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 of Accounts" sheetId="1" r:id="rId4"/>
    <sheet state="visible" name="Transactions" sheetId="2" r:id="rId5"/>
    <sheet state="visible" name="Income Statement" sheetId="3" r:id="rId6"/>
    <sheet state="visible" name="Annual Dashboard" sheetId="4" r:id="rId7"/>
    <sheet state="visible" name="Monthly Report" sheetId="5" r:id="rId8"/>
    <sheet state="visible" name="pivot table" sheetId="6" r:id="rId9"/>
    <sheet state="visible" name="Annual Budget" sheetId="7" r:id="rId10"/>
    <sheet state="visible" name="Comparison Dashboard" sheetId="8" r:id="rId11"/>
  </sheets>
  <definedNames>
    <definedName hidden="1" localSheetId="4" name="_xlnm._FilterDatabase">'Monthly Report'!$S$41:$S$63</definedName>
  </definedNames>
  <calcPr/>
  <pivotCaches>
    <pivotCache cacheId="0" r:id="rId12"/>
    <pivotCache cacheId="1" r:id="rId13"/>
    <pivotCache cacheId="2" r:id="rId14"/>
    <pivotCache cacheId="3" r:id="rId15"/>
  </pivotCaches>
</workbook>
</file>

<file path=xl/sharedStrings.xml><?xml version="1.0" encoding="utf-8"?>
<sst xmlns="http://schemas.openxmlformats.org/spreadsheetml/2006/main" count="884" uniqueCount="199">
  <si>
    <t xml:space="preserve">   Chart of Accounts</t>
  </si>
  <si>
    <t>Category</t>
  </si>
  <si>
    <t>Type</t>
  </si>
  <si>
    <t>Description of Transactions for Each Category</t>
  </si>
  <si>
    <t>Marketplace Sales</t>
  </si>
  <si>
    <t>Revenue</t>
  </si>
  <si>
    <t>Income from selling products through online marketplaces</t>
  </si>
  <si>
    <t>Website Sales</t>
  </si>
  <si>
    <t>Income from selling products on your website</t>
  </si>
  <si>
    <t>Returns &amp; Chargebacks</t>
  </si>
  <si>
    <t>Sales refunds, returns, and chargebacks</t>
  </si>
  <si>
    <t>Affiliate &amp; Commissions</t>
  </si>
  <si>
    <t>Income commissions, affiliate programs, and ad networks</t>
  </si>
  <si>
    <t>Other Income</t>
  </si>
  <si>
    <t>Interest and other sources of income</t>
  </si>
  <si>
    <t>Custom Revenue 1</t>
  </si>
  <si>
    <t>Edit to add an additional revenue source</t>
  </si>
  <si>
    <t>Custom Revenue 2</t>
  </si>
  <si>
    <t>Custom Revenue 3</t>
  </si>
  <si>
    <t>Cost of Goods Sold</t>
  </si>
  <si>
    <t>Cost of Sales</t>
  </si>
  <si>
    <t>Expenses directly related to producing products</t>
  </si>
  <si>
    <t>Cost of Labor</t>
  </si>
  <si>
    <t>Contractor/employee expenses for producing your products</t>
  </si>
  <si>
    <t>Marketplace Fees</t>
  </si>
  <si>
    <t>Platform fees and payment processing fees</t>
  </si>
  <si>
    <t>Print Provider Fees</t>
  </si>
  <si>
    <t>Production costs for your products</t>
  </si>
  <si>
    <t>Custom COS 1</t>
  </si>
  <si>
    <t>Edit to add an additional cost of sales expense</t>
  </si>
  <si>
    <t>Custom COS 2</t>
  </si>
  <si>
    <t>Custom COS 3</t>
  </si>
  <si>
    <t>Advertising</t>
  </si>
  <si>
    <t>Expense</t>
  </si>
  <si>
    <t>Advertising and marketing expenses for your business, referral or commission payments</t>
  </si>
  <si>
    <t>Bank Fees</t>
  </si>
  <si>
    <t>Fees from banks, credit cards or payment processors</t>
  </si>
  <si>
    <t>Dues &amp; Memberships</t>
  </si>
  <si>
    <t>Membership or organization fees, other subscriptions</t>
  </si>
  <si>
    <t>Equipment</t>
  </si>
  <si>
    <t xml:space="preserve">Equipment and capital purchases like computers and physical business tools </t>
  </si>
  <si>
    <t>Independent Contractor</t>
  </si>
  <si>
    <t>Payments to people or businesses for services not related to product production</t>
  </si>
  <si>
    <t>Insurance</t>
  </si>
  <si>
    <t>Payments for business-related insurance (excluding health)</t>
  </si>
  <si>
    <t>Internet &amp; Utilities</t>
  </si>
  <si>
    <t>Payments for business utility expenses (not for home office use)</t>
  </si>
  <si>
    <t>Legal &amp; Accounting</t>
  </si>
  <si>
    <t>Payments for services related to accounting, bookkeeping, attorneys and legal fees</t>
  </si>
  <si>
    <t>Licenses and Fees</t>
  </si>
  <si>
    <t>Any business licenses or fees for local, state, and federal entities</t>
  </si>
  <si>
    <t>Meals &amp; Entertainment</t>
  </si>
  <si>
    <t>Meals &amp; entertainment with customers and clients</t>
  </si>
  <si>
    <t>Misc. Expenses</t>
  </si>
  <si>
    <t>Other business expenses</t>
  </si>
  <si>
    <t>Office Supplies</t>
  </si>
  <si>
    <t>General business/office supplies</t>
  </si>
  <si>
    <t>Postage &amp; Shipping</t>
  </si>
  <si>
    <t>Costs for postage and shipping</t>
  </si>
  <si>
    <t>Rent or Lease</t>
  </si>
  <si>
    <t>Rent or lease payments and expenses specifically for your business</t>
  </si>
  <si>
    <t>Software &amp; Hosting</t>
  </si>
  <si>
    <t>Software and cloud service payments or subscriptions, web hosting and domain fees</t>
  </si>
  <si>
    <t>Taxes</t>
  </si>
  <si>
    <t>State and federal taxes paid by the business</t>
  </si>
  <si>
    <t>Travel &amp; Transportation</t>
  </si>
  <si>
    <t>Costs for business-related travel and transportation, parking, tolls</t>
  </si>
  <si>
    <t>Custom Expense 1</t>
  </si>
  <si>
    <t>Edit to add an additional expense category</t>
  </si>
  <si>
    <t>Custom Expense 2</t>
  </si>
  <si>
    <t>Custom Expense 3</t>
  </si>
  <si>
    <t>Transactions</t>
  </si>
  <si>
    <t xml:space="preserve">Note:
• Enter only a single transaction in each row
• Double click in the date cell to show the calendar date picker
• Transactions can be in any order, they don't need to be sequentially ordered by date </t>
  </si>
  <si>
    <t>Date</t>
  </si>
  <si>
    <t>Transaction Description</t>
  </si>
  <si>
    <t>Amount</t>
  </si>
  <si>
    <t>Quater</t>
  </si>
  <si>
    <t>Month</t>
  </si>
  <si>
    <t>DateRange</t>
  </si>
  <si>
    <t>Profit and Loss Report</t>
  </si>
  <si>
    <t>Date Range</t>
  </si>
  <si>
    <t>Beginning Date</t>
  </si>
  <si>
    <t>End Date</t>
  </si>
  <si>
    <t xml:space="preserve"> </t>
  </si>
  <si>
    <t>Total Revenue</t>
  </si>
  <si>
    <t>Total Cost of Sales</t>
  </si>
  <si>
    <t>Gross Profit</t>
  </si>
  <si>
    <t>Expenses</t>
  </si>
  <si>
    <t>Total Expenses</t>
  </si>
  <si>
    <t>Net Profit</t>
  </si>
  <si>
    <t>Annual Dashboard</t>
  </si>
  <si>
    <t>Calendar Year</t>
  </si>
  <si>
    <t>Gross Margin</t>
  </si>
  <si>
    <t>Net Margin</t>
  </si>
  <si>
    <t>Quarterly Report</t>
  </si>
  <si>
    <t>Quarterly Trends</t>
  </si>
  <si>
    <t>Annual Bar Graph</t>
  </si>
  <si>
    <t>Q1</t>
  </si>
  <si>
    <t>Q2</t>
  </si>
  <si>
    <t>Q3</t>
  </si>
  <si>
    <t>Q4</t>
  </si>
  <si>
    <t xml:space="preserve">Total </t>
  </si>
  <si>
    <t>GP Margin</t>
  </si>
  <si>
    <t>NP Margin</t>
  </si>
  <si>
    <t>Monthly P&amp;L Overview</t>
  </si>
  <si>
    <t>Monthly Trends</t>
  </si>
  <si>
    <t>COS</t>
  </si>
  <si>
    <t>January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</si>
  <si>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</si>
  <si>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</si>
  <si>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</si>
  <si>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</si>
  <si>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</si>
  <si>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</si>
  <si>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</si>
  <si>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</si>
  <si>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</si>
  <si>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</si>
  <si>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</si>
  <si>
    <t>Monthly Dashboard</t>
  </si>
  <si>
    <t>Feb</t>
  </si>
  <si>
    <t>Full Month Profit &amp; Loss</t>
  </si>
  <si>
    <t>Top Revenue Breakdown</t>
  </si>
  <si>
    <t>Income Statement for Month:</t>
  </si>
  <si>
    <t>Year:</t>
  </si>
  <si>
    <t>Revenue:</t>
  </si>
  <si>
    <t/>
  </si>
  <si>
    <t>Edit to Customize Rev</t>
  </si>
  <si>
    <t>Percentage Revenue:</t>
  </si>
  <si>
    <t>Cost of Sales:</t>
  </si>
  <si>
    <t>Top Expense Breakdown</t>
  </si>
  <si>
    <t>Edit to Customize COS</t>
  </si>
  <si>
    <t>Total Expenses:</t>
  </si>
  <si>
    <t>Expenses:</t>
  </si>
  <si>
    <t>Dues &amp; Subscriptions</t>
  </si>
  <si>
    <t>Licenses &amp; Fees</t>
  </si>
  <si>
    <t>Tax Expense</t>
  </si>
  <si>
    <t>Percentage Expenses:</t>
  </si>
  <si>
    <t>Net Profit (Loss)</t>
  </si>
  <si>
    <t>Monthly Overview Table</t>
  </si>
  <si>
    <t>Grand Total</t>
  </si>
  <si>
    <t>SUM of Amount</t>
  </si>
  <si>
    <t>Date - Month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</si>
  <si>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</si>
  <si>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</si>
  <si>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</si>
  <si>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</si>
  <si>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</si>
  <si>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</si>
  <si>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</si>
  <si>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</si>
  <si>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</si>
  <si>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</si>
  <si>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</si>
  <si>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
Budget &amp; Cashflow</t>
  </si>
  <si>
    <t>Project
Annual Revenue</t>
  </si>
  <si>
    <t>Actual
Annual Revenue</t>
  </si>
  <si>
    <t>Difference</t>
  </si>
  <si>
    <t>Projected
Annual Net Profit</t>
  </si>
  <si>
    <t>Actual
Annual Net Profit</t>
  </si>
  <si>
    <t>Projected Annual
Total Expenses</t>
  </si>
  <si>
    <t>Actual Annual
Total Expenses</t>
  </si>
  <si>
    <t>Enter</t>
  </si>
  <si>
    <t xml:space="preserve"> Profit &amp; Loss</t>
  </si>
  <si>
    <t>Jan (Proj.)</t>
  </si>
  <si>
    <t>Feb (Proj.)</t>
  </si>
  <si>
    <t>Mar (Proj.)</t>
  </si>
  <si>
    <t>Apri (Proj.)</t>
  </si>
  <si>
    <t>May (Proj.)</t>
  </si>
  <si>
    <t>Jun (Proj.)</t>
  </si>
  <si>
    <t>Jul (Proj.)</t>
  </si>
  <si>
    <t>Aug (Proj.)</t>
  </si>
  <si>
    <t>Sep (Proj.)</t>
  </si>
  <si>
    <t>Oct (Proj.)</t>
  </si>
  <si>
    <t>Nov (Proj.)</t>
  </si>
  <si>
    <t>Dec (Proj.)</t>
  </si>
  <si>
    <t>Gross Revenue</t>
  </si>
  <si>
    <t>NET Profit</t>
  </si>
  <si>
    <t>P&amp;L Summary + Cash Flow</t>
  </si>
  <si>
    <t>Owner Distribution</t>
  </si>
  <si>
    <t>Cash in Bank</t>
  </si>
  <si>
    <t>Estimated Tax Rates</t>
  </si>
  <si>
    <t>State %</t>
  </si>
  <si>
    <t>Federal %</t>
  </si>
  <si>
    <t>SE Tax</t>
  </si>
  <si>
    <t>Estimated Tax Payable</t>
  </si>
  <si>
    <t>Q1 Total</t>
  </si>
  <si>
    <t>Q2 Total</t>
  </si>
  <si>
    <t>Q3 Total</t>
  </si>
  <si>
    <t>Q4 Total</t>
  </si>
  <si>
    <t>Month 1:</t>
  </si>
  <si>
    <t>Month 2:</t>
  </si>
  <si>
    <t>Month 3:</t>
  </si>
  <si>
    <t>Month 4:</t>
  </si>
  <si>
    <t>Month 1 Profit &amp; Loss</t>
  </si>
  <si>
    <t>Month 2 Profit &amp; Loss</t>
  </si>
  <si>
    <t>Full Month 3 Profit &amp; Loss</t>
  </si>
  <si>
    <t>Full Month 4 Profit &amp; Loss</t>
  </si>
  <si>
    <t xml:space="preserve">Percentage Change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</si>
</sst>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"/>
    <numFmt numFmtId="165" formatCode="M/d/yyyy"/>
    <numFmt numFmtId="166" formatCode="m/d/yyyy"/>
    <numFmt numFmtId="167" formatCode="_(* #,##0.00_);_(* \(#,##0.00\);_(* &quot;-&quot;??_);_(@_)"/>
    <numFmt numFmtId="168" formatCode="&quot;$&quot;#,##0.00"/>
    <numFmt numFmtId="169" formatCode="_(&quot;$&quot;* #,##0.00_);_(&quot;$&quot;* \(#,##0.00\);_(&quot;$&quot;* &quot;-&quot;??_);_(@_)"/>
    <numFmt numFmtId="170" formatCode="m/d/yyyy h:mm:ss"/>
  </numFmts>
  <fonts count="61">
    <font>
      <sz val="12.0"/>
      <color theme="1"/>
      <name val="Georgia"/>
      <scheme val="minor"/>
    </font>
    <font>
      <b/>
      <sz val="32.0"/>
      <color rgb="FFFFFFFF"/>
      <name val="Quattrocento"/>
    </font>
    <font/>
    <font>
      <b/>
      <sz val="18.0"/>
      <color rgb="FF000000"/>
      <name val="Quattrocento"/>
    </font>
    <font>
      <sz val="14.0"/>
      <color rgb="FF000000"/>
      <name val="Lato"/>
    </font>
    <font>
      <sz val="14.0"/>
      <color theme="1"/>
      <name val="Lato"/>
    </font>
    <font>
      <sz val="12.0"/>
      <color theme="1"/>
      <name val="Calibri"/>
    </font>
    <font>
      <b/>
      <sz val="12.0"/>
      <color theme="1"/>
      <name val="Calibri"/>
    </font>
    <font>
      <b/>
      <sz val="18.0"/>
      <color theme="1"/>
      <name val="Raleway"/>
    </font>
    <font>
      <b/>
      <sz val="18.0"/>
      <color rgb="FF1A1A1A"/>
      <name val="Raleway"/>
    </font>
    <font>
      <b/>
      <sz val="18.0"/>
      <color rgb="FF1A1A1A"/>
      <name val="Lora"/>
    </font>
    <font>
      <b/>
      <sz val="16.0"/>
      <color theme="1"/>
      <name val="Arial"/>
    </font>
    <font>
      <sz val="12.0"/>
      <color rgb="FF1A1A1A"/>
      <name val="Lato"/>
    </font>
    <font>
      <sz val="12.0"/>
      <color rgb="FF000000"/>
      <name val="Lato"/>
    </font>
    <font>
      <sz val="12.0"/>
      <color theme="1"/>
      <name val="Lora"/>
    </font>
    <font>
      <sz val="12.0"/>
      <color theme="1"/>
      <name val="Arial"/>
    </font>
    <font>
      <sz val="12.0"/>
      <color theme="1"/>
      <name val="Lato"/>
    </font>
    <font>
      <sz val="12.0"/>
      <color theme="1"/>
      <name val="Verdana"/>
    </font>
    <font>
      <sz val="12.0"/>
      <color rgb="FF262626"/>
      <name val="Helvetica Neue"/>
    </font>
    <font>
      <u/>
      <sz val="16.0"/>
      <color rgb="FF1A7784"/>
      <name val="Helvetica Neue"/>
    </font>
    <font>
      <u/>
      <sz val="18.0"/>
      <color rgb="FF0070C0"/>
      <name val="Helvetica Neue"/>
    </font>
    <font>
      <sz val="12.0"/>
      <color rgb="FF262626"/>
      <name val="Calibri"/>
    </font>
    <font>
      <u/>
      <sz val="18.0"/>
      <color rgb="FF17457A"/>
      <name val="Helvetica Neue"/>
    </font>
    <font>
      <b/>
      <sz val="24.0"/>
      <color rgb="FFFFFFFF"/>
      <name val="Quattrocento"/>
    </font>
    <font>
      <color theme="1"/>
      <name val="Georgia"/>
      <scheme val="minor"/>
    </font>
    <font>
      <b/>
      <sz val="12.0"/>
      <color theme="1"/>
      <name val="Arial"/>
    </font>
    <font>
      <b/>
      <sz val="12.0"/>
      <color theme="1"/>
      <name val="Lato"/>
    </font>
    <font>
      <color theme="1"/>
      <name val="Lato"/>
    </font>
    <font>
      <b/>
      <i/>
      <sz val="12.0"/>
      <color theme="1"/>
      <name val="Calibri"/>
    </font>
    <font>
      <b/>
      <color theme="1"/>
      <name val="Lato"/>
    </font>
    <font>
      <b/>
      <sz val="10.0"/>
      <color theme="1"/>
      <name val="Georgia"/>
      <scheme val="minor"/>
    </font>
    <font>
      <sz val="10.0"/>
      <color theme="1"/>
      <name val="Georgia"/>
      <scheme val="minor"/>
    </font>
    <font>
      <b/>
      <sz val="14.0"/>
      <color theme="1"/>
      <name val="Georgia"/>
      <scheme val="minor"/>
    </font>
    <font>
      <sz val="9.0"/>
      <color rgb="FF000000"/>
      <name val="Georgia"/>
      <scheme val="minor"/>
    </font>
    <font>
      <b/>
      <sz val="12.0"/>
      <color theme="1"/>
      <name val="Georgia"/>
      <scheme val="minor"/>
    </font>
    <font>
      <b/>
      <sz val="12.0"/>
      <color rgb="FF1A1A1A"/>
      <name val="Verdana"/>
    </font>
    <font>
      <b/>
      <sz val="10.0"/>
      <color theme="1"/>
      <name val="Lora"/>
    </font>
    <font>
      <sz val="10.0"/>
      <color theme="1"/>
      <name val="Lora"/>
    </font>
    <font>
      <b/>
      <sz val="12.0"/>
      <color rgb="FF000000"/>
      <name val="Georgia"/>
      <scheme val="minor"/>
    </font>
    <font>
      <b/>
      <sz val="12.0"/>
      <color rgb="FF000000"/>
      <name val="Georgia"/>
    </font>
    <font>
      <sz val="10.0"/>
      <color rgb="FF000000"/>
      <name val="Lora"/>
    </font>
    <font>
      <sz val="10.0"/>
      <color rgb="FF111827"/>
      <name val="Lora"/>
    </font>
    <font>
      <b/>
      <sz val="10.0"/>
      <color rgb="FF000000"/>
      <name val="Lora"/>
    </font>
    <font>
      <b/>
      <color theme="1"/>
      <name val="Lora"/>
    </font>
    <font>
      <color rgb="FFFFFFFF"/>
      <name val="Georgia"/>
      <scheme val="minor"/>
    </font>
    <font>
      <sz val="12.0"/>
      <color rgb="FFFFFFFF"/>
      <name val="Verdana"/>
    </font>
    <font>
      <b/>
      <color theme="1"/>
      <name val="Georgia"/>
      <scheme val="minor"/>
    </font>
    <font>
      <sz val="10.0"/>
      <color rgb="FFFFFFFF"/>
      <name val="Lora"/>
    </font>
    <font>
      <b/>
      <sz val="20.0"/>
      <color rgb="FF000000"/>
      <name val="Arial"/>
    </font>
    <font>
      <b/>
      <sz val="16.0"/>
      <color rgb="FF000000"/>
      <name val="Arial"/>
    </font>
    <font>
      <sz val="16.0"/>
      <color theme="1"/>
      <name val="Arial"/>
    </font>
    <font>
      <sz val="16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sz val="14.0"/>
      <color rgb="FF000000"/>
      <name val="Arial"/>
    </font>
    <font>
      <sz val="14.0"/>
      <color theme="1"/>
      <name val="Arial"/>
    </font>
    <font>
      <sz val="12.0"/>
      <color rgb="FF000000"/>
      <name val="Arial"/>
    </font>
    <font>
      <sz val="11.0"/>
      <color theme="1"/>
      <name val="Arial"/>
    </font>
    <font>
      <b/>
      <sz val="11.0"/>
      <color theme="1"/>
      <name val="Georgia"/>
      <scheme val="minor"/>
    </font>
    <font>
      <b/>
      <color rgb="FF000000"/>
      <name val="Georgia"/>
    </font>
    <font>
      <sz val="9.0"/>
      <color rgb="FF000000"/>
      <name val="&quot;Google Sans Mono&quot;"/>
    </font>
  </fonts>
  <fills count="2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43706A"/>
        <bgColor rgb="FF43706A"/>
      </patternFill>
    </fill>
    <fill>
      <patternFill patternType="solid">
        <fgColor rgb="FFD0DBD9"/>
        <bgColor rgb="FFD0DBD9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8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  <border>
      <left/>
      <top/>
      <bottom/>
    </border>
    <border>
      <left/>
      <right style="thin">
        <color rgb="FF000000"/>
      </righ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top/>
      <bottom/>
    </border>
    <border>
      <right/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34343"/>
      </left>
    </border>
    <border>
      <bottom style="double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bottom style="double">
        <color rgb="FF666666"/>
      </bottom>
    </border>
    <border>
      <right style="thin">
        <color rgb="FF000000"/>
      </right>
      <bottom style="double">
        <color rgb="FF666666"/>
      </bottom>
    </border>
    <border>
      <left style="thin">
        <color rgb="FF000000"/>
      </left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</border>
    <border>
      <left style="thin">
        <color rgb="FF000000"/>
      </left>
      <right style="thin">
        <color rgb="FF000000"/>
      </right>
      <top style="thin">
        <color rgb="FFD9D9D9"/>
      </top>
    </border>
    <border>
      <top style="medium">
        <color rgb="FF666666"/>
      </top>
      <bottom style="medium">
        <color rgb="FF666666"/>
      </bottom>
    </border>
    <border>
      <left style="thin">
        <color rgb="FF000000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top style="thin">
        <color rgb="FFD9D9D9"/>
      </top>
      <bottom style="thin">
        <color rgb="FF000000"/>
      </bottom>
    </border>
    <border>
      <top style="thin">
        <color rgb="FF000000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top style="thin">
        <color rgb="FFD9D9D9"/>
      </top>
    </border>
    <border>
      <left style="thin">
        <color rgb="FF000000"/>
      </left>
      <right style="thin">
        <color rgb="FF000000"/>
      </right>
      <top style="thin">
        <color rgb="FFEFEFEF"/>
      </top>
    </border>
    <border>
      <top style="thick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bottom style="thick">
        <color rgb="FF666666"/>
      </bottom>
    </border>
    <border>
      <top style="double">
        <color rgb="FF000000"/>
      </top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000000"/>
      </bottom>
    </border>
    <border>
      <right style="thin">
        <color rgb="FF434343"/>
      </right>
      <top style="thin">
        <color rgb="FF434343"/>
      </top>
      <bottom style="thin">
        <color rgb="FF000000"/>
      </bottom>
    </border>
    <border>
      <top style="thin">
        <color rgb="FF434343"/>
      </top>
      <bottom style="thin">
        <color rgb="FF000000"/>
      </bottom>
    </border>
    <border>
      <right style="thin">
        <color rgb="FF434343"/>
      </right>
    </border>
    <border>
      <left style="thin">
        <color rgb="FF434343"/>
      </left>
      <top style="thin">
        <color rgb="FF000000"/>
      </top>
      <bottom style="thin">
        <color rgb="FF434343"/>
      </bottom>
    </border>
    <border>
      <right style="thin">
        <color rgb="FF434343"/>
      </right>
      <top style="thin">
        <color rgb="FF000000"/>
      </top>
      <bottom style="thin">
        <color rgb="FF434343"/>
      </bottom>
    </border>
    <border>
      <top style="thin">
        <color rgb="FF000000"/>
      </top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top style="medium">
        <color rgb="FF434343"/>
      </top>
      <bottom style="medium">
        <color rgb="FF434343"/>
      </bottom>
    </border>
    <border>
      <top style="medium">
        <color rgb="FF666666"/>
      </top>
    </border>
    <border>
      <top style="medium">
        <color rgb="FF434343"/>
      </top>
    </border>
    <border>
      <top style="thick">
        <color rgb="FF434343"/>
      </top>
    </border>
    <border>
      <left style="thin">
        <color rgb="FF434343"/>
      </left>
      <top style="thick">
        <color rgb="FF434343"/>
      </top>
    </border>
    <border>
      <right style="thin">
        <color rgb="FF434343"/>
      </right>
      <top style="thick">
        <color rgb="FF434343"/>
      </top>
    </border>
    <border>
      <bottom style="medium">
        <color rgb="FF434343"/>
      </bottom>
    </border>
    <border>
      <left style="thin">
        <color rgb="FF434343"/>
      </left>
      <bottom style="medium">
        <color rgb="FF434343"/>
      </bottom>
    </border>
    <border>
      <right style="thin">
        <color rgb="FF434343"/>
      </right>
      <bottom style="medium">
        <color rgb="FF434343"/>
      </bottom>
    </border>
    <border>
      <bottom style="medium">
        <color rgb="FF666666"/>
      </bottom>
    </border>
  </borders>
  <cellStyleXfs count="1">
    <xf borderId="0" fillId="0" fontId="0" numFmtId="0" applyAlignment="1" applyFont="1"/>
  </cellStyleXfs>
  <cellXfs count="5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vertical="center"/>
    </xf>
    <xf borderId="5" fillId="3" fontId="3" numFmtId="0" xfId="0" applyAlignment="1" applyBorder="1" applyFont="1">
      <alignment horizontal="left" readingOrder="0" vertical="center"/>
    </xf>
    <xf borderId="6" fillId="4" fontId="4" numFmtId="0" xfId="0" applyAlignment="1" applyBorder="1" applyFill="1" applyFont="1">
      <alignment readingOrder="0" vertical="center"/>
    </xf>
    <xf borderId="7" fillId="4" fontId="5" numFmtId="0" xfId="0" applyAlignment="1" applyBorder="1" applyFont="1">
      <alignment readingOrder="0" vertical="center"/>
    </xf>
    <xf borderId="6" fillId="4" fontId="4" numFmtId="0" xfId="0" applyAlignment="1" applyBorder="1" applyFont="1">
      <alignment vertical="center"/>
    </xf>
    <xf borderId="6" fillId="4" fontId="5" numFmtId="0" xfId="0" applyAlignment="1" applyBorder="1" applyFont="1">
      <alignment readingOrder="0" vertical="center"/>
    </xf>
    <xf borderId="0" fillId="4" fontId="4" numFmtId="0" xfId="0" applyAlignment="1" applyFont="1">
      <alignment horizontal="left" readingOrder="0" vertical="center"/>
    </xf>
    <xf borderId="7" fillId="4" fontId="5" numFmtId="0" xfId="0" applyAlignment="1" applyBorder="1" applyFont="1">
      <alignment vertical="center"/>
    </xf>
    <xf borderId="1" fillId="2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" fillId="4" fontId="7" numFmtId="0" xfId="0" applyAlignment="1" applyBorder="1" applyFont="1">
      <alignment shrinkToFit="0" vertical="center" wrapText="1"/>
    </xf>
    <xf borderId="2" fillId="4" fontId="7" numFmtId="0" xfId="0" applyAlignment="1" applyBorder="1" applyFont="1">
      <alignment readingOrder="0" shrinkToFit="0" vertical="center" wrapText="1"/>
    </xf>
    <xf borderId="8" fillId="3" fontId="8" numFmtId="0" xfId="0" applyAlignment="1" applyBorder="1" applyFont="1">
      <alignment horizontal="left" vertical="center"/>
    </xf>
    <xf borderId="9" fillId="3" fontId="8" numFmtId="0" xfId="0" applyAlignment="1" applyBorder="1" applyFont="1">
      <alignment readingOrder="0" shrinkToFit="0" vertical="center" wrapText="1"/>
    </xf>
    <xf borderId="10" fillId="3" fontId="8" numFmtId="164" xfId="0" applyAlignment="1" applyBorder="1" applyFont="1" applyNumberFormat="1">
      <alignment horizontal="center" vertical="center"/>
    </xf>
    <xf borderId="9" fillId="3" fontId="8" numFmtId="0" xfId="0" applyAlignment="1" applyBorder="1" applyFont="1">
      <alignment vertical="center"/>
    </xf>
    <xf borderId="9" fillId="3" fontId="9" numFmtId="0" xfId="0" applyAlignment="1" applyBorder="1" applyFont="1">
      <alignment horizontal="center" readingOrder="0" vertical="center"/>
    </xf>
    <xf borderId="9" fillId="3" fontId="10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vertical="center"/>
    </xf>
    <xf borderId="0" fillId="0" fontId="6" numFmtId="0" xfId="0" applyFont="1"/>
    <xf borderId="0" fillId="0" fontId="11" numFmtId="0" xfId="0" applyAlignment="1" applyFont="1">
      <alignment horizontal="left" readingOrder="0" vertical="center"/>
    </xf>
    <xf borderId="11" fillId="4" fontId="12" numFmtId="165" xfId="0" applyAlignment="1" applyBorder="1" applyFont="1" applyNumberFormat="1">
      <alignment horizontal="center" readingOrder="0"/>
    </xf>
    <xf borderId="12" fillId="4" fontId="13" numFmtId="0" xfId="0" applyAlignment="1" applyBorder="1" applyFont="1">
      <alignment readingOrder="0"/>
    </xf>
    <xf borderId="12" fillId="4" fontId="12" numFmtId="164" xfId="0" applyAlignment="1" applyBorder="1" applyFont="1" applyNumberFormat="1">
      <alignment horizontal="center" readingOrder="0"/>
    </xf>
    <xf borderId="12" fillId="4" fontId="12" numFmtId="0" xfId="0" applyAlignment="1" applyBorder="1" applyFont="1">
      <alignment readingOrder="0"/>
    </xf>
    <xf borderId="13" fillId="5" fontId="6" numFmtId="0" xfId="0" applyAlignment="1" applyBorder="1" applyFill="1" applyFont="1">
      <alignment horizontal="center"/>
    </xf>
    <xf borderId="13" fillId="5" fontId="14" numFmtId="0" xfId="0" applyAlignment="1" applyBorder="1" applyFont="1">
      <alignment horizontal="center"/>
    </xf>
    <xf borderId="13" fillId="0" fontId="6" numFmtId="0" xfId="0" applyAlignment="1" applyBorder="1" applyFont="1">
      <alignment horizontal="center"/>
    </xf>
    <xf borderId="13" fillId="0" fontId="6" numFmtId="0" xfId="0" applyBorder="1" applyFont="1"/>
    <xf borderId="11" fillId="4" fontId="12" numFmtId="14" xfId="0" applyAlignment="1" applyBorder="1" applyFont="1" applyNumberFormat="1">
      <alignment horizontal="center" readingOrder="0"/>
    </xf>
    <xf borderId="0" fillId="0" fontId="15" numFmtId="0" xfId="0" applyAlignment="1" applyFont="1">
      <alignment readingOrder="0" shrinkToFit="0" vertical="top" wrapText="1"/>
    </xf>
    <xf borderId="11" fillId="4" fontId="16" numFmtId="14" xfId="0" applyAlignment="1" applyBorder="1" applyFont="1" applyNumberFormat="1">
      <alignment horizontal="center" readingOrder="0" vertical="bottom"/>
    </xf>
    <xf borderId="12" fillId="4" fontId="13" numFmtId="0" xfId="0" applyAlignment="1" applyBorder="1" applyFont="1">
      <alignment vertical="bottom"/>
    </xf>
    <xf borderId="13" fillId="4" fontId="6" numFmtId="0" xfId="0" applyAlignment="1" applyBorder="1" applyFont="1">
      <alignment horizontal="center" vertical="bottom"/>
    </xf>
    <xf borderId="13" fillId="4" fontId="14" numFmtId="0" xfId="0" applyAlignment="1" applyBorder="1" applyFont="1">
      <alignment horizontal="center" vertical="bottom"/>
    </xf>
    <xf borderId="13" fillId="0" fontId="6" numFmtId="0" xfId="0" applyAlignment="1" applyBorder="1" applyFont="1">
      <alignment horizontal="right"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top"/>
    </xf>
    <xf borderId="11" fillId="4" fontId="16" numFmtId="165" xfId="0" applyAlignment="1" applyBorder="1" applyFont="1" applyNumberFormat="1">
      <alignment horizontal="center" readingOrder="0"/>
    </xf>
    <xf borderId="12" fillId="4" fontId="16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13" fillId="4" fontId="12" numFmtId="14" xfId="0" applyAlignment="1" applyBorder="1" applyFont="1" applyNumberFormat="1">
      <alignment horizontal="center" readingOrder="0"/>
    </xf>
    <xf borderId="13" fillId="4" fontId="13" numFmtId="0" xfId="0" applyAlignment="1" applyBorder="1" applyFont="1">
      <alignment readingOrder="0"/>
    </xf>
    <xf borderId="13" fillId="4" fontId="12" numFmtId="165" xfId="0" applyAlignment="1" applyBorder="1" applyFont="1" applyNumberFormat="1">
      <alignment horizontal="center" readingOrder="0"/>
    </xf>
    <xf borderId="11" fillId="4" fontId="16" numFmtId="14" xfId="0" applyAlignment="1" applyBorder="1" applyFont="1" applyNumberFormat="1">
      <alignment horizontal="center" readingOrder="0"/>
    </xf>
    <xf borderId="12" fillId="4" fontId="16" numFmtId="164" xfId="0" applyAlignment="1" applyBorder="1" applyFont="1" applyNumberFormat="1">
      <alignment horizontal="center" readingOrder="0"/>
    </xf>
    <xf borderId="14" fillId="0" fontId="18" numFmtId="0" xfId="0" applyAlignment="1" applyBorder="1" applyFont="1">
      <alignment horizontal="center"/>
    </xf>
    <xf borderId="14" fillId="0" fontId="19" numFmtId="0" xfId="0" applyAlignment="1" applyBorder="1" applyFont="1">
      <alignment horizontal="center" vertical="top"/>
    </xf>
    <xf borderId="14" fillId="0" fontId="20" numFmtId="0" xfId="0" applyAlignment="1" applyBorder="1" applyFont="1">
      <alignment horizontal="center" vertical="top"/>
    </xf>
    <xf borderId="15" fillId="0" fontId="21" numFmtId="0" xfId="0" applyBorder="1" applyFont="1"/>
    <xf borderId="6" fillId="0" fontId="22" numFmtId="0" xfId="0" applyAlignment="1" applyBorder="1" applyFont="1">
      <alignment horizontal="center" vertical="top"/>
    </xf>
    <xf borderId="7" fillId="0" fontId="21" numFmtId="0" xfId="0" applyBorder="1" applyFont="1"/>
    <xf borderId="1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11" fillId="4" fontId="16" numFmtId="14" xfId="0" applyAlignment="1" applyBorder="1" applyFont="1" applyNumberFormat="1">
      <alignment horizontal="center"/>
    </xf>
    <xf borderId="12" fillId="4" fontId="16" numFmtId="164" xfId="0" applyAlignment="1" applyBorder="1" applyFont="1" applyNumberFormat="1">
      <alignment horizontal="center"/>
    </xf>
    <xf borderId="12" fillId="4" fontId="16" numFmtId="0" xfId="0" applyBorder="1" applyFont="1"/>
    <xf borderId="12" fillId="4" fontId="16" numFmtId="0" xfId="0" applyAlignment="1" applyBorder="1" applyFont="1">
      <alignment horizontal="center"/>
    </xf>
    <xf borderId="16" fillId="4" fontId="16" numFmtId="0" xfId="0" applyBorder="1" applyFont="1"/>
    <xf borderId="14" fillId="0" fontId="6" numFmtId="0" xfId="0" applyBorder="1" applyFont="1"/>
    <xf borderId="17" fillId="4" fontId="16" numFmtId="0" xfId="0" applyAlignment="1" applyBorder="1" applyFont="1">
      <alignment horizontal="center"/>
    </xf>
    <xf borderId="17" fillId="4" fontId="16" numFmtId="164" xfId="0" applyAlignment="1" applyBorder="1" applyFont="1" applyNumberFormat="1">
      <alignment horizontal="center"/>
    </xf>
    <xf borderId="13" fillId="4" fontId="16" numFmtId="0" xfId="0" applyBorder="1" applyFont="1"/>
    <xf borderId="13" fillId="4" fontId="16" numFmtId="166" xfId="0" applyAlignment="1" applyBorder="1" applyFont="1" applyNumberFormat="1">
      <alignment horizontal="center" readingOrder="0"/>
    </xf>
    <xf borderId="17" fillId="4" fontId="16" numFmtId="164" xfId="0" applyAlignment="1" applyBorder="1" applyFont="1" applyNumberFormat="1">
      <alignment horizontal="center" readingOrder="0"/>
    </xf>
    <xf borderId="13" fillId="4" fontId="16" numFmtId="0" xfId="0" applyAlignment="1" applyBorder="1" applyFont="1">
      <alignment readingOrder="0"/>
    </xf>
    <xf borderId="0" fillId="6" fontId="6" numFmtId="0" xfId="0" applyAlignment="1" applyFill="1" applyFont="1">
      <alignment horizontal="center"/>
    </xf>
    <xf borderId="12" fillId="6" fontId="16" numFmtId="0" xfId="0" applyAlignment="1" applyBorder="1" applyFont="1">
      <alignment readingOrder="0"/>
    </xf>
    <xf borderId="0" fillId="6" fontId="6" numFmtId="164" xfId="0" applyAlignment="1" applyFont="1" applyNumberFormat="1">
      <alignment horizontal="center"/>
    </xf>
    <xf borderId="17" fillId="6" fontId="6" numFmtId="0" xfId="0" applyBorder="1" applyFont="1"/>
    <xf borderId="13" fillId="6" fontId="6" numFmtId="0" xfId="0" applyAlignment="1" applyBorder="1" applyFont="1">
      <alignment horizontal="center"/>
    </xf>
    <xf borderId="13" fillId="6" fontId="14" numFmtId="0" xfId="0" applyAlignment="1" applyBorder="1" applyFont="1">
      <alignment horizontal="center"/>
    </xf>
    <xf borderId="13" fillId="6" fontId="6" numFmtId="0" xfId="0" applyBorder="1" applyFont="1"/>
    <xf borderId="0" fillId="0" fontId="23" numFmtId="0" xfId="0" applyAlignment="1" applyFont="1">
      <alignment horizontal="center" readingOrder="0" vertical="center"/>
    </xf>
    <xf borderId="18" fillId="2" fontId="1" numFmtId="0" xfId="0" applyAlignment="1" applyBorder="1" applyFont="1">
      <alignment horizontal="center" readingOrder="0" vertical="center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4" numFmtId="0" xfId="0" applyBorder="1" applyFont="1"/>
    <xf borderId="0" fillId="0" fontId="25" numFmtId="0" xfId="0" applyFont="1"/>
    <xf borderId="0" fillId="0" fontId="15" numFmtId="0" xfId="0" applyFont="1"/>
    <xf borderId="13" fillId="0" fontId="24" numFmtId="0" xfId="0" applyBorder="1" applyFont="1"/>
    <xf borderId="0" fillId="0" fontId="26" numFmtId="0" xfId="0" applyFont="1"/>
    <xf borderId="0" fillId="0" fontId="16" numFmtId="0" xfId="0" applyFont="1"/>
    <xf borderId="0" fillId="0" fontId="27" numFmtId="0" xfId="0" applyFont="1"/>
    <xf borderId="25" fillId="7" fontId="16" numFmtId="165" xfId="0" applyAlignment="1" applyBorder="1" applyFill="1" applyFont="1" applyNumberFormat="1">
      <alignment horizontal="right" readingOrder="0"/>
    </xf>
    <xf borderId="0" fillId="0" fontId="16" numFmtId="0" xfId="0" applyAlignment="1" applyFont="1">
      <alignment readingOrder="0"/>
    </xf>
    <xf borderId="13" fillId="0" fontId="28" numFmtId="0" xfId="0" applyBorder="1" applyFont="1"/>
    <xf borderId="0" fillId="0" fontId="28" numFmtId="0" xfId="0" applyFont="1"/>
    <xf borderId="0" fillId="0" fontId="26" numFmtId="0" xfId="0" applyAlignment="1" applyFont="1">
      <alignment readingOrder="0"/>
    </xf>
    <xf borderId="0" fillId="0" fontId="29" numFmtId="10" xfId="0" applyAlignment="1" applyFont="1" applyNumberFormat="1">
      <alignment readingOrder="0"/>
    </xf>
    <xf borderId="0" fillId="8" fontId="26" numFmtId="0" xfId="0" applyFill="1" applyFont="1"/>
    <xf borderId="13" fillId="8" fontId="16" numFmtId="0" xfId="0" applyAlignment="1" applyBorder="1" applyFont="1">
      <alignment readingOrder="0"/>
    </xf>
    <xf borderId="24" fillId="8" fontId="16" numFmtId="167" xfId="0" applyAlignment="1" applyBorder="1" applyFont="1" applyNumberFormat="1">
      <alignment horizontal="right" vertical="bottom"/>
    </xf>
    <xf borderId="0" fillId="0" fontId="16" numFmtId="167" xfId="0" applyFont="1" applyNumberFormat="1"/>
    <xf borderId="0" fillId="0" fontId="27" numFmtId="10" xfId="0" applyAlignment="1" applyFont="1" applyNumberFormat="1">
      <alignment horizontal="right"/>
    </xf>
    <xf borderId="13" fillId="8" fontId="16" numFmtId="0" xfId="0" applyBorder="1" applyFont="1"/>
    <xf borderId="21" fillId="8" fontId="16" numFmtId="167" xfId="0" applyAlignment="1" applyBorder="1" applyFont="1" applyNumberFormat="1">
      <alignment horizontal="right" vertical="bottom"/>
    </xf>
    <xf borderId="0" fillId="9" fontId="26" numFmtId="0" xfId="0" applyFill="1" applyFont="1"/>
    <xf borderId="19" fillId="9" fontId="16" numFmtId="167" xfId="0" applyBorder="1" applyFont="1" applyNumberFormat="1"/>
    <xf borderId="19" fillId="9" fontId="16" numFmtId="168" xfId="0" applyBorder="1" applyFont="1" applyNumberFormat="1"/>
    <xf borderId="0" fillId="0" fontId="27" numFmtId="10" xfId="0" applyFont="1" applyNumberFormat="1"/>
    <xf borderId="0" fillId="10" fontId="26" numFmtId="0" xfId="0" applyFill="1" applyFont="1"/>
    <xf borderId="13" fillId="10" fontId="16" numFmtId="0" xfId="0" applyBorder="1" applyFont="1"/>
    <xf borderId="24" fillId="10" fontId="16" numFmtId="167" xfId="0" applyAlignment="1" applyBorder="1" applyFont="1" applyNumberFormat="1">
      <alignment horizontal="right" vertical="bottom"/>
    </xf>
    <xf borderId="13" fillId="10" fontId="16" numFmtId="0" xfId="0" applyAlignment="1" applyBorder="1" applyFont="1">
      <alignment readingOrder="0"/>
    </xf>
    <xf borderId="21" fillId="10" fontId="16" numFmtId="167" xfId="0" applyAlignment="1" applyBorder="1" applyFont="1" applyNumberFormat="1">
      <alignment horizontal="right" vertical="bottom"/>
    </xf>
    <xf borderId="0" fillId="11" fontId="26" numFmtId="0" xfId="0" applyAlignment="1" applyFill="1" applyFont="1">
      <alignment readingOrder="0"/>
    </xf>
    <xf borderId="0" fillId="11" fontId="16" numFmtId="0" xfId="0" applyFont="1"/>
    <xf borderId="19" fillId="11" fontId="16" numFmtId="167" xfId="0" applyBorder="1" applyFont="1" applyNumberFormat="1"/>
    <xf borderId="19" fillId="11" fontId="16" numFmtId="168" xfId="0" applyBorder="1" applyFont="1" applyNumberFormat="1"/>
    <xf borderId="26" fillId="9" fontId="26" numFmtId="0" xfId="0" applyBorder="1" applyFont="1"/>
    <xf borderId="26" fillId="9" fontId="16" numFmtId="0" xfId="0" applyBorder="1" applyFont="1"/>
    <xf borderId="26" fillId="9" fontId="16" numFmtId="167" xfId="0" applyBorder="1" applyFont="1" applyNumberFormat="1"/>
    <xf borderId="26" fillId="9" fontId="16" numFmtId="168" xfId="0" applyBorder="1" applyFont="1" applyNumberFormat="1"/>
    <xf borderId="24" fillId="0" fontId="6" numFmtId="0" xfId="0" applyBorder="1" applyFont="1"/>
    <xf borderId="0" fillId="12" fontId="26" numFmtId="0" xfId="0" applyFill="1" applyFont="1"/>
    <xf borderId="13" fillId="12" fontId="16" numFmtId="0" xfId="0" applyAlignment="1" applyBorder="1" applyFont="1">
      <alignment readingOrder="0"/>
    </xf>
    <xf borderId="24" fillId="12" fontId="16" numFmtId="167" xfId="0" applyAlignment="1" applyBorder="1" applyFont="1" applyNumberFormat="1">
      <alignment horizontal="right" vertical="bottom"/>
    </xf>
    <xf borderId="0" fillId="0" fontId="16" numFmtId="10" xfId="0" applyAlignment="1" applyFont="1" applyNumberFormat="1">
      <alignment horizontal="right"/>
    </xf>
    <xf borderId="13" fillId="12" fontId="16" numFmtId="0" xfId="0" applyBorder="1" applyFont="1"/>
    <xf borderId="0" fillId="12" fontId="16" numFmtId="0" xfId="0" applyFont="1"/>
    <xf borderId="0" fillId="13" fontId="26" numFmtId="0" xfId="0" applyFill="1" applyFont="1"/>
    <xf borderId="19" fillId="13" fontId="16" numFmtId="167" xfId="0" applyBorder="1" applyFont="1" applyNumberFormat="1"/>
    <xf borderId="19" fillId="13" fontId="16" numFmtId="168" xfId="0" applyBorder="1" applyFont="1" applyNumberFormat="1"/>
    <xf borderId="21" fillId="0" fontId="24" numFmtId="0" xfId="0" applyBorder="1" applyFont="1"/>
    <xf borderId="2" fillId="0" fontId="26" numFmtId="0" xfId="0" applyBorder="1" applyFont="1"/>
    <xf borderId="2" fillId="0" fontId="16" numFmtId="167" xfId="0" applyBorder="1" applyFont="1" applyNumberFormat="1"/>
    <xf borderId="2" fillId="0" fontId="16" numFmtId="168" xfId="0" applyBorder="1" applyFont="1" applyNumberFormat="1"/>
    <xf borderId="22" fillId="0" fontId="16" numFmtId="10" xfId="0" applyAlignment="1" applyBorder="1" applyFont="1" applyNumberFormat="1">
      <alignment horizontal="right"/>
    </xf>
    <xf borderId="23" fillId="0" fontId="24" numFmtId="0" xfId="0" applyBorder="1" applyFont="1"/>
    <xf borderId="0" fillId="0" fontId="7" numFmtId="0" xfId="0" applyFont="1"/>
    <xf borderId="0" fillId="0" fontId="30" numFmtId="0" xfId="0" applyAlignment="1" applyFont="1">
      <alignment horizontal="center" readingOrder="0" vertical="center"/>
    </xf>
    <xf borderId="0" fillId="0" fontId="31" numFmtId="0" xfId="0" applyFont="1"/>
    <xf borderId="18" fillId="10" fontId="32" numFmtId="0" xfId="0" applyAlignment="1" applyBorder="1" applyFont="1">
      <alignment horizontal="center" readingOrder="0" vertical="center"/>
    </xf>
    <xf borderId="18" fillId="0" fontId="31" numFmtId="0" xfId="0" applyBorder="1" applyFont="1"/>
    <xf borderId="19" fillId="0" fontId="31" numFmtId="0" xfId="0" applyBorder="1" applyFont="1"/>
    <xf borderId="20" fillId="0" fontId="31" numFmtId="0" xfId="0" applyBorder="1" applyFont="1"/>
    <xf borderId="24" fillId="0" fontId="2" numFmtId="0" xfId="0" applyBorder="1" applyFont="1"/>
    <xf borderId="13" fillId="0" fontId="2" numFmtId="0" xfId="0" applyBorder="1" applyFont="1"/>
    <xf borderId="24" fillId="0" fontId="31" numFmtId="0" xfId="0" applyAlignment="1" applyBorder="1" applyFont="1">
      <alignment vertical="center"/>
    </xf>
    <xf borderId="1" fillId="14" fontId="30" numFmtId="0" xfId="0" applyAlignment="1" applyBorder="1" applyFill="1" applyFont="1">
      <alignment horizontal="center" readingOrder="0" vertical="center"/>
    </xf>
    <xf borderId="0" fillId="15" fontId="30" numFmtId="0" xfId="0" applyAlignment="1" applyFill="1" applyFont="1">
      <alignment horizontal="center" readingOrder="0" vertical="center"/>
    </xf>
    <xf borderId="0" fillId="0" fontId="24" numFmtId="0" xfId="0" applyAlignment="1" applyFont="1">
      <alignment vertical="center"/>
    </xf>
    <xf borderId="13" fillId="0" fontId="31" numFmtId="0" xfId="0" applyAlignment="1" applyBorder="1" applyFont="1">
      <alignment vertical="center"/>
    </xf>
    <xf borderId="0" fillId="0" fontId="31" numFmtId="0" xfId="0" applyAlignment="1" applyFont="1">
      <alignment readingOrder="0" vertical="center"/>
    </xf>
    <xf borderId="0" fillId="0" fontId="31" numFmtId="0" xfId="0" applyAlignment="1" applyFont="1">
      <alignment vertical="center"/>
    </xf>
    <xf borderId="0" fillId="0" fontId="31" numFmtId="0" xfId="0" applyAlignment="1" applyFont="1">
      <alignment horizontal="center" readingOrder="0" vertical="center"/>
    </xf>
    <xf borderId="24" fillId="0" fontId="31" numFmtId="0" xfId="0" applyBorder="1" applyFont="1"/>
    <xf borderId="1" fillId="0" fontId="31" numFmtId="164" xfId="0" applyAlignment="1" applyBorder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1" fillId="15" fontId="33" numFmtId="164" xfId="0" applyAlignment="1" applyBorder="1" applyFont="1" applyNumberFormat="1">
      <alignment horizontal="center"/>
    </xf>
    <xf borderId="13" fillId="0" fontId="31" numFmtId="0" xfId="0" applyBorder="1" applyFont="1"/>
    <xf borderId="24" fillId="0" fontId="31" numFmtId="0" xfId="0" applyAlignment="1" applyBorder="1" applyFon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2" fillId="0" fontId="31" numFmtId="0" xfId="0" applyBorder="1" applyFont="1"/>
    <xf borderId="23" fillId="0" fontId="31" numFmtId="0" xfId="0" applyBorder="1" applyFont="1"/>
    <xf borderId="27" fillId="16" fontId="30" numFmtId="0" xfId="0" applyAlignment="1" applyBorder="1" applyFill="1" applyFont="1">
      <alignment horizontal="center" readingOrder="0" vertical="center"/>
    </xf>
    <xf borderId="1" fillId="14" fontId="30" numFmtId="0" xfId="0" applyAlignment="1" applyBorder="1" applyFont="1">
      <alignment horizontal="right" readingOrder="0" vertical="center"/>
    </xf>
    <xf borderId="25" fillId="4" fontId="30" numFmtId="10" xfId="0" applyAlignment="1" applyBorder="1" applyFont="1" applyNumberFormat="1">
      <alignment horizontal="center" readingOrder="0" vertical="center"/>
    </xf>
    <xf borderId="0" fillId="15" fontId="31" numFmtId="10" xfId="0" applyAlignment="1" applyFont="1" applyNumberFormat="1">
      <alignment readingOrder="0" vertical="center"/>
    </xf>
    <xf borderId="1" fillId="17" fontId="30" numFmtId="10" xfId="0" applyAlignment="1" applyBorder="1" applyFill="1" applyFont="1" applyNumberFormat="1">
      <alignment horizontal="center" readingOrder="0" vertical="center"/>
    </xf>
    <xf borderId="28" fillId="0" fontId="2" numFmtId="0" xfId="0" applyBorder="1" applyFont="1"/>
    <xf borderId="21" fillId="0" fontId="31" numFmtId="0" xfId="0" applyAlignment="1" applyBorder="1" applyFont="1">
      <alignment horizontal="center" readingOrder="0" vertical="center"/>
    </xf>
    <xf borderId="22" fillId="0" fontId="31" numFmtId="0" xfId="0" applyAlignment="1" applyBorder="1" applyFon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readingOrder="0"/>
    </xf>
    <xf borderId="0" fillId="0" fontId="30" numFmtId="0" xfId="0" applyFont="1"/>
    <xf borderId="0" fillId="0" fontId="30" numFmtId="0" xfId="0" applyAlignment="1" applyFont="1">
      <alignment readingOrder="0"/>
    </xf>
    <xf borderId="0" fillId="15" fontId="31" numFmtId="0" xfId="0" applyFont="1"/>
    <xf borderId="0" fillId="18" fontId="34" numFmtId="0" xfId="0" applyAlignment="1" applyFill="1" applyFont="1">
      <alignment horizontal="center" readingOrder="0" vertical="center"/>
    </xf>
    <xf borderId="0" fillId="15" fontId="34" numFmtId="0" xfId="0" applyAlignment="1" applyFont="1">
      <alignment horizontal="center" readingOrder="0" vertical="center"/>
    </xf>
    <xf borderId="0" fillId="15" fontId="35" numFmtId="0" xfId="0" applyAlignment="1" applyFont="1">
      <alignment horizontal="center" readingOrder="0" vertical="center"/>
    </xf>
    <xf borderId="0" fillId="18" fontId="35" numFmtId="0" xfId="0" applyAlignment="1" applyFont="1">
      <alignment horizontal="center" readingOrder="0" vertical="center"/>
    </xf>
    <xf borderId="23" fillId="4" fontId="31" numFmtId="0" xfId="0" applyAlignment="1" applyBorder="1" applyFont="1">
      <alignment vertical="center"/>
    </xf>
    <xf borderId="22" fillId="4" fontId="30" numFmtId="0" xfId="0" applyAlignment="1" applyBorder="1" applyFont="1">
      <alignment horizontal="center" readingOrder="0" vertical="center"/>
    </xf>
    <xf borderId="13" fillId="4" fontId="31" numFmtId="0" xfId="0" applyAlignment="1" applyBorder="1" applyFont="1">
      <alignment vertical="center"/>
    </xf>
    <xf borderId="0" fillId="19" fontId="31" numFmtId="164" xfId="0" applyAlignment="1" applyFill="1" applyFont="1" applyNumberFormat="1">
      <alignment horizontal="center" vertical="center"/>
    </xf>
    <xf borderId="0" fillId="19" fontId="31" numFmtId="10" xfId="0" applyAlignment="1" applyFont="1" applyNumberFormat="1">
      <alignment horizontal="center" vertical="center"/>
    </xf>
    <xf borderId="23" fillId="4" fontId="30" numFmtId="0" xfId="0" applyAlignment="1" applyBorder="1" applyFont="1">
      <alignment horizontal="left" readingOrder="0" vertical="center"/>
    </xf>
    <xf borderId="22" fillId="4" fontId="30" numFmtId="0" xfId="0" applyAlignment="1" applyBorder="1" applyFont="1">
      <alignment horizontal="center" vertical="center"/>
    </xf>
    <xf borderId="22" fillId="4" fontId="30" numFmtId="0" xfId="0" applyAlignment="1" applyBorder="1" applyFont="1">
      <alignment horizontal="right" vertical="center"/>
    </xf>
    <xf borderId="13" fillId="4" fontId="30" numFmtId="0" xfId="0" applyAlignment="1" applyBorder="1" applyFont="1">
      <alignment readingOrder="0" vertical="center"/>
    </xf>
    <xf borderId="0" fillId="19" fontId="31" numFmtId="164" xfId="0" applyAlignment="1" applyFont="1" applyNumberFormat="1">
      <alignment horizontal="right" vertical="center"/>
    </xf>
    <xf borderId="0" fillId="19" fontId="24" numFmtId="0" xfId="0" applyAlignment="1" applyFont="1">
      <alignment horizontal="right" vertical="center"/>
    </xf>
    <xf borderId="0" fillId="19" fontId="31" numFmtId="10" xfId="0" applyAlignment="1" applyFont="1" applyNumberFormat="1">
      <alignment horizontal="right" vertical="center"/>
    </xf>
    <xf borderId="0" fillId="19" fontId="31" numFmtId="0" xfId="0" applyAlignment="1" applyFont="1">
      <alignment horizontal="right" vertical="center"/>
    </xf>
    <xf borderId="0" fillId="0" fontId="36" numFmtId="0" xfId="0" applyAlignment="1" applyFont="1">
      <alignment horizontal="right" readingOrder="0" vertical="center"/>
    </xf>
    <xf borderId="0" fillId="15" fontId="33" numFmtId="0" xfId="0" applyAlignment="1" applyFont="1">
      <alignment horizontal="center"/>
    </xf>
    <xf borderId="25" fillId="16" fontId="30" numFmtId="0" xfId="0" applyAlignment="1" applyBorder="1" applyFont="1">
      <alignment horizontal="center" readingOrder="0" vertical="center"/>
    </xf>
    <xf borderId="0" fillId="0" fontId="37" numFmtId="0" xfId="0" applyAlignment="1" applyFont="1">
      <alignment horizontal="right"/>
    </xf>
    <xf borderId="1" fillId="4" fontId="30" numFmtId="10" xfId="0" applyAlignment="1" applyBorder="1" applyFont="1" applyNumberFormat="1">
      <alignment horizontal="center" readingOrder="0" vertical="center"/>
    </xf>
    <xf borderId="29" fillId="15" fontId="30" numFmtId="0" xfId="0" applyAlignment="1" applyBorder="1" applyFont="1">
      <alignment horizontal="center" readingOrder="0" vertical="center"/>
    </xf>
    <xf borderId="0" fillId="0" fontId="37" numFmtId="0" xfId="0" applyAlignment="1" applyFont="1">
      <alignment horizontal="right" readingOrder="0" vertical="center"/>
    </xf>
    <xf borderId="23" fillId="0" fontId="37" numFmtId="0" xfId="0" applyAlignment="1" applyBorder="1" applyFont="1">
      <alignment horizontal="right" readingOrder="0" vertical="center"/>
    </xf>
    <xf borderId="0" fillId="15" fontId="38" numFmtId="0" xfId="0" applyAlignment="1" applyFont="1">
      <alignment horizontal="center" readingOrder="0" vertical="center"/>
    </xf>
    <xf borderId="0" fillId="18" fontId="39" numFmtId="0" xfId="0" applyAlignment="1" applyFont="1">
      <alignment horizontal="center" readingOrder="0" vertical="center"/>
    </xf>
    <xf borderId="1" fillId="4" fontId="30" numFmtId="0" xfId="0" applyAlignment="1" applyBorder="1" applyFont="1">
      <alignment horizontal="right" readingOrder="0" vertical="center"/>
    </xf>
    <xf borderId="25" fillId="19" fontId="37" numFmtId="0" xfId="0" applyAlignment="1" applyBorder="1" applyFont="1">
      <alignment horizontal="center" readingOrder="0" vertical="center"/>
    </xf>
    <xf borderId="25" fillId="4" fontId="30" numFmtId="0" xfId="0" applyAlignment="1" applyBorder="1" applyFont="1">
      <alignment horizontal="right" readingOrder="0" vertical="center"/>
    </xf>
    <xf borderId="25" fillId="19" fontId="31" numFmtId="0" xfId="0" applyAlignment="1" applyBorder="1" applyFont="1">
      <alignment horizontal="center" vertical="center"/>
    </xf>
    <xf borderId="30" fillId="15" fontId="36" numFmtId="0" xfId="0" applyAlignment="1" applyBorder="1" applyFont="1">
      <alignment horizontal="left" readingOrder="0" vertical="center"/>
    </xf>
    <xf borderId="30" fillId="15" fontId="37" numFmtId="0" xfId="0" applyAlignment="1" applyBorder="1" applyFont="1">
      <alignment vertical="center"/>
    </xf>
    <xf borderId="30" fillId="15" fontId="37" numFmtId="0" xfId="0" applyAlignment="1" applyBorder="1" applyFont="1">
      <alignment horizontal="right" vertical="center"/>
    </xf>
    <xf borderId="0" fillId="15" fontId="31" numFmtId="0" xfId="0" applyAlignment="1" applyFont="1">
      <alignment vertical="center"/>
    </xf>
    <xf borderId="1" fillId="0" fontId="30" numFmtId="0" xfId="0" applyAlignment="1" applyBorder="1" applyFont="1">
      <alignment readingOrder="0" vertical="center"/>
    </xf>
    <xf borderId="25" fillId="0" fontId="30" numFmtId="0" xfId="0" applyAlignment="1" applyBorder="1" applyFont="1">
      <alignment readingOrder="0" vertical="center"/>
    </xf>
    <xf borderId="0" fillId="4" fontId="37" numFmtId="0" xfId="0" applyAlignment="1" applyFont="1">
      <alignment vertical="center"/>
    </xf>
    <xf borderId="31" fillId="4" fontId="40" numFmtId="0" xfId="0" applyAlignment="1" applyBorder="1" applyFont="1">
      <alignment readingOrder="0" shrinkToFit="0" vertical="center" wrapText="0"/>
    </xf>
    <xf borderId="0" fillId="15" fontId="41" numFmtId="4" xfId="0" applyAlignment="1" applyFont="1" applyNumberFormat="1">
      <alignment horizontal="right"/>
    </xf>
    <xf borderId="32" fillId="15" fontId="36" numFmtId="0" xfId="0" applyAlignment="1" applyBorder="1" applyFont="1">
      <alignment horizontal="left" readingOrder="0" vertical="center"/>
    </xf>
    <xf borderId="30" fillId="0" fontId="2" numFmtId="0" xfId="0" applyBorder="1" applyFont="1"/>
    <xf borderId="33" fillId="0" fontId="2" numFmtId="0" xfId="0" applyBorder="1" applyFont="1"/>
    <xf borderId="34" fillId="4" fontId="40" numFmtId="0" xfId="0" applyAlignment="1" applyBorder="1" applyFont="1">
      <alignment readingOrder="0" shrinkToFit="0" vertical="center" wrapText="0"/>
    </xf>
    <xf borderId="35" fillId="15" fontId="41" numFmtId="4" xfId="0" applyAlignment="1" applyBorder="1" applyFont="1" applyNumberFormat="1">
      <alignment horizontal="right" vertical="center"/>
    </xf>
    <xf borderId="36" fillId="4" fontId="40" numFmtId="0" xfId="0" applyAlignment="1" applyBorder="1" applyFont="1">
      <alignment readingOrder="0" shrinkToFit="0" vertical="center" wrapText="0"/>
    </xf>
    <xf borderId="37" fillId="4" fontId="40" numFmtId="0" xfId="0" applyAlignment="1" applyBorder="1" applyFont="1">
      <alignment readingOrder="0" shrinkToFit="0" vertical="center" wrapText="0"/>
    </xf>
    <xf borderId="36" fillId="15" fontId="41" numFmtId="4" xfId="0" applyAlignment="1" applyBorder="1" applyFont="1" applyNumberFormat="1">
      <alignment horizontal="right" vertical="center"/>
    </xf>
    <xf borderId="0" fillId="4" fontId="37" numFmtId="0" xfId="0" applyAlignment="1" applyFont="1">
      <alignment readingOrder="0" vertical="center"/>
    </xf>
    <xf borderId="36" fillId="4" fontId="40" numFmtId="0" xfId="0" applyAlignment="1" applyBorder="1" applyFont="1">
      <alignment readingOrder="0" shrinkToFit="0" vertical="center" wrapText="0"/>
    </xf>
    <xf borderId="37" fillId="4" fontId="40" numFmtId="0" xfId="0" applyAlignment="1" applyBorder="1" applyFont="1">
      <alignment readingOrder="0" shrinkToFit="0" vertical="center" wrapText="0"/>
    </xf>
    <xf borderId="38" fillId="4" fontId="40" numFmtId="0" xfId="0" applyAlignment="1" applyBorder="1" applyFont="1">
      <alignment readingOrder="0" shrinkToFit="0" vertical="center" wrapText="0"/>
    </xf>
    <xf borderId="39" fillId="15" fontId="41" numFmtId="4" xfId="0" applyAlignment="1" applyBorder="1" applyFont="1" applyNumberFormat="1">
      <alignment horizontal="right" vertical="center"/>
    </xf>
    <xf borderId="40" fillId="19" fontId="36" numFmtId="0" xfId="0" applyAlignment="1" applyBorder="1" applyFont="1">
      <alignment horizontal="right" readingOrder="0" vertical="center"/>
    </xf>
    <xf borderId="40" fillId="0" fontId="2" numFmtId="0" xfId="0" applyBorder="1" applyFont="1"/>
    <xf borderId="40" fillId="19" fontId="36" numFmtId="169" xfId="0" applyAlignment="1" applyBorder="1" applyFont="1" applyNumberFormat="1">
      <alignment horizontal="right" vertical="center"/>
    </xf>
    <xf borderId="1" fillId="0" fontId="36" numFmtId="0" xfId="0" applyAlignment="1" applyBorder="1" applyFont="1">
      <alignment readingOrder="0" vertical="center"/>
    </xf>
    <xf borderId="2" fillId="0" fontId="37" numFmtId="10" xfId="0" applyAlignment="1" applyBorder="1" applyFont="1" applyNumberFormat="1">
      <alignment vertical="center"/>
    </xf>
    <xf borderId="30" fillId="15" fontId="36" numFmtId="0" xfId="0" applyAlignment="1" applyBorder="1" applyFont="1">
      <alignment readingOrder="0" vertical="center"/>
    </xf>
    <xf borderId="30" fillId="15" fontId="36" numFmtId="169" xfId="0" applyAlignment="1" applyBorder="1" applyFont="1" applyNumberFormat="1">
      <alignment horizontal="right" readingOrder="0" vertical="center"/>
    </xf>
    <xf borderId="0" fillId="15" fontId="37" numFmtId="4" xfId="0" applyAlignment="1" applyFont="1" applyNumberFormat="1">
      <alignment horizontal="right" vertical="center"/>
    </xf>
    <xf borderId="0" fillId="18" fontId="38" numFmtId="0" xfId="0" applyAlignment="1" applyFont="1">
      <alignment horizontal="center" readingOrder="0" vertical="center"/>
    </xf>
    <xf borderId="1" fillId="0" fontId="30" numFmtId="0" xfId="0" applyAlignment="1" applyBorder="1" applyFont="1">
      <alignment horizontal="left" readingOrder="0" vertical="center"/>
    </xf>
    <xf borderId="25" fillId="0" fontId="30" numFmtId="0" xfId="0" applyAlignment="1" applyBorder="1" applyFont="1">
      <alignment horizontal="left" readingOrder="0" vertical="center"/>
    </xf>
    <xf borderId="32" fillId="15" fontId="36" numFmtId="0" xfId="0" applyAlignment="1" applyBorder="1" applyFont="1">
      <alignment readingOrder="0" vertical="center"/>
    </xf>
    <xf borderId="41" fillId="4" fontId="40" numFmtId="0" xfId="0" applyAlignment="1" applyBorder="1" applyFont="1">
      <alignment readingOrder="0" shrinkToFit="0" vertical="center" wrapText="0"/>
    </xf>
    <xf borderId="42" fillId="15" fontId="31" numFmtId="0" xfId="0" applyBorder="1" applyFont="1"/>
    <xf borderId="40" fillId="19" fontId="36" numFmtId="0" xfId="0" applyAlignment="1" applyBorder="1" applyFont="1">
      <alignment horizontal="right" readingOrder="0"/>
    </xf>
    <xf borderId="43" fillId="15" fontId="31" numFmtId="0" xfId="0" applyBorder="1" applyFont="1"/>
    <xf borderId="0" fillId="0" fontId="36" numFmtId="0" xfId="0" applyAlignment="1" applyFont="1">
      <alignment horizontal="right" readingOrder="0"/>
    </xf>
    <xf borderId="0" fillId="15" fontId="36" numFmtId="169" xfId="0" applyAlignment="1" applyFont="1" applyNumberFormat="1">
      <alignment horizontal="right" vertical="center"/>
    </xf>
    <xf borderId="2" fillId="0" fontId="36" numFmtId="0" xfId="0" applyAlignment="1" applyBorder="1" applyFont="1">
      <alignment horizontal="right" readingOrder="0"/>
    </xf>
    <xf borderId="2" fillId="15" fontId="36" numFmtId="10" xfId="0" applyAlignment="1" applyBorder="1" applyFont="1" applyNumberFormat="1">
      <alignment horizontal="right" vertical="center"/>
    </xf>
    <xf borderId="30" fillId="0" fontId="36" numFmtId="0" xfId="0" applyAlignment="1" applyBorder="1" applyFont="1">
      <alignment readingOrder="0" vertical="center"/>
    </xf>
    <xf borderId="30" fillId="0" fontId="37" numFmtId="0" xfId="0" applyAlignment="1" applyBorder="1" applyFont="1">
      <alignment vertical="center"/>
    </xf>
    <xf borderId="30" fillId="15" fontId="37" numFmtId="169" xfId="0" applyAlignment="1" applyBorder="1" applyFont="1" applyNumberFormat="1">
      <alignment horizontal="right" vertical="center"/>
    </xf>
    <xf borderId="44" fillId="4" fontId="40" numFmtId="0" xfId="0" applyAlignment="1" applyBorder="1" applyFont="1">
      <alignment readingOrder="0" shrinkToFit="0" vertical="center" wrapText="0"/>
    </xf>
    <xf borderId="43" fillId="15" fontId="31" numFmtId="169" xfId="0" applyBorder="1" applyFont="1" applyNumberFormat="1"/>
    <xf borderId="0" fillId="0" fontId="37" numFmtId="4" xfId="0" applyAlignment="1" applyFont="1" applyNumberFormat="1">
      <alignment horizontal="right"/>
    </xf>
    <xf borderId="24" fillId="0" fontId="36" numFmtId="0" xfId="0" applyAlignment="1" applyBorder="1" applyFont="1">
      <alignment readingOrder="0" vertical="center"/>
    </xf>
    <xf borderId="45" fillId="4" fontId="40" numFmtId="0" xfId="0" applyAlignment="1" applyBorder="1" applyFont="1">
      <alignment readingOrder="0" shrinkToFit="0" vertical="center" wrapText="0"/>
    </xf>
    <xf borderId="43" fillId="15" fontId="31" numFmtId="4" xfId="0" applyBorder="1" applyFont="1" applyNumberFormat="1"/>
    <xf borderId="46" fillId="4" fontId="40" numFmtId="0" xfId="0" applyAlignment="1" applyBorder="1" applyFont="1">
      <alignment readingOrder="0" shrinkToFit="0" vertical="center" wrapText="0"/>
    </xf>
    <xf borderId="36" fillId="4" fontId="40" numFmtId="0" xfId="0" applyAlignment="1" applyBorder="1" applyFont="1">
      <alignment shrinkToFit="0" vertical="center" wrapText="0"/>
    </xf>
    <xf borderId="46" fillId="4" fontId="40" numFmtId="0" xfId="0" applyAlignment="1" applyBorder="1" applyFont="1">
      <alignment shrinkToFit="0" vertical="center" wrapText="0"/>
    </xf>
    <xf borderId="21" fillId="0" fontId="31" numFmtId="0" xfId="0" applyBorder="1" applyFont="1"/>
    <xf borderId="47" fillId="4" fontId="40" numFmtId="0" xfId="0" applyAlignment="1" applyBorder="1" applyFont="1">
      <alignment readingOrder="0" shrinkToFit="0" vertical="center" wrapText="0"/>
    </xf>
    <xf borderId="48" fillId="15" fontId="31" numFmtId="4" xfId="0" applyBorder="1" applyFont="1" applyNumberFormat="1"/>
    <xf borderId="40" fillId="19" fontId="42" numFmtId="0" xfId="0" applyAlignment="1" applyBorder="1" applyFont="1">
      <alignment horizontal="right" readingOrder="0"/>
    </xf>
    <xf borderId="40" fillId="19" fontId="42" numFmtId="169" xfId="0" applyAlignment="1" applyBorder="1" applyFont="1" applyNumberFormat="1">
      <alignment horizontal="right" readingOrder="0"/>
    </xf>
    <xf borderId="0" fillId="0" fontId="37" numFmtId="169" xfId="0" applyAlignment="1" applyFont="1" applyNumberFormat="1">
      <alignment horizontal="right"/>
    </xf>
    <xf borderId="49" fillId="20" fontId="43" numFmtId="0" xfId="0" applyAlignment="1" applyBorder="1" applyFill="1" applyFont="1">
      <alignment readingOrder="0"/>
    </xf>
    <xf borderId="49" fillId="20" fontId="24" numFmtId="0" xfId="0" applyBorder="1" applyFont="1"/>
    <xf borderId="49" fillId="20" fontId="37" numFmtId="169" xfId="0" applyAlignment="1" applyBorder="1" applyFont="1" applyNumberFormat="1">
      <alignment horizontal="right"/>
    </xf>
    <xf borderId="0" fillId="15" fontId="40" numFmtId="0" xfId="0" applyAlignment="1" applyFont="1">
      <alignment readingOrder="0" shrinkToFit="0" vertical="center" wrapText="0"/>
    </xf>
    <xf borderId="0" fillId="15" fontId="31" numFmtId="4" xfId="0" applyFont="1" applyNumberFormat="1"/>
    <xf borderId="0" fillId="0" fontId="37" numFmtId="0" xfId="0" applyAlignment="1" applyFont="1">
      <alignment horizontal="right" readingOrder="0"/>
    </xf>
    <xf borderId="22" fillId="4" fontId="36" numFmtId="0" xfId="0" applyAlignment="1" applyBorder="1" applyFont="1">
      <alignment horizontal="center" readingOrder="0" vertical="center"/>
    </xf>
    <xf borderId="0" fillId="19" fontId="37" numFmtId="164" xfId="0" applyAlignment="1" applyFont="1" applyNumberFormat="1">
      <alignment horizontal="center" vertical="center"/>
    </xf>
    <xf borderId="0" fillId="19" fontId="31" numFmtId="0" xfId="0" applyAlignment="1" applyFont="1">
      <alignment horizontal="center" vertical="center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164" xfId="0" applyFont="1" applyNumberFormat="1"/>
    <xf borderId="0" fillId="0" fontId="24" numFmtId="164" xfId="0" applyAlignment="1" applyFont="1" applyNumberFormat="1">
      <alignment horizontal="right"/>
    </xf>
    <xf borderId="0" fillId="4" fontId="17" numFmtId="0" xfId="0" applyAlignment="1" applyFont="1">
      <alignment vertical="bottom"/>
    </xf>
    <xf borderId="0" fillId="0" fontId="17" numFmtId="164" xfId="0" applyAlignment="1" applyFont="1" applyNumberFormat="1">
      <alignment horizontal="right" vertical="bottom"/>
    </xf>
    <xf borderId="24" fillId="4" fontId="17" numFmtId="0" xfId="0" applyAlignment="1" applyBorder="1" applyFont="1">
      <alignment vertical="bottom"/>
    </xf>
    <xf borderId="0" fillId="0" fontId="17" numFmtId="10" xfId="0" applyAlignment="1" applyFont="1" applyNumberFormat="1">
      <alignment horizontal="right" vertical="bottom"/>
    </xf>
    <xf borderId="50" fillId="4" fontId="17" numFmtId="0" xfId="0" applyAlignment="1" applyBorder="1" applyFont="1">
      <alignment vertical="bottom"/>
    </xf>
    <xf borderId="51" fillId="0" fontId="24" numFmtId="0" xfId="0" applyBorder="1" applyFont="1"/>
    <xf borderId="51" fillId="0" fontId="17" numFmtId="10" xfId="0" applyAlignment="1" applyBorder="1" applyFont="1" applyNumberFormat="1">
      <alignment horizontal="right" vertical="bottom"/>
    </xf>
    <xf borderId="0" fillId="3" fontId="24" numFmtId="0" xfId="0" applyFont="1"/>
    <xf borderId="0" fillId="21" fontId="24" numFmtId="0" xfId="0" applyAlignment="1" applyFill="1" applyFont="1">
      <alignment horizontal="right"/>
    </xf>
    <xf borderId="52" fillId="21" fontId="44" numFmtId="0" xfId="0" applyAlignment="1" applyBorder="1" applyFont="1">
      <alignment horizontal="right"/>
    </xf>
    <xf borderId="52" fillId="21" fontId="45" numFmtId="0" xfId="0" applyAlignment="1" applyBorder="1" applyFont="1">
      <alignment horizontal="right" vertical="bottom"/>
    </xf>
    <xf borderId="0" fillId="0" fontId="24" numFmtId="170" xfId="0" applyFont="1" applyNumberFormat="1"/>
    <xf borderId="0" fillId="0" fontId="24" numFmtId="10" xfId="0" applyAlignment="1" applyFont="1" applyNumberFormat="1">
      <alignment horizontal="right"/>
    </xf>
    <xf borderId="0" fillId="0" fontId="24" numFmtId="14" xfId="0" applyFont="1" applyNumberFormat="1"/>
    <xf borderId="0" fillId="22" fontId="24" numFmtId="164" xfId="0" applyAlignment="1" applyFill="1" applyFont="1" applyNumberFormat="1">
      <alignment horizontal="right"/>
    </xf>
    <xf borderId="53" fillId="22" fontId="46" numFmtId="164" xfId="0" applyAlignment="1" applyBorder="1" applyFont="1" applyNumberFormat="1">
      <alignment horizontal="right" readingOrder="0"/>
    </xf>
    <xf borderId="53" fillId="22" fontId="46" numFmtId="10" xfId="0" applyAlignment="1" applyBorder="1" applyFont="1" applyNumberFormat="1">
      <alignment horizontal="right" readingOrder="0"/>
    </xf>
    <xf borderId="0" fillId="0" fontId="46" numFmtId="0" xfId="0" applyFont="1"/>
    <xf borderId="0" fillId="0" fontId="24" numFmtId="0" xfId="0" applyAlignment="1" applyFont="1">
      <alignment horizontal="center"/>
    </xf>
    <xf borderId="0" fillId="0" fontId="24" numFmtId="170" xfId="0" applyAlignment="1" applyFont="1" applyNumberFormat="1">
      <alignment horizontal="center"/>
    </xf>
    <xf borderId="0" fillId="0" fontId="24" numFmtId="14" xfId="0" applyAlignment="1" applyFont="1" applyNumberFormat="1">
      <alignment horizontal="center"/>
    </xf>
    <xf borderId="0" fillId="6" fontId="37" numFmtId="0" xfId="0" applyAlignment="1" applyFont="1">
      <alignment horizontal="center"/>
    </xf>
    <xf borderId="0" fillId="0" fontId="37" numFmtId="0" xfId="0" applyAlignment="1" applyFont="1">
      <alignment horizontal="center"/>
    </xf>
    <xf borderId="0" fillId="0" fontId="37" numFmtId="164" xfId="0" applyAlignment="1" applyFont="1" applyNumberFormat="1">
      <alignment horizontal="center"/>
    </xf>
    <xf borderId="0" fillId="6" fontId="40" numFmtId="0" xfId="0" applyAlignment="1" applyFont="1">
      <alignment horizontal="center"/>
    </xf>
    <xf borderId="52" fillId="6" fontId="40" numFmtId="0" xfId="0" applyAlignment="1" applyBorder="1" applyFont="1">
      <alignment horizontal="center" vertical="bottom"/>
    </xf>
    <xf borderId="0" fillId="0" fontId="37" numFmtId="164" xfId="0" applyAlignment="1" applyFont="1" applyNumberFormat="1">
      <alignment horizontal="center" readingOrder="0"/>
    </xf>
    <xf borderId="0" fillId="0" fontId="37" numFmtId="10" xfId="0" applyAlignment="1" applyFont="1" applyNumberFormat="1">
      <alignment horizontal="center"/>
    </xf>
    <xf borderId="51" fillId="0" fontId="37" numFmtId="10" xfId="0" applyAlignment="1" applyBorder="1" applyFont="1" applyNumberFormat="1">
      <alignment horizontal="center" vertical="bottom"/>
    </xf>
    <xf borderId="0" fillId="0" fontId="37" numFmtId="0" xfId="0" applyFont="1"/>
    <xf borderId="0" fillId="15" fontId="47" numFmtId="0" xfId="0" applyAlignment="1" applyFont="1">
      <alignment horizontal="right" vertical="bottom"/>
    </xf>
    <xf borderId="0" fillId="15" fontId="24" numFmtId="0" xfId="0" applyFont="1"/>
    <xf borderId="0" fillId="0" fontId="48" numFmtId="0" xfId="0" applyAlignment="1" applyFont="1">
      <alignment horizontal="center" readingOrder="0" shrinkToFit="0" vertical="center" wrapText="0"/>
    </xf>
    <xf borderId="0" fillId="0" fontId="49" numFmtId="0" xfId="0" applyAlignment="1" applyFont="1">
      <alignment horizontal="center" readingOrder="0" vertical="center"/>
    </xf>
    <xf borderId="0" fillId="0" fontId="49" numFmtId="0" xfId="0" applyAlignment="1" applyFont="1">
      <alignment horizontal="center" readingOrder="0" shrinkToFit="0" vertical="center" wrapText="0"/>
    </xf>
    <xf borderId="0" fillId="0" fontId="5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51" numFmtId="0" xfId="0" applyAlignment="1" applyFont="1">
      <alignment horizontal="left" readingOrder="0" shrinkToFit="0" vertical="center" wrapText="0"/>
    </xf>
    <xf borderId="18" fillId="10" fontId="48" numFmtId="0" xfId="0" applyAlignment="1" applyBorder="1" applyFont="1">
      <alignment horizontal="center" readingOrder="0" shrinkToFit="0" vertical="center" wrapText="0"/>
    </xf>
    <xf borderId="18" fillId="18" fontId="49" numFmtId="0" xfId="0" applyAlignment="1" applyBorder="1" applyFont="1">
      <alignment horizontal="center" readingOrder="0" vertical="center"/>
    </xf>
    <xf borderId="19" fillId="18" fontId="49" numFmtId="0" xfId="0" applyAlignment="1" applyBorder="1" applyFont="1">
      <alignment horizontal="center" readingOrder="0" shrinkToFit="0" vertical="center" wrapText="0"/>
    </xf>
    <xf borderId="19" fillId="18" fontId="11" numFmtId="0" xfId="0" applyAlignment="1" applyBorder="1" applyFont="1">
      <alignment horizontal="center" readingOrder="0" vertical="center"/>
    </xf>
    <xf borderId="18" fillId="10" fontId="49" numFmtId="0" xfId="0" applyAlignment="1" applyBorder="1" applyFont="1">
      <alignment horizontal="center" readingOrder="0" shrinkToFit="0" vertical="center" wrapText="0"/>
    </xf>
    <xf borderId="19" fillId="10" fontId="11" numFmtId="0" xfId="0" applyAlignment="1" applyBorder="1" applyFont="1">
      <alignment horizontal="center" readingOrder="0" vertical="center"/>
    </xf>
    <xf borderId="20" fillId="10" fontId="51" numFmtId="0" xfId="0" applyAlignment="1" applyBorder="1" applyFont="1">
      <alignment horizontal="left" readingOrder="0" shrinkToFit="0" vertical="center" wrapText="0"/>
    </xf>
    <xf borderId="0" fillId="0" fontId="52" numFmtId="0" xfId="0" applyAlignment="1" applyFont="1">
      <alignment horizontal="center" readingOrder="0" shrinkToFit="0" vertical="center" wrapText="0"/>
    </xf>
    <xf borderId="21" fillId="17" fontId="52" numFmtId="0" xfId="0" applyAlignment="1" applyBorder="1" applyFont="1">
      <alignment horizontal="center" readingOrder="0" shrinkToFit="0" vertical="center" wrapText="0"/>
    </xf>
    <xf borderId="23" fillId="7" fontId="53" numFmtId="0" xfId="0" applyAlignment="1" applyBorder="1" applyFont="1">
      <alignment horizontal="center" readingOrder="0" shrinkToFit="0" vertical="center" wrapText="0"/>
    </xf>
    <xf borderId="22" fillId="18" fontId="54" numFmtId="168" xfId="0" applyAlignment="1" applyBorder="1" applyFont="1" applyNumberFormat="1">
      <alignment horizontal="center" readingOrder="0" vertical="center"/>
    </xf>
    <xf borderId="22" fillId="18" fontId="54" numFmtId="168" xfId="0" applyAlignment="1" applyBorder="1" applyFont="1" applyNumberFormat="1">
      <alignment horizontal="center" readingOrder="0" shrinkToFit="0" vertical="center" wrapText="0"/>
    </xf>
    <xf borderId="22" fillId="18" fontId="54" numFmtId="10" xfId="0" applyAlignment="1" applyBorder="1" applyFont="1" applyNumberFormat="1">
      <alignment horizontal="center" readingOrder="0" shrinkToFit="0" vertical="center" wrapText="0"/>
    </xf>
    <xf borderId="21" fillId="10" fontId="54" numFmtId="168" xfId="0" applyAlignment="1" applyBorder="1" applyFont="1" applyNumberFormat="1">
      <alignment horizontal="center" readingOrder="0" shrinkToFit="0" vertical="center" wrapText="0"/>
    </xf>
    <xf borderId="22" fillId="10" fontId="55" numFmtId="168" xfId="0" applyAlignment="1" applyBorder="1" applyFont="1" applyNumberFormat="1">
      <alignment horizontal="center" vertical="center"/>
    </xf>
    <xf borderId="23" fillId="10" fontId="54" numFmtId="10" xfId="0" applyAlignment="1" applyBorder="1" applyFont="1" applyNumberFormat="1">
      <alignment horizontal="center" readingOrder="0" shrinkToFit="0" vertical="center" wrapText="0"/>
    </xf>
    <xf borderId="0" fillId="0" fontId="54" numFmtId="10" xfId="0" applyAlignment="1" applyFont="1" applyNumberFormat="1">
      <alignment horizontal="center" readingOrder="0" shrinkToFit="0" vertical="center" wrapText="0"/>
    </xf>
    <xf borderId="0" fillId="0" fontId="53" numFmtId="0" xfId="0" applyAlignment="1" applyFont="1">
      <alignment horizontal="center" readingOrder="0" shrinkToFit="0" vertical="center" wrapText="0"/>
    </xf>
    <xf borderId="0" fillId="0" fontId="54" numFmtId="168" xfId="0" applyAlignment="1" applyFont="1" applyNumberFormat="1">
      <alignment horizontal="center" readingOrder="0" vertical="center"/>
    </xf>
    <xf borderId="0" fillId="0" fontId="54" numFmtId="168" xfId="0" applyAlignment="1" applyFont="1" applyNumberFormat="1">
      <alignment horizontal="center" readingOrder="0" shrinkToFit="0" vertical="center" wrapText="0"/>
    </xf>
    <xf borderId="0" fillId="0" fontId="55" numFmtId="168" xfId="0" applyAlignment="1" applyFont="1" applyNumberFormat="1">
      <alignment horizontal="center" vertical="center"/>
    </xf>
    <xf borderId="0" fillId="0" fontId="53" numFmtId="0" xfId="0" applyAlignment="1" applyFont="1">
      <alignment horizontal="center" readingOrder="0" shrinkToFit="0" vertical="bottom" wrapText="0"/>
    </xf>
    <xf borderId="18" fillId="4" fontId="42" numFmtId="0" xfId="0" applyAlignment="1" applyBorder="1" applyFont="1">
      <alignment horizontal="center" readingOrder="0" shrinkToFit="0" vertical="bottom" wrapText="0"/>
    </xf>
    <xf borderId="19" fillId="4" fontId="42" numFmtId="0" xfId="0" applyAlignment="1" applyBorder="1" applyFont="1">
      <alignment horizontal="center" readingOrder="0" shrinkToFit="0" vertical="center" wrapText="0"/>
    </xf>
    <xf borderId="19" fillId="4" fontId="42" numFmtId="0" xfId="0" applyAlignment="1" applyBorder="1" applyFont="1">
      <alignment horizontal="center" readingOrder="0" vertical="center"/>
    </xf>
    <xf borderId="20" fillId="4" fontId="42" numFmtId="0" xfId="0" applyAlignment="1" applyBorder="1" applyFont="1">
      <alignment horizontal="center" readingOrder="0" shrinkToFit="0" vertical="center" wrapText="0"/>
    </xf>
    <xf borderId="0" fillId="0" fontId="56" numFmtId="0" xfId="0" applyAlignment="1" applyFont="1">
      <alignment readingOrder="0" shrinkToFit="0" vertical="center" wrapText="0"/>
    </xf>
    <xf borderId="54" fillId="8" fontId="40" numFmtId="0" xfId="0" applyAlignment="1" applyBorder="1" applyFont="1">
      <alignment readingOrder="0" shrinkToFit="0" vertical="center" wrapText="0"/>
    </xf>
    <xf borderId="55" fillId="15" fontId="40" numFmtId="4" xfId="0" applyAlignment="1" applyBorder="1" applyFont="1" applyNumberFormat="1">
      <alignment shrinkToFit="0" vertical="bottom" wrapText="0"/>
    </xf>
    <xf borderId="55" fillId="8" fontId="40" numFmtId="4" xfId="0" applyAlignment="1" applyBorder="1" applyFont="1" applyNumberFormat="1">
      <alignment readingOrder="0" shrinkToFit="0" vertical="bottom" wrapText="0"/>
    </xf>
    <xf borderId="55" fillId="0" fontId="40" numFmtId="4" xfId="0" applyAlignment="1" applyBorder="1" applyFont="1" applyNumberFormat="1">
      <alignment readingOrder="0" shrinkToFit="0" vertical="bottom" wrapText="0"/>
    </xf>
    <xf borderId="55" fillId="8" fontId="40" numFmtId="4" xfId="0" applyAlignment="1" applyBorder="1" applyFont="1" applyNumberFormat="1">
      <alignment shrinkToFit="0" vertical="bottom" wrapText="0"/>
    </xf>
    <xf borderId="55" fillId="0" fontId="40" numFmtId="4" xfId="0" applyAlignment="1" applyBorder="1" applyFont="1" applyNumberFormat="1">
      <alignment shrinkToFit="0" vertical="bottom" wrapText="0"/>
    </xf>
    <xf borderId="55" fillId="15" fontId="40" numFmtId="4" xfId="0" applyAlignment="1" applyBorder="1" applyFont="1" applyNumberFormat="1">
      <alignment readingOrder="0" shrinkToFit="0" vertical="bottom" wrapText="0"/>
    </xf>
    <xf borderId="56" fillId="8" fontId="40" numFmtId="4" xfId="0" applyAlignment="1" applyBorder="1" applyFont="1" applyNumberFormat="1">
      <alignment shrinkToFit="0" vertical="bottom" wrapText="0"/>
    </xf>
    <xf borderId="0" fillId="0" fontId="56" numFmtId="4" xfId="0" applyAlignment="1" applyFont="1" applyNumberFormat="1">
      <alignment shrinkToFit="0" vertical="bottom" wrapText="0"/>
    </xf>
    <xf borderId="0" fillId="0" fontId="56" numFmtId="0" xfId="0" applyAlignment="1" applyFont="1">
      <alignment readingOrder="0" shrinkToFit="0" vertical="center" wrapText="0"/>
    </xf>
    <xf borderId="57" fillId="8" fontId="40" numFmtId="0" xfId="0" applyAlignment="1" applyBorder="1" applyFont="1">
      <alignment readingOrder="0" shrinkToFit="0" vertical="center" wrapText="0"/>
    </xf>
    <xf borderId="58" fillId="15" fontId="40" numFmtId="4" xfId="0" applyAlignment="1" applyBorder="1" applyFont="1" applyNumberFormat="1">
      <alignment shrinkToFit="0" vertical="bottom" wrapText="0"/>
    </xf>
    <xf borderId="58" fillId="0" fontId="40" numFmtId="4" xfId="0" applyAlignment="1" applyBorder="1" applyFont="1" applyNumberFormat="1">
      <alignment readingOrder="0" shrinkToFit="0" vertical="bottom" wrapText="0"/>
    </xf>
    <xf borderId="58" fillId="0" fontId="40" numFmtId="4" xfId="0" applyAlignment="1" applyBorder="1" applyFont="1" applyNumberFormat="1">
      <alignment shrinkToFit="0" vertical="bottom" wrapText="0"/>
    </xf>
    <xf borderId="57" fillId="8" fontId="40" numFmtId="0" xfId="0" applyAlignment="1" applyBorder="1" applyFont="1">
      <alignment readingOrder="0" shrinkToFit="0" vertical="center" wrapText="0"/>
    </xf>
    <xf borderId="58" fillId="15" fontId="40" numFmtId="4" xfId="0" applyAlignment="1" applyBorder="1" applyFont="1" applyNumberFormat="1">
      <alignment readingOrder="0" shrinkToFit="0" vertical="bottom" wrapText="0"/>
    </xf>
    <xf borderId="0" fillId="0" fontId="56" numFmtId="4" xfId="0" applyAlignment="1" applyFont="1" applyNumberFormat="1">
      <alignment readingOrder="0" shrinkToFit="0" vertical="bottom" wrapText="0"/>
    </xf>
    <xf borderId="0" fillId="0" fontId="52" numFmtId="0" xfId="0" applyAlignment="1" applyFont="1">
      <alignment shrinkToFit="0" vertical="center" wrapText="0"/>
    </xf>
    <xf borderId="59" fillId="9" fontId="42" numFmtId="0" xfId="0" applyAlignment="1" applyBorder="1" applyFont="1">
      <alignment shrinkToFit="0" vertical="center" wrapText="0"/>
    </xf>
    <xf borderId="60" fillId="15" fontId="40" numFmtId="169" xfId="0" applyAlignment="1" applyBorder="1" applyFont="1" applyNumberFormat="1">
      <alignment shrinkToFit="0" vertical="bottom" wrapText="0"/>
    </xf>
    <xf borderId="60" fillId="9" fontId="40" numFmtId="169" xfId="0" applyAlignment="1" applyBorder="1" applyFont="1" applyNumberFormat="1">
      <alignment shrinkToFit="0" vertical="bottom" wrapText="0"/>
    </xf>
    <xf borderId="61" fillId="9" fontId="40" numFmtId="169" xfId="0" applyAlignment="1" applyBorder="1" applyFont="1" applyNumberFormat="1">
      <alignment shrinkToFit="0" vertical="bottom" wrapText="0"/>
    </xf>
    <xf borderId="0" fillId="0" fontId="56" numFmtId="169" xfId="0" applyAlignment="1" applyFont="1" applyNumberFormat="1">
      <alignment shrinkToFit="0" vertical="bottom" wrapText="0"/>
    </xf>
    <xf borderId="0" fillId="0" fontId="15" numFmtId="0" xfId="0" applyAlignment="1" applyFont="1">
      <alignment vertical="center"/>
    </xf>
    <xf borderId="0" fillId="0" fontId="37" numFmtId="0" xfId="0" applyAlignment="1" applyFont="1">
      <alignment vertical="center"/>
    </xf>
    <xf borderId="0" fillId="15" fontId="37" numFmtId="169" xfId="0" applyFont="1" applyNumberFormat="1"/>
    <xf borderId="0" fillId="0" fontId="37" numFmtId="169" xfId="0" applyFont="1" applyNumberFormat="1"/>
    <xf borderId="0" fillId="0" fontId="15" numFmtId="169" xfId="0" applyFont="1" applyNumberFormat="1"/>
    <xf borderId="0" fillId="0" fontId="56" numFmtId="0" xfId="0" applyAlignment="1" applyFont="1">
      <alignment horizontal="left" readingOrder="0" vertical="center"/>
    </xf>
    <xf borderId="54" fillId="19" fontId="40" numFmtId="0" xfId="0" applyAlignment="1" applyBorder="1" applyFont="1">
      <alignment horizontal="left" readingOrder="0" vertical="center"/>
    </xf>
    <xf borderId="2" fillId="19" fontId="40" numFmtId="4" xfId="0" applyBorder="1" applyFont="1" applyNumberFormat="1"/>
    <xf borderId="55" fillId="19" fontId="40" numFmtId="4" xfId="0" applyAlignment="1" applyBorder="1" applyFont="1" applyNumberFormat="1">
      <alignment shrinkToFit="0" vertical="bottom" wrapText="0"/>
    </xf>
    <xf borderId="55" fillId="19" fontId="40" numFmtId="4" xfId="0" applyAlignment="1" applyBorder="1" applyFont="1" applyNumberFormat="1">
      <alignment readingOrder="0" shrinkToFit="0" vertical="bottom" wrapText="0"/>
    </xf>
    <xf borderId="56" fillId="19" fontId="40" numFmtId="4" xfId="0" applyAlignment="1" applyBorder="1" applyFont="1" applyNumberFormat="1">
      <alignment readingOrder="0" shrinkToFit="0" vertical="bottom" wrapText="0"/>
    </xf>
    <xf borderId="57" fillId="19" fontId="40" numFmtId="0" xfId="0" applyAlignment="1" applyBorder="1" applyFont="1">
      <alignment horizontal="left" readingOrder="0" vertical="center"/>
    </xf>
    <xf borderId="57" fillId="19" fontId="40" numFmtId="0" xfId="0" applyAlignment="1" applyBorder="1" applyFont="1">
      <alignment readingOrder="0" shrinkToFit="0" vertical="center" wrapText="0"/>
    </xf>
    <xf borderId="0" fillId="0" fontId="52" numFmtId="0" xfId="0" applyAlignment="1" applyFont="1">
      <alignment readingOrder="0" shrinkToFit="0" vertical="center" wrapText="0"/>
    </xf>
    <xf borderId="57" fillId="20" fontId="42" numFmtId="0" xfId="0" applyAlignment="1" applyBorder="1" applyFont="1">
      <alignment readingOrder="0" shrinkToFit="0" vertical="center" wrapText="0"/>
    </xf>
    <xf borderId="58" fillId="15" fontId="40" numFmtId="169" xfId="0" applyAlignment="1" applyBorder="1" applyFont="1" applyNumberFormat="1">
      <alignment shrinkToFit="0" vertical="bottom" wrapText="0"/>
    </xf>
    <xf borderId="58" fillId="20" fontId="40" numFmtId="169" xfId="0" applyAlignment="1" applyBorder="1" applyFont="1" applyNumberFormat="1">
      <alignment shrinkToFit="0" vertical="bottom" wrapText="0"/>
    </xf>
    <xf borderId="62" fillId="20" fontId="40" numFmtId="169" xfId="0" applyAlignment="1" applyBorder="1" applyFont="1" applyNumberFormat="1">
      <alignment shrinkToFit="0" vertical="bottom" wrapText="0"/>
    </xf>
    <xf borderId="57" fillId="11" fontId="42" numFmtId="0" xfId="0" applyAlignment="1" applyBorder="1" applyFont="1">
      <alignment shrinkToFit="0" vertical="center" wrapText="0"/>
    </xf>
    <xf borderId="58" fillId="11" fontId="40" numFmtId="169" xfId="0" applyAlignment="1" applyBorder="1" applyFont="1" applyNumberFormat="1">
      <alignment shrinkToFit="0" vertical="bottom" wrapText="0"/>
    </xf>
    <xf borderId="62" fillId="11" fontId="40" numFmtId="169" xfId="0" applyAlignment="1" applyBorder="1" applyFont="1" applyNumberFormat="1">
      <alignment shrinkToFit="0" vertical="bottom" wrapText="0"/>
    </xf>
    <xf borderId="59" fillId="0" fontId="42" numFmtId="0" xfId="0" applyAlignment="1" applyBorder="1" applyFont="1">
      <alignment readingOrder="0" shrinkToFit="0" vertical="center" wrapText="0"/>
    </xf>
    <xf borderId="60" fillId="15" fontId="40" numFmtId="10" xfId="0" applyAlignment="1" applyBorder="1" applyFont="1" applyNumberFormat="1">
      <alignment shrinkToFit="0" vertical="bottom" wrapText="0"/>
    </xf>
    <xf borderId="61" fillId="15" fontId="40" numFmtId="10" xfId="0" applyAlignment="1" applyBorder="1" applyFont="1" applyNumberFormat="1">
      <alignment shrinkToFit="0" vertical="bottom" wrapText="0"/>
    </xf>
    <xf borderId="0" fillId="0" fontId="56" numFmtId="10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center" wrapText="0"/>
    </xf>
    <xf borderId="0" fillId="0" fontId="40" numFmtId="169" xfId="0" applyAlignment="1" applyFont="1" applyNumberFormat="1">
      <alignment shrinkToFit="0" vertical="bottom" wrapText="0"/>
    </xf>
    <xf borderId="0" fillId="15" fontId="40" numFmtId="169" xfId="0" applyAlignment="1" applyFont="1" applyNumberFormat="1">
      <alignment shrinkToFit="0" vertical="bottom" wrapText="0"/>
    </xf>
    <xf borderId="54" fillId="12" fontId="40" numFmtId="0" xfId="0" applyAlignment="1" applyBorder="1" applyFont="1">
      <alignment readingOrder="0" shrinkToFit="0" vertical="center" wrapText="0"/>
    </xf>
    <xf borderId="19" fillId="12" fontId="40" numFmtId="4" xfId="0" applyBorder="1" applyFont="1" applyNumberFormat="1"/>
    <xf borderId="55" fillId="12" fontId="40" numFmtId="4" xfId="0" applyAlignment="1" applyBorder="1" applyFont="1" applyNumberFormat="1">
      <alignment readingOrder="0" shrinkToFit="0" vertical="bottom" wrapText="0"/>
    </xf>
    <xf borderId="55" fillId="12" fontId="40" numFmtId="4" xfId="0" applyAlignment="1" applyBorder="1" applyFont="1" applyNumberFormat="1">
      <alignment shrinkToFit="0" vertical="bottom" wrapText="0"/>
    </xf>
    <xf borderId="56" fillId="12" fontId="40" numFmtId="4" xfId="0" applyAlignment="1" applyBorder="1" applyFont="1" applyNumberFormat="1">
      <alignment shrinkToFit="0" vertical="bottom" wrapText="0"/>
    </xf>
    <xf borderId="0" fillId="0" fontId="40" numFmtId="4" xfId="0" applyAlignment="1" applyFont="1" applyNumberFormat="1">
      <alignment shrinkToFit="0" vertical="bottom" wrapText="0"/>
    </xf>
    <xf borderId="57" fillId="12" fontId="40" numFmtId="0" xfId="0" applyAlignment="1" applyBorder="1" applyFont="1">
      <alignment readingOrder="0" shrinkToFit="0" vertical="center" wrapText="0"/>
    </xf>
    <xf borderId="0" fillId="0" fontId="40" numFmtId="4" xfId="0" applyAlignment="1" applyFont="1" applyNumberFormat="1">
      <alignment readingOrder="0" shrinkToFit="0" vertical="bottom" wrapText="0"/>
    </xf>
    <xf borderId="0" fillId="0" fontId="56" numFmtId="0" xfId="0" applyAlignment="1" applyFont="1">
      <alignment shrinkToFit="0" vertical="center" wrapText="0"/>
    </xf>
    <xf borderId="57" fillId="12" fontId="40" numFmtId="0" xfId="0" applyAlignment="1" applyBorder="1" applyFont="1">
      <alignment shrinkToFit="0" vertical="center" wrapText="0"/>
    </xf>
    <xf borderId="59" fillId="13" fontId="42" numFmtId="0" xfId="0" applyAlignment="1" applyBorder="1" applyFont="1">
      <alignment readingOrder="0" shrinkToFit="0" vertical="center" wrapText="0"/>
    </xf>
    <xf borderId="60" fillId="13" fontId="40" numFmtId="169" xfId="0" applyAlignment="1" applyBorder="1" applyFont="1" applyNumberFormat="1">
      <alignment shrinkToFit="0" vertical="bottom" wrapText="0"/>
    </xf>
    <xf borderId="61" fillId="13" fontId="40" numFmtId="169" xfId="0" applyAlignment="1" applyBorder="1" applyFont="1" applyNumberFormat="1">
      <alignment shrinkToFit="0" vertical="bottom" wrapText="0"/>
    </xf>
    <xf borderId="0" fillId="0" fontId="42" numFmtId="0" xfId="0" applyAlignment="1" applyFont="1">
      <alignment readingOrder="0" shrinkToFit="0" vertical="center" wrapText="0"/>
    </xf>
    <xf borderId="54" fillId="23" fontId="42" numFmtId="0" xfId="0" applyAlignment="1" applyBorder="1" applyFill="1" applyFont="1">
      <alignment readingOrder="0" shrinkToFit="0" vertical="center" wrapText="0"/>
    </xf>
    <xf borderId="55" fillId="15" fontId="40" numFmtId="169" xfId="0" applyAlignment="1" applyBorder="1" applyFont="1" applyNumberFormat="1">
      <alignment shrinkToFit="0" vertical="bottom" wrapText="0"/>
    </xf>
    <xf borderId="55" fillId="23" fontId="40" numFmtId="169" xfId="0" applyAlignment="1" applyBorder="1" applyFont="1" applyNumberFormat="1">
      <alignment shrinkToFit="0" vertical="bottom" wrapText="0"/>
    </xf>
    <xf borderId="56" fillId="23" fontId="40" numFmtId="169" xfId="0" applyAlignment="1" applyBorder="1" applyFont="1" applyNumberFormat="1">
      <alignment shrinkToFit="0" vertical="bottom" wrapText="0"/>
    </xf>
    <xf borderId="60" fillId="15" fontId="37" numFmtId="10" xfId="0" applyBorder="1" applyFont="1" applyNumberFormat="1"/>
    <xf borderId="61" fillId="15" fontId="37" numFmtId="10" xfId="0" applyBorder="1" applyFont="1" applyNumberFormat="1"/>
    <xf borderId="0" fillId="0" fontId="37" numFmtId="10" xfId="0" applyFont="1" applyNumberFormat="1"/>
    <xf borderId="0" fillId="0" fontId="52" numFmtId="0" xfId="0" applyAlignment="1" applyFont="1">
      <alignment readingOrder="0" shrinkToFit="0" vertical="center" wrapText="1"/>
    </xf>
    <xf borderId="54" fillId="8" fontId="42" numFmtId="0" xfId="0" applyAlignment="1" applyBorder="1" applyFont="1">
      <alignment readingOrder="0" shrinkToFit="0" vertical="center" wrapText="0"/>
    </xf>
    <xf borderId="55" fillId="8" fontId="40" numFmtId="169" xfId="0" applyAlignment="1" applyBorder="1" applyFont="1" applyNumberFormat="1">
      <alignment shrinkToFit="0" vertical="bottom" wrapText="0"/>
    </xf>
    <xf borderId="55" fillId="0" fontId="40" numFmtId="169" xfId="0" applyAlignment="1" applyBorder="1" applyFont="1" applyNumberFormat="1">
      <alignment shrinkToFit="0" vertical="bottom" wrapText="0"/>
    </xf>
    <xf borderId="56" fillId="8" fontId="40" numFmtId="169" xfId="0" applyAlignment="1" applyBorder="1" applyFont="1" applyNumberFormat="1">
      <alignment shrinkToFit="0" vertical="bottom" wrapText="0"/>
    </xf>
    <xf borderId="58" fillId="8" fontId="40" numFmtId="169" xfId="0" applyAlignment="1" applyBorder="1" applyFont="1" applyNumberFormat="1">
      <alignment shrinkToFit="0" vertical="bottom" wrapText="0"/>
    </xf>
    <xf borderId="58" fillId="0" fontId="40" numFmtId="169" xfId="0" applyAlignment="1" applyBorder="1" applyFont="1" applyNumberFormat="1">
      <alignment shrinkToFit="0" vertical="bottom" wrapText="0"/>
    </xf>
    <xf borderId="62" fillId="8" fontId="40" numFmtId="169" xfId="0" applyAlignment="1" applyBorder="1" applyFont="1" applyNumberFormat="1">
      <alignment shrinkToFit="0" vertical="bottom" wrapText="0"/>
    </xf>
    <xf borderId="58" fillId="15" fontId="40" numFmtId="169" xfId="0" applyAlignment="1" applyBorder="1" applyFont="1" applyNumberFormat="1">
      <alignment readingOrder="0" shrinkToFit="0" vertical="bottom" wrapText="0"/>
    </xf>
    <xf borderId="58" fillId="8" fontId="40" numFmtId="169" xfId="0" applyAlignment="1" applyBorder="1" applyFont="1" applyNumberFormat="1">
      <alignment readingOrder="0" shrinkToFit="0" vertical="bottom" wrapText="0"/>
    </xf>
    <xf borderId="59" fillId="8" fontId="40" numFmtId="0" xfId="0" applyAlignment="1" applyBorder="1" applyFont="1">
      <alignment shrinkToFit="0" vertical="center" wrapText="0"/>
    </xf>
    <xf borderId="60" fillId="0" fontId="40" numFmtId="169" xfId="0" applyAlignment="1" applyBorder="1" applyFont="1" applyNumberFormat="1">
      <alignment readingOrder="0" shrinkToFit="0" vertical="bottom" wrapText="0"/>
    </xf>
    <xf borderId="60" fillId="8" fontId="40" numFmtId="169" xfId="0" applyAlignment="1" applyBorder="1" applyFont="1" applyNumberFormat="1">
      <alignment readingOrder="0" shrinkToFit="0" vertical="bottom" wrapText="0"/>
    </xf>
    <xf borderId="60" fillId="8" fontId="40" numFmtId="169" xfId="0" applyAlignment="1" applyBorder="1" applyFont="1" applyNumberFormat="1">
      <alignment shrinkToFit="0" vertical="bottom" wrapText="0"/>
    </xf>
    <xf borderId="61" fillId="8" fontId="40" numFmtId="169" xfId="0" applyAlignment="1" applyBorder="1" applyFont="1" applyNumberFormat="1">
      <alignment shrinkToFit="0" vertical="bottom" wrapText="0"/>
    </xf>
    <xf borderId="0" fillId="0" fontId="15" numFmtId="0" xfId="0" applyFont="1"/>
    <xf borderId="0" fillId="15" fontId="37" numFmtId="0" xfId="0" applyFont="1"/>
    <xf borderId="1" fillId="0" fontId="37" numFmtId="0" xfId="0" applyAlignment="1" applyBorder="1" applyFont="1">
      <alignment readingOrder="0"/>
    </xf>
    <xf borderId="2" fillId="15" fontId="37" numFmtId="0" xfId="0" applyAlignment="1" applyBorder="1" applyFont="1">
      <alignment readingOrder="0"/>
    </xf>
    <xf borderId="2" fillId="7" fontId="37" numFmtId="10" xfId="0" applyAlignment="1" applyBorder="1" applyFont="1" applyNumberFormat="1">
      <alignment readingOrder="0"/>
    </xf>
    <xf borderId="2" fillId="0" fontId="37" numFmtId="0" xfId="0" applyAlignment="1" applyBorder="1" applyFont="1">
      <alignment readingOrder="0"/>
    </xf>
    <xf borderId="3" fillId="7" fontId="37" numFmtId="10" xfId="0" applyAlignment="1" applyBorder="1" applyFont="1" applyNumberFormat="1">
      <alignment readingOrder="0"/>
    </xf>
    <xf borderId="0" fillId="0" fontId="37" numFmtId="0" xfId="0" applyAlignment="1" applyFont="1">
      <alignment readingOrder="0"/>
    </xf>
    <xf borderId="0" fillId="15" fontId="37" numFmtId="0" xfId="0" applyAlignment="1" applyFont="1">
      <alignment readingOrder="0"/>
    </xf>
    <xf borderId="0" fillId="0" fontId="37" numFmtId="10" xfId="0" applyAlignment="1" applyFont="1" applyNumberFormat="1">
      <alignment readingOrder="0"/>
    </xf>
    <xf borderId="54" fillId="0" fontId="37" numFmtId="0" xfId="0" applyAlignment="1" applyBorder="1" applyFont="1">
      <alignment horizontal="left" readingOrder="0"/>
    </xf>
    <xf borderId="55" fillId="15" fontId="37" numFmtId="0" xfId="0" applyBorder="1" applyFont="1"/>
    <xf borderId="55" fillId="24" fontId="37" numFmtId="169" xfId="0" applyBorder="1" applyFill="1" applyFont="1" applyNumberFormat="1"/>
    <xf borderId="55" fillId="15" fontId="37" numFmtId="169" xfId="0" applyBorder="1" applyFont="1" applyNumberFormat="1"/>
    <xf borderId="55" fillId="0" fontId="37" numFmtId="169" xfId="0" applyBorder="1" applyFont="1" applyNumberFormat="1"/>
    <xf borderId="55" fillId="3" fontId="37" numFmtId="169" xfId="0" applyBorder="1" applyFont="1" applyNumberFormat="1"/>
    <xf borderId="55" fillId="18" fontId="37" numFmtId="169" xfId="0" applyBorder="1" applyFont="1" applyNumberFormat="1"/>
    <xf borderId="55" fillId="25" fontId="37" numFmtId="169" xfId="0" applyBorder="1" applyFill="1" applyFont="1" applyNumberFormat="1"/>
    <xf borderId="56" fillId="25" fontId="37" numFmtId="169" xfId="0" applyBorder="1" applyFont="1" applyNumberFormat="1"/>
    <xf borderId="0" fillId="0" fontId="57" numFmtId="0" xfId="0" applyFont="1"/>
    <xf borderId="59" fillId="0" fontId="37" numFmtId="0" xfId="0" applyBorder="1" applyFont="1"/>
    <xf borderId="60" fillId="15" fontId="37" numFmtId="0" xfId="0" applyBorder="1" applyFont="1"/>
    <xf borderId="60" fillId="0" fontId="37" numFmtId="0" xfId="0" applyBorder="1" applyFont="1"/>
    <xf borderId="60" fillId="0" fontId="37" numFmtId="0" xfId="0" applyAlignment="1" applyBorder="1" applyFont="1">
      <alignment readingOrder="0"/>
    </xf>
    <xf borderId="60" fillId="24" fontId="37" numFmtId="169" xfId="0" applyBorder="1" applyFont="1" applyNumberFormat="1"/>
    <xf borderId="60" fillId="15" fontId="37" numFmtId="0" xfId="0" applyAlignment="1" applyBorder="1" applyFont="1">
      <alignment readingOrder="0"/>
    </xf>
    <xf borderId="60" fillId="3" fontId="37" numFmtId="169" xfId="0" applyBorder="1" applyFont="1" applyNumberFormat="1"/>
    <xf borderId="60" fillId="18" fontId="37" numFmtId="169" xfId="0" applyBorder="1" applyFont="1" applyNumberFormat="1"/>
    <xf borderId="61" fillId="25" fontId="37" numFmtId="169" xfId="0" applyBorder="1" applyFont="1" applyNumberFormat="1"/>
    <xf borderId="63" fillId="0" fontId="31" numFmtId="0" xfId="0" applyBorder="1" applyFont="1"/>
    <xf borderId="64" fillId="0" fontId="31" numFmtId="0" xfId="0" applyBorder="1" applyFont="1"/>
    <xf borderId="65" fillId="14" fontId="30" numFmtId="0" xfId="0" applyAlignment="1" applyBorder="1" applyFont="1">
      <alignment horizontal="center" readingOrder="0" vertical="center"/>
    </xf>
    <xf borderId="66" fillId="0" fontId="2" numFmtId="0" xfId="0" applyBorder="1" applyFont="1"/>
    <xf borderId="67" fillId="0" fontId="2" numFmtId="0" xfId="0" applyBorder="1" applyFont="1"/>
    <xf borderId="68" fillId="0" fontId="31" numFmtId="0" xfId="0" applyAlignment="1" applyBorder="1" applyFont="1">
      <alignment vertical="center"/>
    </xf>
    <xf borderId="69" fillId="0" fontId="31" numFmtId="164" xfId="0" applyAlignment="1" applyBorder="1" applyFont="1" applyNumberFormat="1">
      <alignment horizontal="center" readingOrder="0"/>
    </xf>
    <xf borderId="70" fillId="0" fontId="2" numFmtId="0" xfId="0" applyBorder="1" applyFont="1"/>
    <xf borderId="69" fillId="15" fontId="33" numFmtId="164" xfId="0" applyAlignment="1" applyBorder="1" applyFont="1" applyNumberFormat="1">
      <alignment horizontal="center"/>
    </xf>
    <xf borderId="71" fillId="0" fontId="2" numFmtId="0" xfId="0" applyBorder="1" applyFont="1"/>
    <xf borderId="68" fillId="0" fontId="31" numFmtId="0" xfId="0" applyBorder="1" applyFont="1"/>
    <xf borderId="24" fillId="0" fontId="58" numFmtId="0" xfId="0" applyAlignment="1" applyBorder="1" applyFont="1">
      <alignment horizontal="center" readingOrder="0" vertical="center"/>
    </xf>
    <xf borderId="0" fillId="15" fontId="31" numFmtId="0" xfId="0" applyAlignment="1" applyFont="1">
      <alignment horizontal="center" readingOrder="0" vertical="center"/>
    </xf>
    <xf borderId="24" fillId="15" fontId="30" numFmtId="0" xfId="0" applyAlignment="1" applyBorder="1" applyFont="1">
      <alignment horizontal="center" readingOrder="0" vertical="center"/>
    </xf>
    <xf borderId="0" fillId="15" fontId="59" numFmtId="0" xfId="0" applyAlignment="1" applyFont="1">
      <alignment horizontal="right" readingOrder="0" vertical="center"/>
    </xf>
    <xf borderId="13" fillId="0" fontId="37" numFmtId="0" xfId="0" applyAlignment="1" applyBorder="1" applyFont="1">
      <alignment horizontal="right" readingOrder="0" vertical="center"/>
    </xf>
    <xf borderId="13" fillId="0" fontId="37" numFmtId="0" xfId="0" applyAlignment="1" applyBorder="1" applyFont="1">
      <alignment horizontal="right"/>
    </xf>
    <xf borderId="22" fillId="0" fontId="30" numFmtId="0" xfId="0" applyBorder="1" applyFont="1"/>
    <xf borderId="72" fillId="0" fontId="30" numFmtId="0" xfId="0" applyBorder="1" applyFont="1"/>
    <xf borderId="73" fillId="0" fontId="31" numFmtId="0" xfId="0" applyBorder="1" applyFont="1"/>
    <xf borderId="19" fillId="0" fontId="37" numFmtId="0" xfId="0" applyAlignment="1" applyBorder="1" applyFont="1">
      <alignment horizontal="right"/>
    </xf>
    <xf borderId="0" fillId="19" fontId="60" numFmtId="164" xfId="0" applyAlignment="1" applyFont="1" applyNumberFormat="1">
      <alignment horizontal="center" vertical="center"/>
    </xf>
    <xf borderId="18" fillId="4" fontId="30" numFmtId="0" xfId="0" applyAlignment="1" applyBorder="1" applyFont="1">
      <alignment horizontal="right" readingOrder="0" shrinkToFit="0" vertical="center" wrapText="1"/>
    </xf>
    <xf borderId="27" fillId="19" fontId="37" numFmtId="0" xfId="0" applyAlignment="1" applyBorder="1" applyFont="1">
      <alignment horizontal="center" readingOrder="0" vertical="center"/>
    </xf>
    <xf borderId="27" fillId="19" fontId="31" numFmtId="0" xfId="0" applyAlignment="1" applyBorder="1" applyFont="1">
      <alignment horizontal="center" vertical="center"/>
    </xf>
    <xf borderId="74" fillId="15" fontId="36" numFmtId="0" xfId="0" applyAlignment="1" applyBorder="1" applyFont="1">
      <alignment horizontal="left" readingOrder="0" vertical="center"/>
    </xf>
    <xf borderId="74" fillId="15" fontId="37" numFmtId="0" xfId="0" applyAlignment="1" applyBorder="1" applyFont="1">
      <alignment vertical="center"/>
    </xf>
    <xf borderId="74" fillId="15" fontId="37" numFmtId="0" xfId="0" applyAlignment="1" applyBorder="1" applyFont="1">
      <alignment horizontal="right" vertical="center"/>
    </xf>
    <xf borderId="29" fillId="4" fontId="40" numFmtId="0" xfId="0" applyAlignment="1" applyBorder="1" applyFont="1">
      <alignment readingOrder="0" shrinkToFit="0" vertical="center" wrapText="0"/>
    </xf>
    <xf borderId="68" fillId="4" fontId="40" numFmtId="0" xfId="0" applyAlignment="1" applyBorder="1" applyFont="1">
      <alignment readingOrder="0" shrinkToFit="0" vertical="center" wrapText="0"/>
    </xf>
    <xf borderId="29" fillId="4" fontId="40" numFmtId="0" xfId="0" applyAlignment="1" applyBorder="1" applyFont="1">
      <alignment readingOrder="0" shrinkToFit="0" vertical="center" wrapText="0"/>
    </xf>
    <xf borderId="68" fillId="4" fontId="40" numFmtId="0" xfId="0" applyAlignment="1" applyBorder="1" applyFont="1">
      <alignment readingOrder="0" shrinkToFit="0" vertical="center" wrapText="0"/>
    </xf>
    <xf borderId="75" fillId="19" fontId="36" numFmtId="0" xfId="0" applyAlignment="1" applyBorder="1" applyFont="1">
      <alignment horizontal="right" readingOrder="0" vertical="center"/>
    </xf>
    <xf borderId="75" fillId="0" fontId="2" numFmtId="0" xfId="0" applyBorder="1" applyFont="1"/>
    <xf borderId="76" fillId="19" fontId="36" numFmtId="0" xfId="0" applyAlignment="1" applyBorder="1" applyFont="1">
      <alignment horizontal="right" readingOrder="0" vertical="center"/>
    </xf>
    <xf borderId="75" fillId="19" fontId="36" numFmtId="169" xfId="0" applyAlignment="1" applyBorder="1" applyFont="1" applyNumberFormat="1">
      <alignment horizontal="right" vertical="center"/>
    </xf>
    <xf borderId="74" fillId="15" fontId="36" numFmtId="0" xfId="0" applyAlignment="1" applyBorder="1" applyFont="1">
      <alignment readingOrder="0" vertical="center"/>
    </xf>
    <xf borderId="74" fillId="15" fontId="36" numFmtId="169" xfId="0" applyAlignment="1" applyBorder="1" applyFont="1" applyNumberFormat="1">
      <alignment horizontal="right" readingOrder="0" vertical="center"/>
    </xf>
    <xf borderId="74" fillId="19" fontId="36" numFmtId="0" xfId="0" applyAlignment="1" applyBorder="1" applyFont="1">
      <alignment horizontal="right" readingOrder="0"/>
    </xf>
    <xf borderId="74" fillId="0" fontId="2" numFmtId="0" xfId="0" applyBorder="1" applyFont="1"/>
    <xf borderId="74" fillId="19" fontId="36" numFmtId="169" xfId="0" applyAlignment="1" applyBorder="1" applyFont="1" applyNumberFormat="1">
      <alignment horizontal="right" vertical="center"/>
    </xf>
    <xf borderId="0" fillId="0" fontId="36" numFmtId="0" xfId="0" applyAlignment="1" applyFont="1">
      <alignment readingOrder="0" vertical="center"/>
    </xf>
    <xf borderId="0" fillId="15" fontId="37" numFmtId="169" xfId="0" applyAlignment="1" applyFont="1" applyNumberFormat="1">
      <alignment horizontal="right" vertical="center"/>
    </xf>
    <xf borderId="77" fillId="4" fontId="37" numFmtId="0" xfId="0" applyAlignment="1" applyBorder="1" applyFont="1">
      <alignment vertical="center"/>
    </xf>
    <xf borderId="78" fillId="4" fontId="40" numFmtId="0" xfId="0" applyAlignment="1" applyBorder="1" applyFont="1">
      <alignment readingOrder="0" shrinkToFit="0" vertical="center" wrapText="0"/>
    </xf>
    <xf borderId="79" fillId="4" fontId="40" numFmtId="0" xfId="0" applyAlignment="1" applyBorder="1" applyFont="1">
      <alignment readingOrder="0" shrinkToFit="0" vertical="center" wrapText="0"/>
    </xf>
    <xf borderId="77" fillId="0" fontId="37" numFmtId="4" xfId="0" applyAlignment="1" applyBorder="1" applyFont="1" applyNumberFormat="1">
      <alignment horizontal="right"/>
    </xf>
    <xf borderId="29" fillId="4" fontId="40" numFmtId="0" xfId="0" applyAlignment="1" applyBorder="1" applyFont="1">
      <alignment shrinkToFit="0" vertical="center" wrapText="0"/>
    </xf>
    <xf borderId="68" fillId="4" fontId="40" numFmtId="0" xfId="0" applyAlignment="1" applyBorder="1" applyFont="1">
      <alignment shrinkToFit="0" vertical="center" wrapText="0"/>
    </xf>
    <xf borderId="80" fillId="4" fontId="37" numFmtId="0" xfId="0" applyAlignment="1" applyBorder="1" applyFont="1">
      <alignment vertical="center"/>
    </xf>
    <xf borderId="81" fillId="4" fontId="40" numFmtId="0" xfId="0" applyAlignment="1" applyBorder="1" applyFont="1">
      <alignment readingOrder="0" shrinkToFit="0" vertical="center" wrapText="0"/>
    </xf>
    <xf borderId="82" fillId="4" fontId="40" numFmtId="0" xfId="0" applyAlignment="1" applyBorder="1" applyFont="1">
      <alignment readingOrder="0" shrinkToFit="0" vertical="center" wrapText="0"/>
    </xf>
    <xf borderId="80" fillId="0" fontId="37" numFmtId="4" xfId="0" applyAlignment="1" applyBorder="1" applyFont="1" applyNumberFormat="1">
      <alignment horizontal="right"/>
    </xf>
    <xf borderId="83" fillId="19" fontId="42" numFmtId="0" xfId="0" applyAlignment="1" applyBorder="1" applyFont="1">
      <alignment horizontal="right" readingOrder="0"/>
    </xf>
    <xf borderId="83" fillId="0" fontId="2" numFmtId="0" xfId="0" applyBorder="1" applyFont="1"/>
    <xf borderId="83" fillId="19" fontId="42" numFmtId="169" xfId="0" applyAlignment="1" applyBorder="1" applyFont="1" applyNumberFormat="1">
      <alignment horizontal="right" readingOrder="0"/>
    </xf>
    <xf borderId="49" fillId="20" fontId="46" numFmtId="0" xfId="0" applyBorder="1" applyFont="1"/>
    <xf borderId="49" fillId="20" fontId="36" numFmtId="169" xfId="0" applyAlignment="1" applyBorder="1" applyFont="1" applyNumberFormat="1">
      <alignment horizontal="right"/>
    </xf>
    <xf borderId="0" fillId="15" fontId="30" numFmtId="0" xfId="0" applyAlignment="1" applyFont="1">
      <alignment readingOrder="0"/>
    </xf>
    <xf borderId="0" fillId="15" fontId="43" numFmtId="0" xfId="0" applyAlignment="1" applyFont="1">
      <alignment readingOrder="0"/>
    </xf>
    <xf borderId="0" fillId="15" fontId="46" numFmtId="0" xfId="0" applyFont="1"/>
    <xf borderId="0" fillId="15" fontId="36" numFmtId="169" xfId="0" applyAlignment="1" applyFont="1" applyNumberFormat="1">
      <alignment horizontal="right"/>
    </xf>
    <xf borderId="49" fillId="15" fontId="43" numFmtId="0" xfId="0" applyAlignment="1" applyBorder="1" applyFont="1">
      <alignment readingOrder="0"/>
    </xf>
    <xf borderId="49" fillId="15" fontId="46" numFmtId="0" xfId="0" applyBorder="1" applyFont="1"/>
    <xf borderId="49" fillId="15" fontId="36" numFmtId="10" xfId="0" applyAlignment="1" applyBorder="1" applyFont="1" applyNumberFormat="1">
      <alignment horizontal="right"/>
    </xf>
    <xf borderId="0" fillId="15" fontId="37" numFmtId="0" xfId="0" applyAlignment="1" applyFont="1">
      <alignment horizontal="right" readingOrder="0"/>
    </xf>
    <xf borderId="0" fillId="15" fontId="30" numFmtId="0" xfId="0" applyAlignment="1" applyFont="1">
      <alignment horizontal="left" readingOrder="0" vertical="center"/>
    </xf>
    <xf borderId="0" fillId="15" fontId="36" numFmtId="0" xfId="0" applyAlignment="1" applyFont="1">
      <alignment horizontal="right" readingOrder="0" vertical="center"/>
    </xf>
    <xf borderId="0" fillId="15" fontId="30" numFmtId="0" xfId="0" applyAlignment="1" applyFont="1">
      <alignment horizontal="center" vertical="center"/>
    </xf>
    <xf borderId="0" fillId="15" fontId="30" numFmtId="0" xfId="0" applyAlignment="1" applyFont="1">
      <alignment horizontal="right" vertical="center"/>
    </xf>
    <xf borderId="0" fillId="15" fontId="30" numFmtId="0" xfId="0" applyAlignment="1" applyFont="1">
      <alignment readingOrder="0" vertical="center"/>
    </xf>
    <xf borderId="0" fillId="15" fontId="31" numFmtId="0" xfId="0" applyAlignment="1" applyFont="1">
      <alignment horizontal="right" vertical="center"/>
    </xf>
    <xf borderId="0" fillId="15" fontId="37" numFmtId="0" xfId="0" applyAlignment="1" applyFont="1">
      <alignment horizontal="right" vertical="center"/>
    </xf>
    <xf borderId="0" fillId="15" fontId="31" numFmtId="0" xfId="0" applyAlignment="1" applyFont="1">
      <alignment horizontal="center" vertical="center"/>
    </xf>
    <xf borderId="0" fillId="15" fontId="37" numFmtId="0" xfId="0" applyAlignment="1" applyFont="1">
      <alignment horizontal="right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4CCCC"/>
          <bgColor rgb="FFF4CCCC"/>
        </patternFill>
      </fill>
      <border/>
    </dxf>
    <dxf>
      <font>
        <color rgb="FF3C78D8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'Annual Dashboard'!$B$30</c:f>
            </c:strRef>
          </c:tx>
          <c:spPr>
            <a:ln cmpd="sng">
              <a:solidFill>
                <a:srgbClr val="DD7E6B"/>
              </a:solidFill>
            </a:ln>
          </c:spPr>
          <c:marker>
            <c:symbol val="none"/>
          </c:marker>
          <c:cat>
            <c:strRef>
              <c:f>'Annual Dashboard'!$C$28:$F$28</c:f>
            </c:strRef>
          </c:cat>
          <c:val>
            <c:numRef>
              <c:f>'Annual Dashboard'!$C$30:$F$30</c:f>
              <c:numCache/>
            </c:numRef>
          </c:val>
          <c:smooth val="0"/>
        </c:ser>
        <c:ser>
          <c:idx val="1"/>
          <c:order val="1"/>
          <c:tx>
            <c:strRef>
              <c:f>'Annual Dashboard'!$B$31</c:f>
            </c:strRef>
          </c:tx>
          <c:spPr>
            <a:ln cmpd="sng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'Annual Dashboard'!$C$28:$F$28</c:f>
            </c:strRef>
          </c:cat>
          <c:val>
            <c:numRef>
              <c:f>'Annual Dashboard'!$C$31:$F$31</c:f>
              <c:numCache/>
            </c:numRef>
          </c:val>
          <c:smooth val="0"/>
        </c:ser>
        <c:ser>
          <c:idx val="2"/>
          <c:order val="2"/>
          <c:tx>
            <c:strRef>
              <c:f>'Annual Dashboard'!$B$33</c:f>
            </c:strRef>
          </c:tx>
          <c:spPr>
            <a:ln cmpd="sng">
              <a:solidFill>
                <a:srgbClr val="93C47D"/>
              </a:solidFill>
            </a:ln>
          </c:spPr>
          <c:marker>
            <c:symbol val="none"/>
          </c:marker>
          <c:cat>
            <c:strRef>
              <c:f>'Annual Dashboard'!$C$28:$F$28</c:f>
            </c:strRef>
          </c:cat>
          <c:val>
            <c:numRef>
              <c:f>'Annual Dashboard'!$C$33:$F$33</c:f>
              <c:numCache/>
            </c:numRef>
          </c:val>
          <c:smooth val="0"/>
        </c:ser>
        <c:axId val="1377562090"/>
        <c:axId val="1917726523"/>
      </c:lineChart>
      <c:catAx>
        <c:axId val="1377562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7726523"/>
      </c:catAx>
      <c:valAx>
        <c:axId val="1917726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562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'Annual Dashboard'!$B$29:$B$31</c:f>
            </c:strRef>
          </c:cat>
          <c:val>
            <c:numRef>
              <c:f>'Annual Dashboard'!$G$29:$G$31</c:f>
              <c:numCache/>
            </c:numRef>
          </c:val>
        </c:ser>
        <c:axId val="518628739"/>
        <c:axId val="1714686987"/>
      </c:barChart>
      <c:catAx>
        <c:axId val="5186287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686987"/>
      </c:catAx>
      <c:valAx>
        <c:axId val="17146869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86287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'Annual Dashboard'!$D$40</c:f>
            </c:strRef>
          </c:tx>
          <c:spPr>
            <a:ln cmpd="sng">
              <a:solidFill>
                <a:srgbClr val="DD7E6B"/>
              </a:solidFill>
            </a:ln>
          </c:spPr>
          <c:marker>
            <c:symbol val="none"/>
          </c:marker>
          <c:cat>
            <c:strRef>
              <c:f>'Annual Dashboard'!$B$41:$B$52</c:f>
            </c:strRef>
          </c:cat>
          <c:val>
            <c:numRef>
              <c:f>'Annual Dashboard'!$D$41:$D$52</c:f>
              <c:numCache/>
            </c:numRef>
          </c:val>
          <c:smooth val="0"/>
        </c:ser>
        <c:ser>
          <c:idx val="1"/>
          <c:order val="1"/>
          <c:tx>
            <c:strRef>
              <c:f>'Annual Dashboard'!$E$40</c:f>
            </c:strRef>
          </c:tx>
          <c:spPr>
            <a:ln cmpd="sng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'Annual Dashboard'!$B$41:$B$52</c:f>
            </c:strRef>
          </c:cat>
          <c:val>
            <c:numRef>
              <c:f>'Annual Dashboard'!$E$41:$E$52</c:f>
              <c:numCache/>
            </c:numRef>
          </c:val>
          <c:smooth val="0"/>
        </c:ser>
        <c:ser>
          <c:idx val="2"/>
          <c:order val="2"/>
          <c:tx>
            <c:strRef>
              <c:f>'Annual Dashboard'!$G$40</c:f>
            </c:strRef>
          </c:tx>
          <c:spPr>
            <a:ln cmpd="sng">
              <a:solidFill>
                <a:srgbClr val="93C47D"/>
              </a:solidFill>
            </a:ln>
          </c:spPr>
          <c:marker>
            <c:symbol val="none"/>
          </c:marker>
          <c:cat>
            <c:strRef>
              <c:f>'Annual Dashboard'!$B$41:$B$52</c:f>
            </c:strRef>
          </c:cat>
          <c:val>
            <c:numRef>
              <c:f>'Annual Dashboard'!$G$41:$G$52</c:f>
              <c:numCache/>
            </c:numRef>
          </c:val>
          <c:smooth val="0"/>
        </c:ser>
        <c:axId val="724505043"/>
        <c:axId val="544412285"/>
      </c:lineChart>
      <c:catAx>
        <c:axId val="724505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412285"/>
      </c:catAx>
      <c:valAx>
        <c:axId val="5444122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4505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Revenue Breakdown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'Annual Dashboard'!$B$31</c:f>
            </c:strRef>
          </c:tx>
          <c:dPt>
            <c:idx val="0"/>
            <c:spPr>
              <a:solidFill>
                <a:srgbClr val="DD7E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'Annual Dashboard'!$C$28:$F$28</c:f>
            </c:strRef>
          </c:cat>
          <c:val>
            <c:numRef>
              <c:f>'Annual Dashboard'!$C$31:$F$31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Cost of Sales Breakdown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'Annual Dashboard'!$B$29</c:f>
            </c:strRef>
          </c:tx>
          <c:dPt>
            <c:idx val="0"/>
            <c:spPr>
              <a:solidFill>
                <a:srgbClr val="FFE5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'Annual Dashboard'!$C$28:$F$28</c:f>
            </c:strRef>
          </c:cat>
          <c:val>
            <c:numRef>
              <c:f>'Annual Dashboard'!$C$29:$F$29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Expenses Breakdown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'Annual Dashboard'!$B$30</c:f>
            </c:strRef>
          </c:tx>
          <c:dPt>
            <c:idx val="0"/>
            <c:spPr>
              <a:solidFill>
                <a:srgbClr val="DD7E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'Annual Dashboard'!$C$28:$F$28</c:f>
            </c:strRef>
          </c:cat>
          <c:val>
            <c:numRef>
              <c:f>'Annual Dashboard'!$C$30:$F$30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Cost of Sales Pie Chart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'Monthly Report'!$C$70</c:f>
            </c:strRef>
          </c:tx>
          <c:dPt>
            <c:idx val="0"/>
            <c:spPr>
              <a:solidFill>
                <a:srgbClr val="DD7E6B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Pt>
            <c:idx val="4"/>
            <c:spPr>
              <a:solidFill>
                <a:srgbClr val="50A6A6"/>
              </a:solidFill>
            </c:spPr>
          </c:dPt>
          <c:dPt>
            <c:idx val="5"/>
            <c:spPr>
              <a:solidFill>
                <a:srgbClr val="9BCCC6"/>
              </a:solidFill>
            </c:spPr>
          </c:dPt>
          <c:dPt>
            <c:idx val="6"/>
            <c:spPr>
              <a:solidFill>
                <a:srgbClr val="E7A597"/>
              </a:solidFill>
            </c:spPr>
          </c:dPt>
          <c:dPt>
            <c:idx val="7"/>
            <c:spPr>
              <a:solidFill>
                <a:srgbClr val="99BBF1"/>
              </a:solidFill>
            </c:spPr>
          </c:dPt>
          <c:dPt>
            <c:idx val="8"/>
            <c:spPr>
              <a:solidFill>
                <a:srgbClr val="B3D6A4"/>
              </a:solidFill>
            </c:spPr>
          </c:dPt>
          <c:dPt>
            <c:idx val="9"/>
            <c:spPr>
              <a:solidFill>
                <a:srgbClr val="FFEDB8"/>
              </a:solidFill>
            </c:spPr>
          </c:dPt>
          <c:dPt>
            <c:idx val="10"/>
            <c:spPr>
              <a:solidFill>
                <a:srgbClr val="85C1C1"/>
              </a:solidFill>
            </c:spPr>
          </c:dPt>
          <c:dPt>
            <c:idx val="11"/>
            <c:spPr>
              <a:solidFill>
                <a:srgbClr val="B9DB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'Monthly Report'!$B$71:$B$82</c:f>
            </c:strRef>
          </c:cat>
          <c:val>
            <c:numRef>
              <c:f>'Monthly Report'!$C$71:$C$82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Monthly Expenses Pie Chart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'Monthly Report'!$D$70</c:f>
            </c:strRef>
          </c:tx>
          <c:dPt>
            <c:idx val="0"/>
            <c:spPr>
              <a:solidFill>
                <a:srgbClr val="DD7E6B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Pt>
            <c:idx val="4"/>
            <c:spPr>
              <a:solidFill>
                <a:srgbClr val="50A6A6"/>
              </a:solidFill>
            </c:spPr>
          </c:dPt>
          <c:dPt>
            <c:idx val="5"/>
            <c:spPr>
              <a:solidFill>
                <a:srgbClr val="9BCCC6"/>
              </a:solidFill>
            </c:spPr>
          </c:dPt>
          <c:dPt>
            <c:idx val="6"/>
            <c:spPr>
              <a:solidFill>
                <a:srgbClr val="E7A597"/>
              </a:solidFill>
            </c:spPr>
          </c:dPt>
          <c:dPt>
            <c:idx val="7"/>
            <c:spPr>
              <a:solidFill>
                <a:srgbClr val="99BBF1"/>
              </a:solidFill>
            </c:spPr>
          </c:dPt>
          <c:dPt>
            <c:idx val="8"/>
            <c:spPr>
              <a:solidFill>
                <a:srgbClr val="B3D6A4"/>
              </a:solidFill>
            </c:spPr>
          </c:dPt>
          <c:dPt>
            <c:idx val="9"/>
            <c:spPr>
              <a:solidFill>
                <a:srgbClr val="FFEDB8"/>
              </a:solidFill>
            </c:spPr>
          </c:dPt>
          <c:dPt>
            <c:idx val="10"/>
            <c:spPr>
              <a:solidFill>
                <a:srgbClr val="85C1C1"/>
              </a:solidFill>
            </c:spPr>
          </c:dPt>
          <c:dPt>
            <c:idx val="11"/>
            <c:spPr>
              <a:solidFill>
                <a:srgbClr val="B9DB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'Monthly Report'!$B$71:$B$82</c:f>
            </c:strRef>
          </c:cat>
          <c:val>
            <c:numRef>
              <c:f>'Monthly Report'!$D$71:$D$82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Monthly Revenue Pie Chart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'Monthly Report'!$E$70</c:f>
            </c:strRef>
          </c:tx>
          <c:dPt>
            <c:idx val="0"/>
            <c:spPr>
              <a:solidFill>
                <a:srgbClr val="DD7E6B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Pt>
            <c:idx val="4"/>
            <c:spPr>
              <a:solidFill>
                <a:srgbClr val="50A6A6"/>
              </a:solidFill>
            </c:spPr>
          </c:dPt>
          <c:dPt>
            <c:idx val="5"/>
            <c:spPr>
              <a:solidFill>
                <a:srgbClr val="9BCCC6"/>
              </a:solidFill>
            </c:spPr>
          </c:dPt>
          <c:dPt>
            <c:idx val="6"/>
            <c:spPr>
              <a:solidFill>
                <a:srgbClr val="E7A597"/>
              </a:solidFill>
            </c:spPr>
          </c:dPt>
          <c:dPt>
            <c:idx val="7"/>
            <c:spPr>
              <a:solidFill>
                <a:srgbClr val="99BBF1"/>
              </a:solidFill>
            </c:spPr>
          </c:dPt>
          <c:dPt>
            <c:idx val="8"/>
            <c:spPr>
              <a:solidFill>
                <a:srgbClr val="B3D6A4"/>
              </a:solidFill>
            </c:spPr>
          </c:dPt>
          <c:dPt>
            <c:idx val="9"/>
            <c:spPr>
              <a:solidFill>
                <a:srgbClr val="FFEDB8"/>
              </a:solidFill>
            </c:spPr>
          </c:dPt>
          <c:dPt>
            <c:idx val="10"/>
            <c:spPr>
              <a:solidFill>
                <a:srgbClr val="85C1C1"/>
              </a:solidFill>
            </c:spPr>
          </c:dPt>
          <c:dPt>
            <c:idx val="11"/>
            <c:spPr>
              <a:solidFill>
                <a:srgbClr val="B9DB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'Monthly Report'!$B$71:$B$82</c:f>
            </c:strRef>
          </c:cat>
          <c:val>
            <c:numRef>
              <c:f>'Monthly Report'!$E$71:$E$82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Cost of Sales, Expense, Revenue and Net Profit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'Comparison Dashboard'!$B$18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'Comparison Dashboard'!$C$17:$G$17</c:f>
            </c:strRef>
          </c:cat>
          <c:val>
            <c:numRef>
              <c:f>'Comparison Dashboard'!$C$18:$G$18</c:f>
              <c:numCache/>
            </c:numRef>
          </c:val>
        </c:ser>
        <c:ser>
          <c:idx val="1"/>
          <c:order val="1"/>
          <c:tx>
            <c:strRef>
              <c:f>'Comparison Dashboard'!$B$19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'Comparison Dashboard'!$C$17:$G$17</c:f>
            </c:strRef>
          </c:cat>
          <c:val>
            <c:numRef>
              <c:f>'Comparison Dashboard'!$C$19:$G$19</c:f>
              <c:numCache/>
            </c:numRef>
          </c:val>
        </c:ser>
        <c:ser>
          <c:idx val="2"/>
          <c:order val="2"/>
          <c:tx>
            <c:strRef>
              <c:f>'Comparison Dashboard'!$B$20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'Comparison Dashboard'!$C$17:$G$17</c:f>
            </c:strRef>
          </c:cat>
          <c:val>
            <c:numRef>
              <c:f>'Comparison Dashboard'!$C$20:$G$20</c:f>
              <c:numCache/>
            </c:numRef>
          </c:val>
        </c:ser>
        <c:ser>
          <c:idx val="3"/>
          <c:order val="3"/>
          <c:tx>
            <c:strRef>
              <c:f>'Comparison Dashboard'!$B$22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'Comparison Dashboard'!$C$17:$G$17</c:f>
            </c:strRef>
          </c:cat>
          <c:val>
            <c:numRef>
              <c:f>'Comparison Dashboard'!$C$22:$G$22</c:f>
              <c:numCache/>
            </c:numRef>
          </c:val>
        </c:ser>
        <c:axId val="809843937"/>
        <c:axId val="331109868"/>
      </c:barChart>
      <c:catAx>
        <c:axId val="8098439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1109868"/>
      </c:catAx>
      <c:valAx>
        <c:axId val="3311098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84393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Expense and Revenue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'Comparison Dashboard'!$B$19</c:f>
            </c:strRef>
          </c:tx>
          <c:spPr>
            <a:ln cmpd="sng">
              <a:solidFill>
                <a:srgbClr val="DD7E6B"/>
              </a:solidFill>
            </a:ln>
          </c:spPr>
          <c:marker>
            <c:symbol val="none"/>
          </c:marker>
          <c:cat>
            <c:strRef>
              <c:f>'Comparison Dashboard'!$C$17:$G$17</c:f>
            </c:strRef>
          </c:cat>
          <c:val>
            <c:numRef>
              <c:f>'Comparison Dashboard'!$C$19:$G$19</c:f>
              <c:numCache/>
            </c:numRef>
          </c:val>
          <c:smooth val="0"/>
        </c:ser>
        <c:ser>
          <c:idx val="1"/>
          <c:order val="1"/>
          <c:tx>
            <c:strRef>
              <c:f>'Comparison Dashboard'!$B$20</c:f>
            </c:strRef>
          </c:tx>
          <c:spPr>
            <a:ln cmpd="sng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'Comparison Dashboard'!$C$17:$G$17</c:f>
            </c:strRef>
          </c:cat>
          <c:val>
            <c:numRef>
              <c:f>'Comparison Dashboard'!$C$20:$G$20</c:f>
              <c:numCache/>
            </c:numRef>
          </c:val>
          <c:smooth val="0"/>
        </c:ser>
        <c:axId val="152121964"/>
        <c:axId val="1002746378"/>
      </c:lineChart>
      <c:catAx>
        <c:axId val="152121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746378"/>
      </c:catAx>
      <c:valAx>
        <c:axId val="1002746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121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26</xdr:row>
      <xdr:rowOff>171450</xdr:rowOff>
    </xdr:from>
    <xdr:ext cx="4286250" cy="2571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19050</xdr:colOff>
      <xdr:row>26</xdr:row>
      <xdr:rowOff>171450</xdr:rowOff>
    </xdr:from>
    <xdr:ext cx="4333875" cy="2571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9525</xdr:colOff>
      <xdr:row>38</xdr:row>
      <xdr:rowOff>123825</xdr:rowOff>
    </xdr:from>
    <xdr:ext cx="7038975" cy="41719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257175</xdr:colOff>
      <xdr:row>11</xdr:row>
      <xdr:rowOff>0</xdr:rowOff>
    </xdr:from>
    <xdr:ext cx="4610100" cy="24574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9525</xdr:colOff>
      <xdr:row>11</xdr:row>
      <xdr:rowOff>0</xdr:rowOff>
    </xdr:from>
    <xdr:ext cx="4219575" cy="24574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209550</xdr:colOff>
      <xdr:row>11</xdr:row>
      <xdr:rowOff>0</xdr:rowOff>
    </xdr:from>
    <xdr:ext cx="4333875" cy="24574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10</xdr:row>
      <xdr:rowOff>123825</xdr:rowOff>
    </xdr:from>
    <xdr:ext cx="4467225" cy="26003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314325</xdr:colOff>
      <xdr:row>10</xdr:row>
      <xdr:rowOff>123825</xdr:rowOff>
    </xdr:from>
    <xdr:ext cx="4229100" cy="26003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276225</xdr:colOff>
      <xdr:row>10</xdr:row>
      <xdr:rowOff>123825</xdr:rowOff>
    </xdr:from>
    <xdr:ext cx="4629150" cy="26003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161925</xdr:colOff>
      <xdr:row>15</xdr:row>
      <xdr:rowOff>304800</xdr:rowOff>
    </xdr:from>
    <xdr:ext cx="3981450" cy="28194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762000</xdr:colOff>
      <xdr:row>15</xdr:row>
      <xdr:rowOff>285750</xdr:rowOff>
    </xdr:from>
    <xdr:ext cx="4152900" cy="28575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F4000" sheet="Transactions"/>
  </cacheSource>
  <cacheFields>
    <cacheField name="Date" numFmtId="165">
      <sharedItems containsDate="1" containsString="0" containsBlank="1">
        <d v="2023-01-06T00:00:00Z"/>
        <d v="2023-01-25T00:00:00Z"/>
        <d v="2023-02-06T00:00:00Z"/>
        <d v="2023-02-15T00:00:00Z"/>
        <d v="2023-03-23T00:00:00Z"/>
        <d v="2023-03-25T00:00:00Z"/>
        <d v="2023-04-06T00:00:00Z"/>
        <d v="2023-04-12T00:00:00Z"/>
        <d v="2023-04-25T00:00:00Z"/>
        <d v="2023-05-09T00:00:00Z"/>
        <d v="2023-05-10T00:00:00Z"/>
        <d v="2023-06-06T00:00:00Z"/>
        <d v="2023-06-25T00:00:00Z"/>
        <d v="2023-07-06T00:00:00Z"/>
        <d v="2023-07-12T00:00:00Z"/>
        <d v="2023-08-08T00:00:00Z"/>
        <d v="2023-08-15T00:00:00Z"/>
        <d v="2023-08-25T00:00:00Z"/>
        <d v="2023-08-31T00:00:00Z"/>
        <d v="2023-09-13T00:00:00Z"/>
        <d v="2023-09-25T00:00:00Z"/>
        <d v="2023-10-25T00:00:00Z"/>
        <d v="2023-10-31T00:00:00Z"/>
        <d v="2023-11-06T00:00:00Z"/>
        <d v="2023-11-21T00:00:00Z"/>
        <d v="2023-11-25T00:00:00Z"/>
        <d v="2023-12-06T00:00:00Z"/>
        <d v="2023-12-25T00:00:00Z"/>
        <d v="2023-12-28T00:00:00Z"/>
        <d v="2024-03-08T00:00:00Z"/>
        <d v="2024-09-12T00:00:00Z"/>
        <d v="2024-10-09T00:00:00Z"/>
        <d v="2024-12-18T00:00:00Z"/>
        <d v="2023-02-14T00:00:00Z"/>
        <m/>
      </sharedItems>
    </cacheField>
    <cacheField name="Transaction Description" numFmtId="0">
      <sharedItems>
        <s v="Income commissions, affiliate programs, and ad networks"/>
        <s v="Expenses directly related to producing products"/>
        <s v="Equipment and capital purchases like computers and physical business tools "/>
        <s v="Platform fees and payment processing fees"/>
        <s v="Contractor/employee expenses for producing your products"/>
        <s v="Payments to people or businesses for services not related to product production"/>
        <s v="Income from selling products on your website"/>
        <s v="Production costs for your products"/>
        <s v="Fees from banks, credit cards or payment processors"/>
        <s v="Edit to add an additional revenue source"/>
        <s v="Income from selling products through online marketplaces"/>
        <s v="Sales refunds, returns, and chargebacks"/>
        <s v="Interest and other sources of income"/>
        <s v=""/>
      </sharedItems>
    </cacheField>
    <cacheField name="Amount" numFmtId="164">
      <sharedItems containsString="0" containsBlank="1" containsNumber="1" containsInteger="1">
        <n v="1200.0"/>
        <n v="900.0"/>
        <n v="100.0"/>
        <n v="6070.0"/>
        <n v="500.0"/>
        <n v="3000.0"/>
        <n v="810.0"/>
        <n v="2000.0"/>
        <n v="222.0"/>
        <n v="4927.0"/>
        <n v="200.0"/>
        <n v="4500.0"/>
        <n v="4900.0"/>
        <n v="10000.0"/>
        <n v="389.0"/>
        <n v="1000.0"/>
        <n v="20000.0"/>
        <n v="600.0"/>
        <n v="4180.0"/>
        <n v="2200.0"/>
        <n v="812.0"/>
        <n v="480.0"/>
        <n v="260.0"/>
        <n v="2777.0"/>
        <n v="1660.0"/>
        <n v="2222.0"/>
        <n v="5000.0"/>
        <m/>
      </sharedItems>
    </cacheField>
    <cacheField name="Category" numFmtId="0">
      <sharedItems containsBlank="1">
        <s v="Affiliate &amp; Commissions"/>
        <s v="Cost of Goods Sold"/>
        <s v="Equipment"/>
        <s v="Marketplace Fees"/>
        <s v="Cost of Labor"/>
        <s v="Independent Contractor"/>
        <s v="Website Sales"/>
        <s v="Print Provider Fees"/>
        <s v="Bank Fees"/>
        <s v="Custom Revenue 1"/>
        <s v="Marketplace Sales"/>
        <s v="Returns &amp; Chargebacks"/>
        <s v="Other Income"/>
        <s v="Custom Expense 2"/>
        <m/>
      </sharedItems>
    </cacheField>
    <cacheField name="Type" numFmtId="0">
      <sharedItems>
        <s v="Revenue"/>
        <s v="Cost of Sales"/>
        <s v="Expense"/>
        <s v=""/>
      </sharedItems>
    </cacheField>
    <cacheField name="Quater" numFmtId="0">
      <sharedItems>
        <s v="Q1"/>
        <s v="Q2"/>
        <s v="Q3"/>
        <s v="Q4"/>
        <s v="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F4000" sheet="Transactions"/>
  </cacheSource>
  <cacheFields>
    <cacheField name="Date" numFmtId="165">
      <sharedItems containsNonDate="0" containsDate="1" containsString="0" containsBlank="1" minDate="2023-01-06T00:00:00Z" maxDate="2024-12-19T00:00:00Z">
        <d v="2023-01-06T00:00:00Z"/>
        <d v="2023-01-25T00:00:00Z"/>
        <d v="2023-02-06T00:00:00Z"/>
        <d v="2023-02-15T00:00:00Z"/>
        <d v="2023-03-23T00:00:00Z"/>
        <d v="2023-03-25T00:00:00Z"/>
        <d v="2023-04-06T00:00:00Z"/>
        <d v="2023-04-12T00:00:00Z"/>
        <d v="2023-04-25T00:00:00Z"/>
        <d v="2023-05-09T00:00:00Z"/>
        <d v="2023-05-10T00:00:00Z"/>
        <d v="2023-06-06T00:00:00Z"/>
        <d v="2023-06-25T00:00:00Z"/>
        <d v="2023-07-06T00:00:00Z"/>
        <d v="2023-07-12T00:00:00Z"/>
        <d v="2023-08-08T00:00:00Z"/>
        <d v="2023-08-15T00:00:00Z"/>
        <d v="2023-08-25T00:00:00Z"/>
        <d v="2023-08-31T00:00:00Z"/>
        <d v="2023-09-13T00:00:00Z"/>
        <d v="2023-09-25T00:00:00Z"/>
        <d v="2023-10-25T00:00:00Z"/>
        <d v="2023-10-31T00:00:00Z"/>
        <d v="2023-11-06T00:00:00Z"/>
        <d v="2023-11-21T00:00:00Z"/>
        <d v="2023-11-25T00:00:00Z"/>
        <d v="2023-12-06T00:00:00Z"/>
        <d v="2023-12-25T00:00:00Z"/>
        <d v="2023-12-28T00:00:00Z"/>
        <d v="2024-03-08T00:00:00Z"/>
        <d v="2024-09-12T00:00:00Z"/>
        <d v="2024-10-09T00:00:00Z"/>
        <d v="2024-12-18T00:00:00Z"/>
        <d v="2023-02-14T00:00:00Z"/>
        <m/>
      </sharedItems>
      <fieldGroup base="0">
        <rangePr autoStart="0" autoEnd="0" groupBy="months" startDate="2023-01-06T00:00:00Z" endDate="2024-12-19T00:00:00Z"/>
        <groupItems>
          <s v="&lt;01/06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9/24"/>
        </groupItems>
      </fieldGroup>
    </cacheField>
    <cacheField name="Transaction Description" numFmtId="0">
      <sharedItems>
        <s v="Income commissions, affiliate programs, and ad networks"/>
        <s v="Expenses directly related to producing products"/>
        <s v="Equipment and capital purchases like computers and physical business tools "/>
        <s v="Platform fees and payment processing fees"/>
        <s v="Contractor/employee expenses for producing your products"/>
        <s v="Payments to people or businesses for services not related to product production"/>
        <s v="Income from selling products on your website"/>
        <s v="Production costs for your products"/>
        <s v="Fees from banks, credit cards or payment processors"/>
        <s v="Edit to add an additional revenue source"/>
        <s v="Income from selling products through online marketplaces"/>
        <s v="Sales refunds, returns, and chargebacks"/>
        <s v="Interest and other sources of income"/>
        <s v=""/>
      </sharedItems>
    </cacheField>
    <cacheField name="Amount" numFmtId="164">
      <sharedItems containsString="0" containsBlank="1" containsNumber="1" containsInteger="1">
        <n v="1200.0"/>
        <n v="900.0"/>
        <n v="100.0"/>
        <n v="6070.0"/>
        <n v="500.0"/>
        <n v="3000.0"/>
        <n v="810.0"/>
        <n v="2000.0"/>
        <n v="222.0"/>
        <n v="4927.0"/>
        <n v="200.0"/>
        <n v="4500.0"/>
        <n v="4900.0"/>
        <n v="10000.0"/>
        <n v="389.0"/>
        <n v="1000.0"/>
        <n v="20000.0"/>
        <n v="600.0"/>
        <n v="4180.0"/>
        <n v="2200.0"/>
        <n v="812.0"/>
        <n v="480.0"/>
        <n v="260.0"/>
        <n v="2777.0"/>
        <n v="1660.0"/>
        <n v="2222.0"/>
        <n v="5000.0"/>
        <m/>
      </sharedItems>
    </cacheField>
    <cacheField name="Category" numFmtId="0">
      <sharedItems containsBlank="1">
        <s v="Affiliate &amp; Commissions"/>
        <s v="Cost of Goods Sold"/>
        <s v="Equipment"/>
        <s v="Marketplace Fees"/>
        <s v="Cost of Labor"/>
        <s v="Independent Contractor"/>
        <s v="Website Sales"/>
        <s v="Print Provider Fees"/>
        <s v="Bank Fees"/>
        <s v="Custom Revenue 1"/>
        <s v="Marketplace Sales"/>
        <s v="Returns &amp; Chargebacks"/>
        <s v="Other Income"/>
        <s v="Custom Expense 2"/>
        <m/>
      </sharedItems>
    </cacheField>
    <cacheField name="Type" numFmtId="0">
      <sharedItems>
        <s v="Revenue"/>
        <s v="Cost of Sales"/>
        <s v="Expense"/>
        <s v=""/>
      </sharedItems>
    </cacheField>
    <cacheField name="Quater" numFmtId="0">
      <sharedItems>
        <s v="Q1"/>
        <s v="Q2"/>
        <s v="Q3"/>
        <s v="Q4"/>
        <s v="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F4000" sheet="Transactions"/>
  </cacheSource>
  <cacheFields>
    <cacheField name="Date" numFmtId="165">
      <sharedItems containsNonDate="0" containsDate="1" containsString="0" containsBlank="1" minDate="2023-01-06T00:00:00Z" maxDate="2024-12-19T00:00:00Z">
        <d v="2023-01-06T00:00:00Z"/>
        <d v="2023-01-25T00:00:00Z"/>
        <d v="2023-02-06T00:00:00Z"/>
        <d v="2023-02-15T00:00:00Z"/>
        <d v="2023-03-23T00:00:00Z"/>
        <d v="2023-03-25T00:00:00Z"/>
        <d v="2023-04-06T00:00:00Z"/>
        <d v="2023-04-12T00:00:00Z"/>
        <d v="2023-04-25T00:00:00Z"/>
        <d v="2023-05-09T00:00:00Z"/>
        <d v="2023-05-10T00:00:00Z"/>
        <d v="2023-06-06T00:00:00Z"/>
        <d v="2023-06-25T00:00:00Z"/>
        <d v="2023-07-06T00:00:00Z"/>
        <d v="2023-07-12T00:00:00Z"/>
        <d v="2023-08-08T00:00:00Z"/>
        <d v="2023-08-15T00:00:00Z"/>
        <d v="2023-08-25T00:00:00Z"/>
        <d v="2023-08-31T00:00:00Z"/>
        <d v="2023-09-13T00:00:00Z"/>
        <d v="2023-09-25T00:00:00Z"/>
        <d v="2023-10-25T00:00:00Z"/>
        <d v="2023-10-31T00:00:00Z"/>
        <d v="2023-11-06T00:00:00Z"/>
        <d v="2023-11-21T00:00:00Z"/>
        <d v="2023-11-25T00:00:00Z"/>
        <d v="2023-12-06T00:00:00Z"/>
        <d v="2023-12-25T00:00:00Z"/>
        <d v="2023-12-28T00:00:00Z"/>
        <d v="2024-03-08T00:00:00Z"/>
        <d v="2024-09-12T00:00:00Z"/>
        <d v="2024-10-09T00:00:00Z"/>
        <d v="2024-12-18T00:00:00Z"/>
        <d v="2023-02-14T00:00:00Z"/>
        <m/>
      </sharedItems>
      <fieldGroup base="0">
        <rangePr autoStart="0" autoEnd="0" groupBy="months" startDate="2023-01-06T00:00:00Z" endDate="2024-12-19T00:00:00Z"/>
        <groupItems>
          <s v="&lt;01/06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9/24"/>
        </groupItems>
      </fieldGroup>
    </cacheField>
    <cacheField name="Transaction Description" numFmtId="0">
      <sharedItems>
        <s v="Income commissions, affiliate programs, and ad networks"/>
        <s v="Expenses directly related to producing products"/>
        <s v="Equipment and capital purchases like computers and physical business tools "/>
        <s v="Platform fees and payment processing fees"/>
        <s v="Contractor/employee expenses for producing your products"/>
        <s v="Payments to people or businesses for services not related to product production"/>
        <s v="Income from selling products on your website"/>
        <s v="Production costs for your products"/>
        <s v="Fees from banks, credit cards or payment processors"/>
        <s v="Edit to add an additional revenue source"/>
        <s v="Income from selling products through online marketplaces"/>
        <s v="Sales refunds, returns, and chargebacks"/>
        <s v="Interest and other sources of income"/>
        <s v=""/>
      </sharedItems>
    </cacheField>
    <cacheField name="Amount" numFmtId="164">
      <sharedItems containsString="0" containsBlank="1" containsNumber="1" containsInteger="1">
        <n v="1200.0"/>
        <n v="900.0"/>
        <n v="100.0"/>
        <n v="6070.0"/>
        <n v="500.0"/>
        <n v="3000.0"/>
        <n v="810.0"/>
        <n v="2000.0"/>
        <n v="222.0"/>
        <n v="4927.0"/>
        <n v="200.0"/>
        <n v="4500.0"/>
        <n v="4900.0"/>
        <n v="10000.0"/>
        <n v="389.0"/>
        <n v="1000.0"/>
        <n v="20000.0"/>
        <n v="600.0"/>
        <n v="4180.0"/>
        <n v="2200.0"/>
        <n v="812.0"/>
        <n v="480.0"/>
        <n v="260.0"/>
        <n v="2777.0"/>
        <n v="1660.0"/>
        <n v="2222.0"/>
        <n v="5000.0"/>
        <m/>
      </sharedItems>
    </cacheField>
    <cacheField name="Category" numFmtId="0">
      <sharedItems containsBlank="1">
        <s v="Affiliate &amp; Commissions"/>
        <s v="Cost of Goods Sold"/>
        <s v="Equipment"/>
        <s v="Marketplace Fees"/>
        <s v="Cost of Labor"/>
        <s v="Independent Contractor"/>
        <s v="Website Sales"/>
        <s v="Print Provider Fees"/>
        <s v="Bank Fees"/>
        <s v="Custom Revenue 1"/>
        <s v="Marketplace Sales"/>
        <s v="Returns &amp; Chargebacks"/>
        <s v="Other Income"/>
        <s v="Custom Expense 2"/>
        <m/>
      </sharedItems>
    </cacheField>
    <cacheField name="Type" numFmtId="0">
      <sharedItems>
        <s v="Revenue"/>
        <s v="Cost of Sales"/>
        <s v="Expense"/>
        <s v=""/>
      </sharedItems>
    </cacheField>
    <cacheField name="Quater" numFmtId="0">
      <sharedItems>
        <s v="Q1"/>
        <s v="Q2"/>
        <s v="Q3"/>
        <s v="Q4"/>
        <s v="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G4000" sheet="Transactions"/>
  </cacheSource>
  <cacheFields>
    <cacheField name="Date" numFmtId="165">
      <sharedItems containsNonDate="0" containsDate="1" containsString="0" containsBlank="1" minDate="2023-01-06T00:00:00Z" maxDate="2024-12-19T00:00:00Z">
        <d v="2023-01-06T00:00:00Z"/>
        <d v="2023-01-25T00:00:00Z"/>
        <d v="2023-02-06T00:00:00Z"/>
        <d v="2023-02-15T00:00:00Z"/>
        <d v="2023-03-23T00:00:00Z"/>
        <d v="2023-03-25T00:00:00Z"/>
        <d v="2023-04-06T00:00:00Z"/>
        <d v="2023-04-12T00:00:00Z"/>
        <d v="2023-04-25T00:00:00Z"/>
        <d v="2023-05-09T00:00:00Z"/>
        <d v="2023-05-10T00:00:00Z"/>
        <d v="2023-06-06T00:00:00Z"/>
        <d v="2023-06-25T00:00:00Z"/>
        <d v="2023-07-06T00:00:00Z"/>
        <d v="2023-07-12T00:00:00Z"/>
        <d v="2023-08-08T00:00:00Z"/>
        <d v="2023-08-15T00:00:00Z"/>
        <d v="2023-08-25T00:00:00Z"/>
        <d v="2023-08-31T00:00:00Z"/>
        <d v="2023-09-13T00:00:00Z"/>
        <d v="2023-09-25T00:00:00Z"/>
        <d v="2023-10-25T00:00:00Z"/>
        <d v="2023-10-31T00:00:00Z"/>
        <d v="2023-11-06T00:00:00Z"/>
        <d v="2023-11-21T00:00:00Z"/>
        <d v="2023-11-25T00:00:00Z"/>
        <d v="2023-12-06T00:00:00Z"/>
        <d v="2023-12-25T00:00:00Z"/>
        <d v="2023-12-28T00:00:00Z"/>
        <d v="2024-03-08T00:00:00Z"/>
        <d v="2024-09-12T00:00:00Z"/>
        <d v="2024-10-09T00:00:00Z"/>
        <d v="2024-12-18T00:00:00Z"/>
        <d v="2023-02-14T00:00:00Z"/>
        <m/>
      </sharedItems>
      <fieldGroup base="0">
        <rangePr autoStart="0" autoEnd="0" groupBy="months" startDate="2023-01-06T00:00:00Z" endDate="2024-12-19T00:00:00Z"/>
        <groupItems>
          <s v="&lt;01/06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9/24"/>
        </groupItems>
      </fieldGroup>
    </cacheField>
    <cacheField name="Transaction Description" numFmtId="0">
      <sharedItems>
        <s v="Income commissions, affiliate programs, and ad networks"/>
        <s v="Expenses directly related to producing products"/>
        <s v="Equipment and capital purchases like computers and physical business tools "/>
        <s v="Platform fees and payment processing fees"/>
        <s v="Contractor/employee expenses for producing your products"/>
        <s v="Payments to people or businesses for services not related to product production"/>
        <s v="Income from selling products on your website"/>
        <s v="Production costs for your products"/>
        <s v="Fees from banks, credit cards or payment processors"/>
        <s v="Edit to add an additional revenue source"/>
        <s v="Income from selling products through online marketplaces"/>
        <s v="Sales refunds, returns, and chargebacks"/>
        <s v="Interest and other sources of income"/>
        <s v=""/>
      </sharedItems>
    </cacheField>
    <cacheField name="Amount" numFmtId="164">
      <sharedItems containsString="0" containsBlank="1" containsNumber="1" containsInteger="1">
        <n v="1200.0"/>
        <n v="900.0"/>
        <n v="100.0"/>
        <n v="6070.0"/>
        <n v="500.0"/>
        <n v="3000.0"/>
        <n v="810.0"/>
        <n v="2000.0"/>
        <n v="222.0"/>
        <n v="4927.0"/>
        <n v="200.0"/>
        <n v="4500.0"/>
        <n v="4900.0"/>
        <n v="10000.0"/>
        <n v="389.0"/>
        <n v="1000.0"/>
        <n v="20000.0"/>
        <n v="600.0"/>
        <n v="4180.0"/>
        <n v="2200.0"/>
        <n v="812.0"/>
        <n v="480.0"/>
        <n v="260.0"/>
        <n v="2777.0"/>
        <n v="1660.0"/>
        <n v="2222.0"/>
        <n v="5000.0"/>
        <m/>
      </sharedItems>
    </cacheField>
    <cacheField name="Category" numFmtId="0">
      <sharedItems containsBlank="1">
        <s v="Affiliate &amp; Commissions"/>
        <s v="Cost of Goods Sold"/>
        <s v="Equipment"/>
        <s v="Marketplace Fees"/>
        <s v="Cost of Labor"/>
        <s v="Independent Contractor"/>
        <s v="Website Sales"/>
        <s v="Print Provider Fees"/>
        <s v="Bank Fees"/>
        <s v="Custom Revenue 1"/>
        <s v="Marketplace Sales"/>
        <s v="Returns &amp; Chargebacks"/>
        <s v="Other Income"/>
        <s v="Custom Expense 2"/>
        <m/>
      </sharedItems>
    </cacheField>
    <cacheField name="Type" numFmtId="0">
      <sharedItems>
        <s v="Revenue"/>
        <s v="Cost of Sales"/>
        <s v="Expense"/>
        <s v=""/>
      </sharedItems>
    </cacheField>
    <cacheField name="Quater" numFmtId="0">
      <sharedItems>
        <s v="Q1"/>
        <s v="Q2"/>
        <s v="Q3"/>
        <s v="Q4"/>
        <s v=""/>
      </sharedItems>
    </cacheField>
    <cacheField name="Month" numFmtId="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  <s v="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" cacheId="0" dataCaption="" rowGrandTotals="0" compact="0" compactData="0">
  <location ref="A1:G6" firstHeaderRow="0" firstDataRow="1" firstDataCol="1"/>
  <pivotFields>
    <pivotField name="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Transaction 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ype" axis="axisRow" compact="0" outline="0" multipleItemSelectionAllowed="1" showAll="0" sortType="ascending">
      <items>
        <item x="3"/>
        <item x="1"/>
        <item x="2"/>
        <item x="0"/>
        <item t="default"/>
      </items>
    </pivotField>
    <pivotField name="Quater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</pivotFields>
  <rowFields>
    <field x="4"/>
  </rowFields>
  <colFields>
    <field x="5"/>
  </colFields>
  <dataFields>
    <dataField name=" " fld="2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lGrandTotals="0" compact="0" compactData="0">
  <location ref="A16:E31" firstHeaderRow="0" firstDataRow="1" firstDataCol="1"/>
  <pivotFields>
    <pivotField name="Date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ransaction 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ype" axis="axisCol" compact="0" outline="0" multipleItemSelectionAllowed="1" showAll="0" sortType="ascending">
      <items>
        <item x="3"/>
        <item x="1"/>
        <item x="2"/>
        <item x="0"/>
        <item t="default"/>
      </items>
    </pivotField>
    <pivotField name="Quater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4"/>
  </colFields>
  <dataFields>
    <dataField name="SUM of Amount" fld="2" baseField="0"/>
  </dataFields>
</pivotTableDefinition>
</file>

<file path=xl/pivotTables/pivotTable3.xml><?xml version="1.0" encoding="utf-8"?>
<pivotTableDefinition xmlns="http://schemas.openxmlformats.org/spreadsheetml/2006/main" name="pivot table 3" cacheId="2" dataCaption="" compact="0" compactData="0">
  <location ref="A34:D73" firstHeaderRow="0" firstDataRow="3" firstDataCol="0"/>
  <pivotFields>
    <pivotField name="Date" axis="axisRow" compact="0" numFmtId="165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Transaction 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axis="axisRow" compact="0" outline="0" multipleItemSelectionAllowed="1" showAll="0" sortType="ascending">
      <items>
        <item x="14"/>
        <item x="0"/>
        <item x="8"/>
        <item x="1"/>
        <item x="4"/>
        <item x="13"/>
        <item x="9"/>
        <item x="2"/>
        <item x="5"/>
        <item x="3"/>
        <item x="10"/>
        <item x="12"/>
        <item x="7"/>
        <item x="11"/>
        <item x="6"/>
        <item t="default"/>
      </items>
    </pivotField>
    <pivotField name="Type" axis="axisRow" compact="0" outline="0" multipleItemSelectionAllowed="1" showAll="0" sortType="ascending" defaultSubtotal="0">
      <items>
        <item x="3"/>
        <item x="1"/>
        <item x="2"/>
        <item x="0"/>
      </items>
    </pivotField>
    <pivotField name="Quater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  <field x="4"/>
    <field x="3"/>
  </rowFields>
  <dataFields>
    <dataField name="SUM of Amount" fld="2" baseField="0"/>
  </dataFields>
</pivotTableDefinition>
</file>

<file path=xl/pivotTables/pivotTable4.xml><?xml version="1.0" encoding="utf-8"?>
<pivotTableDefinition xmlns="http://schemas.openxmlformats.org/spreadsheetml/2006/main" name="pivot table 4" cacheId="3" dataCaption="" rowGrandTotals="0" compact="0" compactData="0">
  <location ref="A77:O82" firstHeaderRow="0" firstDataRow="1" firstDataCol="1"/>
  <pivotFields>
    <pivotField name="Date" axis="axisCol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ransaction 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ype" axis="axisRow" compact="0" outline="0" multipleItemSelectionAllowed="1" showAll="0" sortType="ascending">
      <items>
        <item x="3"/>
        <item x="1"/>
        <item x="2"/>
        <item x="0"/>
        <item t="default"/>
      </items>
    </pivotField>
    <pivotField name="Quate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4"/>
  </rowFields>
  <colFields>
    <field x="0"/>
  </colFields>
  <dataFields>
    <dataField name="SUM of Amount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3F3F3"/>
      </a:lt1>
      <a:dk2>
        <a:srgbClr val="000000"/>
      </a:dk2>
      <a:lt2>
        <a:srgbClr val="F3F3F3"/>
      </a:lt2>
      <a:accent1>
        <a:srgbClr val="DD7E6B"/>
      </a:accent1>
      <a:accent2>
        <a:srgbClr val="6D9EEB"/>
      </a:accent2>
      <a:accent3>
        <a:srgbClr val="93C47D"/>
      </a:accent3>
      <a:accent4>
        <a:srgbClr val="FFE599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24.27"/>
    <col customWidth="1" min="2" max="2" width="12.82"/>
    <col customWidth="1" min="3" max="3" width="75.09"/>
  </cols>
  <sheetData>
    <row r="1" ht="75.0" customHeight="1">
      <c r="A1" s="1" t="s">
        <v>0</v>
      </c>
      <c r="B1" s="2"/>
      <c r="C1" s="3"/>
    </row>
    <row r="2" ht="36.75" customHeight="1">
      <c r="A2" s="4" t="s">
        <v>1</v>
      </c>
      <c r="B2" s="4" t="s">
        <v>2</v>
      </c>
      <c r="C2" s="5" t="s">
        <v>3</v>
      </c>
    </row>
    <row r="3" ht="19.5" customHeight="1">
      <c r="A3" s="6" t="s">
        <v>4</v>
      </c>
      <c r="B3" s="6" t="s">
        <v>5</v>
      </c>
      <c r="C3" s="7" t="s">
        <v>6</v>
      </c>
    </row>
    <row r="4" ht="19.5" customHeight="1">
      <c r="A4" s="6" t="s">
        <v>7</v>
      </c>
      <c r="B4" s="6" t="s">
        <v>5</v>
      </c>
      <c r="C4" s="7" t="s">
        <v>8</v>
      </c>
    </row>
    <row r="5" ht="19.5" customHeight="1">
      <c r="A5" s="8" t="s">
        <v>9</v>
      </c>
      <c r="B5" s="6" t="s">
        <v>5</v>
      </c>
      <c r="C5" s="7" t="s">
        <v>10</v>
      </c>
    </row>
    <row r="6" ht="19.5" customHeight="1">
      <c r="A6" s="6" t="s">
        <v>11</v>
      </c>
      <c r="B6" s="6" t="s">
        <v>5</v>
      </c>
      <c r="C6" s="7" t="s">
        <v>12</v>
      </c>
    </row>
    <row r="7" ht="19.5" customHeight="1">
      <c r="A7" s="8" t="s">
        <v>13</v>
      </c>
      <c r="B7" s="6" t="s">
        <v>5</v>
      </c>
      <c r="C7" s="7" t="s">
        <v>14</v>
      </c>
    </row>
    <row r="8" ht="19.5" customHeight="1">
      <c r="A8" s="6" t="s">
        <v>15</v>
      </c>
      <c r="B8" s="6" t="s">
        <v>5</v>
      </c>
      <c r="C8" s="7" t="s">
        <v>16</v>
      </c>
    </row>
    <row r="9" ht="19.5" customHeight="1">
      <c r="A9" s="6" t="s">
        <v>17</v>
      </c>
      <c r="B9" s="6" t="s">
        <v>5</v>
      </c>
      <c r="C9" s="7" t="s">
        <v>16</v>
      </c>
    </row>
    <row r="10" ht="19.5" customHeight="1">
      <c r="A10" s="9" t="s">
        <v>18</v>
      </c>
      <c r="B10" s="6" t="s">
        <v>5</v>
      </c>
      <c r="C10" s="7" t="s">
        <v>16</v>
      </c>
    </row>
    <row r="11" ht="19.5" customHeight="1">
      <c r="A11" s="8" t="s">
        <v>19</v>
      </c>
      <c r="B11" s="8" t="s">
        <v>20</v>
      </c>
      <c r="C11" s="7" t="s">
        <v>21</v>
      </c>
    </row>
    <row r="12" ht="19.5" customHeight="1">
      <c r="A12" s="6" t="s">
        <v>22</v>
      </c>
      <c r="B12" s="8" t="s">
        <v>20</v>
      </c>
      <c r="C12" s="7" t="s">
        <v>23</v>
      </c>
    </row>
    <row r="13" ht="19.5" customHeight="1">
      <c r="A13" s="6" t="s">
        <v>24</v>
      </c>
      <c r="B13" s="6" t="s">
        <v>20</v>
      </c>
      <c r="C13" s="7" t="s">
        <v>25</v>
      </c>
    </row>
    <row r="14" ht="19.5" customHeight="1">
      <c r="A14" s="6" t="s">
        <v>26</v>
      </c>
      <c r="B14" s="6" t="s">
        <v>20</v>
      </c>
      <c r="C14" s="7" t="s">
        <v>27</v>
      </c>
    </row>
    <row r="15" ht="19.5" customHeight="1">
      <c r="A15" s="6" t="s">
        <v>28</v>
      </c>
      <c r="B15" s="6" t="s">
        <v>20</v>
      </c>
      <c r="C15" s="7" t="s">
        <v>29</v>
      </c>
    </row>
    <row r="16" ht="19.5" customHeight="1">
      <c r="A16" s="9" t="s">
        <v>30</v>
      </c>
      <c r="B16" s="9" t="s">
        <v>20</v>
      </c>
      <c r="C16" s="7" t="s">
        <v>29</v>
      </c>
    </row>
    <row r="17" ht="19.5" customHeight="1">
      <c r="A17" s="9" t="s">
        <v>31</v>
      </c>
      <c r="B17" s="9" t="s">
        <v>20</v>
      </c>
      <c r="C17" s="7" t="s">
        <v>29</v>
      </c>
    </row>
    <row r="18" ht="19.5" customHeight="1">
      <c r="A18" s="6" t="s">
        <v>32</v>
      </c>
      <c r="B18" s="6" t="s">
        <v>33</v>
      </c>
      <c r="C18" s="7" t="s">
        <v>34</v>
      </c>
    </row>
    <row r="19" ht="19.5" customHeight="1">
      <c r="A19" s="6" t="s">
        <v>35</v>
      </c>
      <c r="B19" s="8" t="s">
        <v>33</v>
      </c>
      <c r="C19" s="7" t="s">
        <v>36</v>
      </c>
    </row>
    <row r="20" ht="19.5" customHeight="1">
      <c r="A20" s="6" t="s">
        <v>37</v>
      </c>
      <c r="B20" s="6" t="s">
        <v>33</v>
      </c>
      <c r="C20" s="7" t="s">
        <v>38</v>
      </c>
    </row>
    <row r="21" ht="19.5" customHeight="1">
      <c r="A21" s="10" t="s">
        <v>39</v>
      </c>
      <c r="B21" s="8" t="s">
        <v>33</v>
      </c>
      <c r="C21" s="7" t="s">
        <v>40</v>
      </c>
    </row>
    <row r="22" ht="19.5" customHeight="1">
      <c r="A22" s="8" t="s">
        <v>41</v>
      </c>
      <c r="B22" s="8" t="s">
        <v>33</v>
      </c>
      <c r="C22" s="7" t="s">
        <v>42</v>
      </c>
    </row>
    <row r="23" ht="19.5" customHeight="1">
      <c r="A23" s="6" t="s">
        <v>43</v>
      </c>
      <c r="B23" s="8" t="s">
        <v>33</v>
      </c>
      <c r="C23" s="7" t="s">
        <v>44</v>
      </c>
    </row>
    <row r="24" ht="19.5" customHeight="1">
      <c r="A24" s="6" t="s">
        <v>45</v>
      </c>
      <c r="B24" s="8" t="s">
        <v>33</v>
      </c>
      <c r="C24" s="7" t="s">
        <v>46</v>
      </c>
    </row>
    <row r="25" ht="19.5" customHeight="1">
      <c r="A25" s="6" t="s">
        <v>47</v>
      </c>
      <c r="B25" s="8" t="s">
        <v>33</v>
      </c>
      <c r="C25" s="7" t="s">
        <v>48</v>
      </c>
    </row>
    <row r="26" ht="19.5" customHeight="1">
      <c r="A26" s="6" t="s">
        <v>49</v>
      </c>
      <c r="B26" s="8" t="s">
        <v>33</v>
      </c>
      <c r="C26" s="7" t="s">
        <v>50</v>
      </c>
    </row>
    <row r="27" ht="19.5" customHeight="1">
      <c r="A27" s="6" t="s">
        <v>51</v>
      </c>
      <c r="B27" s="6" t="s">
        <v>33</v>
      </c>
      <c r="C27" s="7" t="s">
        <v>52</v>
      </c>
    </row>
    <row r="28" ht="19.5" customHeight="1">
      <c r="A28" s="6" t="s">
        <v>53</v>
      </c>
      <c r="B28" s="8" t="s">
        <v>33</v>
      </c>
      <c r="C28" s="11" t="s">
        <v>54</v>
      </c>
    </row>
    <row r="29" ht="19.5" customHeight="1">
      <c r="A29" s="6" t="s">
        <v>55</v>
      </c>
      <c r="B29" s="8" t="s">
        <v>33</v>
      </c>
      <c r="C29" s="7" t="s">
        <v>56</v>
      </c>
    </row>
    <row r="30" ht="19.5" customHeight="1">
      <c r="A30" s="8" t="s">
        <v>57</v>
      </c>
      <c r="B30" s="8" t="s">
        <v>33</v>
      </c>
      <c r="C30" s="7" t="s">
        <v>58</v>
      </c>
    </row>
    <row r="31" ht="19.5" customHeight="1">
      <c r="A31" s="8" t="s">
        <v>59</v>
      </c>
      <c r="B31" s="8" t="s">
        <v>33</v>
      </c>
      <c r="C31" s="7" t="s">
        <v>60</v>
      </c>
    </row>
    <row r="32" ht="19.5" customHeight="1">
      <c r="A32" s="8" t="s">
        <v>61</v>
      </c>
      <c r="B32" s="8" t="s">
        <v>33</v>
      </c>
      <c r="C32" s="7" t="s">
        <v>62</v>
      </c>
    </row>
    <row r="33" ht="19.5" customHeight="1">
      <c r="A33" s="6" t="s">
        <v>63</v>
      </c>
      <c r="B33" s="8" t="s">
        <v>33</v>
      </c>
      <c r="C33" s="7" t="s">
        <v>64</v>
      </c>
    </row>
    <row r="34" ht="19.5" customHeight="1">
      <c r="A34" s="8" t="s">
        <v>65</v>
      </c>
      <c r="B34" s="8" t="s">
        <v>33</v>
      </c>
      <c r="C34" s="7" t="s">
        <v>66</v>
      </c>
    </row>
    <row r="35" ht="19.5" customHeight="1">
      <c r="A35" s="9" t="s">
        <v>67</v>
      </c>
      <c r="B35" s="9" t="s">
        <v>33</v>
      </c>
      <c r="C35" s="7" t="s">
        <v>68</v>
      </c>
    </row>
    <row r="36" ht="19.5" customHeight="1">
      <c r="A36" s="9" t="s">
        <v>69</v>
      </c>
      <c r="B36" s="9" t="s">
        <v>33</v>
      </c>
      <c r="C36" s="7" t="s">
        <v>68</v>
      </c>
    </row>
    <row r="37" ht="19.5" customHeight="1">
      <c r="A37" s="9" t="s">
        <v>70</v>
      </c>
      <c r="B37" s="9" t="s">
        <v>33</v>
      </c>
      <c r="C37" s="7" t="s">
        <v>68</v>
      </c>
    </row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9.18" defaultRowHeight="15.0"/>
  <cols>
    <col customWidth="1" min="1" max="1" width="8.82"/>
    <col customWidth="1" min="2" max="2" width="53.91"/>
    <col customWidth="1" min="3" max="3" width="10.64"/>
    <col customWidth="1" min="4" max="4" width="37.09"/>
    <col customWidth="1" min="5" max="5" width="8.82"/>
    <col customWidth="1" min="6" max="6" width="7.55"/>
    <col customWidth="1" min="7" max="8" width="8.82"/>
    <col customWidth="1" min="9" max="9" width="3.18"/>
    <col customWidth="1" min="10" max="10" width="1.82"/>
    <col customWidth="1" min="11" max="11" width="16.73"/>
    <col customWidth="1" min="12" max="15" width="8.64"/>
    <col customWidth="1" min="16" max="16" width="2.55"/>
    <col customWidth="1" min="17" max="17" width="3.18"/>
  </cols>
  <sheetData>
    <row r="1" ht="66.75" customHeight="1">
      <c r="A1" s="12" t="s">
        <v>71</v>
      </c>
      <c r="B1" s="2"/>
      <c r="C1" s="2"/>
      <c r="D1" s="2"/>
      <c r="E1" s="2"/>
      <c r="F1" s="2"/>
      <c r="G1" s="3"/>
      <c r="H1" s="13"/>
      <c r="I1" s="14"/>
      <c r="J1" s="15"/>
      <c r="K1" s="16" t="s">
        <v>72</v>
      </c>
      <c r="L1" s="2"/>
      <c r="M1" s="2"/>
      <c r="N1" s="2"/>
      <c r="O1" s="2"/>
      <c r="P1" s="3"/>
    </row>
    <row r="2" ht="37.5" customHeight="1">
      <c r="A2" s="17" t="s">
        <v>73</v>
      </c>
      <c r="B2" s="18" t="s">
        <v>74</v>
      </c>
      <c r="C2" s="19" t="s">
        <v>75</v>
      </c>
      <c r="D2" s="20" t="s">
        <v>1</v>
      </c>
      <c r="E2" s="21" t="s">
        <v>2</v>
      </c>
      <c r="F2" s="22" t="s">
        <v>76</v>
      </c>
      <c r="G2" s="22" t="s">
        <v>77</v>
      </c>
      <c r="H2" s="23" t="s">
        <v>78</v>
      </c>
      <c r="J2" s="24"/>
      <c r="K2" s="25"/>
      <c r="L2" s="25"/>
      <c r="M2" s="25"/>
      <c r="N2" s="25"/>
      <c r="O2" s="25"/>
      <c r="P2" s="25"/>
      <c r="Q2" s="24"/>
    </row>
    <row r="3" ht="15.75" customHeight="1">
      <c r="A3" s="26">
        <v>44932.0</v>
      </c>
      <c r="B3" s="27" t="str">
        <f>IFERROR(VLOOKUP(D3, 'Chart of Accounts'!A$3:C$3987, 3, FALSE), "")</f>
        <v>Income commissions, affiliate programs, and ad networks</v>
      </c>
      <c r="C3" s="28">
        <v>1200.0</v>
      </c>
      <c r="D3" s="29" t="s">
        <v>11</v>
      </c>
      <c r="E3" s="30" t="str">
        <f>IFERROR(VLOOKUP(D3, 'Chart of Accounts'!A$3:B$3987, 2, FALSE), "")</f>
        <v>Revenue</v>
      </c>
      <c r="F3" s="31" t="str">
        <f t="shared" ref="F3:F4000" si="1">IF(ISBLANK(A3), "", CHOOSE(CEILING(MONTH(A3)/3,1),"Q1","Q2","Q3","Q4"))
</f>
        <v>Q1</v>
      </c>
      <c r="G3" s="32" t="str">
        <f t="shared" ref="G3:G4000" si="2">IF(ISBLANK(A3), "", TEXT(A3, "MMM"))</f>
        <v>Jan</v>
      </c>
      <c r="H3" s="33">
        <f>IF(A3&gt;='Income Statement'!$E$5,IF(A3&lt;='Income Statement'!$E$6,1,0),0)</f>
        <v>1</v>
      </c>
    </row>
    <row r="4" ht="15.75" customHeight="1">
      <c r="A4" s="34">
        <v>44951.0</v>
      </c>
      <c r="B4" s="27" t="str">
        <f>IFERROR(VLOOKUP(D4, 'Chart of Accounts'!A$3:C$3987, 3, FALSE), "")</f>
        <v>Expenses directly related to producing products</v>
      </c>
      <c r="C4" s="28">
        <v>900.0</v>
      </c>
      <c r="D4" s="29" t="s">
        <v>19</v>
      </c>
      <c r="E4" s="30" t="str">
        <f>IFERROR(VLOOKUP(D4, 'Chart of Accounts'!A$3:B$3987, 2, FALSE), "")</f>
        <v>Cost of Sales</v>
      </c>
      <c r="F4" s="31" t="str">
        <f t="shared" si="1"/>
        <v>Q1</v>
      </c>
      <c r="G4" s="32" t="str">
        <f t="shared" si="2"/>
        <v>Jan</v>
      </c>
      <c r="H4" s="33">
        <f>IF(A4&gt;='Income Statement'!$E$5,IF(A4&lt;='Income Statement'!$E$6,1,0),0)</f>
        <v>1</v>
      </c>
      <c r="J4" s="24"/>
      <c r="K4" s="35"/>
      <c r="L4" s="35"/>
      <c r="M4" s="35"/>
      <c r="N4" s="35"/>
      <c r="O4" s="35"/>
      <c r="P4" s="35"/>
      <c r="Q4" s="24"/>
    </row>
    <row r="5" ht="15.75" customHeight="1">
      <c r="A5" s="36">
        <v>44951.0</v>
      </c>
      <c r="B5" s="37" t="str">
        <f>IFERROR(VLOOKUP(D5, 'Chart of Accounts'!A$3:C$3987, 3, FALSE), "")</f>
        <v>Equipment and capital purchases like computers and physical business tools </v>
      </c>
      <c r="C5" s="28">
        <v>100.0</v>
      </c>
      <c r="D5" s="29" t="s">
        <v>39</v>
      </c>
      <c r="E5" s="38" t="str">
        <f>IFERROR(VLOOKUP(D5, 'Chart of Accounts'!A$3:B$3987, 2, FALSE), "")</f>
        <v>Expense</v>
      </c>
      <c r="F5" s="39" t="str">
        <f t="shared" si="1"/>
        <v>Q1</v>
      </c>
      <c r="G5" s="32" t="str">
        <f t="shared" si="2"/>
        <v>Jan</v>
      </c>
      <c r="H5" s="40">
        <f>IF(A5&gt;='Income Statement'!$E$5,IF(A5&lt;='Income Statement'!$E$6,1,0),0)</f>
        <v>1</v>
      </c>
      <c r="I5" s="41"/>
      <c r="J5" s="42"/>
      <c r="K5" s="43"/>
      <c r="L5" s="43"/>
      <c r="M5" s="43"/>
      <c r="N5" s="43"/>
      <c r="O5" s="43"/>
      <c r="P5" s="43"/>
      <c r="Q5" s="42"/>
    </row>
    <row r="6" ht="15.75" customHeight="1">
      <c r="A6" s="34">
        <v>44951.0</v>
      </c>
      <c r="B6" s="27" t="str">
        <f>IFERROR(VLOOKUP(D6, 'Chart of Accounts'!A$3:C$3987, 3, FALSE), "")</f>
        <v>Platform fees and payment processing fees</v>
      </c>
      <c r="C6" s="28">
        <v>900.0</v>
      </c>
      <c r="D6" s="29" t="s">
        <v>24</v>
      </c>
      <c r="E6" s="30" t="str">
        <f>IFERROR(VLOOKUP(D6, 'Chart of Accounts'!A$3:B$3987, 2, FALSE), "")</f>
        <v>Cost of Sales</v>
      </c>
      <c r="F6" s="31" t="str">
        <f t="shared" si="1"/>
        <v>Q1</v>
      </c>
      <c r="G6" s="32" t="str">
        <f t="shared" si="2"/>
        <v>Jan</v>
      </c>
      <c r="H6" s="33">
        <f>IF(A6&gt;='Income Statement'!$E$5,IF(A6&lt;='Income Statement'!$E$6,1,0),0)</f>
        <v>1</v>
      </c>
      <c r="J6" s="24"/>
      <c r="K6" s="35"/>
      <c r="L6" s="35"/>
      <c r="M6" s="35"/>
      <c r="N6" s="35"/>
      <c r="O6" s="35"/>
      <c r="P6" s="35"/>
      <c r="Q6" s="24"/>
    </row>
    <row r="7" ht="15.75" customHeight="1">
      <c r="A7" s="34">
        <v>44951.0</v>
      </c>
      <c r="B7" s="27" t="str">
        <f>IFERROR(VLOOKUP(D7, 'Chart of Accounts'!A$3:C$3987, 3, FALSE), "")</f>
        <v>Contractor/employee expenses for producing your products</v>
      </c>
      <c r="C7" s="28">
        <v>900.0</v>
      </c>
      <c r="D7" s="29" t="s">
        <v>22</v>
      </c>
      <c r="E7" s="30" t="str">
        <f>IFERROR(VLOOKUP(D7, 'Chart of Accounts'!A$3:B$3987, 2, FALSE), "")</f>
        <v>Cost of Sales</v>
      </c>
      <c r="F7" s="31" t="str">
        <f t="shared" si="1"/>
        <v>Q1</v>
      </c>
      <c r="G7" s="32" t="str">
        <f t="shared" si="2"/>
        <v>Jan</v>
      </c>
      <c r="H7" s="33">
        <f>IF(A7&gt;='Income Statement'!$E$5,IF(A7&lt;='Income Statement'!$E$6,1,0),0)</f>
        <v>1</v>
      </c>
      <c r="J7" s="24"/>
      <c r="K7" s="35"/>
      <c r="L7" s="35"/>
      <c r="M7" s="35"/>
      <c r="N7" s="35"/>
      <c r="O7" s="35"/>
      <c r="P7" s="35"/>
      <c r="Q7" s="24"/>
    </row>
    <row r="8" ht="15.75" customHeight="1">
      <c r="A8" s="34">
        <v>44951.0</v>
      </c>
      <c r="B8" s="27" t="str">
        <f>IFERROR(VLOOKUP(D8, 'Chart of Accounts'!A$3:C$3987, 3, FALSE), "")</f>
        <v>Platform fees and payment processing fees</v>
      </c>
      <c r="C8" s="28">
        <v>900.0</v>
      </c>
      <c r="D8" s="29" t="s">
        <v>24</v>
      </c>
      <c r="E8" s="30" t="str">
        <f>IFERROR(VLOOKUP(D8, 'Chart of Accounts'!A$3:B$3987, 2, FALSE), "")</f>
        <v>Cost of Sales</v>
      </c>
      <c r="F8" s="31" t="str">
        <f t="shared" si="1"/>
        <v>Q1</v>
      </c>
      <c r="G8" s="32" t="str">
        <f t="shared" si="2"/>
        <v>Jan</v>
      </c>
      <c r="H8" s="33">
        <f>IF(A8&gt;='Income Statement'!$E$5,IF(A8&lt;='Income Statement'!$E$6,1,0),0)</f>
        <v>1</v>
      </c>
      <c r="J8" s="24"/>
      <c r="K8" s="35"/>
      <c r="L8" s="35"/>
      <c r="M8" s="35"/>
      <c r="N8" s="35"/>
      <c r="O8" s="35"/>
      <c r="P8" s="35"/>
      <c r="Q8" s="24"/>
    </row>
    <row r="9" ht="15.75" customHeight="1">
      <c r="A9" s="26">
        <v>44963.0</v>
      </c>
      <c r="B9" s="27" t="str">
        <f>IFERROR(VLOOKUP(D9, 'Chart of Accounts'!A$3:C$3987, 3, FALSE), "")</f>
        <v>Income commissions, affiliate programs, and ad networks</v>
      </c>
      <c r="C9" s="28">
        <v>6070.0</v>
      </c>
      <c r="D9" s="29" t="s">
        <v>11</v>
      </c>
      <c r="E9" s="30" t="str">
        <f>IFERROR(VLOOKUP(D9, 'Chart of Accounts'!A$3:B$3987, 2, FALSE), "")</f>
        <v>Revenue</v>
      </c>
      <c r="F9" s="31" t="str">
        <f t="shared" si="1"/>
        <v>Q1</v>
      </c>
      <c r="G9" s="32" t="str">
        <f t="shared" si="2"/>
        <v>Feb</v>
      </c>
      <c r="H9" s="33">
        <f>IF(A9&gt;='Income Statement'!$E$5,IF(A9&lt;='Income Statement'!$E$6,1,0),0)</f>
        <v>1</v>
      </c>
    </row>
    <row r="10" ht="15.75" customHeight="1">
      <c r="A10" s="26">
        <v>44972.0</v>
      </c>
      <c r="B10" s="27" t="str">
        <f>IFERROR(VLOOKUP(D10, 'Chart of Accounts'!A$3:C$3987, 3, FALSE), "")</f>
        <v>Payments to people or businesses for services not related to product production</v>
      </c>
      <c r="C10" s="28">
        <v>500.0</v>
      </c>
      <c r="D10" s="29" t="s">
        <v>41</v>
      </c>
      <c r="E10" s="30" t="str">
        <f>IFERROR(VLOOKUP(D10, 'Chart of Accounts'!A$3:B$3987, 2, FALSE), "")</f>
        <v>Expense</v>
      </c>
      <c r="F10" s="31" t="str">
        <f t="shared" si="1"/>
        <v>Q1</v>
      </c>
      <c r="G10" s="32" t="str">
        <f t="shared" si="2"/>
        <v>Feb</v>
      </c>
      <c r="H10" s="33">
        <f>IF(A10&gt;='Income Statement'!$E$5,IF(A10&lt;='Income Statement'!$E$6,1,0),0)</f>
        <v>1</v>
      </c>
    </row>
    <row r="11" ht="15.75" customHeight="1">
      <c r="A11" s="44">
        <v>45008.0</v>
      </c>
      <c r="B11" s="27" t="str">
        <f>IFERROR(VLOOKUP(D11, 'Chart of Accounts'!A$3:C$3987, 3, FALSE), "")</f>
        <v>Income from selling products on your website</v>
      </c>
      <c r="C11" s="28">
        <v>3000.0</v>
      </c>
      <c r="D11" s="45" t="s">
        <v>7</v>
      </c>
      <c r="E11" s="30" t="str">
        <f>IFERROR(VLOOKUP(D11, 'Chart of Accounts'!A$3:B$3987, 2, FALSE), "")</f>
        <v>Revenue</v>
      </c>
      <c r="F11" s="31" t="str">
        <f t="shared" si="1"/>
        <v>Q1</v>
      </c>
      <c r="G11" s="32" t="str">
        <f t="shared" si="2"/>
        <v>Mar</v>
      </c>
      <c r="H11" s="33">
        <f>IF(A11&gt;='Income Statement'!$E$5,IF(A11&lt;='Income Statement'!$E$6,1,0),0)</f>
        <v>1</v>
      </c>
      <c r="J11" s="24"/>
      <c r="K11" s="46"/>
      <c r="L11" s="46"/>
      <c r="M11" s="46"/>
      <c r="N11" s="46"/>
      <c r="O11" s="46"/>
      <c r="P11" s="46"/>
      <c r="Q11" s="24"/>
    </row>
    <row r="12" ht="15.75" customHeight="1">
      <c r="A12" s="34">
        <v>45010.0</v>
      </c>
      <c r="B12" s="27" t="str">
        <f>IFERROR(VLOOKUP(D12, 'Chart of Accounts'!A$3:C$3987, 3, FALSE), "")</f>
        <v>Equipment and capital purchases like computers and physical business tools </v>
      </c>
      <c r="C12" s="28">
        <v>810.0</v>
      </c>
      <c r="D12" s="29" t="s">
        <v>39</v>
      </c>
      <c r="E12" s="30" t="str">
        <f>IFERROR(VLOOKUP(D12, 'Chart of Accounts'!A$3:B$3987, 2, FALSE), "")</f>
        <v>Expense</v>
      </c>
      <c r="F12" s="31" t="str">
        <f t="shared" si="1"/>
        <v>Q1</v>
      </c>
      <c r="G12" s="32" t="str">
        <f t="shared" si="2"/>
        <v>Mar</v>
      </c>
      <c r="H12" s="33">
        <f>IF(A12&gt;='Income Statement'!$E$5,IF(A12&lt;='Income Statement'!$E$6,1,0),0)</f>
        <v>1</v>
      </c>
      <c r="J12" s="24"/>
      <c r="K12" s="35"/>
      <c r="L12" s="35"/>
      <c r="M12" s="35"/>
      <c r="N12" s="35"/>
      <c r="O12" s="35"/>
      <c r="P12" s="35"/>
      <c r="Q12" s="24"/>
    </row>
    <row r="13" ht="15.75" customHeight="1">
      <c r="A13" s="26">
        <v>45022.0</v>
      </c>
      <c r="B13" s="27" t="str">
        <f>IFERROR(VLOOKUP(D13, 'Chart of Accounts'!A$3:C$3987, 3, FALSE), "")</f>
        <v>Income commissions, affiliate programs, and ad networks</v>
      </c>
      <c r="C13" s="28">
        <v>2000.0</v>
      </c>
      <c r="D13" s="29" t="s">
        <v>11</v>
      </c>
      <c r="E13" s="30" t="str">
        <f>IFERROR(VLOOKUP(D13, 'Chart of Accounts'!A$3:B$3987, 2, FALSE), "")</f>
        <v>Revenue</v>
      </c>
      <c r="F13" s="31" t="str">
        <f t="shared" si="1"/>
        <v>Q2</v>
      </c>
      <c r="G13" s="32" t="str">
        <f t="shared" si="2"/>
        <v>Apr</v>
      </c>
      <c r="H13" s="33">
        <f>IF(A13&gt;='Income Statement'!$E$5,IF(A13&lt;='Income Statement'!$E$6,1,0),0)</f>
        <v>1</v>
      </c>
    </row>
    <row r="14" ht="15.75" customHeight="1">
      <c r="A14" s="26">
        <v>45028.0</v>
      </c>
      <c r="B14" s="27" t="str">
        <f>IFERROR(VLOOKUP(D14, 'Chart of Accounts'!A$3:C$3987, 3, FALSE), "")</f>
        <v>Production costs for your products</v>
      </c>
      <c r="C14" s="28">
        <v>222.0</v>
      </c>
      <c r="D14" s="29" t="s">
        <v>26</v>
      </c>
      <c r="E14" s="30" t="str">
        <f>IFERROR(VLOOKUP(D14, 'Chart of Accounts'!A$3:B$3987, 2, FALSE), "")</f>
        <v>Cost of Sales</v>
      </c>
      <c r="F14" s="31" t="str">
        <f t="shared" si="1"/>
        <v>Q2</v>
      </c>
      <c r="G14" s="32" t="str">
        <f t="shared" si="2"/>
        <v>Apr</v>
      </c>
      <c r="H14" s="33">
        <f>IF(A14&gt;='Income Statement'!$E$5,IF(A14&lt;='Income Statement'!$E$6,1,0),0)</f>
        <v>1</v>
      </c>
    </row>
    <row r="15" ht="15.75" customHeight="1">
      <c r="A15" s="34">
        <v>45041.0</v>
      </c>
      <c r="B15" s="27" t="str">
        <f>IFERROR(VLOOKUP(D15, 'Chart of Accounts'!A$3:C$3987, 3, FALSE), "")</f>
        <v>Equipment and capital purchases like computers and physical business tools </v>
      </c>
      <c r="C15" s="28">
        <v>100.0</v>
      </c>
      <c r="D15" s="29" t="s">
        <v>39</v>
      </c>
      <c r="E15" s="30" t="str">
        <f>IFERROR(VLOOKUP(D15, 'Chart of Accounts'!A$3:B$3987, 2, FALSE), "")</f>
        <v>Expense</v>
      </c>
      <c r="F15" s="31" t="str">
        <f t="shared" si="1"/>
        <v>Q2</v>
      </c>
      <c r="G15" s="32" t="str">
        <f t="shared" si="2"/>
        <v>Apr</v>
      </c>
      <c r="H15" s="33">
        <f>IF(A15&gt;='Income Statement'!$E$5,IF(A15&lt;='Income Statement'!$E$6,1,0),0)</f>
        <v>1</v>
      </c>
      <c r="J15" s="24"/>
      <c r="K15" s="35"/>
      <c r="L15" s="35"/>
      <c r="M15" s="35"/>
      <c r="N15" s="35"/>
      <c r="O15" s="35"/>
      <c r="P15" s="35"/>
      <c r="Q15" s="24"/>
    </row>
    <row r="16" ht="15.75" customHeight="1">
      <c r="A16" s="26">
        <v>45055.0</v>
      </c>
      <c r="B16" s="27" t="str">
        <f>IFERROR(VLOOKUP(D16, 'Chart of Accounts'!A$3:C$3987, 3, FALSE), "")</f>
        <v>Income from selling products on your website</v>
      </c>
      <c r="C16" s="28">
        <v>4927.0</v>
      </c>
      <c r="D16" s="29" t="s">
        <v>7</v>
      </c>
      <c r="E16" s="30" t="str">
        <f>IFERROR(VLOOKUP(D16, 'Chart of Accounts'!A$3:B$3987, 2, FALSE), "")</f>
        <v>Revenue</v>
      </c>
      <c r="F16" s="31" t="str">
        <f t="shared" si="1"/>
        <v>Q2</v>
      </c>
      <c r="G16" s="32" t="str">
        <f t="shared" si="2"/>
        <v>May</v>
      </c>
      <c r="H16" s="33">
        <f>IF(A16&gt;='Income Statement'!$E$5,IF(A16&lt;='Income Statement'!$E$6,1,0),0)</f>
        <v>1</v>
      </c>
      <c r="J16" s="24"/>
      <c r="K16" s="35"/>
      <c r="L16" s="35"/>
      <c r="M16" s="35"/>
      <c r="N16" s="35"/>
      <c r="O16" s="35"/>
      <c r="P16" s="35"/>
      <c r="Q16" s="24"/>
    </row>
    <row r="17" ht="15.75" customHeight="1">
      <c r="A17" s="44">
        <v>45056.0</v>
      </c>
      <c r="B17" s="27" t="str">
        <f>IFERROR(VLOOKUP(D17, 'Chart of Accounts'!A$3:C$3987, 3, FALSE), "")</f>
        <v>Fees from banks, credit cards or payment processors</v>
      </c>
      <c r="C17" s="28">
        <v>3000.0</v>
      </c>
      <c r="D17" s="45" t="s">
        <v>35</v>
      </c>
      <c r="E17" s="30" t="str">
        <f>IFERROR(VLOOKUP(D17, 'Chart of Accounts'!A$3:B$3987, 2, FALSE), "")</f>
        <v>Expense</v>
      </c>
      <c r="F17" s="31" t="str">
        <f t="shared" si="1"/>
        <v>Q2</v>
      </c>
      <c r="G17" s="32" t="str">
        <f t="shared" si="2"/>
        <v>May</v>
      </c>
      <c r="H17" s="33">
        <f>IF(A17&gt;='Income Statement'!$E$5,IF(A17&lt;='Income Statement'!$E$6,1,0),0)</f>
        <v>1</v>
      </c>
      <c r="J17" s="24"/>
      <c r="K17" s="35"/>
      <c r="L17" s="35"/>
      <c r="M17" s="35"/>
      <c r="N17" s="35"/>
      <c r="O17" s="35"/>
      <c r="P17" s="35"/>
      <c r="Q17" s="24"/>
    </row>
    <row r="18" ht="15.75" customHeight="1">
      <c r="A18" s="26">
        <v>45083.0</v>
      </c>
      <c r="B18" s="27" t="str">
        <f>IFERROR(VLOOKUP(D18, 'Chart of Accounts'!A$3:C$3987, 3, FALSE), "")</f>
        <v>Income commissions, affiliate programs, and ad networks</v>
      </c>
      <c r="C18" s="28">
        <v>2000.0</v>
      </c>
      <c r="D18" s="29" t="s">
        <v>11</v>
      </c>
      <c r="E18" s="30" t="str">
        <f>IFERROR(VLOOKUP(D18, 'Chart of Accounts'!A$3:B$3987, 2, FALSE), "")</f>
        <v>Revenue</v>
      </c>
      <c r="F18" s="31" t="str">
        <f t="shared" si="1"/>
        <v>Q2</v>
      </c>
      <c r="G18" s="32" t="str">
        <f t="shared" si="2"/>
        <v>Jun</v>
      </c>
      <c r="H18" s="33">
        <f>IF(A18&gt;='Income Statement'!$E$5,IF(A18&lt;='Income Statement'!$E$6,1,0),0)</f>
        <v>1</v>
      </c>
    </row>
    <row r="19" ht="15.75" customHeight="1">
      <c r="A19" s="34">
        <v>45102.0</v>
      </c>
      <c r="B19" s="27" t="str">
        <f>IFERROR(VLOOKUP(D19, 'Chart of Accounts'!A$3:C$3987, 3, FALSE), "")</f>
        <v>Equipment and capital purchases like computers and physical business tools </v>
      </c>
      <c r="C19" s="28">
        <v>200.0</v>
      </c>
      <c r="D19" s="29" t="s">
        <v>39</v>
      </c>
      <c r="E19" s="30" t="str">
        <f>IFERROR(VLOOKUP(D19, 'Chart of Accounts'!A$3:B$3987, 2, FALSE), "")</f>
        <v>Expense</v>
      </c>
      <c r="F19" s="31" t="str">
        <f t="shared" si="1"/>
        <v>Q2</v>
      </c>
      <c r="G19" s="32" t="str">
        <f t="shared" si="2"/>
        <v>Jun</v>
      </c>
      <c r="H19" s="33">
        <f>IF(A19&gt;='Income Statement'!$E$5,IF(A19&lt;='Income Statement'!$E$6,1,0),0)</f>
        <v>1</v>
      </c>
      <c r="J19" s="24"/>
      <c r="K19" s="35"/>
      <c r="L19" s="35"/>
      <c r="M19" s="35"/>
      <c r="N19" s="35"/>
      <c r="O19" s="35"/>
      <c r="P19" s="35"/>
      <c r="Q19" s="24"/>
    </row>
    <row r="20" ht="15.75" customHeight="1">
      <c r="A20" s="26">
        <v>45113.0</v>
      </c>
      <c r="B20" s="27" t="str">
        <f>IFERROR(VLOOKUP(D20, 'Chart of Accounts'!A$3:C$3987, 3, FALSE), "")</f>
        <v>Income commissions, affiliate programs, and ad networks</v>
      </c>
      <c r="C20" s="28">
        <v>4500.0</v>
      </c>
      <c r="D20" s="29" t="s">
        <v>11</v>
      </c>
      <c r="E20" s="30" t="str">
        <f>IFERROR(VLOOKUP(D20, 'Chart of Accounts'!A$3:B$3987, 2, FALSE), "")</f>
        <v>Revenue</v>
      </c>
      <c r="F20" s="31" t="str">
        <f t="shared" si="1"/>
        <v>Q3</v>
      </c>
      <c r="G20" s="32" t="str">
        <f t="shared" si="2"/>
        <v>Jul</v>
      </c>
      <c r="H20" s="33">
        <f>IF(A20&gt;='Income Statement'!$E$5,IF(A20&lt;='Income Statement'!$E$6,1,0),0)</f>
        <v>1</v>
      </c>
    </row>
    <row r="21" ht="15.75" customHeight="1">
      <c r="A21" s="26">
        <v>45119.0</v>
      </c>
      <c r="B21" s="27" t="str">
        <f>IFERROR(VLOOKUP(D21, 'Chart of Accounts'!A$3:C$3987, 3, FALSE), "")</f>
        <v>Payments to people or businesses for services not related to product production</v>
      </c>
      <c r="C21" s="28">
        <v>4900.0</v>
      </c>
      <c r="D21" s="29" t="s">
        <v>41</v>
      </c>
      <c r="E21" s="30" t="str">
        <f>IFERROR(VLOOKUP(D21, 'Chart of Accounts'!A$3:B$3987, 2, FALSE), "")</f>
        <v>Expense</v>
      </c>
      <c r="F21" s="31" t="str">
        <f t="shared" si="1"/>
        <v>Q3</v>
      </c>
      <c r="G21" s="32" t="str">
        <f t="shared" si="2"/>
        <v>Jul</v>
      </c>
      <c r="H21" s="33">
        <f>IF(A21&gt;='Income Statement'!$E$5,IF(A21&lt;='Income Statement'!$E$6,1,0),0)</f>
        <v>1</v>
      </c>
      <c r="J21" s="24"/>
      <c r="K21" s="35"/>
      <c r="L21" s="35"/>
      <c r="M21" s="35"/>
      <c r="N21" s="35"/>
      <c r="O21" s="35"/>
      <c r="P21" s="35"/>
      <c r="Q21" s="24"/>
    </row>
    <row r="22" ht="15.75" customHeight="1">
      <c r="A22" s="26">
        <v>45146.0</v>
      </c>
      <c r="B22" s="27" t="str">
        <f>IFERROR(VLOOKUP(D22, 'Chart of Accounts'!A$3:C$3987, 3, FALSE), "")</f>
        <v>Edit to add an additional revenue source</v>
      </c>
      <c r="C22" s="28">
        <v>10000.0</v>
      </c>
      <c r="D22" s="29" t="s">
        <v>15</v>
      </c>
      <c r="E22" s="30" t="str">
        <f>IFERROR(VLOOKUP(D22, 'Chart of Accounts'!A$3:B$3987, 2, FALSE), "")</f>
        <v>Revenue</v>
      </c>
      <c r="F22" s="31" t="str">
        <f t="shared" si="1"/>
        <v>Q3</v>
      </c>
      <c r="G22" s="32" t="str">
        <f t="shared" si="2"/>
        <v>Aug</v>
      </c>
      <c r="H22" s="33">
        <f>IF(A22&gt;='Income Statement'!$E$5,IF(A22&lt;='Income Statement'!$E$6,1,0),0)</f>
        <v>1</v>
      </c>
      <c r="K22" s="35"/>
      <c r="L22" s="35"/>
      <c r="M22" s="35"/>
      <c r="N22" s="35"/>
      <c r="O22" s="35"/>
      <c r="P22" s="35"/>
    </row>
    <row r="23" ht="15.75" customHeight="1">
      <c r="A23" s="26">
        <v>45153.0</v>
      </c>
      <c r="B23" s="27" t="str">
        <f>IFERROR(VLOOKUP(D23, 'Chart of Accounts'!A$3:C$3987, 3, FALSE), "")</f>
        <v>Production costs for your products</v>
      </c>
      <c r="C23" s="28">
        <v>222.0</v>
      </c>
      <c r="D23" s="29" t="s">
        <v>26</v>
      </c>
      <c r="E23" s="30" t="str">
        <f>IFERROR(VLOOKUP(D23, 'Chart of Accounts'!A$3:B$3987, 2, FALSE), "")</f>
        <v>Cost of Sales</v>
      </c>
      <c r="F23" s="31" t="str">
        <f t="shared" si="1"/>
        <v>Q3</v>
      </c>
      <c r="G23" s="32" t="str">
        <f t="shared" si="2"/>
        <v>Aug</v>
      </c>
      <c r="H23" s="33">
        <f>IF(A23&gt;='Income Statement'!$E$5,IF(A23&lt;='Income Statement'!$E$6,1,0),0)</f>
        <v>1</v>
      </c>
    </row>
    <row r="24" ht="15.75" customHeight="1">
      <c r="A24" s="34">
        <v>45163.0</v>
      </c>
      <c r="B24" s="27" t="str">
        <f>IFERROR(VLOOKUP(D24, 'Chart of Accounts'!A$3:C$3987, 3, FALSE), "")</f>
        <v>Equipment and capital purchases like computers and physical business tools </v>
      </c>
      <c r="C24" s="28">
        <v>389.0</v>
      </c>
      <c r="D24" s="29" t="s">
        <v>39</v>
      </c>
      <c r="E24" s="30" t="str">
        <f>IFERROR(VLOOKUP(D24, 'Chart of Accounts'!A$3:B$3987, 2, FALSE), "")</f>
        <v>Expense</v>
      </c>
      <c r="F24" s="31" t="str">
        <f t="shared" si="1"/>
        <v>Q3</v>
      </c>
      <c r="G24" s="32" t="str">
        <f t="shared" si="2"/>
        <v>Aug</v>
      </c>
      <c r="H24" s="33">
        <f>IF(A24&gt;='Income Statement'!$E$5,IF(A24&lt;='Income Statement'!$E$6,1,0),0)</f>
        <v>1</v>
      </c>
      <c r="J24" s="24"/>
      <c r="K24" s="35"/>
      <c r="L24" s="35"/>
      <c r="M24" s="35"/>
      <c r="N24" s="35"/>
      <c r="O24" s="35"/>
      <c r="P24" s="35"/>
      <c r="Q24" s="24"/>
    </row>
    <row r="25" ht="15.75" customHeight="1">
      <c r="A25" s="44">
        <v>45169.0</v>
      </c>
      <c r="B25" s="27" t="str">
        <f>IFERROR(VLOOKUP(D25, 'Chart of Accounts'!A$3:C$3987, 3, FALSE), "")</f>
        <v>Income from selling products through online marketplaces</v>
      </c>
      <c r="C25" s="28">
        <v>1000.0</v>
      </c>
      <c r="D25" s="45" t="s">
        <v>4</v>
      </c>
      <c r="E25" s="30" t="str">
        <f>IFERROR(VLOOKUP(D25, 'Chart of Accounts'!A$3:B$3987, 2, FALSE), "")</f>
        <v>Revenue</v>
      </c>
      <c r="F25" s="31" t="str">
        <f t="shared" si="1"/>
        <v>Q3</v>
      </c>
      <c r="G25" s="32" t="str">
        <f t="shared" si="2"/>
        <v>Aug</v>
      </c>
      <c r="H25" s="33">
        <f>IF(A25&gt;='Income Statement'!$E$5,IF(A25&lt;='Income Statement'!$E$6,1,0),0)</f>
        <v>1</v>
      </c>
      <c r="J25" s="24"/>
      <c r="K25" s="47"/>
      <c r="L25" s="47"/>
      <c r="M25" s="47"/>
      <c r="N25" s="47"/>
      <c r="O25" s="47"/>
      <c r="P25" s="47"/>
      <c r="Q25" s="24"/>
    </row>
    <row r="26" ht="15.75" customHeight="1">
      <c r="A26" s="26">
        <v>45182.0</v>
      </c>
      <c r="B26" s="27" t="str">
        <f>IFERROR(VLOOKUP(D26, 'Chart of Accounts'!A$3:C$3987, 3, FALSE), "")</f>
        <v>Sales refunds, returns, and chargebacks</v>
      </c>
      <c r="C26" s="28">
        <v>20000.0</v>
      </c>
      <c r="D26" s="29" t="s">
        <v>9</v>
      </c>
      <c r="E26" s="30" t="str">
        <f>IFERROR(VLOOKUP(D26, 'Chart of Accounts'!A$3:B$3987, 2, FALSE), "")</f>
        <v>Revenue</v>
      </c>
      <c r="F26" s="31" t="str">
        <f t="shared" si="1"/>
        <v>Q3</v>
      </c>
      <c r="G26" s="32" t="str">
        <f t="shared" si="2"/>
        <v>Sep</v>
      </c>
      <c r="H26" s="33">
        <f>IF(A26&gt;='Income Statement'!$E$5,IF(A26&lt;='Income Statement'!$E$6,1,0),0)</f>
        <v>0</v>
      </c>
      <c r="J26" s="24"/>
      <c r="K26" s="35"/>
      <c r="L26" s="35"/>
      <c r="M26" s="35"/>
      <c r="N26" s="35"/>
      <c r="O26" s="35"/>
      <c r="P26" s="35"/>
      <c r="Q26" s="24"/>
    </row>
    <row r="27" ht="15.75" customHeight="1">
      <c r="A27" s="34">
        <v>45194.0</v>
      </c>
      <c r="B27" s="27" t="str">
        <f>IFERROR(VLOOKUP(D27, 'Chart of Accounts'!A$3:C$3987, 3, FALSE), "")</f>
        <v>Equipment and capital purchases like computers and physical business tools </v>
      </c>
      <c r="C27" s="28">
        <v>600.0</v>
      </c>
      <c r="D27" s="29" t="s">
        <v>39</v>
      </c>
      <c r="E27" s="30" t="str">
        <f>IFERROR(VLOOKUP(D27, 'Chart of Accounts'!A$3:B$3987, 2, FALSE), "")</f>
        <v>Expense</v>
      </c>
      <c r="F27" s="31" t="str">
        <f t="shared" si="1"/>
        <v>Q3</v>
      </c>
      <c r="G27" s="32" t="str">
        <f t="shared" si="2"/>
        <v>Sep</v>
      </c>
      <c r="H27" s="33">
        <f>IF(A27&gt;='Income Statement'!$E$5,IF(A27&lt;='Income Statement'!$E$6,1,0),0)</f>
        <v>0</v>
      </c>
      <c r="J27" s="24"/>
      <c r="K27" s="35"/>
      <c r="L27" s="35"/>
      <c r="M27" s="35"/>
      <c r="N27" s="35"/>
      <c r="O27" s="35"/>
      <c r="P27" s="35"/>
      <c r="Q27" s="24"/>
    </row>
    <row r="28" ht="15.75" customHeight="1">
      <c r="A28" s="34">
        <v>45224.0</v>
      </c>
      <c r="B28" s="27" t="str">
        <f>IFERROR(VLOOKUP(D28, 'Chart of Accounts'!A$3:C$3987, 3, FALSE), "")</f>
        <v>Equipment and capital purchases like computers and physical business tools </v>
      </c>
      <c r="C28" s="28">
        <v>100.0</v>
      </c>
      <c r="D28" s="29" t="s">
        <v>39</v>
      </c>
      <c r="E28" s="30" t="str">
        <f>IFERROR(VLOOKUP(D28, 'Chart of Accounts'!A$3:B$3987, 2, FALSE), "")</f>
        <v>Expense</v>
      </c>
      <c r="F28" s="31" t="str">
        <f t="shared" si="1"/>
        <v>Q4</v>
      </c>
      <c r="G28" s="32" t="str">
        <f t="shared" si="2"/>
        <v>Oct</v>
      </c>
      <c r="H28" s="33">
        <f>IF(A28&gt;='Income Statement'!$E$5,IF(A28&lt;='Income Statement'!$E$6,1,0),0)</f>
        <v>0</v>
      </c>
      <c r="J28" s="24"/>
      <c r="K28" s="35"/>
      <c r="L28" s="35"/>
      <c r="M28" s="35"/>
      <c r="N28" s="35"/>
      <c r="O28" s="35"/>
      <c r="P28" s="35"/>
      <c r="Q28" s="24"/>
    </row>
    <row r="29" ht="15.75" customHeight="1">
      <c r="A29" s="48">
        <v>45230.0</v>
      </c>
      <c r="B29" s="49" t="str">
        <f>IFERROR(VLOOKUP(D29, 'Chart of Accounts'!A$3:C$3987, 3, FALSE), "")</f>
        <v>Interest and other sources of income</v>
      </c>
      <c r="C29" s="28">
        <v>4180.0</v>
      </c>
      <c r="D29" s="29" t="s">
        <v>13</v>
      </c>
      <c r="E29" s="30" t="str">
        <f>IFERROR(VLOOKUP(D29, 'Chart of Accounts'!A$3:B$3987, 2, FALSE), "")</f>
        <v>Revenue</v>
      </c>
      <c r="F29" s="31" t="str">
        <f t="shared" si="1"/>
        <v>Q4</v>
      </c>
      <c r="G29" s="32" t="str">
        <f t="shared" si="2"/>
        <v>Oct</v>
      </c>
      <c r="H29" s="33">
        <f>IF(A29&gt;='Income Statement'!$E$5,IF(A29&lt;='Income Statement'!$E$6,1,0),0)</f>
        <v>0</v>
      </c>
      <c r="J29" s="24"/>
      <c r="K29" s="35"/>
      <c r="L29" s="35"/>
      <c r="M29" s="35"/>
      <c r="N29" s="35"/>
      <c r="O29" s="35"/>
      <c r="P29" s="35"/>
      <c r="Q29" s="24"/>
    </row>
    <row r="30" ht="15.75" customHeight="1">
      <c r="A30" s="50">
        <v>45236.0</v>
      </c>
      <c r="B30" s="49" t="str">
        <f>IFERROR(VLOOKUP(D30, 'Chart of Accounts'!A$3:C$3987, 3, FALSE), "")</f>
        <v>Income commissions, affiliate programs, and ad networks</v>
      </c>
      <c r="C30" s="28">
        <v>2200.0</v>
      </c>
      <c r="D30" s="29" t="s">
        <v>11</v>
      </c>
      <c r="E30" s="30" t="str">
        <f>IFERROR(VLOOKUP(D30, 'Chart of Accounts'!A$3:B$3987, 2, FALSE), "")</f>
        <v>Revenue</v>
      </c>
      <c r="F30" s="31" t="str">
        <f t="shared" si="1"/>
        <v>Q4</v>
      </c>
      <c r="G30" s="32" t="str">
        <f t="shared" si="2"/>
        <v>Nov</v>
      </c>
      <c r="H30" s="33">
        <f>IF(A30&gt;='Income Statement'!$E$5,IF(A30&lt;='Income Statement'!$E$6,1,0),0)</f>
        <v>0</v>
      </c>
    </row>
    <row r="31" ht="15.75" customHeight="1">
      <c r="A31" s="26">
        <v>45251.0</v>
      </c>
      <c r="B31" s="27" t="str">
        <f>IFERROR(VLOOKUP(D31, 'Chart of Accounts'!A$3:C$3987, 3, FALSE), "")</f>
        <v>Contractor/employee expenses for producing your products</v>
      </c>
      <c r="C31" s="28">
        <v>812.0</v>
      </c>
      <c r="D31" s="29" t="s">
        <v>22</v>
      </c>
      <c r="E31" s="30" t="str">
        <f>IFERROR(VLOOKUP(D31, 'Chart of Accounts'!A$3:B$3987, 2, FALSE), "")</f>
        <v>Cost of Sales</v>
      </c>
      <c r="F31" s="31" t="str">
        <f t="shared" si="1"/>
        <v>Q4</v>
      </c>
      <c r="G31" s="32" t="str">
        <f t="shared" si="2"/>
        <v>Nov</v>
      </c>
      <c r="H31" s="33">
        <f>IF(A32&gt;='Income Statement'!$E$5,IF(A32&lt;='Income Statement'!$E$6,1,0),0)</f>
        <v>0</v>
      </c>
      <c r="J31" s="24"/>
      <c r="K31" s="35"/>
      <c r="L31" s="35"/>
      <c r="M31" s="35"/>
      <c r="N31" s="35"/>
      <c r="O31" s="35"/>
      <c r="P31" s="35"/>
      <c r="Q31" s="24"/>
    </row>
    <row r="32" ht="15.75" customHeight="1">
      <c r="A32" s="34">
        <v>45255.0</v>
      </c>
      <c r="B32" s="27" t="str">
        <f>IFERROR(VLOOKUP(D32, 'Chart of Accounts'!A$3:C$3987, 3, FALSE), "")</f>
        <v>Equipment and capital purchases like computers and physical business tools </v>
      </c>
      <c r="C32" s="28">
        <v>480.0</v>
      </c>
      <c r="D32" s="29" t="s">
        <v>39</v>
      </c>
      <c r="E32" s="30" t="str">
        <f>IFERROR(VLOOKUP(D32, 'Chart of Accounts'!A$3:B$3987, 2, FALSE), "")</f>
        <v>Expense</v>
      </c>
      <c r="F32" s="31" t="str">
        <f t="shared" si="1"/>
        <v>Q4</v>
      </c>
      <c r="G32" s="32" t="str">
        <f t="shared" si="2"/>
        <v>Nov</v>
      </c>
      <c r="H32" s="33">
        <f>IF(A32&gt;='Income Statement'!$E$5,IF(A32&lt;='Income Statement'!$E$6,1,0),0)</f>
        <v>0</v>
      </c>
      <c r="J32" s="24"/>
      <c r="K32" s="35"/>
      <c r="L32" s="35"/>
      <c r="M32" s="35"/>
      <c r="N32" s="35"/>
      <c r="O32" s="35"/>
      <c r="P32" s="35"/>
      <c r="Q32" s="24"/>
    </row>
    <row r="33" ht="15.75" customHeight="1">
      <c r="A33" s="26">
        <v>45266.0</v>
      </c>
      <c r="B33" s="27" t="str">
        <f>IFERROR(VLOOKUP(D33, 'Chart of Accounts'!A$3:C$3987, 3, FALSE), "")</f>
        <v>Income commissions, affiliate programs, and ad networks</v>
      </c>
      <c r="C33" s="28">
        <v>3000.0</v>
      </c>
      <c r="D33" s="29" t="s">
        <v>11</v>
      </c>
      <c r="E33" s="30" t="str">
        <f>IFERROR(VLOOKUP(D33, 'Chart of Accounts'!A$3:B$3987, 2, FALSE), "")</f>
        <v>Revenue</v>
      </c>
      <c r="F33" s="31" t="str">
        <f t="shared" si="1"/>
        <v>Q4</v>
      </c>
      <c r="G33" s="32" t="str">
        <f t="shared" si="2"/>
        <v>Dec</v>
      </c>
      <c r="H33" s="33">
        <f>IF(A33&gt;='Income Statement'!$E$5,IF(A33&lt;='Income Statement'!$E$6,1,0),0)</f>
        <v>0</v>
      </c>
    </row>
    <row r="34" ht="15.75" customHeight="1">
      <c r="A34" s="36">
        <v>45285.0</v>
      </c>
      <c r="B34" s="37" t="str">
        <f>IFERROR(VLOOKUP(D34, 'Chart of Accounts'!A$3:C$3987, 3, FALSE), "")</f>
        <v>Equipment and capital purchases like computers and physical business tools </v>
      </c>
      <c r="C34" s="28">
        <v>260.0</v>
      </c>
      <c r="D34" s="29" t="s">
        <v>39</v>
      </c>
      <c r="E34" s="38" t="str">
        <f>IFERROR(VLOOKUP(D34, 'Chart of Accounts'!A$3:B$3987, 2, FALSE), "")</f>
        <v>Expense</v>
      </c>
      <c r="F34" s="39" t="str">
        <f t="shared" si="1"/>
        <v>Q4</v>
      </c>
      <c r="G34" s="32" t="str">
        <f t="shared" si="2"/>
        <v>Dec</v>
      </c>
      <c r="H34" s="40">
        <f>IF(A34&gt;='Income Statement'!$E$5,IF(A34&lt;='Income Statement'!$E$6,1,0),0)</f>
        <v>0</v>
      </c>
      <c r="I34" s="41"/>
      <c r="J34" s="42"/>
      <c r="K34" s="43"/>
      <c r="L34" s="43"/>
      <c r="M34" s="43"/>
      <c r="N34" s="43"/>
      <c r="O34" s="43"/>
      <c r="P34" s="43"/>
      <c r="Q34" s="42"/>
    </row>
    <row r="35" ht="15.75" customHeight="1">
      <c r="A35" s="26">
        <v>45288.0</v>
      </c>
      <c r="B35" s="27" t="str">
        <f>IFERROR(VLOOKUP(D35, 'Chart of Accounts'!A$3:C$3987, 3, FALSE), "")</f>
        <v>Production costs for your products</v>
      </c>
      <c r="C35" s="28">
        <v>222.0</v>
      </c>
      <c r="D35" s="29" t="s">
        <v>26</v>
      </c>
      <c r="E35" s="30" t="str">
        <f>IFERROR(VLOOKUP(D35, 'Chart of Accounts'!A$3:B$3987, 2, FALSE), "")</f>
        <v>Cost of Sales</v>
      </c>
      <c r="F35" s="31" t="str">
        <f t="shared" si="1"/>
        <v>Q4</v>
      </c>
      <c r="G35" s="32" t="str">
        <f t="shared" si="2"/>
        <v>Dec</v>
      </c>
      <c r="H35" s="33">
        <f>IF(A35&gt;='Income Statement'!$E$5,IF(A35&lt;='Income Statement'!$E$6,1,0),0)</f>
        <v>0</v>
      </c>
      <c r="K35" s="35"/>
      <c r="L35" s="35"/>
      <c r="M35" s="35"/>
      <c r="N35" s="35"/>
      <c r="O35" s="35"/>
      <c r="P35" s="35"/>
    </row>
    <row r="36" ht="15.75" customHeight="1">
      <c r="A36" s="26">
        <v>45359.0</v>
      </c>
      <c r="B36" s="27" t="str">
        <f>IFERROR(VLOOKUP(D36, 'Chart of Accounts'!A$3:C$3987, 3, FALSE), "")</f>
        <v>Interest and other sources of income</v>
      </c>
      <c r="C36" s="28">
        <v>2777.0</v>
      </c>
      <c r="D36" s="29" t="s">
        <v>13</v>
      </c>
      <c r="E36" s="30" t="str">
        <f>IFERROR(VLOOKUP(D36, 'Chart of Accounts'!A$3:B$3987, 2, FALSE), "")</f>
        <v>Revenue</v>
      </c>
      <c r="F36" s="31" t="str">
        <f t="shared" si="1"/>
        <v>Q1</v>
      </c>
      <c r="G36" s="32" t="str">
        <f t="shared" si="2"/>
        <v>Mar</v>
      </c>
      <c r="H36" s="33">
        <f>IF(A36&gt;='Income Statement'!$E$5,IF(A36&lt;='Income Statement'!$E$6,1,0),0)</f>
        <v>0</v>
      </c>
      <c r="K36" s="35"/>
      <c r="L36" s="35"/>
      <c r="M36" s="35"/>
      <c r="N36" s="35"/>
      <c r="O36" s="35"/>
      <c r="P36" s="35"/>
    </row>
    <row r="37" ht="15.75" customHeight="1">
      <c r="A37" s="26">
        <v>45547.0</v>
      </c>
      <c r="B37" s="27" t="str">
        <f>IFERROR(VLOOKUP(D37, 'Chart of Accounts'!A$3:C$3987, 3, FALSE), "")</f>
        <v>Income commissions, affiliate programs, and ad networks</v>
      </c>
      <c r="C37" s="28">
        <v>1660.0</v>
      </c>
      <c r="D37" s="29" t="s">
        <v>11</v>
      </c>
      <c r="E37" s="30" t="str">
        <f>IFERROR(VLOOKUP(D37, 'Chart of Accounts'!A$3:B$3987, 2, FALSE), "")</f>
        <v>Revenue</v>
      </c>
      <c r="F37" s="31" t="str">
        <f t="shared" si="1"/>
        <v>Q3</v>
      </c>
      <c r="G37" s="32" t="str">
        <f t="shared" si="2"/>
        <v>Sep</v>
      </c>
      <c r="H37" s="33">
        <f>IF(A38&gt;='Income Statement'!$E$5,IF(A38&lt;='Income Statement'!$E$6,1,0),0)</f>
        <v>0</v>
      </c>
      <c r="J37" s="24"/>
      <c r="K37" s="35"/>
      <c r="L37" s="35"/>
      <c r="M37" s="35"/>
      <c r="N37" s="35"/>
      <c r="O37" s="35"/>
      <c r="P37" s="35"/>
      <c r="Q37" s="24"/>
    </row>
    <row r="38" ht="15.75" customHeight="1">
      <c r="A38" s="26">
        <v>45574.0</v>
      </c>
      <c r="B38" s="27" t="str">
        <f>IFERROR(VLOOKUP(D38, 'Chart of Accounts'!A$3:C$3987, 3, FALSE), "")</f>
        <v>Production costs for your products</v>
      </c>
      <c r="C38" s="28">
        <v>2222.0</v>
      </c>
      <c r="D38" s="29" t="s">
        <v>26</v>
      </c>
      <c r="E38" s="30" t="str">
        <f>IFERROR(VLOOKUP(D38, 'Chart of Accounts'!A$3:B$3987, 2, FALSE), "")</f>
        <v>Cost of Sales</v>
      </c>
      <c r="F38" s="31" t="str">
        <f t="shared" si="1"/>
        <v>Q4</v>
      </c>
      <c r="G38" s="32" t="str">
        <f t="shared" si="2"/>
        <v>Oct</v>
      </c>
      <c r="H38" s="33">
        <f>IF(A39&gt;='Income Statement'!$E$5,IF(A39&lt;='Income Statement'!$E$6,1,0),0)</f>
        <v>0</v>
      </c>
      <c r="J38" s="24"/>
      <c r="K38" s="35"/>
      <c r="L38" s="35"/>
      <c r="M38" s="35"/>
      <c r="N38" s="35"/>
      <c r="O38" s="35"/>
      <c r="P38" s="35"/>
      <c r="Q38" s="24"/>
    </row>
    <row r="39" ht="15.75" customHeight="1">
      <c r="A39" s="26">
        <v>45644.0</v>
      </c>
      <c r="B39" s="27" t="str">
        <f>IFERROR(VLOOKUP(D39, 'Chart of Accounts'!A$3:C$3987, 3, FALSE), "")</f>
        <v>Equipment and capital purchases like computers and physical business tools </v>
      </c>
      <c r="C39" s="28">
        <v>500.0</v>
      </c>
      <c r="D39" s="29" t="s">
        <v>39</v>
      </c>
      <c r="E39" s="30" t="str">
        <f>IFERROR(VLOOKUP(D39, 'Chart of Accounts'!A$3:B$3987, 2, FALSE), "")</f>
        <v>Expense</v>
      </c>
      <c r="F39" s="31" t="str">
        <f t="shared" si="1"/>
        <v>Q4</v>
      </c>
      <c r="G39" s="32" t="str">
        <f t="shared" si="2"/>
        <v>Dec</v>
      </c>
      <c r="H39" s="33">
        <f>IF(A40&gt;='Income Statement'!$E$5,IF(A40&lt;='Income Statement'!$E$6,1,0),0)</f>
        <v>1</v>
      </c>
      <c r="J39" s="24"/>
      <c r="K39" s="35"/>
      <c r="L39" s="35"/>
      <c r="M39" s="35"/>
      <c r="N39" s="35"/>
      <c r="O39" s="35"/>
      <c r="P39" s="35"/>
      <c r="Q39" s="24"/>
    </row>
    <row r="40" ht="15.75" customHeight="1">
      <c r="A40" s="51">
        <v>44972.0</v>
      </c>
      <c r="B40" s="45" t="str">
        <f>IFERROR(VLOOKUP(D40, 'Chart of Accounts'!A38:C4001, 3, FALSE), "")</f>
        <v/>
      </c>
      <c r="C40" s="52">
        <v>10000.0</v>
      </c>
      <c r="D40" s="45" t="s">
        <v>7</v>
      </c>
      <c r="E40" s="30" t="str">
        <f>IFERROR(VLOOKUP(D40, 'Chart of Accounts'!A$3:B$3987, 2, FALSE), "")</f>
        <v>Revenue</v>
      </c>
      <c r="F40" s="31" t="str">
        <f t="shared" si="1"/>
        <v>Q1</v>
      </c>
      <c r="G40" s="32" t="str">
        <f t="shared" si="2"/>
        <v>Feb</v>
      </c>
      <c r="H40" s="33">
        <f>IF(A40&gt;='Income Statement'!$E$5,IF(A40&lt;='Income Statement'!$E$6,1,0),0)</f>
        <v>1</v>
      </c>
      <c r="J40" s="24"/>
      <c r="K40" s="53"/>
      <c r="L40" s="53"/>
      <c r="M40" s="53"/>
      <c r="N40" s="53"/>
      <c r="O40" s="53"/>
      <c r="P40" s="53"/>
      <c r="Q40" s="24"/>
    </row>
    <row r="41" ht="15.75" customHeight="1">
      <c r="A41" s="51">
        <v>44971.0</v>
      </c>
      <c r="B41" s="45" t="str">
        <f>IFERROR(VLOOKUP(D41, 'Chart of Accounts'!A38:C4001, 3, FALSE), "")</f>
        <v/>
      </c>
      <c r="C41" s="52">
        <v>5000.0</v>
      </c>
      <c r="D41" s="45" t="s">
        <v>69</v>
      </c>
      <c r="E41" s="30" t="str">
        <f>IFERROR(VLOOKUP(D41, 'Chart of Accounts'!A$3:B$3987, 2, FALSE), "")</f>
        <v>Expense</v>
      </c>
      <c r="F41" s="31" t="str">
        <f t="shared" si="1"/>
        <v>Q1</v>
      </c>
      <c r="G41" s="32" t="str">
        <f t="shared" si="2"/>
        <v>Feb</v>
      </c>
      <c r="H41" s="33">
        <f>IF(A41&gt;='Income Statement'!$E$5,IF(A41&lt;='Income Statement'!$E$6,1,0),0)</f>
        <v>1</v>
      </c>
      <c r="J41" s="24"/>
      <c r="K41" s="53"/>
      <c r="L41" s="53"/>
      <c r="M41" s="53"/>
      <c r="N41" s="53"/>
      <c r="O41" s="53"/>
      <c r="P41" s="53"/>
      <c r="Q41" s="24"/>
    </row>
    <row r="42" ht="15.75" customHeight="1">
      <c r="A42" s="51"/>
      <c r="B42" s="45" t="str">
        <f>IFERROR(VLOOKUP(D42, 'Chart of Accounts'!A38:C4001, 3, FALSE), "")</f>
        <v/>
      </c>
      <c r="C42" s="52"/>
      <c r="D42" s="45"/>
      <c r="E42" s="30" t="str">
        <f>IFERROR(VLOOKUP(D42, 'Chart of Accounts'!A$3:B$3987, 2, FALSE), "")</f>
        <v/>
      </c>
      <c r="F42" s="31" t="str">
        <f t="shared" si="1"/>
        <v/>
      </c>
      <c r="G42" s="32" t="str">
        <f t="shared" si="2"/>
        <v/>
      </c>
      <c r="H42" s="33">
        <f>IF(A42&gt;='Income Statement'!$E$5,IF(A42&lt;='Income Statement'!$E$6,1,0),0)</f>
        <v>0</v>
      </c>
      <c r="J42" s="24"/>
      <c r="K42" s="53"/>
      <c r="L42" s="53"/>
      <c r="M42" s="53"/>
      <c r="N42" s="53"/>
      <c r="O42" s="53"/>
      <c r="P42" s="53"/>
      <c r="Q42" s="24"/>
    </row>
    <row r="43" ht="15.75" customHeight="1">
      <c r="A43" s="51"/>
      <c r="B43" s="45" t="str">
        <f>IFERROR(VLOOKUP(D43, 'Chart of Accounts'!A38:C4001, 3, FALSE), "")</f>
        <v/>
      </c>
      <c r="C43" s="52"/>
      <c r="D43" s="45"/>
      <c r="E43" s="30" t="str">
        <f>IFERROR(VLOOKUP(D43, 'Chart of Accounts'!A$3:B$3987, 2, FALSE), "")</f>
        <v/>
      </c>
      <c r="F43" s="31" t="str">
        <f t="shared" si="1"/>
        <v/>
      </c>
      <c r="G43" s="32" t="str">
        <f t="shared" si="2"/>
        <v/>
      </c>
      <c r="H43" s="33">
        <f>IF(A43&gt;='Income Statement'!$E$5,IF(A43&lt;='Income Statement'!$E$6,1,0),0)</f>
        <v>0</v>
      </c>
      <c r="J43" s="24"/>
      <c r="K43" s="54"/>
      <c r="L43" s="54"/>
      <c r="M43" s="54"/>
      <c r="N43" s="54"/>
      <c r="O43" s="54"/>
      <c r="P43" s="54"/>
      <c r="Q43" s="24"/>
    </row>
    <row r="44" ht="15.75" customHeight="1">
      <c r="A44" s="51"/>
      <c r="B44" s="45" t="str">
        <f>IFERROR(VLOOKUP(D44, 'Chart of Accounts'!A38:C4001, 3, FALSE), "")</f>
        <v/>
      </c>
      <c r="C44" s="52"/>
      <c r="D44" s="45"/>
      <c r="E44" s="30" t="str">
        <f>IFERROR(VLOOKUP(D44, 'Chart of Accounts'!A$3:B$3987, 2, FALSE), "")</f>
        <v/>
      </c>
      <c r="F44" s="31" t="str">
        <f t="shared" si="1"/>
        <v/>
      </c>
      <c r="G44" s="32" t="str">
        <f t="shared" si="2"/>
        <v/>
      </c>
      <c r="H44" s="33">
        <f>IF(A44&gt;='Income Statement'!$E$5,IF(A44&lt;='Income Statement'!$E$6,1,0),0)</f>
        <v>0</v>
      </c>
      <c r="J44" s="24"/>
      <c r="K44" s="55"/>
      <c r="L44" s="55"/>
      <c r="M44" s="55"/>
      <c r="N44" s="55"/>
      <c r="O44" s="55"/>
      <c r="P44" s="55"/>
      <c r="Q44" s="24"/>
    </row>
    <row r="45" ht="15.75" customHeight="1">
      <c r="A45" s="51"/>
      <c r="B45" s="45" t="str">
        <f>IFERROR(VLOOKUP(D45, 'Chart of Accounts'!A38:C4001, 3, FALSE), "")</f>
        <v/>
      </c>
      <c r="C45" s="52"/>
      <c r="D45" s="45"/>
      <c r="E45" s="30" t="str">
        <f>IFERROR(VLOOKUP(D45, 'Chart of Accounts'!A$3:B$3987, 2, FALSE), "")</f>
        <v/>
      </c>
      <c r="F45" s="31" t="str">
        <f t="shared" si="1"/>
        <v/>
      </c>
      <c r="G45" s="32" t="str">
        <f t="shared" si="2"/>
        <v/>
      </c>
      <c r="H45" s="33">
        <f>IF(A45&gt;='Income Statement'!$E$5,IF(A45&lt;='Income Statement'!$E$6,1,0),0)</f>
        <v>0</v>
      </c>
      <c r="J45" s="24"/>
      <c r="K45" s="56"/>
      <c r="L45" s="57"/>
      <c r="M45" s="57"/>
      <c r="N45" s="57"/>
      <c r="O45" s="57"/>
      <c r="P45" s="58"/>
      <c r="Q45" s="24"/>
    </row>
    <row r="46" ht="15.75" customHeight="1">
      <c r="A46" s="51"/>
      <c r="B46" s="45" t="str">
        <f>IFERROR(VLOOKUP(D46, 'Chart of Accounts'!A38:C4001, 3, FALSE), "")</f>
        <v/>
      </c>
      <c r="C46" s="52"/>
      <c r="D46" s="45"/>
      <c r="E46" s="30" t="str">
        <f>IFERROR(VLOOKUP(D46, 'Chart of Accounts'!A$3:B$3987, 2, FALSE), "")</f>
        <v/>
      </c>
      <c r="F46" s="31" t="str">
        <f t="shared" si="1"/>
        <v/>
      </c>
      <c r="G46" s="32" t="str">
        <f t="shared" si="2"/>
        <v/>
      </c>
      <c r="H46" s="33">
        <f>IF(A46&gt;='Income Statement'!$E$5,IF(A46&lt;='Income Statement'!$E$6,1,0),0)</f>
        <v>0</v>
      </c>
      <c r="J46" s="24"/>
      <c r="K46" s="59"/>
      <c r="L46" s="60"/>
      <c r="M46" s="60"/>
      <c r="N46" s="60"/>
      <c r="O46" s="60"/>
      <c r="P46" s="61"/>
      <c r="Q46" s="24"/>
    </row>
    <row r="47" ht="15.75" customHeight="1">
      <c r="A47" s="51"/>
      <c r="B47" s="45" t="str">
        <f>IFERROR(VLOOKUP(D47, 'Chart of Accounts'!A38:C4001, 3, FALSE), "")</f>
        <v/>
      </c>
      <c r="C47" s="52"/>
      <c r="D47" s="45"/>
      <c r="E47" s="30" t="str">
        <f>IFERROR(VLOOKUP(D47, 'Chart of Accounts'!A$3:B$3987, 2, FALSE), "")</f>
        <v/>
      </c>
      <c r="F47" s="31" t="str">
        <f t="shared" si="1"/>
        <v/>
      </c>
      <c r="G47" s="32" t="str">
        <f t="shared" si="2"/>
        <v/>
      </c>
      <c r="H47" s="33">
        <f>IF(A47&gt;='Income Statement'!$E$5,IF(A47&lt;='Income Statement'!$E$6,1,0),0)</f>
        <v>0</v>
      </c>
    </row>
    <row r="48" ht="15.75" customHeight="1">
      <c r="A48" s="51"/>
      <c r="B48" s="45" t="str">
        <f>IFERROR(VLOOKUP(D48, 'Chart of Accounts'!A38:C4001, 3, FALSE), "")</f>
        <v/>
      </c>
      <c r="C48" s="52"/>
      <c r="D48" s="45"/>
      <c r="E48" s="30" t="str">
        <f>IFERROR(VLOOKUP(D48, 'Chart of Accounts'!A$3:B$3987, 2, FALSE), "")</f>
        <v/>
      </c>
      <c r="F48" s="31" t="str">
        <f t="shared" si="1"/>
        <v/>
      </c>
      <c r="G48" s="32" t="str">
        <f t="shared" si="2"/>
        <v/>
      </c>
      <c r="H48" s="33">
        <f>IF(A48&gt;='Income Statement'!$E$5,IF(A48&lt;='Income Statement'!$E$6,1,0),0)</f>
        <v>0</v>
      </c>
    </row>
    <row r="49" ht="15.75" customHeight="1">
      <c r="A49" s="51"/>
      <c r="B49" s="45" t="str">
        <f>IFERROR(VLOOKUP(D49, 'Chart of Accounts'!A38:C4001, 3, FALSE), "")</f>
        <v/>
      </c>
      <c r="C49" s="52"/>
      <c r="D49" s="45"/>
      <c r="E49" s="30" t="str">
        <f>IFERROR(VLOOKUP(D49, 'Chart of Accounts'!A$3:B$3987, 2, FALSE), "")</f>
        <v/>
      </c>
      <c r="F49" s="31" t="str">
        <f t="shared" si="1"/>
        <v/>
      </c>
      <c r="G49" s="32" t="str">
        <f t="shared" si="2"/>
        <v/>
      </c>
      <c r="H49" s="33">
        <f>IF(A49&gt;='Income Statement'!$E$5,IF(A49&lt;='Income Statement'!$E$6,1,0),0)</f>
        <v>0</v>
      </c>
    </row>
    <row r="50" ht="15.75" customHeight="1">
      <c r="A50" s="51"/>
      <c r="B50" s="45" t="str">
        <f>IFERROR(VLOOKUP(D50, 'Chart of Accounts'!A38:C4001, 3, FALSE), "")</f>
        <v/>
      </c>
      <c r="C50" s="52"/>
      <c r="D50" s="45"/>
      <c r="E50" s="30" t="str">
        <f>IFERROR(VLOOKUP(D50, 'Chart of Accounts'!A$3:B$3987, 2, FALSE), "")</f>
        <v/>
      </c>
      <c r="F50" s="31" t="str">
        <f t="shared" si="1"/>
        <v/>
      </c>
      <c r="G50" s="32" t="str">
        <f t="shared" si="2"/>
        <v/>
      </c>
      <c r="H50" s="33">
        <f>IF(A50&gt;='Income Statement'!$E$5,IF(A50&lt;='Income Statement'!$E$6,1,0),0)</f>
        <v>0</v>
      </c>
    </row>
    <row r="51" ht="15.75" customHeight="1">
      <c r="A51" s="62"/>
      <c r="B51" s="45" t="str">
        <f>IFERROR(VLOOKUP(D51, 'Chart of Accounts'!A38:C4001, 3, FALSE), "")</f>
        <v/>
      </c>
      <c r="C51" s="63"/>
      <c r="D51" s="64"/>
      <c r="E51" s="30" t="str">
        <f>IFERROR(VLOOKUP(D51, 'Chart of Accounts'!A$3:B$3987, 2, FALSE), "")</f>
        <v/>
      </c>
      <c r="F51" s="31" t="str">
        <f t="shared" si="1"/>
        <v/>
      </c>
      <c r="G51" s="32" t="str">
        <f t="shared" si="2"/>
        <v/>
      </c>
      <c r="H51" s="33">
        <f>IF(A51&gt;='Income Statement'!$E$5,IF(A51&lt;='Income Statement'!$E$6,1,0),0)</f>
        <v>0</v>
      </c>
    </row>
    <row r="52" ht="15.75" customHeight="1">
      <c r="A52" s="62"/>
      <c r="B52" s="45" t="str">
        <f>IFERROR(VLOOKUP(D52, 'Chart of Accounts'!A39:C4001, 3, FALSE), "")</f>
        <v/>
      </c>
      <c r="C52" s="63"/>
      <c r="D52" s="64"/>
      <c r="E52" s="30" t="str">
        <f>IFERROR(VLOOKUP(D52, 'Chart of Accounts'!A$3:B$3987, 2, FALSE), "")</f>
        <v/>
      </c>
      <c r="F52" s="31" t="str">
        <f t="shared" si="1"/>
        <v/>
      </c>
      <c r="G52" s="32" t="str">
        <f t="shared" si="2"/>
        <v/>
      </c>
      <c r="H52" s="33">
        <f>IF(A52&gt;='Income Statement'!$E$5,IF(A52&lt;='Income Statement'!$E$6,1,0),0)</f>
        <v>0</v>
      </c>
    </row>
    <row r="53" ht="15.75" customHeight="1">
      <c r="A53" s="62"/>
      <c r="B53" s="45" t="str">
        <f>IFERROR(VLOOKUP(D53, 'Chart of Accounts'!A40:C4001, 3, FALSE), "")</f>
        <v/>
      </c>
      <c r="C53" s="63"/>
      <c r="D53" s="64"/>
      <c r="E53" s="30" t="str">
        <f>IFERROR(VLOOKUP(D53, 'Chart of Accounts'!A$3:B$3987, 2, FALSE), "")</f>
        <v/>
      </c>
      <c r="F53" s="31" t="str">
        <f t="shared" si="1"/>
        <v/>
      </c>
      <c r="G53" s="32" t="str">
        <f t="shared" si="2"/>
        <v/>
      </c>
      <c r="H53" s="33">
        <f>IF(A53&gt;='Income Statement'!$E$5,IF(A53&lt;='Income Statement'!$E$6,1,0),0)</f>
        <v>0</v>
      </c>
    </row>
    <row r="54" ht="15.75" customHeight="1">
      <c r="A54" s="62"/>
      <c r="B54" s="45" t="str">
        <f>IFERROR(VLOOKUP(D54, 'Chart of Accounts'!A41:C4001, 3, FALSE), "")</f>
        <v/>
      </c>
      <c r="C54" s="63"/>
      <c r="D54" s="64"/>
      <c r="E54" s="30" t="str">
        <f>IFERROR(VLOOKUP(D54, 'Chart of Accounts'!A$3:B$3987, 2, FALSE), "")</f>
        <v/>
      </c>
      <c r="F54" s="31" t="str">
        <f t="shared" si="1"/>
        <v/>
      </c>
      <c r="G54" s="32" t="str">
        <f t="shared" si="2"/>
        <v/>
      </c>
      <c r="H54" s="33">
        <f>IF(A54&gt;='Income Statement'!$E$5,IF(A54&lt;='Income Statement'!$E$6,1,0),0)</f>
        <v>0</v>
      </c>
    </row>
    <row r="55" ht="15.75" customHeight="1">
      <c r="A55" s="62"/>
      <c r="B55" s="45" t="str">
        <f>IFERROR(VLOOKUP(D55, 'Chart of Accounts'!A42:C4001, 3, FALSE), "")</f>
        <v/>
      </c>
      <c r="C55" s="63"/>
      <c r="D55" s="64"/>
      <c r="E55" s="30" t="str">
        <f>IFERROR(VLOOKUP(D55, 'Chart of Accounts'!A$3:B$3987, 2, FALSE), "")</f>
        <v/>
      </c>
      <c r="F55" s="31" t="str">
        <f t="shared" si="1"/>
        <v/>
      </c>
      <c r="G55" s="32" t="str">
        <f t="shared" si="2"/>
        <v/>
      </c>
      <c r="H55" s="33">
        <f>IF(A55&gt;='Income Statement'!$E$5,IF(A55&lt;='Income Statement'!$E$6,1,0),0)</f>
        <v>0</v>
      </c>
    </row>
    <row r="56" ht="15.75" customHeight="1">
      <c r="A56" s="62"/>
      <c r="B56" s="45" t="str">
        <f>IFERROR(VLOOKUP(D56, 'Chart of Accounts'!A43:C4001, 3, FALSE), "")</f>
        <v/>
      </c>
      <c r="C56" s="63"/>
      <c r="D56" s="64"/>
      <c r="E56" s="30" t="str">
        <f>IFERROR(VLOOKUP(D56, 'Chart of Accounts'!A$3:B$3987, 2, FALSE), "")</f>
        <v/>
      </c>
      <c r="F56" s="31" t="str">
        <f t="shared" si="1"/>
        <v/>
      </c>
      <c r="G56" s="32" t="str">
        <f t="shared" si="2"/>
        <v/>
      </c>
      <c r="H56" s="33">
        <f>IF(A56&gt;='Income Statement'!$E$5,IF(A56&lt;='Income Statement'!$E$6,1,0),0)</f>
        <v>0</v>
      </c>
    </row>
    <row r="57" ht="15.75" customHeight="1">
      <c r="A57" s="62"/>
      <c r="B57" s="45" t="str">
        <f>IFERROR(VLOOKUP(D57, 'Chart of Accounts'!A44:C4001, 3, FALSE), "")</f>
        <v/>
      </c>
      <c r="C57" s="63"/>
      <c r="D57" s="64"/>
      <c r="E57" s="30" t="str">
        <f>IFERROR(VLOOKUP(D57, 'Chart of Accounts'!A$3:B$3987, 2, FALSE), "")</f>
        <v/>
      </c>
      <c r="F57" s="31" t="str">
        <f t="shared" si="1"/>
        <v/>
      </c>
      <c r="G57" s="32" t="str">
        <f t="shared" si="2"/>
        <v/>
      </c>
      <c r="H57" s="33">
        <f>IF(A57&gt;='Income Statement'!$E$5,IF(A57&lt;='Income Statement'!$E$6,1,0),0)</f>
        <v>0</v>
      </c>
    </row>
    <row r="58" ht="15.75" customHeight="1">
      <c r="A58" s="62"/>
      <c r="B58" s="45" t="str">
        <f>IFERROR(VLOOKUP(D58, 'Chart of Accounts'!A45:C4001, 3, FALSE), "")</f>
        <v/>
      </c>
      <c r="C58" s="63"/>
      <c r="D58" s="64"/>
      <c r="E58" s="30" t="str">
        <f>IFERROR(VLOOKUP(D58, 'Chart of Accounts'!A$3:B$3987, 2, FALSE), "")</f>
        <v/>
      </c>
      <c r="F58" s="31" t="str">
        <f t="shared" si="1"/>
        <v/>
      </c>
      <c r="G58" s="32" t="str">
        <f t="shared" si="2"/>
        <v/>
      </c>
      <c r="H58" s="33">
        <f>IF(A58&gt;='Income Statement'!$E$5,IF(A58&lt;='Income Statement'!$E$6,1,0),0)</f>
        <v>0</v>
      </c>
    </row>
    <row r="59" ht="15.75" customHeight="1">
      <c r="A59" s="62"/>
      <c r="B59" s="45" t="str">
        <f>IFERROR(VLOOKUP(D59, 'Chart of Accounts'!A46:C4001, 3, FALSE), "")</f>
        <v/>
      </c>
      <c r="C59" s="63"/>
      <c r="D59" s="64"/>
      <c r="E59" s="30" t="str">
        <f>IFERROR(VLOOKUP(D59, 'Chart of Accounts'!A$3:B$3987, 2, FALSE), "")</f>
        <v/>
      </c>
      <c r="F59" s="31" t="str">
        <f t="shared" si="1"/>
        <v/>
      </c>
      <c r="G59" s="32" t="str">
        <f t="shared" si="2"/>
        <v/>
      </c>
      <c r="H59" s="33">
        <f>IF(A59&gt;='Income Statement'!$E$5,IF(A59&lt;='Income Statement'!$E$6,1,0),0)</f>
        <v>0</v>
      </c>
    </row>
    <row r="60" ht="15.75" customHeight="1">
      <c r="A60" s="62"/>
      <c r="B60" s="45" t="str">
        <f>IFERROR(VLOOKUP(D60, 'Chart of Accounts'!A47:C4001, 3, FALSE), "")</f>
        <v/>
      </c>
      <c r="C60" s="63"/>
      <c r="D60" s="64"/>
      <c r="E60" s="30" t="str">
        <f>IFERROR(VLOOKUP(D60, 'Chart of Accounts'!A$3:B$3987, 2, FALSE), "")</f>
        <v/>
      </c>
      <c r="F60" s="31" t="str">
        <f t="shared" si="1"/>
        <v/>
      </c>
      <c r="G60" s="32" t="str">
        <f t="shared" si="2"/>
        <v/>
      </c>
      <c r="H60" s="33">
        <f>IF(A60&gt;='Income Statement'!$E$5,IF(A60&lt;='Income Statement'!$E$6,1,0),0)</f>
        <v>0</v>
      </c>
    </row>
    <row r="61" ht="15.75" customHeight="1">
      <c r="A61" s="62"/>
      <c r="B61" s="45" t="str">
        <f>IFERROR(VLOOKUP(D61, 'Chart of Accounts'!A48:C4001, 3, FALSE), "")</f>
        <v/>
      </c>
      <c r="C61" s="63"/>
      <c r="D61" s="64"/>
      <c r="E61" s="30" t="str">
        <f>IFERROR(VLOOKUP(D61, 'Chart of Accounts'!A$3:B$3987, 2, FALSE), "")</f>
        <v/>
      </c>
      <c r="F61" s="31" t="str">
        <f t="shared" si="1"/>
        <v/>
      </c>
      <c r="G61" s="32" t="str">
        <f t="shared" si="2"/>
        <v/>
      </c>
      <c r="H61" s="33">
        <f>IF(A61&gt;='Income Statement'!$E$5,IF(A61&lt;='Income Statement'!$E$6,1,0),0)</f>
        <v>0</v>
      </c>
    </row>
    <row r="62" ht="15.75" customHeight="1">
      <c r="A62" s="62"/>
      <c r="B62" s="45" t="str">
        <f>IFERROR(VLOOKUP(D62, 'Chart of Accounts'!A49:C4001, 3, FALSE), "")</f>
        <v/>
      </c>
      <c r="C62" s="63"/>
      <c r="D62" s="64"/>
      <c r="E62" s="30" t="str">
        <f>IFERROR(VLOOKUP(D62, 'Chart of Accounts'!A$3:B$3987, 2, FALSE), "")</f>
        <v/>
      </c>
      <c r="F62" s="31" t="str">
        <f t="shared" si="1"/>
        <v/>
      </c>
      <c r="G62" s="32" t="str">
        <f t="shared" si="2"/>
        <v/>
      </c>
      <c r="H62" s="33">
        <f>IF(A62&gt;='Income Statement'!$E$5,IF(A62&lt;='Income Statement'!$E$6,1,0),0)</f>
        <v>0</v>
      </c>
    </row>
    <row r="63" ht="15.75" customHeight="1">
      <c r="A63" s="62"/>
      <c r="B63" s="45" t="str">
        <f>IFERROR(VLOOKUP(D63, 'Chart of Accounts'!A50:C4001, 3, FALSE), "")</f>
        <v/>
      </c>
      <c r="C63" s="63"/>
      <c r="D63" s="64"/>
      <c r="E63" s="30" t="str">
        <f>IFERROR(VLOOKUP(D63, 'Chart of Accounts'!A$3:B$3987, 2, FALSE), "")</f>
        <v/>
      </c>
      <c r="F63" s="31" t="str">
        <f t="shared" si="1"/>
        <v/>
      </c>
      <c r="G63" s="32" t="str">
        <f t="shared" si="2"/>
        <v/>
      </c>
      <c r="H63" s="33">
        <f>IF(A63&gt;='Income Statement'!$E$5,IF(A63&lt;='Income Statement'!$E$6,1,0),0)</f>
        <v>0</v>
      </c>
    </row>
    <row r="64" ht="15.75" customHeight="1">
      <c r="A64" s="62"/>
      <c r="B64" s="45" t="str">
        <f>IFERROR(VLOOKUP(D64, 'Chart of Accounts'!A51:C4001, 3, FALSE), "")</f>
        <v/>
      </c>
      <c r="C64" s="63"/>
      <c r="D64" s="64"/>
      <c r="E64" s="30" t="str">
        <f>IFERROR(VLOOKUP(D64, 'Chart of Accounts'!A$3:B$3987, 2, FALSE), "")</f>
        <v/>
      </c>
      <c r="F64" s="31" t="str">
        <f t="shared" si="1"/>
        <v/>
      </c>
      <c r="G64" s="32" t="str">
        <f t="shared" si="2"/>
        <v/>
      </c>
      <c r="H64" s="33">
        <f>IF(A64&gt;='Income Statement'!$E$5,IF(A64&lt;='Income Statement'!$E$6,1,0),0)</f>
        <v>0</v>
      </c>
    </row>
    <row r="65" ht="15.75" customHeight="1">
      <c r="A65" s="62"/>
      <c r="B65" s="45" t="str">
        <f>IFERROR(VLOOKUP(D65, 'Chart of Accounts'!A52:C4001, 3, FALSE), "")</f>
        <v/>
      </c>
      <c r="C65" s="63"/>
      <c r="D65" s="64"/>
      <c r="E65" s="30" t="str">
        <f>IFERROR(VLOOKUP(D65, 'Chart of Accounts'!A$3:B$3987, 2, FALSE), "")</f>
        <v/>
      </c>
      <c r="F65" s="31" t="str">
        <f t="shared" si="1"/>
        <v/>
      </c>
      <c r="G65" s="32" t="str">
        <f t="shared" si="2"/>
        <v/>
      </c>
      <c r="H65" s="33">
        <f>IF(A65&gt;='Income Statement'!$E$5,IF(A65&lt;='Income Statement'!$E$6,1,0),0)</f>
        <v>0</v>
      </c>
    </row>
    <row r="66" ht="15.75" customHeight="1">
      <c r="A66" s="62"/>
      <c r="B66" s="45" t="str">
        <f>IFERROR(VLOOKUP(D66, 'Chart of Accounts'!A53:C4001, 3, FALSE), "")</f>
        <v/>
      </c>
      <c r="C66" s="63"/>
      <c r="D66" s="64"/>
      <c r="E66" s="30" t="str">
        <f>IFERROR(VLOOKUP(D66, 'Chart of Accounts'!A$3:B$3987, 2, FALSE), "")</f>
        <v/>
      </c>
      <c r="F66" s="31" t="str">
        <f t="shared" si="1"/>
        <v/>
      </c>
      <c r="G66" s="32" t="str">
        <f t="shared" si="2"/>
        <v/>
      </c>
      <c r="H66" s="33">
        <f>IF(A66&gt;='Income Statement'!$E$5,IF(A66&lt;='Income Statement'!$E$6,1,0),0)</f>
        <v>0</v>
      </c>
    </row>
    <row r="67" ht="15.75" customHeight="1">
      <c r="A67" s="62"/>
      <c r="B67" s="45" t="str">
        <f>IFERROR(VLOOKUP(D67, 'Chart of Accounts'!A54:C4001, 3, FALSE), "")</f>
        <v/>
      </c>
      <c r="C67" s="63"/>
      <c r="D67" s="64"/>
      <c r="E67" s="30" t="str">
        <f>IFERROR(VLOOKUP(D67, 'Chart of Accounts'!A$3:B$3987, 2, FALSE), "")</f>
        <v/>
      </c>
      <c r="F67" s="31" t="str">
        <f t="shared" si="1"/>
        <v/>
      </c>
      <c r="G67" s="32" t="str">
        <f t="shared" si="2"/>
        <v/>
      </c>
      <c r="H67" s="33">
        <f>IF(A67&gt;='Income Statement'!$E$5,IF(A67&lt;='Income Statement'!$E$6,1,0),0)</f>
        <v>0</v>
      </c>
    </row>
    <row r="68" ht="15.75" customHeight="1">
      <c r="A68" s="62"/>
      <c r="B68" s="45" t="str">
        <f>IFERROR(VLOOKUP(D68, 'Chart of Accounts'!A55:C4001, 3, FALSE), "")</f>
        <v/>
      </c>
      <c r="C68" s="63"/>
      <c r="D68" s="64"/>
      <c r="E68" s="30" t="str">
        <f>IFERROR(VLOOKUP(D68, 'Chart of Accounts'!A$3:B$3987, 2, FALSE), "")</f>
        <v/>
      </c>
      <c r="F68" s="31" t="str">
        <f t="shared" si="1"/>
        <v/>
      </c>
      <c r="G68" s="32" t="str">
        <f t="shared" si="2"/>
        <v/>
      </c>
      <c r="H68" s="33">
        <f>IF(A68&gt;='Income Statement'!$E$5,IF(A68&lt;='Income Statement'!$E$6,1,0),0)</f>
        <v>0</v>
      </c>
    </row>
    <row r="69" ht="15.75" customHeight="1">
      <c r="A69" s="62"/>
      <c r="B69" s="45" t="str">
        <f>IFERROR(VLOOKUP(D69, 'Chart of Accounts'!A56:C4001, 3, FALSE), "")</f>
        <v/>
      </c>
      <c r="C69" s="63"/>
      <c r="D69" s="64"/>
      <c r="E69" s="30" t="str">
        <f>IFERROR(VLOOKUP(D69, 'Chart of Accounts'!A$3:B$3987, 2, FALSE), "")</f>
        <v/>
      </c>
      <c r="F69" s="31" t="str">
        <f t="shared" si="1"/>
        <v/>
      </c>
      <c r="G69" s="32" t="str">
        <f t="shared" si="2"/>
        <v/>
      </c>
      <c r="H69" s="33">
        <f>IF(A69&gt;='Income Statement'!$E$5,IF(A69&lt;='Income Statement'!$E$6,1,0),0)</f>
        <v>0</v>
      </c>
    </row>
    <row r="70" ht="15.75" customHeight="1">
      <c r="A70" s="62"/>
      <c r="B70" s="45" t="str">
        <f>IFERROR(VLOOKUP(D70, 'Chart of Accounts'!A57:C4001, 3, FALSE), "")</f>
        <v/>
      </c>
      <c r="C70" s="63"/>
      <c r="D70" s="64"/>
      <c r="E70" s="30" t="str">
        <f>IFERROR(VLOOKUP(D70, 'Chart of Accounts'!A$3:B$3987, 2, FALSE), "")</f>
        <v/>
      </c>
      <c r="F70" s="31" t="str">
        <f t="shared" si="1"/>
        <v/>
      </c>
      <c r="G70" s="32" t="str">
        <f t="shared" si="2"/>
        <v/>
      </c>
      <c r="H70" s="33">
        <f>IF(A70&gt;='Income Statement'!$E$5,IF(A70&lt;='Income Statement'!$E$6,1,0),0)</f>
        <v>0</v>
      </c>
    </row>
    <row r="71" ht="15.75" customHeight="1">
      <c r="A71" s="62"/>
      <c r="B71" s="45" t="str">
        <f>IFERROR(VLOOKUP(D71, 'Chart of Accounts'!A58:C4001, 3, FALSE), "")</f>
        <v/>
      </c>
      <c r="C71" s="63"/>
      <c r="D71" s="64"/>
      <c r="E71" s="30" t="str">
        <f>IFERROR(VLOOKUP(D71, 'Chart of Accounts'!A$3:B$3987, 2, FALSE), "")</f>
        <v/>
      </c>
      <c r="F71" s="31" t="str">
        <f t="shared" si="1"/>
        <v/>
      </c>
      <c r="G71" s="32" t="str">
        <f t="shared" si="2"/>
        <v/>
      </c>
      <c r="H71" s="33">
        <f>IF(A71&gt;='Income Statement'!$E$5,IF(A71&lt;='Income Statement'!$E$6,1,0),0)</f>
        <v>0</v>
      </c>
    </row>
    <row r="72" ht="15.75" customHeight="1">
      <c r="A72" s="62"/>
      <c r="B72" s="45" t="str">
        <f>IFERROR(VLOOKUP(D72, 'Chart of Accounts'!A59:C4001, 3, FALSE), "")</f>
        <v/>
      </c>
      <c r="C72" s="63"/>
      <c r="D72" s="64"/>
      <c r="E72" s="30" t="str">
        <f>IFERROR(VLOOKUP(D72, 'Chart of Accounts'!A$3:B$3987, 2, FALSE), "")</f>
        <v/>
      </c>
      <c r="F72" s="31" t="str">
        <f t="shared" si="1"/>
        <v/>
      </c>
      <c r="G72" s="32" t="str">
        <f t="shared" si="2"/>
        <v/>
      </c>
      <c r="H72" s="33">
        <f>IF(A72&gt;='Income Statement'!$E$5,IF(A72&lt;='Income Statement'!$E$6,1,0),0)</f>
        <v>0</v>
      </c>
    </row>
    <row r="73" ht="15.75" customHeight="1">
      <c r="A73" s="62"/>
      <c r="B73" s="45" t="str">
        <f>IFERROR(VLOOKUP(D73, 'Chart of Accounts'!A60:C4001, 3, FALSE), "")</f>
        <v/>
      </c>
      <c r="C73" s="63"/>
      <c r="D73" s="64"/>
      <c r="E73" s="30" t="str">
        <f>IFERROR(VLOOKUP(D73, 'Chart of Accounts'!A$3:B$3987, 2, FALSE), "")</f>
        <v/>
      </c>
      <c r="F73" s="31" t="str">
        <f t="shared" si="1"/>
        <v/>
      </c>
      <c r="G73" s="32" t="str">
        <f t="shared" si="2"/>
        <v/>
      </c>
      <c r="H73" s="33">
        <f>IF(A73&gt;='Income Statement'!$E$5,IF(A73&lt;='Income Statement'!$E$6,1,0),0)</f>
        <v>0</v>
      </c>
    </row>
    <row r="74" ht="15.75" customHeight="1">
      <c r="A74" s="62"/>
      <c r="B74" s="45" t="str">
        <f>IFERROR(VLOOKUP(D74, 'Chart of Accounts'!A61:C4001, 3, FALSE), "")</f>
        <v/>
      </c>
      <c r="C74" s="63"/>
      <c r="D74" s="64"/>
      <c r="E74" s="30" t="str">
        <f>IFERROR(VLOOKUP(D74, 'Chart of Accounts'!A$3:B$3987, 2, FALSE), "")</f>
        <v/>
      </c>
      <c r="F74" s="31" t="str">
        <f t="shared" si="1"/>
        <v/>
      </c>
      <c r="G74" s="32" t="str">
        <f t="shared" si="2"/>
        <v/>
      </c>
      <c r="H74" s="33">
        <f>IF(A74&gt;='Income Statement'!$E$5,IF(A74&lt;='Income Statement'!$E$6,1,0),0)</f>
        <v>0</v>
      </c>
    </row>
    <row r="75" ht="15.75" customHeight="1">
      <c r="A75" s="62"/>
      <c r="B75" s="45" t="str">
        <f>IFERROR(VLOOKUP(D75, 'Chart of Accounts'!A62:C4001, 3, FALSE), "")</f>
        <v/>
      </c>
      <c r="C75" s="63"/>
      <c r="D75" s="64"/>
      <c r="E75" s="30" t="str">
        <f>IFERROR(VLOOKUP(D75, 'Chart of Accounts'!A$3:B$3987, 2, FALSE), "")</f>
        <v/>
      </c>
      <c r="F75" s="31" t="str">
        <f t="shared" si="1"/>
        <v/>
      </c>
      <c r="G75" s="32" t="str">
        <f t="shared" si="2"/>
        <v/>
      </c>
      <c r="H75" s="33">
        <f>IF(A75&gt;='Income Statement'!$E$5,IF(A75&lt;='Income Statement'!$E$6,1,0),0)</f>
        <v>0</v>
      </c>
    </row>
    <row r="76" ht="15.75" customHeight="1">
      <c r="A76" s="62"/>
      <c r="B76" s="45" t="str">
        <f>IFERROR(VLOOKUP(D76, 'Chart of Accounts'!A63:C4001, 3, FALSE), "")</f>
        <v/>
      </c>
      <c r="C76" s="63"/>
      <c r="D76" s="64"/>
      <c r="E76" s="30" t="str">
        <f>IFERROR(VLOOKUP(D76, 'Chart of Accounts'!A$3:B$3987, 2, FALSE), "")</f>
        <v/>
      </c>
      <c r="F76" s="31" t="str">
        <f t="shared" si="1"/>
        <v/>
      </c>
      <c r="G76" s="32" t="str">
        <f t="shared" si="2"/>
        <v/>
      </c>
      <c r="H76" s="33">
        <f>IF(A76&gt;='Income Statement'!$E$5,IF(A76&lt;='Income Statement'!$E$6,1,0),0)</f>
        <v>0</v>
      </c>
    </row>
    <row r="77" ht="15.75" customHeight="1">
      <c r="A77" s="62"/>
      <c r="B77" s="45" t="str">
        <f>IFERROR(VLOOKUP(D77, 'Chart of Accounts'!A64:C4001, 3, FALSE), "")</f>
        <v/>
      </c>
      <c r="C77" s="63"/>
      <c r="D77" s="64"/>
      <c r="E77" s="30" t="str">
        <f>IFERROR(VLOOKUP(D77, 'Chart of Accounts'!A$3:B$3987, 2, FALSE), "")</f>
        <v/>
      </c>
      <c r="F77" s="31" t="str">
        <f t="shared" si="1"/>
        <v/>
      </c>
      <c r="G77" s="32" t="str">
        <f t="shared" si="2"/>
        <v/>
      </c>
      <c r="H77" s="33">
        <f>IF(A77&gt;='Income Statement'!$E$5,IF(A77&lt;='Income Statement'!$E$6,1,0),0)</f>
        <v>0</v>
      </c>
    </row>
    <row r="78" ht="15.75" customHeight="1">
      <c r="A78" s="62"/>
      <c r="B78" s="45" t="str">
        <f>IFERROR(VLOOKUP(D78, 'Chart of Accounts'!A65:C4001, 3, FALSE), "")</f>
        <v/>
      </c>
      <c r="C78" s="63"/>
      <c r="D78" s="64"/>
      <c r="E78" s="30" t="str">
        <f>IFERROR(VLOOKUP(D78, 'Chart of Accounts'!A$3:B$3987, 2, FALSE), "")</f>
        <v/>
      </c>
      <c r="F78" s="31" t="str">
        <f t="shared" si="1"/>
        <v/>
      </c>
      <c r="G78" s="32" t="str">
        <f t="shared" si="2"/>
        <v/>
      </c>
      <c r="H78" s="33">
        <f>IF(A78&gt;='Income Statement'!$E$5,IF(A78&lt;='Income Statement'!$E$6,1,0),0)</f>
        <v>0</v>
      </c>
    </row>
    <row r="79" ht="15.75" customHeight="1">
      <c r="A79" s="62"/>
      <c r="B79" s="45" t="str">
        <f>IFERROR(VLOOKUP(D79, 'Chart of Accounts'!A66:C4001, 3, FALSE), "")</f>
        <v/>
      </c>
      <c r="C79" s="63"/>
      <c r="D79" s="64"/>
      <c r="E79" s="30" t="str">
        <f>IFERROR(VLOOKUP(D79, 'Chart of Accounts'!A$3:B$3987, 2, FALSE), "")</f>
        <v/>
      </c>
      <c r="F79" s="31" t="str">
        <f t="shared" si="1"/>
        <v/>
      </c>
      <c r="G79" s="32" t="str">
        <f t="shared" si="2"/>
        <v/>
      </c>
      <c r="H79" s="33">
        <f>IF(A79&gt;='Income Statement'!$E$5,IF(A79&lt;='Income Statement'!$E$6,1,0),0)</f>
        <v>0</v>
      </c>
    </row>
    <row r="80" ht="15.75" customHeight="1">
      <c r="A80" s="62"/>
      <c r="B80" s="45" t="str">
        <f>IFERROR(VLOOKUP(D80, 'Chart of Accounts'!A67:C4001, 3, FALSE), "")</f>
        <v/>
      </c>
      <c r="C80" s="63"/>
      <c r="D80" s="64"/>
      <c r="E80" s="30" t="str">
        <f>IFERROR(VLOOKUP(D80, 'Chart of Accounts'!A$3:B$3987, 2, FALSE), "")</f>
        <v/>
      </c>
      <c r="F80" s="31" t="str">
        <f t="shared" si="1"/>
        <v/>
      </c>
      <c r="G80" s="32" t="str">
        <f t="shared" si="2"/>
        <v/>
      </c>
      <c r="H80" s="33">
        <f>IF(A80&gt;='Income Statement'!$E$5,IF(A80&lt;='Income Statement'!$E$6,1,0),0)</f>
        <v>0</v>
      </c>
    </row>
    <row r="81" ht="15.75" customHeight="1">
      <c r="A81" s="62"/>
      <c r="B81" s="45" t="str">
        <f>IFERROR(VLOOKUP(D81, 'Chart of Accounts'!A68:C4001, 3, FALSE), "")</f>
        <v/>
      </c>
      <c r="C81" s="63"/>
      <c r="D81" s="64"/>
      <c r="E81" s="30" t="str">
        <f>IFERROR(VLOOKUP(D81, 'Chart of Accounts'!A$3:B$3987, 2, FALSE), "")</f>
        <v/>
      </c>
      <c r="F81" s="31" t="str">
        <f t="shared" si="1"/>
        <v/>
      </c>
      <c r="G81" s="32" t="str">
        <f t="shared" si="2"/>
        <v/>
      </c>
      <c r="H81" s="33">
        <f>IF(A81&gt;='Income Statement'!$E$5,IF(A81&lt;='Income Statement'!$E$6,1,0),0)</f>
        <v>0</v>
      </c>
    </row>
    <row r="82" ht="15.75" customHeight="1">
      <c r="A82" s="62"/>
      <c r="B82" s="45" t="str">
        <f>IFERROR(VLOOKUP(D82, 'Chart of Accounts'!A69:C4001, 3, FALSE), "")</f>
        <v/>
      </c>
      <c r="C82" s="63"/>
      <c r="D82" s="64"/>
      <c r="E82" s="30" t="str">
        <f>IFERROR(VLOOKUP(D82, 'Chart of Accounts'!A$3:B$3987, 2, FALSE), "")</f>
        <v/>
      </c>
      <c r="F82" s="31" t="str">
        <f t="shared" si="1"/>
        <v/>
      </c>
      <c r="G82" s="32" t="str">
        <f t="shared" si="2"/>
        <v/>
      </c>
      <c r="H82" s="33">
        <f>IF(A82&gt;='Income Statement'!$E$5,IF(A82&lt;='Income Statement'!$E$6,1,0),0)</f>
        <v>0</v>
      </c>
    </row>
    <row r="83" ht="15.75" customHeight="1">
      <c r="A83" s="62"/>
      <c r="B83" s="45" t="str">
        <f>IFERROR(VLOOKUP(D83, 'Chart of Accounts'!A70:C4001, 3, FALSE), "")</f>
        <v/>
      </c>
      <c r="C83" s="63"/>
      <c r="D83" s="64"/>
      <c r="E83" s="30" t="str">
        <f>IFERROR(VLOOKUP(D83, 'Chart of Accounts'!A$3:B$3987, 2, FALSE), "")</f>
        <v/>
      </c>
      <c r="F83" s="31" t="str">
        <f t="shared" si="1"/>
        <v/>
      </c>
      <c r="G83" s="32" t="str">
        <f t="shared" si="2"/>
        <v/>
      </c>
      <c r="H83" s="33">
        <f>IF(A83&gt;='Income Statement'!$E$5,IF(A83&lt;='Income Statement'!$E$6,1,0),0)</f>
        <v>0</v>
      </c>
    </row>
    <row r="84" ht="15.75" customHeight="1">
      <c r="A84" s="62"/>
      <c r="B84" s="45" t="str">
        <f>IFERROR(VLOOKUP(D84, 'Chart of Accounts'!A71:C4001, 3, FALSE), "")</f>
        <v/>
      </c>
      <c r="C84" s="63"/>
      <c r="D84" s="64"/>
      <c r="E84" s="30" t="str">
        <f>IFERROR(VLOOKUP(D84, 'Chart of Accounts'!A$3:B$3987, 2, FALSE), "")</f>
        <v/>
      </c>
      <c r="F84" s="31" t="str">
        <f t="shared" si="1"/>
        <v/>
      </c>
      <c r="G84" s="32" t="str">
        <f t="shared" si="2"/>
        <v/>
      </c>
      <c r="H84" s="33">
        <f>IF(A84&gt;='Income Statement'!$E$5,IF(A84&lt;='Income Statement'!$E$6,1,0),0)</f>
        <v>0</v>
      </c>
    </row>
    <row r="85" ht="15.75" customHeight="1">
      <c r="A85" s="62"/>
      <c r="B85" s="45" t="str">
        <f>IFERROR(VLOOKUP(D85, 'Chart of Accounts'!A72:C4001, 3, FALSE), "")</f>
        <v/>
      </c>
      <c r="C85" s="63"/>
      <c r="D85" s="64"/>
      <c r="E85" s="30" t="str">
        <f>IFERROR(VLOOKUP(D85, 'Chart of Accounts'!A$3:B$3987, 2, FALSE), "")</f>
        <v/>
      </c>
      <c r="F85" s="31" t="str">
        <f t="shared" si="1"/>
        <v/>
      </c>
      <c r="G85" s="32" t="str">
        <f t="shared" si="2"/>
        <v/>
      </c>
      <c r="H85" s="33">
        <f>IF(A85&gt;='Income Statement'!$E$5,IF(A85&lt;='Income Statement'!$E$6,1,0),0)</f>
        <v>0</v>
      </c>
    </row>
    <row r="86" ht="15.75" customHeight="1">
      <c r="A86" s="62"/>
      <c r="B86" s="45" t="str">
        <f>IFERROR(VLOOKUP(D86, 'Chart of Accounts'!A73:C4001, 3, FALSE), "")</f>
        <v/>
      </c>
      <c r="C86" s="63"/>
      <c r="D86" s="64"/>
      <c r="E86" s="30" t="str">
        <f>IFERROR(VLOOKUP(D86, 'Chart of Accounts'!A$3:B$3987, 2, FALSE), "")</f>
        <v/>
      </c>
      <c r="F86" s="31" t="str">
        <f t="shared" si="1"/>
        <v/>
      </c>
      <c r="G86" s="32" t="str">
        <f t="shared" si="2"/>
        <v/>
      </c>
      <c r="H86" s="33">
        <f>IF(A86&gt;='Income Statement'!$E$5,IF(A86&lt;='Income Statement'!$E$6,1,0),0)</f>
        <v>0</v>
      </c>
    </row>
    <row r="87" ht="15.75" customHeight="1">
      <c r="A87" s="62"/>
      <c r="B87" s="45" t="str">
        <f>IFERROR(VLOOKUP(D87, 'Chart of Accounts'!A74:C4001, 3, FALSE), "")</f>
        <v/>
      </c>
      <c r="C87" s="63"/>
      <c r="D87" s="64"/>
      <c r="E87" s="30" t="str">
        <f>IFERROR(VLOOKUP(D87, 'Chart of Accounts'!A$3:B$3987, 2, FALSE), "")</f>
        <v/>
      </c>
      <c r="F87" s="31" t="str">
        <f t="shared" si="1"/>
        <v/>
      </c>
      <c r="G87" s="32" t="str">
        <f t="shared" si="2"/>
        <v/>
      </c>
      <c r="H87" s="33">
        <f>IF(A87&gt;='Income Statement'!$E$5,IF(A87&lt;='Income Statement'!$E$6,1,0),0)</f>
        <v>0</v>
      </c>
    </row>
    <row r="88" ht="15.75" customHeight="1">
      <c r="A88" s="62"/>
      <c r="B88" s="45" t="str">
        <f>IFERROR(VLOOKUP(D88, 'Chart of Accounts'!A75:C4001, 3, FALSE), "")</f>
        <v/>
      </c>
      <c r="C88" s="63"/>
      <c r="D88" s="64"/>
      <c r="E88" s="30" t="str">
        <f>IFERROR(VLOOKUP(D88, 'Chart of Accounts'!A$3:B$3987, 2, FALSE), "")</f>
        <v/>
      </c>
      <c r="F88" s="31" t="str">
        <f t="shared" si="1"/>
        <v/>
      </c>
      <c r="G88" s="32" t="str">
        <f t="shared" si="2"/>
        <v/>
      </c>
      <c r="H88" s="33">
        <f>IF(A88&gt;='Income Statement'!$E$5,IF(A88&lt;='Income Statement'!$E$6,1,0),0)</f>
        <v>0</v>
      </c>
    </row>
    <row r="89" ht="15.75" customHeight="1">
      <c r="A89" s="62"/>
      <c r="B89" s="45" t="str">
        <f>IFERROR(VLOOKUP(D89, 'Chart of Accounts'!A76:C4001, 3, FALSE), "")</f>
        <v/>
      </c>
      <c r="C89" s="63"/>
      <c r="D89" s="64"/>
      <c r="E89" s="30" t="str">
        <f>IFERROR(VLOOKUP(D89, 'Chart of Accounts'!A$3:B$3987, 2, FALSE), "")</f>
        <v/>
      </c>
      <c r="F89" s="31" t="str">
        <f t="shared" si="1"/>
        <v/>
      </c>
      <c r="G89" s="32" t="str">
        <f t="shared" si="2"/>
        <v/>
      </c>
      <c r="H89" s="33">
        <f>IF(A89&gt;='Income Statement'!$E$5,IF(A89&lt;='Income Statement'!$E$6,1,0),0)</f>
        <v>0</v>
      </c>
    </row>
    <row r="90" ht="15.75" customHeight="1">
      <c r="A90" s="62"/>
      <c r="B90" s="45" t="str">
        <f>IFERROR(VLOOKUP(D90, 'Chart of Accounts'!A77:C4001, 3, FALSE), "")</f>
        <v/>
      </c>
      <c r="C90" s="63"/>
      <c r="D90" s="64"/>
      <c r="E90" s="30" t="str">
        <f>IFERROR(VLOOKUP(D90, 'Chart of Accounts'!A$3:B$3987, 2, FALSE), "")</f>
        <v/>
      </c>
      <c r="F90" s="31" t="str">
        <f t="shared" si="1"/>
        <v/>
      </c>
      <c r="G90" s="32" t="str">
        <f t="shared" si="2"/>
        <v/>
      </c>
      <c r="H90" s="33">
        <f>IF(A90&gt;='Income Statement'!$E$5,IF(A90&lt;='Income Statement'!$E$6,1,0),0)</f>
        <v>0</v>
      </c>
    </row>
    <row r="91" ht="15.75" customHeight="1">
      <c r="A91" s="62"/>
      <c r="B91" s="45" t="str">
        <f>IFERROR(VLOOKUP(D91, 'Chart of Accounts'!A78:C4001, 3, FALSE), "")</f>
        <v/>
      </c>
      <c r="C91" s="63"/>
      <c r="D91" s="64"/>
      <c r="E91" s="30" t="str">
        <f>IFERROR(VLOOKUP(D91, 'Chart of Accounts'!A$3:B$3987, 2, FALSE), "")</f>
        <v/>
      </c>
      <c r="F91" s="31" t="str">
        <f t="shared" si="1"/>
        <v/>
      </c>
      <c r="G91" s="32" t="str">
        <f t="shared" si="2"/>
        <v/>
      </c>
      <c r="H91" s="33">
        <f>IF(A91&gt;='Income Statement'!$E$5,IF(A91&lt;='Income Statement'!$E$6,1,0),0)</f>
        <v>0</v>
      </c>
    </row>
    <row r="92" ht="15.75" customHeight="1">
      <c r="A92" s="62"/>
      <c r="B92" s="45" t="str">
        <f>IFERROR(VLOOKUP(D92, 'Chart of Accounts'!A79:C4001, 3, FALSE), "")</f>
        <v/>
      </c>
      <c r="C92" s="63"/>
      <c r="D92" s="64"/>
      <c r="E92" s="30" t="str">
        <f>IFERROR(VLOOKUP(D92, 'Chart of Accounts'!A$3:B$3987, 2, FALSE), "")</f>
        <v/>
      </c>
      <c r="F92" s="31" t="str">
        <f t="shared" si="1"/>
        <v/>
      </c>
      <c r="G92" s="32" t="str">
        <f t="shared" si="2"/>
        <v/>
      </c>
      <c r="H92" s="33">
        <f>IF(A92&gt;='Income Statement'!$E$5,IF(A92&lt;='Income Statement'!$E$6,1,0),0)</f>
        <v>0</v>
      </c>
    </row>
    <row r="93" ht="15.75" customHeight="1">
      <c r="A93" s="62"/>
      <c r="B93" s="45" t="str">
        <f>IFERROR(VLOOKUP(D93, 'Chart of Accounts'!A80:C4001, 3, FALSE), "")</f>
        <v/>
      </c>
      <c r="C93" s="63"/>
      <c r="D93" s="64"/>
      <c r="E93" s="30" t="str">
        <f>IFERROR(VLOOKUP(D93, 'Chart of Accounts'!A$3:B$3987, 2, FALSE), "")</f>
        <v/>
      </c>
      <c r="F93" s="31" t="str">
        <f t="shared" si="1"/>
        <v/>
      </c>
      <c r="G93" s="32" t="str">
        <f t="shared" si="2"/>
        <v/>
      </c>
      <c r="H93" s="33">
        <f>IF(A93&gt;='Income Statement'!$E$5,IF(A93&lt;='Income Statement'!$E$6,1,0),0)</f>
        <v>0</v>
      </c>
    </row>
    <row r="94" ht="15.75" customHeight="1">
      <c r="A94" s="62"/>
      <c r="B94" s="45" t="str">
        <f>IFERROR(VLOOKUP(D94, 'Chart of Accounts'!A81:C4001, 3, FALSE), "")</f>
        <v/>
      </c>
      <c r="C94" s="63"/>
      <c r="D94" s="64"/>
      <c r="E94" s="30" t="str">
        <f>IFERROR(VLOOKUP(D94, 'Chart of Accounts'!A$3:B$3987, 2, FALSE), "")</f>
        <v/>
      </c>
      <c r="F94" s="31" t="str">
        <f t="shared" si="1"/>
        <v/>
      </c>
      <c r="G94" s="32" t="str">
        <f t="shared" si="2"/>
        <v/>
      </c>
      <c r="H94" s="33">
        <f>IF(A94&gt;='Income Statement'!$E$5,IF(A94&lt;='Income Statement'!$E$6,1,0),0)</f>
        <v>0</v>
      </c>
    </row>
    <row r="95" ht="15.75" customHeight="1">
      <c r="A95" s="62"/>
      <c r="B95" s="45" t="str">
        <f>IFERROR(VLOOKUP(D95, 'Chart of Accounts'!A82:C4001, 3, FALSE), "")</f>
        <v/>
      </c>
      <c r="C95" s="63"/>
      <c r="D95" s="64"/>
      <c r="E95" s="30" t="str">
        <f>IFERROR(VLOOKUP(D95, 'Chart of Accounts'!A$3:B$3987, 2, FALSE), "")</f>
        <v/>
      </c>
      <c r="F95" s="31" t="str">
        <f t="shared" si="1"/>
        <v/>
      </c>
      <c r="G95" s="32" t="str">
        <f t="shared" si="2"/>
        <v/>
      </c>
      <c r="H95" s="33">
        <f>IF(A95&gt;='Income Statement'!$E$5,IF(A95&lt;='Income Statement'!$E$6,1,0),0)</f>
        <v>0</v>
      </c>
    </row>
    <row r="96" ht="15.75" customHeight="1">
      <c r="A96" s="62"/>
      <c r="B96" s="45" t="str">
        <f>IFERROR(VLOOKUP(D96, 'Chart of Accounts'!A83:C4001, 3, FALSE), "")</f>
        <v/>
      </c>
      <c r="C96" s="63"/>
      <c r="D96" s="64"/>
      <c r="E96" s="30" t="str">
        <f>IFERROR(VLOOKUP(D96, 'Chart of Accounts'!A$3:B$3987, 2, FALSE), "")</f>
        <v/>
      </c>
      <c r="F96" s="31" t="str">
        <f t="shared" si="1"/>
        <v/>
      </c>
      <c r="G96" s="32" t="str">
        <f t="shared" si="2"/>
        <v/>
      </c>
      <c r="H96" s="33">
        <f>IF(A96&gt;='Income Statement'!$E$5,IF(A96&lt;='Income Statement'!$E$6,1,0),0)</f>
        <v>0</v>
      </c>
    </row>
    <row r="97" ht="15.75" customHeight="1">
      <c r="A97" s="62"/>
      <c r="B97" s="45" t="str">
        <f>IFERROR(VLOOKUP(D97, 'Chart of Accounts'!A84:C4001, 3, FALSE), "")</f>
        <v/>
      </c>
      <c r="C97" s="63"/>
      <c r="D97" s="64"/>
      <c r="E97" s="30" t="str">
        <f>IFERROR(VLOOKUP(D97, 'Chart of Accounts'!A$3:B$3987, 2, FALSE), "")</f>
        <v/>
      </c>
      <c r="F97" s="31" t="str">
        <f t="shared" si="1"/>
        <v/>
      </c>
      <c r="G97" s="32" t="str">
        <f t="shared" si="2"/>
        <v/>
      </c>
      <c r="H97" s="33">
        <f>IF(A97&gt;='Income Statement'!$E$5,IF(A97&lt;='Income Statement'!$E$6,1,0),0)</f>
        <v>0</v>
      </c>
    </row>
    <row r="98" ht="15.75" customHeight="1">
      <c r="A98" s="62"/>
      <c r="B98" s="45" t="str">
        <f>IFERROR(VLOOKUP(D98, 'Chart of Accounts'!A85:C4001, 3, FALSE), "")</f>
        <v/>
      </c>
      <c r="C98" s="63"/>
      <c r="D98" s="64"/>
      <c r="E98" s="30" t="str">
        <f>IFERROR(VLOOKUP(D98, 'Chart of Accounts'!A$3:B$3987, 2, FALSE), "")</f>
        <v/>
      </c>
      <c r="F98" s="31" t="str">
        <f t="shared" si="1"/>
        <v/>
      </c>
      <c r="G98" s="32" t="str">
        <f t="shared" si="2"/>
        <v/>
      </c>
      <c r="H98" s="33">
        <f>IF(A98&gt;='Income Statement'!$E$5,IF(A98&lt;='Income Statement'!$E$6,1,0),0)</f>
        <v>0</v>
      </c>
    </row>
    <row r="99" ht="15.75" customHeight="1">
      <c r="A99" s="62"/>
      <c r="B99" s="45" t="str">
        <f>IFERROR(VLOOKUP(D99, 'Chart of Accounts'!A86:C4001, 3, FALSE), "")</f>
        <v/>
      </c>
      <c r="C99" s="63"/>
      <c r="D99" s="64"/>
      <c r="E99" s="30" t="str">
        <f>IFERROR(VLOOKUP(D99, 'Chart of Accounts'!A$3:B$3987, 2, FALSE), "")</f>
        <v/>
      </c>
      <c r="F99" s="31" t="str">
        <f t="shared" si="1"/>
        <v/>
      </c>
      <c r="G99" s="32" t="str">
        <f t="shared" si="2"/>
        <v/>
      </c>
      <c r="H99" s="33">
        <f>IF(A99&gt;='Income Statement'!$E$5,IF(A99&lt;='Income Statement'!$E$6,1,0),0)</f>
        <v>0</v>
      </c>
    </row>
    <row r="100" ht="15.75" customHeight="1">
      <c r="A100" s="62"/>
      <c r="B100" s="45" t="str">
        <f>IFERROR(VLOOKUP(D100, 'Chart of Accounts'!A87:C4001, 3, FALSE), "")</f>
        <v/>
      </c>
      <c r="C100" s="63"/>
      <c r="D100" s="64"/>
      <c r="E100" s="30" t="str">
        <f>IFERROR(VLOOKUP(D100, 'Chart of Accounts'!A$3:B$3987, 2, FALSE), "")</f>
        <v/>
      </c>
      <c r="F100" s="31" t="str">
        <f t="shared" si="1"/>
        <v/>
      </c>
      <c r="G100" s="32" t="str">
        <f t="shared" si="2"/>
        <v/>
      </c>
      <c r="H100" s="33">
        <f>IF(A100&gt;='Income Statement'!$E$5,IF(A100&lt;='Income Statement'!$E$6,1,0),0)</f>
        <v>0</v>
      </c>
    </row>
    <row r="101" ht="15.75" customHeight="1">
      <c r="A101" s="62"/>
      <c r="B101" s="45" t="str">
        <f>IFERROR(VLOOKUP(D101, 'Chart of Accounts'!A88:C4001, 3, FALSE), "")</f>
        <v/>
      </c>
      <c r="C101" s="63"/>
      <c r="D101" s="64"/>
      <c r="E101" s="30" t="str">
        <f>IFERROR(VLOOKUP(D101, 'Chart of Accounts'!A$3:B$3987, 2, FALSE), "")</f>
        <v/>
      </c>
      <c r="F101" s="31" t="str">
        <f t="shared" si="1"/>
        <v/>
      </c>
      <c r="G101" s="32" t="str">
        <f t="shared" si="2"/>
        <v/>
      </c>
      <c r="H101" s="33">
        <f>IF(A101&gt;='Income Statement'!$E$5,IF(A101&lt;='Income Statement'!$E$6,1,0),0)</f>
        <v>0</v>
      </c>
    </row>
    <row r="102" ht="15.75" customHeight="1">
      <c r="A102" s="62"/>
      <c r="B102" s="45" t="str">
        <f>IFERROR(VLOOKUP(D102, 'Chart of Accounts'!A89:C4001, 3, FALSE), "")</f>
        <v/>
      </c>
      <c r="C102" s="63"/>
      <c r="D102" s="64"/>
      <c r="E102" s="30" t="str">
        <f>IFERROR(VLOOKUP(D102, 'Chart of Accounts'!A$3:B$3987, 2, FALSE), "")</f>
        <v/>
      </c>
      <c r="F102" s="31" t="str">
        <f t="shared" si="1"/>
        <v/>
      </c>
      <c r="G102" s="32" t="str">
        <f t="shared" si="2"/>
        <v/>
      </c>
      <c r="H102" s="33">
        <f>IF(A102&gt;='Income Statement'!$E$5,IF(A102&lt;='Income Statement'!$E$6,1,0),0)</f>
        <v>0</v>
      </c>
    </row>
    <row r="103" ht="15.75" customHeight="1">
      <c r="A103" s="62"/>
      <c r="B103" s="45" t="str">
        <f>IFERROR(VLOOKUP(D103, 'Chart of Accounts'!A90:C4001, 3, FALSE), "")</f>
        <v/>
      </c>
      <c r="C103" s="63"/>
      <c r="D103" s="64"/>
      <c r="E103" s="30" t="str">
        <f>IFERROR(VLOOKUP(D103, 'Chart of Accounts'!A$3:B$3987, 2, FALSE), "")</f>
        <v/>
      </c>
      <c r="F103" s="31" t="str">
        <f t="shared" si="1"/>
        <v/>
      </c>
      <c r="G103" s="32" t="str">
        <f t="shared" si="2"/>
        <v/>
      </c>
      <c r="H103" s="33">
        <f>IF(A103&gt;='Income Statement'!$E$5,IF(A103&lt;='Income Statement'!$E$6,1,0),0)</f>
        <v>0</v>
      </c>
    </row>
    <row r="104" ht="15.75" customHeight="1">
      <c r="A104" s="62"/>
      <c r="B104" s="45" t="str">
        <f>IFERROR(VLOOKUP(D104, 'Chart of Accounts'!A91:C4001, 3, FALSE), "")</f>
        <v/>
      </c>
      <c r="C104" s="63"/>
      <c r="D104" s="64"/>
      <c r="E104" s="30" t="str">
        <f>IFERROR(VLOOKUP(D104, 'Chart of Accounts'!A$3:B$3987, 2, FALSE), "")</f>
        <v/>
      </c>
      <c r="F104" s="31" t="str">
        <f t="shared" si="1"/>
        <v/>
      </c>
      <c r="G104" s="32" t="str">
        <f t="shared" si="2"/>
        <v/>
      </c>
      <c r="H104" s="33">
        <f>IF(A104&gt;='Income Statement'!$E$5,IF(A104&lt;='Income Statement'!$E$6,1,0),0)</f>
        <v>0</v>
      </c>
    </row>
    <row r="105" ht="15.75" customHeight="1">
      <c r="A105" s="62"/>
      <c r="B105" s="45" t="str">
        <f>IFERROR(VLOOKUP(D105, 'Chart of Accounts'!A92:C4001, 3, FALSE), "")</f>
        <v/>
      </c>
      <c r="C105" s="63"/>
      <c r="D105" s="64"/>
      <c r="E105" s="30" t="str">
        <f>IFERROR(VLOOKUP(D105, 'Chart of Accounts'!A$3:B$3987, 2, FALSE), "")</f>
        <v/>
      </c>
      <c r="F105" s="31" t="str">
        <f t="shared" si="1"/>
        <v/>
      </c>
      <c r="G105" s="32" t="str">
        <f t="shared" si="2"/>
        <v/>
      </c>
      <c r="H105" s="33">
        <f>IF(A105&gt;='Income Statement'!$E$5,IF(A105&lt;='Income Statement'!$E$6,1,0),0)</f>
        <v>0</v>
      </c>
    </row>
    <row r="106" ht="15.75" customHeight="1">
      <c r="A106" s="62"/>
      <c r="B106" s="45" t="str">
        <f>IFERROR(VLOOKUP(D106, 'Chart of Accounts'!A93:C4001, 3, FALSE), "")</f>
        <v/>
      </c>
      <c r="C106" s="63"/>
      <c r="D106" s="64"/>
      <c r="E106" s="30" t="str">
        <f>IFERROR(VLOOKUP(D106, 'Chart of Accounts'!A$3:B$3987, 2, FALSE), "")</f>
        <v/>
      </c>
      <c r="F106" s="31" t="str">
        <f t="shared" si="1"/>
        <v/>
      </c>
      <c r="G106" s="32" t="str">
        <f t="shared" si="2"/>
        <v/>
      </c>
      <c r="H106" s="33">
        <f>IF(A106&gt;='Income Statement'!$E$5,IF(A106&lt;='Income Statement'!$E$6,1,0),0)</f>
        <v>0</v>
      </c>
    </row>
    <row r="107" ht="15.75" customHeight="1">
      <c r="A107" s="62"/>
      <c r="B107" s="45" t="str">
        <f>IFERROR(VLOOKUP(D107, 'Chart of Accounts'!A94:C4001, 3, FALSE), "")</f>
        <v/>
      </c>
      <c r="C107" s="63"/>
      <c r="D107" s="64"/>
      <c r="E107" s="30" t="str">
        <f>IFERROR(VLOOKUP(D107, 'Chart of Accounts'!A$3:B$3987, 2, FALSE), "")</f>
        <v/>
      </c>
      <c r="F107" s="31" t="str">
        <f t="shared" si="1"/>
        <v/>
      </c>
      <c r="G107" s="32" t="str">
        <f t="shared" si="2"/>
        <v/>
      </c>
      <c r="H107" s="33">
        <f>IF(A107&gt;='Income Statement'!$E$5,IF(A107&lt;='Income Statement'!$E$6,1,0),0)</f>
        <v>0</v>
      </c>
    </row>
    <row r="108" ht="15.75" customHeight="1">
      <c r="A108" s="62"/>
      <c r="B108" s="45" t="str">
        <f>IFERROR(VLOOKUP(D108, 'Chart of Accounts'!A95:C4001, 3, FALSE), "")</f>
        <v/>
      </c>
      <c r="C108" s="63"/>
      <c r="D108" s="64"/>
      <c r="E108" s="30" t="str">
        <f>IFERROR(VLOOKUP(D108, 'Chart of Accounts'!A$3:B$3987, 2, FALSE), "")</f>
        <v/>
      </c>
      <c r="F108" s="31" t="str">
        <f t="shared" si="1"/>
        <v/>
      </c>
      <c r="G108" s="32" t="str">
        <f t="shared" si="2"/>
        <v/>
      </c>
      <c r="H108" s="33">
        <f>IF(A108&gt;='Income Statement'!$E$5,IF(A108&lt;='Income Statement'!$E$6,1,0),0)</f>
        <v>0</v>
      </c>
    </row>
    <row r="109" ht="15.75" customHeight="1">
      <c r="A109" s="62"/>
      <c r="B109" s="45" t="str">
        <f>IFERROR(VLOOKUP(D109, 'Chart of Accounts'!A96:C4001, 3, FALSE), "")</f>
        <v/>
      </c>
      <c r="C109" s="63"/>
      <c r="D109" s="64"/>
      <c r="E109" s="30" t="str">
        <f>IFERROR(VLOOKUP(D109, 'Chart of Accounts'!A$3:B$3987, 2, FALSE), "")</f>
        <v/>
      </c>
      <c r="F109" s="31" t="str">
        <f t="shared" si="1"/>
        <v/>
      </c>
      <c r="G109" s="32" t="str">
        <f t="shared" si="2"/>
        <v/>
      </c>
      <c r="H109" s="33">
        <f>IF(A109&gt;='Income Statement'!$E$5,IF(A109&lt;='Income Statement'!$E$6,1,0),0)</f>
        <v>0</v>
      </c>
    </row>
    <row r="110" ht="15.75" customHeight="1">
      <c r="A110" s="62"/>
      <c r="B110" s="45" t="str">
        <f>IFERROR(VLOOKUP(D110, 'Chart of Accounts'!A97:C4001, 3, FALSE), "")</f>
        <v/>
      </c>
      <c r="C110" s="63"/>
      <c r="D110" s="64"/>
      <c r="E110" s="30" t="str">
        <f>IFERROR(VLOOKUP(D110, 'Chart of Accounts'!A$3:B$3987, 2, FALSE), "")</f>
        <v/>
      </c>
      <c r="F110" s="31" t="str">
        <f t="shared" si="1"/>
        <v/>
      </c>
      <c r="G110" s="32" t="str">
        <f t="shared" si="2"/>
        <v/>
      </c>
      <c r="H110" s="33">
        <f>IF(A110&gt;='Income Statement'!$E$5,IF(A110&lt;='Income Statement'!$E$6,1,0),0)</f>
        <v>0</v>
      </c>
    </row>
    <row r="111" ht="15.75" customHeight="1">
      <c r="A111" s="62"/>
      <c r="B111" s="45" t="str">
        <f>IFERROR(VLOOKUP(D111, 'Chart of Accounts'!A98:C4001, 3, FALSE), "")</f>
        <v/>
      </c>
      <c r="C111" s="63"/>
      <c r="D111" s="64"/>
      <c r="E111" s="30" t="str">
        <f>IFERROR(VLOOKUP(D111, 'Chart of Accounts'!A$3:B$3987, 2, FALSE), "")</f>
        <v/>
      </c>
      <c r="F111" s="31" t="str">
        <f t="shared" si="1"/>
        <v/>
      </c>
      <c r="G111" s="32" t="str">
        <f t="shared" si="2"/>
        <v/>
      </c>
      <c r="H111" s="33">
        <f>IF(A111&gt;='Income Statement'!$E$5,IF(A111&lt;='Income Statement'!$E$6,1,0),0)</f>
        <v>0</v>
      </c>
    </row>
    <row r="112" ht="15.75" customHeight="1">
      <c r="A112" s="62"/>
      <c r="B112" s="45" t="str">
        <f>IFERROR(VLOOKUP(D112, 'Chart of Accounts'!A99:C4001, 3, FALSE), "")</f>
        <v/>
      </c>
      <c r="C112" s="63"/>
      <c r="D112" s="64"/>
      <c r="E112" s="30" t="str">
        <f>IFERROR(VLOOKUP(D112, 'Chart of Accounts'!A$3:B$3987, 2, FALSE), "")</f>
        <v/>
      </c>
      <c r="F112" s="31" t="str">
        <f t="shared" si="1"/>
        <v/>
      </c>
      <c r="G112" s="32" t="str">
        <f t="shared" si="2"/>
        <v/>
      </c>
      <c r="H112" s="33">
        <f>IF(A112&gt;='Income Statement'!$E$5,IF(A112&lt;='Income Statement'!$E$6,1,0),0)</f>
        <v>0</v>
      </c>
    </row>
    <row r="113" ht="15.75" customHeight="1">
      <c r="A113" s="62"/>
      <c r="B113" s="45" t="str">
        <f>IFERROR(VLOOKUP(D113, 'Chart of Accounts'!A100:C4001, 3, FALSE), "")</f>
        <v/>
      </c>
      <c r="C113" s="63"/>
      <c r="D113" s="64"/>
      <c r="E113" s="30" t="str">
        <f>IFERROR(VLOOKUP(D113, 'Chart of Accounts'!A$3:B$3987, 2, FALSE), "")</f>
        <v/>
      </c>
      <c r="F113" s="31" t="str">
        <f t="shared" si="1"/>
        <v/>
      </c>
      <c r="G113" s="32" t="str">
        <f t="shared" si="2"/>
        <v/>
      </c>
      <c r="H113" s="33">
        <f>IF(A113&gt;='Income Statement'!$E$5,IF(A113&lt;='Income Statement'!$E$6,1,0),0)</f>
        <v>0</v>
      </c>
    </row>
    <row r="114" ht="15.75" customHeight="1">
      <c r="A114" s="62"/>
      <c r="B114" s="45" t="str">
        <f>IFERROR(VLOOKUP(D114, 'Chart of Accounts'!A101:C4001, 3, FALSE), "")</f>
        <v/>
      </c>
      <c r="C114" s="63"/>
      <c r="D114" s="64"/>
      <c r="E114" s="30" t="str">
        <f>IFERROR(VLOOKUP(D114, 'Chart of Accounts'!A$3:B$3987, 2, FALSE), "")</f>
        <v/>
      </c>
      <c r="F114" s="31" t="str">
        <f t="shared" si="1"/>
        <v/>
      </c>
      <c r="G114" s="32" t="str">
        <f t="shared" si="2"/>
        <v/>
      </c>
      <c r="H114" s="33">
        <f>IF(A114&gt;='Income Statement'!$E$5,IF(A114&lt;='Income Statement'!$E$6,1,0),0)</f>
        <v>0</v>
      </c>
    </row>
    <row r="115" ht="15.75" customHeight="1">
      <c r="A115" s="62"/>
      <c r="B115" s="45" t="str">
        <f>IFERROR(VLOOKUP(D115, 'Chart of Accounts'!A102:C4001, 3, FALSE), "")</f>
        <v/>
      </c>
      <c r="C115" s="63"/>
      <c r="D115" s="64"/>
      <c r="E115" s="30" t="str">
        <f>IFERROR(VLOOKUP(D115, 'Chart of Accounts'!A$3:B$3987, 2, FALSE), "")</f>
        <v/>
      </c>
      <c r="F115" s="31" t="str">
        <f t="shared" si="1"/>
        <v/>
      </c>
      <c r="G115" s="32" t="str">
        <f t="shared" si="2"/>
        <v/>
      </c>
      <c r="H115" s="33">
        <f>IF(A115&gt;='Income Statement'!$E$5,IF(A115&lt;='Income Statement'!$E$6,1,0),0)</f>
        <v>0</v>
      </c>
    </row>
    <row r="116" ht="15.75" customHeight="1">
      <c r="A116" s="62"/>
      <c r="B116" s="45" t="str">
        <f>IFERROR(VLOOKUP(D116, 'Chart of Accounts'!A103:C4001, 3, FALSE), "")</f>
        <v/>
      </c>
      <c r="C116" s="63"/>
      <c r="D116" s="64"/>
      <c r="E116" s="30" t="str">
        <f>IFERROR(VLOOKUP(D116, 'Chart of Accounts'!A$3:B$3987, 2, FALSE), "")</f>
        <v/>
      </c>
      <c r="F116" s="31" t="str">
        <f t="shared" si="1"/>
        <v/>
      </c>
      <c r="G116" s="32" t="str">
        <f t="shared" si="2"/>
        <v/>
      </c>
      <c r="H116" s="33">
        <f>IF(A116&gt;='Income Statement'!$E$5,IF(A116&lt;='Income Statement'!$E$6,1,0),0)</f>
        <v>0</v>
      </c>
    </row>
    <row r="117" ht="15.75" customHeight="1">
      <c r="A117" s="62"/>
      <c r="B117" s="45" t="str">
        <f>IFERROR(VLOOKUP(D117, 'Chart of Accounts'!A104:C4001, 3, FALSE), "")</f>
        <v/>
      </c>
      <c r="C117" s="63"/>
      <c r="D117" s="64"/>
      <c r="E117" s="30" t="str">
        <f>IFERROR(VLOOKUP(D117, 'Chart of Accounts'!A$3:B$3987, 2, FALSE), "")</f>
        <v/>
      </c>
      <c r="F117" s="31" t="str">
        <f t="shared" si="1"/>
        <v/>
      </c>
      <c r="G117" s="32" t="str">
        <f t="shared" si="2"/>
        <v/>
      </c>
      <c r="H117" s="33">
        <f>IF(A117&gt;='Income Statement'!$E$5,IF(A117&lt;='Income Statement'!$E$6,1,0),0)</f>
        <v>0</v>
      </c>
    </row>
    <row r="118" ht="15.75" customHeight="1">
      <c r="A118" s="62"/>
      <c r="B118" s="45" t="str">
        <f>IFERROR(VLOOKUP(D118, 'Chart of Accounts'!A105:C4001, 3, FALSE), "")</f>
        <v/>
      </c>
      <c r="C118" s="63"/>
      <c r="D118" s="64"/>
      <c r="E118" s="30" t="str">
        <f>IFERROR(VLOOKUP(D118, 'Chart of Accounts'!A$3:B$3987, 2, FALSE), "")</f>
        <v/>
      </c>
      <c r="F118" s="31" t="str">
        <f t="shared" si="1"/>
        <v/>
      </c>
      <c r="G118" s="32" t="str">
        <f t="shared" si="2"/>
        <v/>
      </c>
      <c r="H118" s="33">
        <f>IF(A118&gt;='Income Statement'!$E$5,IF(A118&lt;='Income Statement'!$E$6,1,0),0)</f>
        <v>0</v>
      </c>
    </row>
    <row r="119" ht="15.75" customHeight="1">
      <c r="A119" s="62"/>
      <c r="B119" s="45" t="str">
        <f>IFERROR(VLOOKUP(D119, 'Chart of Accounts'!A106:C4001, 3, FALSE), "")</f>
        <v/>
      </c>
      <c r="C119" s="63"/>
      <c r="D119" s="64"/>
      <c r="E119" s="30" t="str">
        <f>IFERROR(VLOOKUP(D119, 'Chart of Accounts'!A$3:B$3987, 2, FALSE), "")</f>
        <v/>
      </c>
      <c r="F119" s="31" t="str">
        <f t="shared" si="1"/>
        <v/>
      </c>
      <c r="G119" s="32" t="str">
        <f t="shared" si="2"/>
        <v/>
      </c>
      <c r="H119" s="33">
        <f>IF(A119&gt;='Income Statement'!$E$5,IF(A119&lt;='Income Statement'!$E$6,1,0),0)</f>
        <v>0</v>
      </c>
    </row>
    <row r="120" ht="15.75" customHeight="1">
      <c r="A120" s="62"/>
      <c r="B120" s="45" t="str">
        <f>IFERROR(VLOOKUP(D120, 'Chart of Accounts'!A107:C4001, 3, FALSE), "")</f>
        <v/>
      </c>
      <c r="C120" s="63"/>
      <c r="D120" s="64"/>
      <c r="E120" s="30" t="str">
        <f>IFERROR(VLOOKUP(D120, 'Chart of Accounts'!A$3:B$3987, 2, FALSE), "")</f>
        <v/>
      </c>
      <c r="F120" s="31" t="str">
        <f t="shared" si="1"/>
        <v/>
      </c>
      <c r="G120" s="32" t="str">
        <f t="shared" si="2"/>
        <v/>
      </c>
      <c r="H120" s="33">
        <f>IF(A120&gt;='Income Statement'!$E$5,IF(A120&lt;='Income Statement'!$E$6,1,0),0)</f>
        <v>0</v>
      </c>
    </row>
    <row r="121" ht="15.75" customHeight="1">
      <c r="A121" s="62"/>
      <c r="B121" s="45" t="str">
        <f>IFERROR(VLOOKUP(D121, 'Chart of Accounts'!A108:C4001, 3, FALSE), "")</f>
        <v/>
      </c>
      <c r="C121" s="63"/>
      <c r="D121" s="64"/>
      <c r="E121" s="30" t="str">
        <f>IFERROR(VLOOKUP(D121, 'Chart of Accounts'!A$3:B$3987, 2, FALSE), "")</f>
        <v/>
      </c>
      <c r="F121" s="31" t="str">
        <f t="shared" si="1"/>
        <v/>
      </c>
      <c r="G121" s="32" t="str">
        <f t="shared" si="2"/>
        <v/>
      </c>
      <c r="H121" s="33">
        <f>IF(A121&gt;='Income Statement'!$E$5,IF(A121&lt;='Income Statement'!$E$6,1,0),0)</f>
        <v>0</v>
      </c>
    </row>
    <row r="122" ht="15.75" customHeight="1">
      <c r="A122" s="62"/>
      <c r="B122" s="45" t="str">
        <f>IFERROR(VLOOKUP(D122, 'Chart of Accounts'!A109:C4001, 3, FALSE), "")</f>
        <v/>
      </c>
      <c r="C122" s="63"/>
      <c r="D122" s="64"/>
      <c r="E122" s="30" t="str">
        <f>IFERROR(VLOOKUP(D122, 'Chart of Accounts'!A$3:B$3987, 2, FALSE), "")</f>
        <v/>
      </c>
      <c r="F122" s="31" t="str">
        <f t="shared" si="1"/>
        <v/>
      </c>
      <c r="G122" s="32" t="str">
        <f t="shared" si="2"/>
        <v/>
      </c>
      <c r="H122" s="33">
        <f>IF(A122&gt;='Income Statement'!$E$5,IF(A122&lt;='Income Statement'!$E$6,1,0),0)</f>
        <v>0</v>
      </c>
    </row>
    <row r="123" ht="15.75" customHeight="1">
      <c r="A123" s="62"/>
      <c r="B123" s="45" t="str">
        <f>IFERROR(VLOOKUP(D123, 'Chart of Accounts'!A110:C4001, 3, FALSE), "")</f>
        <v/>
      </c>
      <c r="C123" s="63"/>
      <c r="D123" s="64"/>
      <c r="E123" s="30" t="str">
        <f>IFERROR(VLOOKUP(D123, 'Chart of Accounts'!A$3:B$3987, 2, FALSE), "")</f>
        <v/>
      </c>
      <c r="F123" s="31" t="str">
        <f t="shared" si="1"/>
        <v/>
      </c>
      <c r="G123" s="32" t="str">
        <f t="shared" si="2"/>
        <v/>
      </c>
      <c r="H123" s="33">
        <f>IF(A123&gt;='Income Statement'!$E$5,IF(A123&lt;='Income Statement'!$E$6,1,0),0)</f>
        <v>0</v>
      </c>
    </row>
    <row r="124" ht="15.75" customHeight="1">
      <c r="A124" s="62"/>
      <c r="B124" s="45" t="str">
        <f>IFERROR(VLOOKUP(D124, 'Chart of Accounts'!A111:C4001, 3, FALSE), "")</f>
        <v/>
      </c>
      <c r="C124" s="63"/>
      <c r="D124" s="64"/>
      <c r="E124" s="30" t="str">
        <f>IFERROR(VLOOKUP(D124, 'Chart of Accounts'!A$3:B$3987, 2, FALSE), "")</f>
        <v/>
      </c>
      <c r="F124" s="31" t="str">
        <f t="shared" si="1"/>
        <v/>
      </c>
      <c r="G124" s="32" t="str">
        <f t="shared" si="2"/>
        <v/>
      </c>
      <c r="H124" s="33">
        <f>IF(A124&gt;='Income Statement'!$E$5,IF(A124&lt;='Income Statement'!$E$6,1,0),0)</f>
        <v>0</v>
      </c>
    </row>
    <row r="125" ht="15.75" customHeight="1">
      <c r="A125" s="62"/>
      <c r="B125" s="45" t="str">
        <f>IFERROR(VLOOKUP(D125, 'Chart of Accounts'!A112:C4001, 3, FALSE), "")</f>
        <v/>
      </c>
      <c r="C125" s="63"/>
      <c r="D125" s="64"/>
      <c r="E125" s="30" t="str">
        <f>IFERROR(VLOOKUP(D125, 'Chart of Accounts'!A$3:B$3987, 2, FALSE), "")</f>
        <v/>
      </c>
      <c r="F125" s="31" t="str">
        <f t="shared" si="1"/>
        <v/>
      </c>
      <c r="G125" s="32" t="str">
        <f t="shared" si="2"/>
        <v/>
      </c>
      <c r="H125" s="33">
        <f>IF(A125&gt;='Income Statement'!$E$5,IF(A125&lt;='Income Statement'!$E$6,1,0),0)</f>
        <v>0</v>
      </c>
    </row>
    <row r="126" ht="15.75" customHeight="1">
      <c r="A126" s="62"/>
      <c r="B126" s="45" t="str">
        <f>IFERROR(VLOOKUP(D126, 'Chart of Accounts'!A113:C4001, 3, FALSE), "")</f>
        <v/>
      </c>
      <c r="C126" s="63"/>
      <c r="D126" s="64"/>
      <c r="E126" s="30" t="str">
        <f>IFERROR(VLOOKUP(D126, 'Chart of Accounts'!A$3:B$3987, 2, FALSE), "")</f>
        <v/>
      </c>
      <c r="F126" s="31" t="str">
        <f t="shared" si="1"/>
        <v/>
      </c>
      <c r="G126" s="32" t="str">
        <f t="shared" si="2"/>
        <v/>
      </c>
      <c r="H126" s="33">
        <f>IF(A126&gt;='Income Statement'!$E$5,IF(A126&lt;='Income Statement'!$E$6,1,0),0)</f>
        <v>0</v>
      </c>
    </row>
    <row r="127" ht="15.75" customHeight="1">
      <c r="A127" s="62"/>
      <c r="B127" s="45" t="str">
        <f>IFERROR(VLOOKUP(D127, 'Chart of Accounts'!A114:C4001, 3, FALSE), "")</f>
        <v/>
      </c>
      <c r="C127" s="63"/>
      <c r="D127" s="64"/>
      <c r="E127" s="30" t="str">
        <f>IFERROR(VLOOKUP(D127, 'Chart of Accounts'!A$3:B$3987, 2, FALSE), "")</f>
        <v/>
      </c>
      <c r="F127" s="31" t="str">
        <f t="shared" si="1"/>
        <v/>
      </c>
      <c r="G127" s="32" t="str">
        <f t="shared" si="2"/>
        <v/>
      </c>
      <c r="H127" s="33">
        <f>IF(A127&gt;='Income Statement'!$E$5,IF(A127&lt;='Income Statement'!$E$6,1,0),0)</f>
        <v>0</v>
      </c>
    </row>
    <row r="128" ht="15.75" customHeight="1">
      <c r="A128" s="62"/>
      <c r="B128" s="45" t="str">
        <f>IFERROR(VLOOKUP(D128, 'Chart of Accounts'!A115:C4001, 3, FALSE), "")</f>
        <v/>
      </c>
      <c r="C128" s="63"/>
      <c r="D128" s="64"/>
      <c r="E128" s="30" t="str">
        <f>IFERROR(VLOOKUP(D128, 'Chart of Accounts'!A$3:B$3987, 2, FALSE), "")</f>
        <v/>
      </c>
      <c r="F128" s="31" t="str">
        <f t="shared" si="1"/>
        <v/>
      </c>
      <c r="G128" s="32" t="str">
        <f t="shared" si="2"/>
        <v/>
      </c>
      <c r="H128" s="33">
        <f>IF(A128&gt;='Income Statement'!$E$5,IF(A128&lt;='Income Statement'!$E$6,1,0),0)</f>
        <v>0</v>
      </c>
    </row>
    <row r="129" ht="15.75" customHeight="1">
      <c r="A129" s="62"/>
      <c r="B129" s="45" t="str">
        <f>IFERROR(VLOOKUP(D129, 'Chart of Accounts'!A116:C4001, 3, FALSE), "")</f>
        <v/>
      </c>
      <c r="C129" s="63"/>
      <c r="D129" s="64"/>
      <c r="E129" s="30" t="str">
        <f>IFERROR(VLOOKUP(D129, 'Chart of Accounts'!A$3:B$3987, 2, FALSE), "")</f>
        <v/>
      </c>
      <c r="F129" s="31" t="str">
        <f t="shared" si="1"/>
        <v/>
      </c>
      <c r="G129" s="32" t="str">
        <f t="shared" si="2"/>
        <v/>
      </c>
      <c r="H129" s="33">
        <f>IF(A129&gt;='Income Statement'!$E$5,IF(A129&lt;='Income Statement'!$E$6,1,0),0)</f>
        <v>0</v>
      </c>
    </row>
    <row r="130" ht="15.75" customHeight="1">
      <c r="A130" s="62"/>
      <c r="B130" s="45" t="str">
        <f>IFERROR(VLOOKUP(D130, 'Chart of Accounts'!A117:C4001, 3, FALSE), "")</f>
        <v/>
      </c>
      <c r="C130" s="63"/>
      <c r="D130" s="64"/>
      <c r="E130" s="30" t="str">
        <f>IFERROR(VLOOKUP(D130, 'Chart of Accounts'!A$3:B$3987, 2, FALSE), "")</f>
        <v/>
      </c>
      <c r="F130" s="31" t="str">
        <f t="shared" si="1"/>
        <v/>
      </c>
      <c r="G130" s="32" t="str">
        <f t="shared" si="2"/>
        <v/>
      </c>
      <c r="H130" s="33">
        <f>IF(A130&gt;='Income Statement'!$E$5,IF(A130&lt;='Income Statement'!$E$6,1,0),0)</f>
        <v>0</v>
      </c>
    </row>
    <row r="131" ht="15.75" customHeight="1">
      <c r="A131" s="62"/>
      <c r="B131" s="45" t="str">
        <f>IFERROR(VLOOKUP(D131, 'Chart of Accounts'!A118:C4001, 3, FALSE), "")</f>
        <v/>
      </c>
      <c r="C131" s="63"/>
      <c r="D131" s="64"/>
      <c r="E131" s="30" t="str">
        <f>IFERROR(VLOOKUP(D131, 'Chart of Accounts'!A$3:B$3987, 2, FALSE), "")</f>
        <v/>
      </c>
      <c r="F131" s="31" t="str">
        <f t="shared" si="1"/>
        <v/>
      </c>
      <c r="G131" s="32" t="str">
        <f t="shared" si="2"/>
        <v/>
      </c>
      <c r="H131" s="33">
        <f>IF(A131&gt;='Income Statement'!$E$5,IF(A131&lt;='Income Statement'!$E$6,1,0),0)</f>
        <v>0</v>
      </c>
    </row>
    <row r="132" ht="15.75" customHeight="1">
      <c r="A132" s="62"/>
      <c r="B132" s="45" t="str">
        <f>IFERROR(VLOOKUP(D132, 'Chart of Accounts'!A119:C4001, 3, FALSE), "")</f>
        <v/>
      </c>
      <c r="C132" s="63"/>
      <c r="D132" s="64"/>
      <c r="E132" s="30" t="str">
        <f>IFERROR(VLOOKUP(D132, 'Chart of Accounts'!A$3:B$3987, 2, FALSE), "")</f>
        <v/>
      </c>
      <c r="F132" s="31" t="str">
        <f t="shared" si="1"/>
        <v/>
      </c>
      <c r="G132" s="32" t="str">
        <f t="shared" si="2"/>
        <v/>
      </c>
      <c r="H132" s="33">
        <f>IF(A132&gt;='Income Statement'!$E$5,IF(A132&lt;='Income Statement'!$E$6,1,0),0)</f>
        <v>0</v>
      </c>
    </row>
    <row r="133" ht="15.75" customHeight="1">
      <c r="A133" s="62"/>
      <c r="B133" s="45" t="str">
        <f>IFERROR(VLOOKUP(D133, 'Chart of Accounts'!A120:C4001, 3, FALSE), "")</f>
        <v/>
      </c>
      <c r="C133" s="63"/>
      <c r="D133" s="64"/>
      <c r="E133" s="30" t="str">
        <f>IFERROR(VLOOKUP(D133, 'Chart of Accounts'!A$3:B$3987, 2, FALSE), "")</f>
        <v/>
      </c>
      <c r="F133" s="31" t="str">
        <f t="shared" si="1"/>
        <v/>
      </c>
      <c r="G133" s="32" t="str">
        <f t="shared" si="2"/>
        <v/>
      </c>
      <c r="H133" s="33">
        <f>IF(A133&gt;='Income Statement'!$E$5,IF(A133&lt;='Income Statement'!$E$6,1,0),0)</f>
        <v>0</v>
      </c>
    </row>
    <row r="134" ht="15.75" customHeight="1">
      <c r="A134" s="62"/>
      <c r="B134" s="45" t="str">
        <f>IFERROR(VLOOKUP(D134, 'Chart of Accounts'!A121:C4001, 3, FALSE), "")</f>
        <v/>
      </c>
      <c r="C134" s="63"/>
      <c r="D134" s="64"/>
      <c r="E134" s="30" t="str">
        <f>IFERROR(VLOOKUP(D134, 'Chart of Accounts'!A$3:B$3987, 2, FALSE), "")</f>
        <v/>
      </c>
      <c r="F134" s="31" t="str">
        <f t="shared" si="1"/>
        <v/>
      </c>
      <c r="G134" s="32" t="str">
        <f t="shared" si="2"/>
        <v/>
      </c>
      <c r="H134" s="33">
        <f>IF(A134&gt;='Income Statement'!$E$5,IF(A134&lt;='Income Statement'!$E$6,1,0),0)</f>
        <v>0</v>
      </c>
    </row>
    <row r="135" ht="15.75" customHeight="1">
      <c r="A135" s="62"/>
      <c r="B135" s="45" t="str">
        <f>IFERROR(VLOOKUP(D135, 'Chart of Accounts'!A122:C4001, 3, FALSE), "")</f>
        <v/>
      </c>
      <c r="C135" s="63"/>
      <c r="D135" s="64"/>
      <c r="E135" s="30" t="str">
        <f>IFERROR(VLOOKUP(D135, 'Chart of Accounts'!A$3:B$3987, 2, FALSE), "")</f>
        <v/>
      </c>
      <c r="F135" s="31" t="str">
        <f t="shared" si="1"/>
        <v/>
      </c>
      <c r="G135" s="32" t="str">
        <f t="shared" si="2"/>
        <v/>
      </c>
      <c r="H135" s="33">
        <f>IF(A135&gt;='Income Statement'!$E$5,IF(A135&lt;='Income Statement'!$E$6,1,0),0)</f>
        <v>0</v>
      </c>
    </row>
    <row r="136" ht="15.75" customHeight="1">
      <c r="A136" s="62"/>
      <c r="B136" s="45" t="str">
        <f>IFERROR(VLOOKUP(D136, 'Chart of Accounts'!A123:C4001, 3, FALSE), "")</f>
        <v/>
      </c>
      <c r="C136" s="63"/>
      <c r="D136" s="64"/>
      <c r="E136" s="30" t="str">
        <f>IFERROR(VLOOKUP(D136, 'Chart of Accounts'!A$3:B$3987, 2, FALSE), "")</f>
        <v/>
      </c>
      <c r="F136" s="31" t="str">
        <f t="shared" si="1"/>
        <v/>
      </c>
      <c r="G136" s="32" t="str">
        <f t="shared" si="2"/>
        <v/>
      </c>
      <c r="H136" s="33">
        <f>IF(A136&gt;='Income Statement'!$E$5,IF(A136&lt;='Income Statement'!$E$6,1,0),0)</f>
        <v>0</v>
      </c>
    </row>
    <row r="137" ht="15.75" customHeight="1">
      <c r="A137" s="62"/>
      <c r="B137" s="45" t="str">
        <f>IFERROR(VLOOKUP(D137, 'Chart of Accounts'!A124:C4001, 3, FALSE), "")</f>
        <v/>
      </c>
      <c r="C137" s="63"/>
      <c r="D137" s="64"/>
      <c r="E137" s="30" t="str">
        <f>IFERROR(VLOOKUP(D137, 'Chart of Accounts'!A$3:B$3987, 2, FALSE), "")</f>
        <v/>
      </c>
      <c r="F137" s="31" t="str">
        <f t="shared" si="1"/>
        <v/>
      </c>
      <c r="G137" s="32" t="str">
        <f t="shared" si="2"/>
        <v/>
      </c>
      <c r="H137" s="33">
        <f>IF(A137&gt;='Income Statement'!$E$5,IF(A137&lt;='Income Statement'!$E$6,1,0),0)</f>
        <v>0</v>
      </c>
    </row>
    <row r="138" ht="15.75" customHeight="1">
      <c r="A138" s="62"/>
      <c r="B138" s="45" t="str">
        <f>IFERROR(VLOOKUP(D138, 'Chart of Accounts'!A125:C4001, 3, FALSE), "")</f>
        <v/>
      </c>
      <c r="C138" s="63"/>
      <c r="D138" s="64"/>
      <c r="E138" s="30" t="str">
        <f>IFERROR(VLOOKUP(D138, 'Chart of Accounts'!A$3:B$3987, 2, FALSE), "")</f>
        <v/>
      </c>
      <c r="F138" s="31" t="str">
        <f t="shared" si="1"/>
        <v/>
      </c>
      <c r="G138" s="32" t="str">
        <f t="shared" si="2"/>
        <v/>
      </c>
      <c r="H138" s="33">
        <f>IF(A138&gt;='Income Statement'!$E$5,IF(A138&lt;='Income Statement'!$E$6,1,0),0)</f>
        <v>0</v>
      </c>
    </row>
    <row r="139" ht="15.75" customHeight="1">
      <c r="A139" s="62"/>
      <c r="B139" s="45" t="str">
        <f>IFERROR(VLOOKUP(D139, 'Chart of Accounts'!A126:C4001, 3, FALSE), "")</f>
        <v/>
      </c>
      <c r="C139" s="63"/>
      <c r="D139" s="64"/>
      <c r="E139" s="30" t="str">
        <f>IFERROR(VLOOKUP(D139, 'Chart of Accounts'!A$3:B$3987, 2, FALSE), "")</f>
        <v/>
      </c>
      <c r="F139" s="31" t="str">
        <f t="shared" si="1"/>
        <v/>
      </c>
      <c r="G139" s="32" t="str">
        <f t="shared" si="2"/>
        <v/>
      </c>
      <c r="H139" s="33">
        <f>IF(A139&gt;='Income Statement'!$E$5,IF(A139&lt;='Income Statement'!$E$6,1,0),0)</f>
        <v>0</v>
      </c>
    </row>
    <row r="140" ht="15.75" customHeight="1">
      <c r="A140" s="62"/>
      <c r="B140" s="45" t="str">
        <f>IFERROR(VLOOKUP(D140, 'Chart of Accounts'!A127:C4001, 3, FALSE), "")</f>
        <v/>
      </c>
      <c r="C140" s="63"/>
      <c r="D140" s="64"/>
      <c r="E140" s="30" t="str">
        <f>IFERROR(VLOOKUP(D140, 'Chart of Accounts'!A$3:B$3987, 2, FALSE), "")</f>
        <v/>
      </c>
      <c r="F140" s="31" t="str">
        <f t="shared" si="1"/>
        <v/>
      </c>
      <c r="G140" s="32" t="str">
        <f t="shared" si="2"/>
        <v/>
      </c>
      <c r="H140" s="33">
        <f>IF(A140&gt;='Income Statement'!$E$5,IF(A140&lt;='Income Statement'!$E$6,1,0),0)</f>
        <v>0</v>
      </c>
    </row>
    <row r="141" ht="15.75" customHeight="1">
      <c r="A141" s="62"/>
      <c r="B141" s="45" t="str">
        <f>IFERROR(VLOOKUP(D141, 'Chart of Accounts'!A128:C4001, 3, FALSE), "")</f>
        <v/>
      </c>
      <c r="C141" s="63"/>
      <c r="D141" s="64"/>
      <c r="E141" s="30" t="str">
        <f>IFERROR(VLOOKUP(D141, 'Chart of Accounts'!A$3:B$3987, 2, FALSE), "")</f>
        <v/>
      </c>
      <c r="F141" s="31" t="str">
        <f t="shared" si="1"/>
        <v/>
      </c>
      <c r="G141" s="32" t="str">
        <f t="shared" si="2"/>
        <v/>
      </c>
      <c r="H141" s="33">
        <f>IF(A141&gt;='Income Statement'!$E$5,IF(A141&lt;='Income Statement'!$E$6,1,0),0)</f>
        <v>0</v>
      </c>
    </row>
    <row r="142" ht="15.75" customHeight="1">
      <c r="A142" s="62"/>
      <c r="B142" s="45" t="str">
        <f>IFERROR(VLOOKUP(D142, 'Chart of Accounts'!A129:C4001, 3, FALSE), "")</f>
        <v/>
      </c>
      <c r="C142" s="63"/>
      <c r="D142" s="64"/>
      <c r="E142" s="30" t="str">
        <f>IFERROR(VLOOKUP(D142, 'Chart of Accounts'!A$3:B$3987, 2, FALSE), "")</f>
        <v/>
      </c>
      <c r="F142" s="31" t="str">
        <f t="shared" si="1"/>
        <v/>
      </c>
      <c r="G142" s="32" t="str">
        <f t="shared" si="2"/>
        <v/>
      </c>
      <c r="H142" s="33">
        <f>IF(A142&gt;='Income Statement'!$E$5,IF(A142&lt;='Income Statement'!$E$6,1,0),0)</f>
        <v>0</v>
      </c>
    </row>
    <row r="143" ht="15.75" customHeight="1">
      <c r="A143" s="62"/>
      <c r="B143" s="45" t="str">
        <f>IFERROR(VLOOKUP(D143, 'Chart of Accounts'!A130:C4001, 3, FALSE), "")</f>
        <v/>
      </c>
      <c r="C143" s="63"/>
      <c r="D143" s="64"/>
      <c r="E143" s="30" t="str">
        <f>IFERROR(VLOOKUP(D143, 'Chart of Accounts'!A$3:B$3987, 2, FALSE), "")</f>
        <v/>
      </c>
      <c r="F143" s="31" t="str">
        <f t="shared" si="1"/>
        <v/>
      </c>
      <c r="G143" s="32" t="str">
        <f t="shared" si="2"/>
        <v/>
      </c>
      <c r="H143" s="33">
        <f>IF(A143&gt;='Income Statement'!$E$5,IF(A143&lt;='Income Statement'!$E$6,1,0),0)</f>
        <v>0</v>
      </c>
    </row>
    <row r="144" ht="15.75" customHeight="1">
      <c r="A144" s="62"/>
      <c r="B144" s="45" t="str">
        <f>IFERROR(VLOOKUP(D144, 'Chart of Accounts'!A131:C4001, 3, FALSE), "")</f>
        <v/>
      </c>
      <c r="C144" s="63"/>
      <c r="D144" s="64"/>
      <c r="E144" s="30" t="str">
        <f>IFERROR(VLOOKUP(D144, 'Chart of Accounts'!A$3:B$3987, 2, FALSE), "")</f>
        <v/>
      </c>
      <c r="F144" s="31" t="str">
        <f t="shared" si="1"/>
        <v/>
      </c>
      <c r="G144" s="32" t="str">
        <f t="shared" si="2"/>
        <v/>
      </c>
      <c r="H144" s="33">
        <f>IF(A144&gt;='Income Statement'!$E$5,IF(A144&lt;='Income Statement'!$E$6,1,0),0)</f>
        <v>0</v>
      </c>
    </row>
    <row r="145" ht="15.75" customHeight="1">
      <c r="A145" s="62"/>
      <c r="B145" s="45" t="str">
        <f>IFERROR(VLOOKUP(D145, 'Chart of Accounts'!A132:C4001, 3, FALSE), "")</f>
        <v/>
      </c>
      <c r="C145" s="63"/>
      <c r="D145" s="64"/>
      <c r="E145" s="30" t="str">
        <f>IFERROR(VLOOKUP(D145, 'Chart of Accounts'!A$3:B$3987, 2, FALSE), "")</f>
        <v/>
      </c>
      <c r="F145" s="31" t="str">
        <f t="shared" si="1"/>
        <v/>
      </c>
      <c r="G145" s="32" t="str">
        <f t="shared" si="2"/>
        <v/>
      </c>
      <c r="H145" s="33">
        <f>IF(A145&gt;='Income Statement'!$E$5,IF(A145&lt;='Income Statement'!$E$6,1,0),0)</f>
        <v>0</v>
      </c>
    </row>
    <row r="146" ht="15.75" customHeight="1">
      <c r="A146" s="62"/>
      <c r="B146" s="45" t="str">
        <f>IFERROR(VLOOKUP(D146, 'Chart of Accounts'!A133:C4001, 3, FALSE), "")</f>
        <v/>
      </c>
      <c r="C146" s="63"/>
      <c r="D146" s="64"/>
      <c r="E146" s="30" t="str">
        <f>IFERROR(VLOOKUP(D146, 'Chart of Accounts'!A$3:B$3987, 2, FALSE), "")</f>
        <v/>
      </c>
      <c r="F146" s="31" t="str">
        <f t="shared" si="1"/>
        <v/>
      </c>
      <c r="G146" s="32" t="str">
        <f t="shared" si="2"/>
        <v/>
      </c>
      <c r="H146" s="33">
        <f>IF(A146&gt;='Income Statement'!$E$5,IF(A146&lt;='Income Statement'!$E$6,1,0),0)</f>
        <v>0</v>
      </c>
    </row>
    <row r="147" ht="15.75" customHeight="1">
      <c r="A147" s="62"/>
      <c r="B147" s="45" t="str">
        <f>IFERROR(VLOOKUP(D147, 'Chart of Accounts'!A134:C4001, 3, FALSE), "")</f>
        <v/>
      </c>
      <c r="C147" s="63"/>
      <c r="D147" s="64"/>
      <c r="E147" s="30" t="str">
        <f>IFERROR(VLOOKUP(D147, 'Chart of Accounts'!A$3:B$3987, 2, FALSE), "")</f>
        <v/>
      </c>
      <c r="F147" s="31" t="str">
        <f t="shared" si="1"/>
        <v/>
      </c>
      <c r="G147" s="32" t="str">
        <f t="shared" si="2"/>
        <v/>
      </c>
      <c r="H147" s="33">
        <f>IF(A147&gt;='Income Statement'!$E$5,IF(A147&lt;='Income Statement'!$E$6,1,0),0)</f>
        <v>0</v>
      </c>
    </row>
    <row r="148" ht="15.75" customHeight="1">
      <c r="A148" s="62"/>
      <c r="B148" s="45" t="str">
        <f>IFERROR(VLOOKUP(D148, 'Chart of Accounts'!A135:C4001, 3, FALSE), "")</f>
        <v/>
      </c>
      <c r="C148" s="63"/>
      <c r="D148" s="64"/>
      <c r="E148" s="30" t="str">
        <f>IFERROR(VLOOKUP(D148, 'Chart of Accounts'!A$3:B$3987, 2, FALSE), "")</f>
        <v/>
      </c>
      <c r="F148" s="31" t="str">
        <f t="shared" si="1"/>
        <v/>
      </c>
      <c r="G148" s="32" t="str">
        <f t="shared" si="2"/>
        <v/>
      </c>
      <c r="H148" s="33">
        <f>IF(A148&gt;='Income Statement'!$E$5,IF(A148&lt;='Income Statement'!$E$6,1,0),0)</f>
        <v>0</v>
      </c>
    </row>
    <row r="149" ht="15.75" customHeight="1">
      <c r="A149" s="62"/>
      <c r="B149" s="45" t="str">
        <f>IFERROR(VLOOKUP(D149, 'Chart of Accounts'!A136:C4001, 3, FALSE), "")</f>
        <v/>
      </c>
      <c r="C149" s="63"/>
      <c r="D149" s="64"/>
      <c r="E149" s="30" t="str">
        <f>IFERROR(VLOOKUP(D149, 'Chart of Accounts'!A$3:B$3987, 2, FALSE), "")</f>
        <v/>
      </c>
      <c r="F149" s="31" t="str">
        <f t="shared" si="1"/>
        <v/>
      </c>
      <c r="G149" s="32" t="str">
        <f t="shared" si="2"/>
        <v/>
      </c>
      <c r="H149" s="33">
        <f>IF(A149&gt;='Income Statement'!$E$5,IF(A149&lt;='Income Statement'!$E$6,1,0),0)</f>
        <v>0</v>
      </c>
    </row>
    <row r="150" ht="15.75" customHeight="1">
      <c r="A150" s="62"/>
      <c r="B150" s="45" t="str">
        <f>IFERROR(VLOOKUP(D150, 'Chart of Accounts'!A137:C4001, 3, FALSE), "")</f>
        <v/>
      </c>
      <c r="C150" s="63"/>
      <c r="D150" s="64"/>
      <c r="E150" s="30" t="str">
        <f>IFERROR(VLOOKUP(D150, 'Chart of Accounts'!A$3:B$3987, 2, FALSE), "")</f>
        <v/>
      </c>
      <c r="F150" s="31" t="str">
        <f t="shared" si="1"/>
        <v/>
      </c>
      <c r="G150" s="32" t="str">
        <f t="shared" si="2"/>
        <v/>
      </c>
      <c r="H150" s="33">
        <f>IF(A150&gt;='Income Statement'!$E$5,IF(A150&lt;='Income Statement'!$E$6,1,0),0)</f>
        <v>0</v>
      </c>
    </row>
    <row r="151" ht="15.75" customHeight="1">
      <c r="A151" s="62"/>
      <c r="B151" s="45" t="str">
        <f>IFERROR(VLOOKUP(D151, 'Chart of Accounts'!A138:C4001, 3, FALSE), "")</f>
        <v/>
      </c>
      <c r="C151" s="63"/>
      <c r="D151" s="64"/>
      <c r="E151" s="30" t="str">
        <f>IFERROR(VLOOKUP(D151, 'Chart of Accounts'!A$3:B$3987, 2, FALSE), "")</f>
        <v/>
      </c>
      <c r="F151" s="31" t="str">
        <f t="shared" si="1"/>
        <v/>
      </c>
      <c r="G151" s="32" t="str">
        <f t="shared" si="2"/>
        <v/>
      </c>
      <c r="H151" s="33">
        <f>IF(A151&gt;='Income Statement'!$E$5,IF(A151&lt;='Income Statement'!$E$6,1,0),0)</f>
        <v>0</v>
      </c>
    </row>
    <row r="152" ht="15.75" customHeight="1">
      <c r="A152" s="62"/>
      <c r="B152" s="45" t="str">
        <f>IFERROR(VLOOKUP(D152, 'Chart of Accounts'!A139:C4001, 3, FALSE), "")</f>
        <v/>
      </c>
      <c r="C152" s="63"/>
      <c r="D152" s="64"/>
      <c r="E152" s="30" t="str">
        <f>IFERROR(VLOOKUP(D152, 'Chart of Accounts'!A$3:B$3987, 2, FALSE), "")</f>
        <v/>
      </c>
      <c r="F152" s="31" t="str">
        <f t="shared" si="1"/>
        <v/>
      </c>
      <c r="G152" s="32" t="str">
        <f t="shared" si="2"/>
        <v/>
      </c>
      <c r="H152" s="33">
        <f>IF(A152&gt;='Income Statement'!$E$5,IF(A152&lt;='Income Statement'!$E$6,1,0),0)</f>
        <v>0</v>
      </c>
    </row>
    <row r="153" ht="15.75" customHeight="1">
      <c r="A153" s="62"/>
      <c r="B153" s="45" t="str">
        <f>IFERROR(VLOOKUP(D153, 'Chart of Accounts'!A140:C4001, 3, FALSE), "")</f>
        <v/>
      </c>
      <c r="C153" s="63"/>
      <c r="D153" s="64"/>
      <c r="E153" s="30" t="str">
        <f>IFERROR(VLOOKUP(D153, 'Chart of Accounts'!A$3:B$3987, 2, FALSE), "")</f>
        <v/>
      </c>
      <c r="F153" s="31" t="str">
        <f t="shared" si="1"/>
        <v/>
      </c>
      <c r="G153" s="32" t="str">
        <f t="shared" si="2"/>
        <v/>
      </c>
      <c r="H153" s="33">
        <f>IF(A153&gt;='Income Statement'!$E$5,IF(A153&lt;='Income Statement'!$E$6,1,0),0)</f>
        <v>0</v>
      </c>
    </row>
    <row r="154" ht="15.75" customHeight="1">
      <c r="A154" s="62"/>
      <c r="B154" s="45" t="str">
        <f>IFERROR(VLOOKUP(D154, 'Chart of Accounts'!A141:C4001, 3, FALSE), "")</f>
        <v/>
      </c>
      <c r="C154" s="63"/>
      <c r="D154" s="64"/>
      <c r="E154" s="30" t="str">
        <f>IFERROR(VLOOKUP(D154, 'Chart of Accounts'!A$3:B$3987, 2, FALSE), "")</f>
        <v/>
      </c>
      <c r="F154" s="31" t="str">
        <f t="shared" si="1"/>
        <v/>
      </c>
      <c r="G154" s="32" t="str">
        <f t="shared" si="2"/>
        <v/>
      </c>
      <c r="H154" s="33">
        <f>IF(A154&gt;='Income Statement'!$E$5,IF(A154&lt;='Income Statement'!$E$6,1,0),0)</f>
        <v>0</v>
      </c>
    </row>
    <row r="155" ht="15.75" customHeight="1">
      <c r="A155" s="62"/>
      <c r="B155" s="45" t="str">
        <f>IFERROR(VLOOKUP(D155, 'Chart of Accounts'!A142:C4001, 3, FALSE), "")</f>
        <v/>
      </c>
      <c r="C155" s="63"/>
      <c r="D155" s="64"/>
      <c r="E155" s="30" t="str">
        <f>IFERROR(VLOOKUP(D155, 'Chart of Accounts'!A$3:B$3987, 2, FALSE), "")</f>
        <v/>
      </c>
      <c r="F155" s="31" t="str">
        <f t="shared" si="1"/>
        <v/>
      </c>
      <c r="G155" s="32" t="str">
        <f t="shared" si="2"/>
        <v/>
      </c>
      <c r="H155" s="33">
        <f>IF(A155&gt;='Income Statement'!$E$5,IF(A155&lt;='Income Statement'!$E$6,1,0),0)</f>
        <v>0</v>
      </c>
    </row>
    <row r="156" ht="15.75" customHeight="1">
      <c r="A156" s="62"/>
      <c r="B156" s="45" t="str">
        <f>IFERROR(VLOOKUP(D156, 'Chart of Accounts'!A143:C4001, 3, FALSE), "")</f>
        <v/>
      </c>
      <c r="C156" s="63"/>
      <c r="D156" s="64"/>
      <c r="E156" s="30" t="str">
        <f>IFERROR(VLOOKUP(D156, 'Chart of Accounts'!A$3:B$3987, 2, FALSE), "")</f>
        <v/>
      </c>
      <c r="F156" s="31" t="str">
        <f t="shared" si="1"/>
        <v/>
      </c>
      <c r="G156" s="32" t="str">
        <f t="shared" si="2"/>
        <v/>
      </c>
      <c r="H156" s="33">
        <f>IF(A156&gt;='Income Statement'!$E$5,IF(A156&lt;='Income Statement'!$E$6,1,0),0)</f>
        <v>0</v>
      </c>
    </row>
    <row r="157" ht="15.75" customHeight="1">
      <c r="A157" s="62"/>
      <c r="B157" s="45" t="str">
        <f>IFERROR(VLOOKUP(D157, 'Chart of Accounts'!A144:C4001, 3, FALSE), "")</f>
        <v/>
      </c>
      <c r="C157" s="63"/>
      <c r="D157" s="64"/>
      <c r="E157" s="30" t="str">
        <f>IFERROR(VLOOKUP(D157, 'Chart of Accounts'!A$3:B$3987, 2, FALSE), "")</f>
        <v/>
      </c>
      <c r="F157" s="31" t="str">
        <f t="shared" si="1"/>
        <v/>
      </c>
      <c r="G157" s="32" t="str">
        <f t="shared" si="2"/>
        <v/>
      </c>
      <c r="H157" s="33">
        <f>IF(A157&gt;='Income Statement'!$E$5,IF(A157&lt;='Income Statement'!$E$6,1,0),0)</f>
        <v>0</v>
      </c>
    </row>
    <row r="158" ht="15.75" customHeight="1">
      <c r="A158" s="62"/>
      <c r="B158" s="45" t="str">
        <f>IFERROR(VLOOKUP(D158, 'Chart of Accounts'!A145:C4001, 3, FALSE), "")</f>
        <v/>
      </c>
      <c r="C158" s="63"/>
      <c r="D158" s="64"/>
      <c r="E158" s="30" t="str">
        <f>IFERROR(VLOOKUP(D158, 'Chart of Accounts'!A$3:B$3987, 2, FALSE), "")</f>
        <v/>
      </c>
      <c r="F158" s="31" t="str">
        <f t="shared" si="1"/>
        <v/>
      </c>
      <c r="G158" s="32" t="str">
        <f t="shared" si="2"/>
        <v/>
      </c>
      <c r="H158" s="33">
        <f>IF(A158&gt;='Income Statement'!$E$5,IF(A158&lt;='Income Statement'!$E$6,1,0),0)</f>
        <v>0</v>
      </c>
    </row>
    <row r="159" ht="15.75" customHeight="1">
      <c r="A159" s="62"/>
      <c r="B159" s="45" t="str">
        <f>IFERROR(VLOOKUP(D159, 'Chart of Accounts'!A146:C4001, 3, FALSE), "")</f>
        <v/>
      </c>
      <c r="C159" s="63"/>
      <c r="D159" s="64"/>
      <c r="E159" s="30" t="str">
        <f>IFERROR(VLOOKUP(D159, 'Chart of Accounts'!A$3:B$3987, 2, FALSE), "")</f>
        <v/>
      </c>
      <c r="F159" s="31" t="str">
        <f t="shared" si="1"/>
        <v/>
      </c>
      <c r="G159" s="32" t="str">
        <f t="shared" si="2"/>
        <v/>
      </c>
      <c r="H159" s="33">
        <f>IF(A159&gt;='Income Statement'!$E$5,IF(A159&lt;='Income Statement'!$E$6,1,0),0)</f>
        <v>0</v>
      </c>
    </row>
    <row r="160" ht="15.75" customHeight="1">
      <c r="A160" s="62"/>
      <c r="B160" s="45" t="str">
        <f>IFERROR(VLOOKUP(D160, 'Chart of Accounts'!A147:C4001, 3, FALSE), "")</f>
        <v/>
      </c>
      <c r="C160" s="63"/>
      <c r="D160" s="64"/>
      <c r="E160" s="30" t="str">
        <f>IFERROR(VLOOKUP(D160, 'Chart of Accounts'!A$3:B$3987, 2, FALSE), "")</f>
        <v/>
      </c>
      <c r="F160" s="31" t="str">
        <f t="shared" si="1"/>
        <v/>
      </c>
      <c r="G160" s="32" t="str">
        <f t="shared" si="2"/>
        <v/>
      </c>
      <c r="H160" s="33">
        <f>IF(A160&gt;='Income Statement'!$E$5,IF(A160&lt;='Income Statement'!$E$6,1,0),0)</f>
        <v>0</v>
      </c>
    </row>
    <row r="161" ht="15.75" customHeight="1">
      <c r="A161" s="62"/>
      <c r="B161" s="45" t="str">
        <f>IFERROR(VLOOKUP(D161, 'Chart of Accounts'!A148:C4001, 3, FALSE), "")</f>
        <v/>
      </c>
      <c r="C161" s="63"/>
      <c r="D161" s="64"/>
      <c r="E161" s="30" t="str">
        <f>IFERROR(VLOOKUP(D161, 'Chart of Accounts'!A$3:B$3987, 2, FALSE), "")</f>
        <v/>
      </c>
      <c r="F161" s="31" t="str">
        <f t="shared" si="1"/>
        <v/>
      </c>
      <c r="G161" s="32" t="str">
        <f t="shared" si="2"/>
        <v/>
      </c>
      <c r="H161" s="33">
        <f>IF(A161&gt;='Income Statement'!$E$5,IF(A161&lt;='Income Statement'!$E$6,1,0),0)</f>
        <v>0</v>
      </c>
    </row>
    <row r="162" ht="15.75" customHeight="1">
      <c r="A162" s="62"/>
      <c r="B162" s="45" t="str">
        <f>IFERROR(VLOOKUP(D162, 'Chart of Accounts'!A149:C4001, 3, FALSE), "")</f>
        <v/>
      </c>
      <c r="C162" s="63"/>
      <c r="D162" s="64"/>
      <c r="E162" s="30" t="str">
        <f>IFERROR(VLOOKUP(D162, 'Chart of Accounts'!A$3:B$3987, 2, FALSE), "")</f>
        <v/>
      </c>
      <c r="F162" s="31" t="str">
        <f t="shared" si="1"/>
        <v/>
      </c>
      <c r="G162" s="32" t="str">
        <f t="shared" si="2"/>
        <v/>
      </c>
      <c r="H162" s="33">
        <f>IF(A162&gt;='Income Statement'!$E$5,IF(A162&lt;='Income Statement'!$E$6,1,0),0)</f>
        <v>0</v>
      </c>
    </row>
    <row r="163" ht="15.75" customHeight="1">
      <c r="A163" s="62"/>
      <c r="B163" s="45" t="str">
        <f>IFERROR(VLOOKUP(D163, 'Chart of Accounts'!A150:C4001, 3, FALSE), "")</f>
        <v/>
      </c>
      <c r="C163" s="63"/>
      <c r="D163" s="64"/>
      <c r="E163" s="30" t="str">
        <f>IFERROR(VLOOKUP(D163, 'Chart of Accounts'!A$3:B$3987, 2, FALSE), "")</f>
        <v/>
      </c>
      <c r="F163" s="31" t="str">
        <f t="shared" si="1"/>
        <v/>
      </c>
      <c r="G163" s="32" t="str">
        <f t="shared" si="2"/>
        <v/>
      </c>
      <c r="H163" s="33">
        <f>IF(A163&gt;='Income Statement'!$E$5,IF(A163&lt;='Income Statement'!$E$6,1,0),0)</f>
        <v>0</v>
      </c>
    </row>
    <row r="164" ht="15.75" customHeight="1">
      <c r="A164" s="62"/>
      <c r="B164" s="45" t="str">
        <f>IFERROR(VLOOKUP(D164, 'Chart of Accounts'!A151:C4001, 3, FALSE), "")</f>
        <v/>
      </c>
      <c r="C164" s="63"/>
      <c r="D164" s="64"/>
      <c r="E164" s="30" t="str">
        <f>IFERROR(VLOOKUP(D164, 'Chart of Accounts'!A$3:B$3987, 2, FALSE), "")</f>
        <v/>
      </c>
      <c r="F164" s="31" t="str">
        <f t="shared" si="1"/>
        <v/>
      </c>
      <c r="G164" s="32" t="str">
        <f t="shared" si="2"/>
        <v/>
      </c>
      <c r="H164" s="33">
        <f>IF(A164&gt;='Income Statement'!$E$5,IF(A164&lt;='Income Statement'!$E$6,1,0),0)</f>
        <v>0</v>
      </c>
    </row>
    <row r="165" ht="15.75" customHeight="1">
      <c r="A165" s="62"/>
      <c r="B165" s="45" t="str">
        <f>IFERROR(VLOOKUP(D165, 'Chart of Accounts'!A152:C4001, 3, FALSE), "")</f>
        <v/>
      </c>
      <c r="C165" s="63"/>
      <c r="D165" s="64"/>
      <c r="E165" s="30" t="str">
        <f>IFERROR(VLOOKUP(D165, 'Chart of Accounts'!A$3:B$3987, 2, FALSE), "")</f>
        <v/>
      </c>
      <c r="F165" s="31" t="str">
        <f t="shared" si="1"/>
        <v/>
      </c>
      <c r="G165" s="32" t="str">
        <f t="shared" si="2"/>
        <v/>
      </c>
      <c r="H165" s="33">
        <f>IF(A165&gt;='Income Statement'!$E$5,IF(A165&lt;='Income Statement'!$E$6,1,0),0)</f>
        <v>0</v>
      </c>
    </row>
    <row r="166" ht="15.75" customHeight="1">
      <c r="A166" s="62"/>
      <c r="B166" s="45" t="str">
        <f>IFERROR(VLOOKUP(D166, 'Chart of Accounts'!A153:C4001, 3, FALSE), "")</f>
        <v/>
      </c>
      <c r="C166" s="63"/>
      <c r="D166" s="64"/>
      <c r="E166" s="30" t="str">
        <f>IFERROR(VLOOKUP(D166, 'Chart of Accounts'!A$3:B$3987, 2, FALSE), "")</f>
        <v/>
      </c>
      <c r="F166" s="31" t="str">
        <f t="shared" si="1"/>
        <v/>
      </c>
      <c r="G166" s="32" t="str">
        <f t="shared" si="2"/>
        <v/>
      </c>
      <c r="H166" s="33">
        <f>IF(A166&gt;='Income Statement'!$E$5,IF(A166&lt;='Income Statement'!$E$6,1,0),0)</f>
        <v>0</v>
      </c>
    </row>
    <row r="167" ht="15.75" customHeight="1">
      <c r="A167" s="62"/>
      <c r="B167" s="45" t="str">
        <f>IFERROR(VLOOKUP(D167, 'Chart of Accounts'!A154:C4001, 3, FALSE), "")</f>
        <v/>
      </c>
      <c r="C167" s="63"/>
      <c r="D167" s="64"/>
      <c r="E167" s="30" t="str">
        <f>IFERROR(VLOOKUP(D167, 'Chart of Accounts'!A$3:B$3987, 2, FALSE), "")</f>
        <v/>
      </c>
      <c r="F167" s="31" t="str">
        <f t="shared" si="1"/>
        <v/>
      </c>
      <c r="G167" s="32" t="str">
        <f t="shared" si="2"/>
        <v/>
      </c>
      <c r="H167" s="33">
        <f>IF(A167&gt;='Income Statement'!$E$5,IF(A167&lt;='Income Statement'!$E$6,1,0),0)</f>
        <v>0</v>
      </c>
    </row>
    <row r="168" ht="15.75" customHeight="1">
      <c r="A168" s="62"/>
      <c r="B168" s="45" t="str">
        <f>IFERROR(VLOOKUP(D168, 'Chart of Accounts'!A155:C4001, 3, FALSE), "")</f>
        <v/>
      </c>
      <c r="C168" s="63"/>
      <c r="D168" s="64"/>
      <c r="E168" s="30" t="str">
        <f>IFERROR(VLOOKUP(D168, 'Chart of Accounts'!A$3:B$3987, 2, FALSE), "")</f>
        <v/>
      </c>
      <c r="F168" s="31" t="str">
        <f t="shared" si="1"/>
        <v/>
      </c>
      <c r="G168" s="32" t="str">
        <f t="shared" si="2"/>
        <v/>
      </c>
      <c r="H168" s="33">
        <f>IF(A168&gt;='Income Statement'!$E$5,IF(A168&lt;='Income Statement'!$E$6,1,0),0)</f>
        <v>0</v>
      </c>
    </row>
    <row r="169" ht="15.75" customHeight="1">
      <c r="A169" s="62"/>
      <c r="B169" s="45" t="str">
        <f>IFERROR(VLOOKUP(D169, 'Chart of Accounts'!A156:C4001, 3, FALSE), "")</f>
        <v/>
      </c>
      <c r="C169" s="63"/>
      <c r="D169" s="64"/>
      <c r="E169" s="30" t="str">
        <f>IFERROR(VLOOKUP(D169, 'Chart of Accounts'!A$3:B$3987, 2, FALSE), "")</f>
        <v/>
      </c>
      <c r="F169" s="31" t="str">
        <f t="shared" si="1"/>
        <v/>
      </c>
      <c r="G169" s="32" t="str">
        <f t="shared" si="2"/>
        <v/>
      </c>
      <c r="H169" s="33">
        <f>IF(A169&gt;='Income Statement'!$E$5,IF(A169&lt;='Income Statement'!$E$6,1,0),0)</f>
        <v>0</v>
      </c>
    </row>
    <row r="170" ht="15.75" customHeight="1">
      <c r="A170" s="62"/>
      <c r="B170" s="45" t="str">
        <f>IFERROR(VLOOKUP(D170, 'Chart of Accounts'!A157:C4001, 3, FALSE), "")</f>
        <v/>
      </c>
      <c r="C170" s="63"/>
      <c r="D170" s="64"/>
      <c r="E170" s="30" t="str">
        <f>IFERROR(VLOOKUP(D170, 'Chart of Accounts'!A$3:B$3987, 2, FALSE), "")</f>
        <v/>
      </c>
      <c r="F170" s="31" t="str">
        <f t="shared" si="1"/>
        <v/>
      </c>
      <c r="G170" s="32" t="str">
        <f t="shared" si="2"/>
        <v/>
      </c>
      <c r="H170" s="33">
        <f>IF(A170&gt;='Income Statement'!$E$5,IF(A170&lt;='Income Statement'!$E$6,1,0),0)</f>
        <v>0</v>
      </c>
    </row>
    <row r="171" ht="15.75" customHeight="1">
      <c r="A171" s="62"/>
      <c r="B171" s="45" t="str">
        <f>IFERROR(VLOOKUP(D171, 'Chart of Accounts'!A158:C4001, 3, FALSE), "")</f>
        <v/>
      </c>
      <c r="C171" s="63"/>
      <c r="D171" s="64"/>
      <c r="E171" s="30" t="str">
        <f>IFERROR(VLOOKUP(D171, 'Chart of Accounts'!A$3:B$3987, 2, FALSE), "")</f>
        <v/>
      </c>
      <c r="F171" s="31" t="str">
        <f t="shared" si="1"/>
        <v/>
      </c>
      <c r="G171" s="32" t="str">
        <f t="shared" si="2"/>
        <v/>
      </c>
      <c r="H171" s="33">
        <f>IF(A171&gt;='Income Statement'!$E$5,IF(A171&lt;='Income Statement'!$E$6,1,0),0)</f>
        <v>0</v>
      </c>
    </row>
    <row r="172" ht="15.75" customHeight="1">
      <c r="A172" s="62"/>
      <c r="B172" s="45" t="str">
        <f>IFERROR(VLOOKUP(D172, 'Chart of Accounts'!A159:C4001, 3, FALSE), "")</f>
        <v/>
      </c>
      <c r="C172" s="63"/>
      <c r="D172" s="64"/>
      <c r="E172" s="30" t="str">
        <f>IFERROR(VLOOKUP(D172, 'Chart of Accounts'!A$3:B$3987, 2, FALSE), "")</f>
        <v/>
      </c>
      <c r="F172" s="31" t="str">
        <f t="shared" si="1"/>
        <v/>
      </c>
      <c r="G172" s="32" t="str">
        <f t="shared" si="2"/>
        <v/>
      </c>
      <c r="H172" s="33">
        <f>IF(A172&gt;='Income Statement'!$E$5,IF(A172&lt;='Income Statement'!$E$6,1,0),0)</f>
        <v>0</v>
      </c>
    </row>
    <row r="173" ht="15.75" customHeight="1">
      <c r="A173" s="62"/>
      <c r="B173" s="45" t="str">
        <f>IFERROR(VLOOKUP(D173, 'Chart of Accounts'!A160:C4001, 3, FALSE), "")</f>
        <v/>
      </c>
      <c r="C173" s="63"/>
      <c r="D173" s="64"/>
      <c r="E173" s="30" t="str">
        <f>IFERROR(VLOOKUP(D173, 'Chart of Accounts'!A$3:B$3987, 2, FALSE), "")</f>
        <v/>
      </c>
      <c r="F173" s="31" t="str">
        <f t="shared" si="1"/>
        <v/>
      </c>
      <c r="G173" s="32" t="str">
        <f t="shared" si="2"/>
        <v/>
      </c>
      <c r="H173" s="33">
        <f>IF(A173&gt;='Income Statement'!$E$5,IF(A173&lt;='Income Statement'!$E$6,1,0),0)</f>
        <v>0</v>
      </c>
    </row>
    <row r="174" ht="15.75" customHeight="1">
      <c r="A174" s="62"/>
      <c r="B174" s="45" t="str">
        <f>IFERROR(VLOOKUP(D174, 'Chart of Accounts'!A161:C4001, 3, FALSE), "")</f>
        <v/>
      </c>
      <c r="C174" s="63"/>
      <c r="D174" s="64"/>
      <c r="E174" s="30" t="str">
        <f>IFERROR(VLOOKUP(D174, 'Chart of Accounts'!A$3:B$3987, 2, FALSE), "")</f>
        <v/>
      </c>
      <c r="F174" s="31" t="str">
        <f t="shared" si="1"/>
        <v/>
      </c>
      <c r="G174" s="32" t="str">
        <f t="shared" si="2"/>
        <v/>
      </c>
      <c r="H174" s="33">
        <f>IF(A174&gt;='Income Statement'!$E$5,IF(A174&lt;='Income Statement'!$E$6,1,0),0)</f>
        <v>0</v>
      </c>
    </row>
    <row r="175" ht="15.75" customHeight="1">
      <c r="A175" s="62"/>
      <c r="B175" s="45" t="str">
        <f>IFERROR(VLOOKUP(D175, 'Chart of Accounts'!A162:C4001, 3, FALSE), "")</f>
        <v/>
      </c>
      <c r="C175" s="63"/>
      <c r="D175" s="64"/>
      <c r="E175" s="30" t="str">
        <f>IFERROR(VLOOKUP(D175, 'Chart of Accounts'!A$3:B$3987, 2, FALSE), "")</f>
        <v/>
      </c>
      <c r="F175" s="31" t="str">
        <f t="shared" si="1"/>
        <v/>
      </c>
      <c r="G175" s="32" t="str">
        <f t="shared" si="2"/>
        <v/>
      </c>
      <c r="H175" s="33">
        <f>IF(A175&gt;='Income Statement'!$E$5,IF(A175&lt;='Income Statement'!$E$6,1,0),0)</f>
        <v>0</v>
      </c>
    </row>
    <row r="176" ht="15.75" customHeight="1">
      <c r="A176" s="62"/>
      <c r="B176" s="45" t="str">
        <f>IFERROR(VLOOKUP(D176, 'Chart of Accounts'!A163:C4001, 3, FALSE), "")</f>
        <v/>
      </c>
      <c r="C176" s="63"/>
      <c r="D176" s="64"/>
      <c r="E176" s="30" t="str">
        <f>IFERROR(VLOOKUP(D176, 'Chart of Accounts'!A$3:B$3987, 2, FALSE), "")</f>
        <v/>
      </c>
      <c r="F176" s="31" t="str">
        <f t="shared" si="1"/>
        <v/>
      </c>
      <c r="G176" s="32" t="str">
        <f t="shared" si="2"/>
        <v/>
      </c>
      <c r="H176" s="33">
        <f>IF(A176&gt;='Income Statement'!$E$5,IF(A176&lt;='Income Statement'!$E$6,1,0),0)</f>
        <v>0</v>
      </c>
    </row>
    <row r="177" ht="15.75" customHeight="1">
      <c r="A177" s="62"/>
      <c r="B177" s="45" t="str">
        <f>IFERROR(VLOOKUP(D177, 'Chart of Accounts'!A164:C4001, 3, FALSE), "")</f>
        <v/>
      </c>
      <c r="C177" s="63"/>
      <c r="D177" s="64"/>
      <c r="E177" s="30" t="str">
        <f>IFERROR(VLOOKUP(D177, 'Chart of Accounts'!A$3:B$3987, 2, FALSE), "")</f>
        <v/>
      </c>
      <c r="F177" s="31" t="str">
        <f t="shared" si="1"/>
        <v/>
      </c>
      <c r="G177" s="32" t="str">
        <f t="shared" si="2"/>
        <v/>
      </c>
      <c r="H177" s="33">
        <f>IF(A177&gt;='Income Statement'!$E$5,IF(A177&lt;='Income Statement'!$E$6,1,0),0)</f>
        <v>0</v>
      </c>
    </row>
    <row r="178" ht="15.75" customHeight="1">
      <c r="A178" s="62"/>
      <c r="B178" s="45" t="str">
        <f>IFERROR(VLOOKUP(D178, 'Chart of Accounts'!A165:C4001, 3, FALSE), "")</f>
        <v/>
      </c>
      <c r="C178" s="63"/>
      <c r="D178" s="64"/>
      <c r="E178" s="30" t="str">
        <f>IFERROR(VLOOKUP(D178, 'Chart of Accounts'!A$3:B$3987, 2, FALSE), "")</f>
        <v/>
      </c>
      <c r="F178" s="31" t="str">
        <f t="shared" si="1"/>
        <v/>
      </c>
      <c r="G178" s="32" t="str">
        <f t="shared" si="2"/>
        <v/>
      </c>
      <c r="H178" s="33">
        <f>IF(A178&gt;='Income Statement'!$E$5,IF(A178&lt;='Income Statement'!$E$6,1,0),0)</f>
        <v>0</v>
      </c>
    </row>
    <row r="179" ht="15.75" customHeight="1">
      <c r="A179" s="62"/>
      <c r="B179" s="45" t="str">
        <f>IFERROR(VLOOKUP(D179, 'Chart of Accounts'!A166:C4001, 3, FALSE), "")</f>
        <v/>
      </c>
      <c r="C179" s="63"/>
      <c r="D179" s="64"/>
      <c r="E179" s="30" t="str">
        <f>IFERROR(VLOOKUP(D179, 'Chart of Accounts'!A$3:B$3987, 2, FALSE), "")</f>
        <v/>
      </c>
      <c r="F179" s="31" t="str">
        <f t="shared" si="1"/>
        <v/>
      </c>
      <c r="G179" s="32" t="str">
        <f t="shared" si="2"/>
        <v/>
      </c>
      <c r="H179" s="33">
        <f>IF(A179&gt;='Income Statement'!$E$5,IF(A179&lt;='Income Statement'!$E$6,1,0),0)</f>
        <v>0</v>
      </c>
    </row>
    <row r="180" ht="15.75" customHeight="1">
      <c r="A180" s="62"/>
      <c r="B180" s="45" t="str">
        <f>IFERROR(VLOOKUP(D180, 'Chart of Accounts'!A167:C4001, 3, FALSE), "")</f>
        <v/>
      </c>
      <c r="C180" s="63"/>
      <c r="D180" s="64"/>
      <c r="E180" s="30" t="str">
        <f>IFERROR(VLOOKUP(D180, 'Chart of Accounts'!A$3:B$3987, 2, FALSE), "")</f>
        <v/>
      </c>
      <c r="F180" s="31" t="str">
        <f t="shared" si="1"/>
        <v/>
      </c>
      <c r="G180" s="32" t="str">
        <f t="shared" si="2"/>
        <v/>
      </c>
      <c r="H180" s="33">
        <f>IF(A180&gt;='Income Statement'!$E$5,IF(A180&lt;='Income Statement'!$E$6,1,0),0)</f>
        <v>0</v>
      </c>
    </row>
    <row r="181" ht="15.75" customHeight="1">
      <c r="A181" s="62"/>
      <c r="B181" s="45" t="str">
        <f>IFERROR(VLOOKUP(D181, 'Chart of Accounts'!A168:C4001, 3, FALSE), "")</f>
        <v/>
      </c>
      <c r="C181" s="63"/>
      <c r="D181" s="64"/>
      <c r="E181" s="30" t="str">
        <f>IFERROR(VLOOKUP(D181, 'Chart of Accounts'!A$3:B$3987, 2, FALSE), "")</f>
        <v/>
      </c>
      <c r="F181" s="31" t="str">
        <f t="shared" si="1"/>
        <v/>
      </c>
      <c r="G181" s="32" t="str">
        <f t="shared" si="2"/>
        <v/>
      </c>
      <c r="H181" s="33">
        <f>IF(A181&gt;='Income Statement'!$E$5,IF(A181&lt;='Income Statement'!$E$6,1,0),0)</f>
        <v>0</v>
      </c>
    </row>
    <row r="182" ht="15.75" customHeight="1">
      <c r="A182" s="62"/>
      <c r="B182" s="45" t="str">
        <f>IFERROR(VLOOKUP(D182, 'Chart of Accounts'!A169:C4001, 3, FALSE), "")</f>
        <v/>
      </c>
      <c r="C182" s="63"/>
      <c r="D182" s="64"/>
      <c r="E182" s="30" t="str">
        <f>IFERROR(VLOOKUP(D182, 'Chart of Accounts'!A$3:B$3987, 2, FALSE), "")</f>
        <v/>
      </c>
      <c r="F182" s="31" t="str">
        <f t="shared" si="1"/>
        <v/>
      </c>
      <c r="G182" s="32" t="str">
        <f t="shared" si="2"/>
        <v/>
      </c>
      <c r="H182" s="33">
        <f>IF(A182&gt;='Income Statement'!$E$5,IF(A182&lt;='Income Statement'!$E$6,1,0),0)</f>
        <v>0</v>
      </c>
    </row>
    <row r="183" ht="15.75" customHeight="1">
      <c r="A183" s="62"/>
      <c r="B183" s="45" t="str">
        <f>IFERROR(VLOOKUP(D183, 'Chart of Accounts'!A170:C4001, 3, FALSE), "")</f>
        <v/>
      </c>
      <c r="C183" s="63"/>
      <c r="D183" s="64"/>
      <c r="E183" s="30" t="str">
        <f>IFERROR(VLOOKUP(D183, 'Chart of Accounts'!A$3:B$3987, 2, FALSE), "")</f>
        <v/>
      </c>
      <c r="F183" s="31" t="str">
        <f t="shared" si="1"/>
        <v/>
      </c>
      <c r="G183" s="32" t="str">
        <f t="shared" si="2"/>
        <v/>
      </c>
      <c r="H183" s="33">
        <f>IF(A183&gt;='Income Statement'!$E$5,IF(A183&lt;='Income Statement'!$E$6,1,0),0)</f>
        <v>0</v>
      </c>
    </row>
    <row r="184" ht="15.75" customHeight="1">
      <c r="A184" s="62"/>
      <c r="B184" s="45" t="str">
        <f>IFERROR(VLOOKUP(D184, 'Chart of Accounts'!A171:C4001, 3, FALSE), "")</f>
        <v/>
      </c>
      <c r="C184" s="63"/>
      <c r="D184" s="64"/>
      <c r="E184" s="30" t="str">
        <f>IFERROR(VLOOKUP(D184, 'Chart of Accounts'!A$3:B$3987, 2, FALSE), "")</f>
        <v/>
      </c>
      <c r="F184" s="31" t="str">
        <f t="shared" si="1"/>
        <v/>
      </c>
      <c r="G184" s="32" t="str">
        <f t="shared" si="2"/>
        <v/>
      </c>
      <c r="H184" s="33">
        <f>IF(A184&gt;='Income Statement'!$E$5,IF(A184&lt;='Income Statement'!$E$6,1,0),0)</f>
        <v>0</v>
      </c>
    </row>
    <row r="185" ht="15.75" customHeight="1">
      <c r="A185" s="62"/>
      <c r="B185" s="45" t="str">
        <f>IFERROR(VLOOKUP(D185, 'Chart of Accounts'!A172:C4001, 3, FALSE), "")</f>
        <v/>
      </c>
      <c r="C185" s="63"/>
      <c r="D185" s="64"/>
      <c r="E185" s="30" t="str">
        <f>IFERROR(VLOOKUP(D185, 'Chart of Accounts'!A$3:B$3987, 2, FALSE), "")</f>
        <v/>
      </c>
      <c r="F185" s="31" t="str">
        <f t="shared" si="1"/>
        <v/>
      </c>
      <c r="G185" s="32" t="str">
        <f t="shared" si="2"/>
        <v/>
      </c>
      <c r="H185" s="33">
        <f>IF(A185&gt;='Income Statement'!$E$5,IF(A185&lt;='Income Statement'!$E$6,1,0),0)</f>
        <v>0</v>
      </c>
    </row>
    <row r="186" ht="15.75" customHeight="1">
      <c r="A186" s="62"/>
      <c r="B186" s="45" t="str">
        <f>IFERROR(VLOOKUP(D186, 'Chart of Accounts'!A173:C4001, 3, FALSE), "")</f>
        <v/>
      </c>
      <c r="C186" s="63"/>
      <c r="D186" s="64"/>
      <c r="E186" s="30" t="str">
        <f>IFERROR(VLOOKUP(D186, 'Chart of Accounts'!A$3:B$3987, 2, FALSE), "")</f>
        <v/>
      </c>
      <c r="F186" s="31" t="str">
        <f t="shared" si="1"/>
        <v/>
      </c>
      <c r="G186" s="32" t="str">
        <f t="shared" si="2"/>
        <v/>
      </c>
      <c r="H186" s="33">
        <f>IF(A186&gt;='Income Statement'!$E$5,IF(A186&lt;='Income Statement'!$E$6,1,0),0)</f>
        <v>0</v>
      </c>
    </row>
    <row r="187" ht="15.75" customHeight="1">
      <c r="A187" s="62"/>
      <c r="B187" s="45" t="str">
        <f>IFERROR(VLOOKUP(D187, 'Chart of Accounts'!A174:C4001, 3, FALSE), "")</f>
        <v/>
      </c>
      <c r="C187" s="63"/>
      <c r="D187" s="64"/>
      <c r="E187" s="30" t="str">
        <f>IFERROR(VLOOKUP(D187, 'Chart of Accounts'!A$3:B$3987, 2, FALSE), "")</f>
        <v/>
      </c>
      <c r="F187" s="31" t="str">
        <f t="shared" si="1"/>
        <v/>
      </c>
      <c r="G187" s="32" t="str">
        <f t="shared" si="2"/>
        <v/>
      </c>
      <c r="H187" s="33">
        <f>IF(A187&gt;='Income Statement'!$E$5,IF(A187&lt;='Income Statement'!$E$6,1,0),0)</f>
        <v>0</v>
      </c>
    </row>
    <row r="188" ht="15.75" customHeight="1">
      <c r="A188" s="62"/>
      <c r="B188" s="45" t="str">
        <f>IFERROR(VLOOKUP(D188, 'Chart of Accounts'!A175:C4001, 3, FALSE), "")</f>
        <v/>
      </c>
      <c r="C188" s="63"/>
      <c r="D188" s="64"/>
      <c r="E188" s="30" t="str">
        <f>IFERROR(VLOOKUP(D188, 'Chart of Accounts'!A$3:B$3987, 2, FALSE), "")</f>
        <v/>
      </c>
      <c r="F188" s="31" t="str">
        <f t="shared" si="1"/>
        <v/>
      </c>
      <c r="G188" s="32" t="str">
        <f t="shared" si="2"/>
        <v/>
      </c>
      <c r="H188" s="33">
        <f>IF(A188&gt;='Income Statement'!$E$5,IF(A188&lt;='Income Statement'!$E$6,1,0),0)</f>
        <v>0</v>
      </c>
    </row>
    <row r="189" ht="15.75" customHeight="1">
      <c r="A189" s="62"/>
      <c r="B189" s="45" t="str">
        <f>IFERROR(VLOOKUP(D189, 'Chart of Accounts'!A176:C4001, 3, FALSE), "")</f>
        <v/>
      </c>
      <c r="C189" s="63"/>
      <c r="D189" s="64"/>
      <c r="E189" s="30" t="str">
        <f>IFERROR(VLOOKUP(D189, 'Chart of Accounts'!A$3:B$3987, 2, FALSE), "")</f>
        <v/>
      </c>
      <c r="F189" s="31" t="str">
        <f t="shared" si="1"/>
        <v/>
      </c>
      <c r="G189" s="32" t="str">
        <f t="shared" si="2"/>
        <v/>
      </c>
      <c r="H189" s="33">
        <f>IF(A189&gt;='Income Statement'!$E$5,IF(A189&lt;='Income Statement'!$E$6,1,0),0)</f>
        <v>0</v>
      </c>
    </row>
    <row r="190" ht="15.75" customHeight="1">
      <c r="A190" s="62"/>
      <c r="B190" s="45" t="str">
        <f>IFERROR(VLOOKUP(D190, 'Chart of Accounts'!A177:C4001, 3, FALSE), "")</f>
        <v/>
      </c>
      <c r="C190" s="63"/>
      <c r="D190" s="64"/>
      <c r="E190" s="30" t="str">
        <f>IFERROR(VLOOKUP(D190, 'Chart of Accounts'!A$3:B$3987, 2, FALSE), "")</f>
        <v/>
      </c>
      <c r="F190" s="31" t="str">
        <f t="shared" si="1"/>
        <v/>
      </c>
      <c r="G190" s="32" t="str">
        <f t="shared" si="2"/>
        <v/>
      </c>
      <c r="H190" s="33">
        <f>IF(A190&gt;='Income Statement'!$E$5,IF(A190&lt;='Income Statement'!$E$6,1,0),0)</f>
        <v>0</v>
      </c>
    </row>
    <row r="191" ht="15.75" customHeight="1">
      <c r="A191" s="62"/>
      <c r="B191" s="45" t="str">
        <f>IFERROR(VLOOKUP(D191, 'Chart of Accounts'!A178:C4001, 3, FALSE), "")</f>
        <v/>
      </c>
      <c r="C191" s="63"/>
      <c r="D191" s="64"/>
      <c r="E191" s="30" t="str">
        <f>IFERROR(VLOOKUP(D191, 'Chart of Accounts'!A$3:B$3987, 2, FALSE), "")</f>
        <v/>
      </c>
      <c r="F191" s="31" t="str">
        <f t="shared" si="1"/>
        <v/>
      </c>
      <c r="G191" s="32" t="str">
        <f t="shared" si="2"/>
        <v/>
      </c>
      <c r="H191" s="33">
        <f>IF(A191&gt;='Income Statement'!$E$5,IF(A191&lt;='Income Statement'!$E$6,1,0),0)</f>
        <v>0</v>
      </c>
    </row>
    <row r="192" ht="15.75" customHeight="1">
      <c r="A192" s="62"/>
      <c r="B192" s="45" t="str">
        <f>IFERROR(VLOOKUP(D192, 'Chart of Accounts'!A179:C4001, 3, FALSE), "")</f>
        <v/>
      </c>
      <c r="C192" s="63"/>
      <c r="D192" s="64"/>
      <c r="E192" s="30" t="str">
        <f>IFERROR(VLOOKUP(D192, 'Chart of Accounts'!A$3:B$3987, 2, FALSE), "")</f>
        <v/>
      </c>
      <c r="F192" s="31" t="str">
        <f t="shared" si="1"/>
        <v/>
      </c>
      <c r="G192" s="32" t="str">
        <f t="shared" si="2"/>
        <v/>
      </c>
      <c r="H192" s="33">
        <f>IF(A192&gt;='Income Statement'!$E$5,IF(A192&lt;='Income Statement'!$E$6,1,0),0)</f>
        <v>0</v>
      </c>
    </row>
    <row r="193" ht="15.75" customHeight="1">
      <c r="A193" s="62"/>
      <c r="B193" s="45" t="str">
        <f>IFERROR(VLOOKUP(D193, 'Chart of Accounts'!A180:C4001, 3, FALSE), "")</f>
        <v/>
      </c>
      <c r="C193" s="63"/>
      <c r="D193" s="64"/>
      <c r="E193" s="30" t="str">
        <f>IFERROR(VLOOKUP(D193, 'Chart of Accounts'!A$3:B$3987, 2, FALSE), "")</f>
        <v/>
      </c>
      <c r="F193" s="31" t="str">
        <f t="shared" si="1"/>
        <v/>
      </c>
      <c r="G193" s="32" t="str">
        <f t="shared" si="2"/>
        <v/>
      </c>
      <c r="H193" s="33">
        <f>IF(A193&gt;='Income Statement'!$E$5,IF(A193&lt;='Income Statement'!$E$6,1,0),0)</f>
        <v>0</v>
      </c>
    </row>
    <row r="194" ht="15.75" customHeight="1">
      <c r="A194" s="62"/>
      <c r="B194" s="45" t="str">
        <f>IFERROR(VLOOKUP(D194, 'Chart of Accounts'!A181:C4001, 3, FALSE), "")</f>
        <v/>
      </c>
      <c r="C194" s="63"/>
      <c r="D194" s="64"/>
      <c r="E194" s="30" t="str">
        <f>IFERROR(VLOOKUP(D194, 'Chart of Accounts'!A$3:B$3987, 2, FALSE), "")</f>
        <v/>
      </c>
      <c r="F194" s="31" t="str">
        <f t="shared" si="1"/>
        <v/>
      </c>
      <c r="G194" s="32" t="str">
        <f t="shared" si="2"/>
        <v/>
      </c>
      <c r="H194" s="33">
        <f>IF(A194&gt;='Income Statement'!$E$5,IF(A194&lt;='Income Statement'!$E$6,1,0),0)</f>
        <v>0</v>
      </c>
    </row>
    <row r="195" ht="15.75" customHeight="1">
      <c r="A195" s="62"/>
      <c r="B195" s="45" t="str">
        <f>IFERROR(VLOOKUP(D195, 'Chart of Accounts'!A182:C4001, 3, FALSE), "")</f>
        <v/>
      </c>
      <c r="C195" s="63"/>
      <c r="D195" s="64"/>
      <c r="E195" s="30" t="str">
        <f>IFERROR(VLOOKUP(D195, 'Chart of Accounts'!A$3:B$3987, 2, FALSE), "")</f>
        <v/>
      </c>
      <c r="F195" s="31" t="str">
        <f t="shared" si="1"/>
        <v/>
      </c>
      <c r="G195" s="32" t="str">
        <f t="shared" si="2"/>
        <v/>
      </c>
      <c r="H195" s="33">
        <f>IF(A195&gt;='Income Statement'!$E$5,IF(A195&lt;='Income Statement'!$E$6,1,0),0)</f>
        <v>0</v>
      </c>
    </row>
    <row r="196" ht="15.75" customHeight="1">
      <c r="A196" s="62"/>
      <c r="B196" s="45" t="str">
        <f>IFERROR(VLOOKUP(D196, 'Chart of Accounts'!A183:C4001, 3, FALSE), "")</f>
        <v/>
      </c>
      <c r="C196" s="63"/>
      <c r="D196" s="64"/>
      <c r="E196" s="30" t="str">
        <f>IFERROR(VLOOKUP(D196, 'Chart of Accounts'!A$3:B$3987, 2, FALSE), "")</f>
        <v/>
      </c>
      <c r="F196" s="31" t="str">
        <f t="shared" si="1"/>
        <v/>
      </c>
      <c r="G196" s="32" t="str">
        <f t="shared" si="2"/>
        <v/>
      </c>
      <c r="H196" s="33">
        <f>IF(A196&gt;='Income Statement'!$E$5,IF(A196&lt;='Income Statement'!$E$6,1,0),0)</f>
        <v>0</v>
      </c>
    </row>
    <row r="197" ht="15.75" customHeight="1">
      <c r="A197" s="62"/>
      <c r="B197" s="45" t="str">
        <f>IFERROR(VLOOKUP(D197, 'Chart of Accounts'!A184:C4001, 3, FALSE), "")</f>
        <v/>
      </c>
      <c r="C197" s="63"/>
      <c r="D197" s="64"/>
      <c r="E197" s="30" t="str">
        <f>IFERROR(VLOOKUP(D197, 'Chart of Accounts'!A$3:B$3987, 2, FALSE), "")</f>
        <v/>
      </c>
      <c r="F197" s="31" t="str">
        <f t="shared" si="1"/>
        <v/>
      </c>
      <c r="G197" s="32" t="str">
        <f t="shared" si="2"/>
        <v/>
      </c>
      <c r="H197" s="33">
        <f>IF(A197&gt;='Income Statement'!$E$5,IF(A197&lt;='Income Statement'!$E$6,1,0),0)</f>
        <v>0</v>
      </c>
    </row>
    <row r="198" ht="15.75" customHeight="1">
      <c r="A198" s="62"/>
      <c r="B198" s="45" t="str">
        <f>IFERROR(VLOOKUP(D198, 'Chart of Accounts'!A185:C4001, 3, FALSE), "")</f>
        <v/>
      </c>
      <c r="C198" s="63"/>
      <c r="D198" s="64"/>
      <c r="E198" s="30" t="str">
        <f>IFERROR(VLOOKUP(D198, 'Chart of Accounts'!A$3:B$3987, 2, FALSE), "")</f>
        <v/>
      </c>
      <c r="F198" s="31" t="str">
        <f t="shared" si="1"/>
        <v/>
      </c>
      <c r="G198" s="32" t="str">
        <f t="shared" si="2"/>
        <v/>
      </c>
      <c r="H198" s="33">
        <f>IF(A198&gt;='Income Statement'!$E$5,IF(A198&lt;='Income Statement'!$E$6,1,0),0)</f>
        <v>0</v>
      </c>
    </row>
    <row r="199" ht="15.75" customHeight="1">
      <c r="A199" s="62"/>
      <c r="B199" s="45" t="str">
        <f>IFERROR(VLOOKUP(D199, 'Chart of Accounts'!A186:C4001, 3, FALSE), "")</f>
        <v/>
      </c>
      <c r="C199" s="63"/>
      <c r="D199" s="64"/>
      <c r="E199" s="30" t="str">
        <f>IFERROR(VLOOKUP(D199, 'Chart of Accounts'!A$3:B$3987, 2, FALSE), "")</f>
        <v/>
      </c>
      <c r="F199" s="31" t="str">
        <f t="shared" si="1"/>
        <v/>
      </c>
      <c r="G199" s="32" t="str">
        <f t="shared" si="2"/>
        <v/>
      </c>
      <c r="H199" s="33">
        <f>IF(A199&gt;='Income Statement'!$E$5,IF(A199&lt;='Income Statement'!$E$6,1,0),0)</f>
        <v>0</v>
      </c>
    </row>
    <row r="200" ht="15.75" customHeight="1">
      <c r="A200" s="62"/>
      <c r="B200" s="45" t="str">
        <f>IFERROR(VLOOKUP(D200, 'Chart of Accounts'!A187:C4001, 3, FALSE), "")</f>
        <v/>
      </c>
      <c r="C200" s="63"/>
      <c r="D200" s="64"/>
      <c r="E200" s="30" t="str">
        <f>IFERROR(VLOOKUP(D200, 'Chart of Accounts'!A$3:B$3987, 2, FALSE), "")</f>
        <v/>
      </c>
      <c r="F200" s="31" t="str">
        <f t="shared" si="1"/>
        <v/>
      </c>
      <c r="G200" s="32" t="str">
        <f t="shared" si="2"/>
        <v/>
      </c>
      <c r="H200" s="33">
        <f>IF(A200&gt;='Income Statement'!$E$5,IF(A200&lt;='Income Statement'!$E$6,1,0),0)</f>
        <v>0</v>
      </c>
    </row>
    <row r="201" ht="15.75" customHeight="1">
      <c r="A201" s="62"/>
      <c r="B201" s="45" t="str">
        <f>IFERROR(VLOOKUP(D201, 'Chart of Accounts'!A188:C4001, 3, FALSE), "")</f>
        <v/>
      </c>
      <c r="C201" s="63"/>
      <c r="D201" s="64"/>
      <c r="E201" s="30" t="str">
        <f>IFERROR(VLOOKUP(D201, 'Chart of Accounts'!A$3:B$3987, 2, FALSE), "")</f>
        <v/>
      </c>
      <c r="F201" s="31" t="str">
        <f t="shared" si="1"/>
        <v/>
      </c>
      <c r="G201" s="32" t="str">
        <f t="shared" si="2"/>
        <v/>
      </c>
      <c r="H201" s="33">
        <f>IF(A201&gt;='Income Statement'!$E$5,IF(A201&lt;='Income Statement'!$E$6,1,0),0)</f>
        <v>0</v>
      </c>
    </row>
    <row r="202" ht="15.75" customHeight="1">
      <c r="A202" s="62"/>
      <c r="B202" s="45" t="str">
        <f>IFERROR(VLOOKUP(D202, 'Chart of Accounts'!A189:C4001, 3, FALSE), "")</f>
        <v/>
      </c>
      <c r="C202" s="63"/>
      <c r="D202" s="64"/>
      <c r="E202" s="30" t="str">
        <f>IFERROR(VLOOKUP(D202, 'Chart of Accounts'!A$3:B$3987, 2, FALSE), "")</f>
        <v/>
      </c>
      <c r="F202" s="31" t="str">
        <f t="shared" si="1"/>
        <v/>
      </c>
      <c r="G202" s="32" t="str">
        <f t="shared" si="2"/>
        <v/>
      </c>
      <c r="H202" s="33">
        <f>IF(A202&gt;='Income Statement'!$E$5,IF(A202&lt;='Income Statement'!$E$6,1,0),0)</f>
        <v>0</v>
      </c>
    </row>
    <row r="203" ht="15.75" customHeight="1">
      <c r="A203" s="62"/>
      <c r="B203" s="45" t="str">
        <f>IFERROR(VLOOKUP(D203, 'Chart of Accounts'!A190:C4001, 3, FALSE), "")</f>
        <v/>
      </c>
      <c r="C203" s="63"/>
      <c r="D203" s="64"/>
      <c r="E203" s="30" t="str">
        <f>IFERROR(VLOOKUP(D203, 'Chart of Accounts'!A$3:B$3987, 2, FALSE), "")</f>
        <v/>
      </c>
      <c r="F203" s="31" t="str">
        <f t="shared" si="1"/>
        <v/>
      </c>
      <c r="G203" s="32" t="str">
        <f t="shared" si="2"/>
        <v/>
      </c>
      <c r="H203" s="33">
        <f>IF(A203&gt;='Income Statement'!$E$5,IF(A203&lt;='Income Statement'!$E$6,1,0),0)</f>
        <v>0</v>
      </c>
    </row>
    <row r="204" ht="15.75" customHeight="1">
      <c r="A204" s="62"/>
      <c r="B204" s="45" t="str">
        <f>IFERROR(VLOOKUP(D204, 'Chart of Accounts'!A191:C4001, 3, FALSE), "")</f>
        <v/>
      </c>
      <c r="C204" s="63"/>
      <c r="D204" s="64"/>
      <c r="E204" s="30" t="str">
        <f>IFERROR(VLOOKUP(D204, 'Chart of Accounts'!A$3:B$3987, 2, FALSE), "")</f>
        <v/>
      </c>
      <c r="F204" s="31" t="str">
        <f t="shared" si="1"/>
        <v/>
      </c>
      <c r="G204" s="32" t="str">
        <f t="shared" si="2"/>
        <v/>
      </c>
      <c r="H204" s="33">
        <f>IF(A204&gt;='Income Statement'!$E$5,IF(A204&lt;='Income Statement'!$E$6,1,0),0)</f>
        <v>0</v>
      </c>
    </row>
    <row r="205" ht="15.75" customHeight="1">
      <c r="A205" s="62"/>
      <c r="B205" s="45" t="str">
        <f>IFERROR(VLOOKUP(D205, 'Chart of Accounts'!A192:C4001, 3, FALSE), "")</f>
        <v/>
      </c>
      <c r="C205" s="63"/>
      <c r="D205" s="64"/>
      <c r="E205" s="30" t="str">
        <f>IFERROR(VLOOKUP(D205, 'Chart of Accounts'!A$3:B$3987, 2, FALSE), "")</f>
        <v/>
      </c>
      <c r="F205" s="31" t="str">
        <f t="shared" si="1"/>
        <v/>
      </c>
      <c r="G205" s="32" t="str">
        <f t="shared" si="2"/>
        <v/>
      </c>
      <c r="H205" s="33">
        <f>IF(A205&gt;='Income Statement'!$E$5,IF(A205&lt;='Income Statement'!$E$6,1,0),0)</f>
        <v>0</v>
      </c>
    </row>
    <row r="206" ht="15.75" customHeight="1">
      <c r="A206" s="62"/>
      <c r="B206" s="45" t="str">
        <f>IFERROR(VLOOKUP(D206, 'Chart of Accounts'!A193:C4001, 3, FALSE), "")</f>
        <v/>
      </c>
      <c r="C206" s="63"/>
      <c r="D206" s="64"/>
      <c r="E206" s="30" t="str">
        <f>IFERROR(VLOOKUP(D206, 'Chart of Accounts'!A$3:B$3987, 2, FALSE), "")</f>
        <v/>
      </c>
      <c r="F206" s="31" t="str">
        <f t="shared" si="1"/>
        <v/>
      </c>
      <c r="G206" s="32" t="str">
        <f t="shared" si="2"/>
        <v/>
      </c>
      <c r="H206" s="33">
        <f>IF(A206&gt;='Income Statement'!$E$5,IF(A206&lt;='Income Statement'!$E$6,1,0),0)</f>
        <v>0</v>
      </c>
    </row>
    <row r="207" ht="15.75" customHeight="1">
      <c r="A207" s="62"/>
      <c r="B207" s="45" t="str">
        <f>IFERROR(VLOOKUP(D207, 'Chart of Accounts'!A194:C4001, 3, FALSE), "")</f>
        <v/>
      </c>
      <c r="C207" s="63"/>
      <c r="D207" s="64"/>
      <c r="E207" s="30" t="str">
        <f>IFERROR(VLOOKUP(D207, 'Chart of Accounts'!A$3:B$3987, 2, FALSE), "")</f>
        <v/>
      </c>
      <c r="F207" s="31" t="str">
        <f t="shared" si="1"/>
        <v/>
      </c>
      <c r="G207" s="32" t="str">
        <f t="shared" si="2"/>
        <v/>
      </c>
      <c r="H207" s="33">
        <f>IF(A207&gt;='Income Statement'!$E$5,IF(A207&lt;='Income Statement'!$E$6,1,0),0)</f>
        <v>0</v>
      </c>
    </row>
    <row r="208" ht="15.75" customHeight="1">
      <c r="A208" s="62"/>
      <c r="B208" s="45" t="str">
        <f>IFERROR(VLOOKUP(D208, 'Chart of Accounts'!A195:C4001, 3, FALSE), "")</f>
        <v/>
      </c>
      <c r="C208" s="63"/>
      <c r="D208" s="64"/>
      <c r="E208" s="30" t="str">
        <f>IFERROR(VLOOKUP(D208, 'Chart of Accounts'!A$3:B$3987, 2, FALSE), "")</f>
        <v/>
      </c>
      <c r="F208" s="31" t="str">
        <f t="shared" si="1"/>
        <v/>
      </c>
      <c r="G208" s="32" t="str">
        <f t="shared" si="2"/>
        <v/>
      </c>
      <c r="H208" s="33">
        <f>IF(A208&gt;='Income Statement'!$E$5,IF(A208&lt;='Income Statement'!$E$6,1,0),0)</f>
        <v>0</v>
      </c>
    </row>
    <row r="209" ht="15.75" customHeight="1">
      <c r="A209" s="62"/>
      <c r="B209" s="45" t="str">
        <f>IFERROR(VLOOKUP(D209, 'Chart of Accounts'!A196:C4001, 3, FALSE), "")</f>
        <v/>
      </c>
      <c r="C209" s="63"/>
      <c r="D209" s="64"/>
      <c r="E209" s="30" t="str">
        <f>IFERROR(VLOOKUP(D209, 'Chart of Accounts'!A$3:B$3987, 2, FALSE), "")</f>
        <v/>
      </c>
      <c r="F209" s="31" t="str">
        <f t="shared" si="1"/>
        <v/>
      </c>
      <c r="G209" s="32" t="str">
        <f t="shared" si="2"/>
        <v/>
      </c>
      <c r="H209" s="33">
        <f>IF(A209&gt;='Income Statement'!$E$5,IF(A209&lt;='Income Statement'!$E$6,1,0),0)</f>
        <v>0</v>
      </c>
    </row>
    <row r="210" ht="15.75" customHeight="1">
      <c r="A210" s="62"/>
      <c r="B210" s="45" t="str">
        <f>IFERROR(VLOOKUP(D210, 'Chart of Accounts'!A197:C4001, 3, FALSE), "")</f>
        <v/>
      </c>
      <c r="C210" s="63"/>
      <c r="D210" s="64"/>
      <c r="E210" s="30" t="str">
        <f>IFERROR(VLOOKUP(D210, 'Chart of Accounts'!A$3:B$3987, 2, FALSE), "")</f>
        <v/>
      </c>
      <c r="F210" s="31" t="str">
        <f t="shared" si="1"/>
        <v/>
      </c>
      <c r="G210" s="32" t="str">
        <f t="shared" si="2"/>
        <v/>
      </c>
      <c r="H210" s="33">
        <f>IF(A210&gt;='Income Statement'!$E$5,IF(A210&lt;='Income Statement'!$E$6,1,0),0)</f>
        <v>0</v>
      </c>
    </row>
    <row r="211" ht="15.75" customHeight="1">
      <c r="A211" s="62"/>
      <c r="B211" s="45" t="str">
        <f>IFERROR(VLOOKUP(D211, 'Chart of Accounts'!A198:C4001, 3, FALSE), "")</f>
        <v/>
      </c>
      <c r="C211" s="63"/>
      <c r="D211" s="64"/>
      <c r="E211" s="30" t="str">
        <f>IFERROR(VLOOKUP(D211, 'Chart of Accounts'!A$3:B$3987, 2, FALSE), "")</f>
        <v/>
      </c>
      <c r="F211" s="31" t="str">
        <f t="shared" si="1"/>
        <v/>
      </c>
      <c r="G211" s="32" t="str">
        <f t="shared" si="2"/>
        <v/>
      </c>
      <c r="H211" s="33">
        <f>IF(A211&gt;='Income Statement'!$E$5,IF(A211&lt;='Income Statement'!$E$6,1,0),0)</f>
        <v>0</v>
      </c>
    </row>
    <row r="212" ht="15.75" customHeight="1">
      <c r="A212" s="62"/>
      <c r="B212" s="45" t="str">
        <f>IFERROR(VLOOKUP(D212, 'Chart of Accounts'!A199:C4001, 3, FALSE), "")</f>
        <v/>
      </c>
      <c r="C212" s="63"/>
      <c r="D212" s="64"/>
      <c r="E212" s="30" t="str">
        <f>IFERROR(VLOOKUP(D212, 'Chart of Accounts'!A$3:B$3987, 2, FALSE), "")</f>
        <v/>
      </c>
      <c r="F212" s="31" t="str">
        <f t="shared" si="1"/>
        <v/>
      </c>
      <c r="G212" s="32" t="str">
        <f t="shared" si="2"/>
        <v/>
      </c>
      <c r="H212" s="33">
        <f>IF(A212&gt;='Income Statement'!$E$5,IF(A212&lt;='Income Statement'!$E$6,1,0),0)</f>
        <v>0</v>
      </c>
    </row>
    <row r="213" ht="15.75" customHeight="1">
      <c r="A213" s="62"/>
      <c r="B213" s="45" t="str">
        <f>IFERROR(VLOOKUP(D213, 'Chart of Accounts'!A200:C4001, 3, FALSE), "")</f>
        <v/>
      </c>
      <c r="C213" s="63"/>
      <c r="D213" s="64"/>
      <c r="E213" s="30" t="str">
        <f>IFERROR(VLOOKUP(D213, 'Chart of Accounts'!A$3:B$3987, 2, FALSE), "")</f>
        <v/>
      </c>
      <c r="F213" s="31" t="str">
        <f t="shared" si="1"/>
        <v/>
      </c>
      <c r="G213" s="32" t="str">
        <f t="shared" si="2"/>
        <v/>
      </c>
      <c r="H213" s="33">
        <f>IF(A213&gt;='Income Statement'!$E$5,IF(A213&lt;='Income Statement'!$E$6,1,0),0)</f>
        <v>0</v>
      </c>
    </row>
    <row r="214" ht="15.75" customHeight="1">
      <c r="A214" s="62"/>
      <c r="B214" s="45" t="str">
        <f>IFERROR(VLOOKUP(D214, 'Chart of Accounts'!A201:C4001, 3, FALSE), "")</f>
        <v/>
      </c>
      <c r="C214" s="63"/>
      <c r="D214" s="64"/>
      <c r="E214" s="30" t="str">
        <f>IFERROR(VLOOKUP(D214, 'Chart of Accounts'!A$3:B$3987, 2, FALSE), "")</f>
        <v/>
      </c>
      <c r="F214" s="31" t="str">
        <f t="shared" si="1"/>
        <v/>
      </c>
      <c r="G214" s="32" t="str">
        <f t="shared" si="2"/>
        <v/>
      </c>
      <c r="H214" s="33">
        <f>IF(A214&gt;='Income Statement'!$E$5,IF(A214&lt;='Income Statement'!$E$6,1,0),0)</f>
        <v>0</v>
      </c>
    </row>
    <row r="215" ht="15.75" customHeight="1">
      <c r="A215" s="62"/>
      <c r="B215" s="45" t="str">
        <f>IFERROR(VLOOKUP(D215, 'Chart of Accounts'!A202:C4001, 3, FALSE), "")</f>
        <v/>
      </c>
      <c r="C215" s="63"/>
      <c r="D215" s="64"/>
      <c r="E215" s="30" t="str">
        <f>IFERROR(VLOOKUP(D215, 'Chart of Accounts'!A$3:B$3987, 2, FALSE), "")</f>
        <v/>
      </c>
      <c r="F215" s="31" t="str">
        <f t="shared" si="1"/>
        <v/>
      </c>
      <c r="G215" s="32" t="str">
        <f t="shared" si="2"/>
        <v/>
      </c>
      <c r="H215" s="33">
        <f>IF(A215&gt;='Income Statement'!$E$5,IF(A215&lt;='Income Statement'!$E$6,1,0),0)</f>
        <v>0</v>
      </c>
    </row>
    <row r="216" ht="15.75" customHeight="1">
      <c r="A216" s="62"/>
      <c r="B216" s="45" t="str">
        <f>IFERROR(VLOOKUP(D216, 'Chart of Accounts'!A203:C4001, 3, FALSE), "")</f>
        <v/>
      </c>
      <c r="C216" s="63"/>
      <c r="D216" s="64"/>
      <c r="E216" s="30" t="str">
        <f>IFERROR(VLOOKUP(D216, 'Chart of Accounts'!A$3:B$3987, 2, FALSE), "")</f>
        <v/>
      </c>
      <c r="F216" s="31" t="str">
        <f t="shared" si="1"/>
        <v/>
      </c>
      <c r="G216" s="32" t="str">
        <f t="shared" si="2"/>
        <v/>
      </c>
      <c r="H216" s="33">
        <f>IF(A216&gt;='Income Statement'!$E$5,IF(A216&lt;='Income Statement'!$E$6,1,0),0)</f>
        <v>0</v>
      </c>
    </row>
    <row r="217" ht="15.75" customHeight="1">
      <c r="A217" s="62"/>
      <c r="B217" s="45" t="str">
        <f>IFERROR(VLOOKUP(D217, 'Chart of Accounts'!A204:C4001, 3, FALSE), "")</f>
        <v/>
      </c>
      <c r="C217" s="63"/>
      <c r="D217" s="64"/>
      <c r="E217" s="30" t="str">
        <f>IFERROR(VLOOKUP(D217, 'Chart of Accounts'!A$3:B$3987, 2, FALSE), "")</f>
        <v/>
      </c>
      <c r="F217" s="31" t="str">
        <f t="shared" si="1"/>
        <v/>
      </c>
      <c r="G217" s="32" t="str">
        <f t="shared" si="2"/>
        <v/>
      </c>
      <c r="H217" s="33">
        <f>IF(A217&gt;='Income Statement'!$E$5,IF(A217&lt;='Income Statement'!$E$6,1,0),0)</f>
        <v>0</v>
      </c>
    </row>
    <row r="218" ht="15.75" customHeight="1">
      <c r="A218" s="62"/>
      <c r="B218" s="45" t="str">
        <f>IFERROR(VLOOKUP(D218, 'Chart of Accounts'!A205:C4001, 3, FALSE), "")</f>
        <v/>
      </c>
      <c r="C218" s="63"/>
      <c r="D218" s="64"/>
      <c r="E218" s="30" t="str">
        <f>IFERROR(VLOOKUP(D218, 'Chart of Accounts'!A$3:B$3987, 2, FALSE), "")</f>
        <v/>
      </c>
      <c r="F218" s="31" t="str">
        <f t="shared" si="1"/>
        <v/>
      </c>
      <c r="G218" s="32" t="str">
        <f t="shared" si="2"/>
        <v/>
      </c>
      <c r="H218" s="33">
        <f>IF(A218&gt;='Income Statement'!$E$5,IF(A218&lt;='Income Statement'!$E$6,1,0),0)</f>
        <v>0</v>
      </c>
    </row>
    <row r="219" ht="15.75" customHeight="1">
      <c r="A219" s="62"/>
      <c r="B219" s="45" t="str">
        <f>IFERROR(VLOOKUP(D219, 'Chart of Accounts'!A206:C4001, 3, FALSE), "")</f>
        <v/>
      </c>
      <c r="C219" s="63"/>
      <c r="D219" s="64"/>
      <c r="E219" s="30" t="str">
        <f>IFERROR(VLOOKUP(D219, 'Chart of Accounts'!A$3:B$3987, 2, FALSE), "")</f>
        <v/>
      </c>
      <c r="F219" s="31" t="str">
        <f t="shared" si="1"/>
        <v/>
      </c>
      <c r="G219" s="32" t="str">
        <f t="shared" si="2"/>
        <v/>
      </c>
      <c r="H219" s="33">
        <f>IF(A219&gt;='Income Statement'!$E$5,IF(A219&lt;='Income Statement'!$E$6,1,0),0)</f>
        <v>0</v>
      </c>
    </row>
    <row r="220" ht="15.75" customHeight="1">
      <c r="A220" s="62"/>
      <c r="B220" s="45" t="str">
        <f>IFERROR(VLOOKUP(D220, 'Chart of Accounts'!A207:C4001, 3, FALSE), "")</f>
        <v/>
      </c>
      <c r="C220" s="63"/>
      <c r="D220" s="64"/>
      <c r="E220" s="30" t="str">
        <f>IFERROR(VLOOKUP(D220, 'Chart of Accounts'!A$3:B$3987, 2, FALSE), "")</f>
        <v/>
      </c>
      <c r="F220" s="31" t="str">
        <f t="shared" si="1"/>
        <v/>
      </c>
      <c r="G220" s="32" t="str">
        <f t="shared" si="2"/>
        <v/>
      </c>
      <c r="H220" s="33">
        <f>IF(A220&gt;='Income Statement'!$E$5,IF(A220&lt;='Income Statement'!$E$6,1,0),0)</f>
        <v>0</v>
      </c>
    </row>
    <row r="221" ht="15.75" customHeight="1">
      <c r="A221" s="62"/>
      <c r="B221" s="45" t="str">
        <f>IFERROR(VLOOKUP(D221, 'Chart of Accounts'!A208:C4001, 3, FALSE), "")</f>
        <v/>
      </c>
      <c r="C221" s="63"/>
      <c r="D221" s="64"/>
      <c r="E221" s="30" t="str">
        <f>IFERROR(VLOOKUP(D221, 'Chart of Accounts'!A$3:B$3987, 2, FALSE), "")</f>
        <v/>
      </c>
      <c r="F221" s="31" t="str">
        <f t="shared" si="1"/>
        <v/>
      </c>
      <c r="G221" s="32" t="str">
        <f t="shared" si="2"/>
        <v/>
      </c>
      <c r="H221" s="33">
        <f>IF(A221&gt;='Income Statement'!$E$5,IF(A221&lt;='Income Statement'!$E$6,1,0),0)</f>
        <v>0</v>
      </c>
    </row>
    <row r="222" ht="15.75" customHeight="1">
      <c r="A222" s="62"/>
      <c r="B222" s="45" t="str">
        <f>IFERROR(VLOOKUP(D222, 'Chart of Accounts'!A209:C4001, 3, FALSE), "")</f>
        <v/>
      </c>
      <c r="C222" s="63"/>
      <c r="D222" s="64"/>
      <c r="E222" s="30" t="str">
        <f>IFERROR(VLOOKUP(D222, 'Chart of Accounts'!A$3:B$3987, 2, FALSE), "")</f>
        <v/>
      </c>
      <c r="F222" s="31" t="str">
        <f t="shared" si="1"/>
        <v/>
      </c>
      <c r="G222" s="32" t="str">
        <f t="shared" si="2"/>
        <v/>
      </c>
      <c r="H222" s="33">
        <f>IF(A222&gt;='Income Statement'!$E$5,IF(A222&lt;='Income Statement'!$E$6,1,0),0)</f>
        <v>0</v>
      </c>
    </row>
    <row r="223" ht="15.75" customHeight="1">
      <c r="A223" s="62"/>
      <c r="B223" s="45" t="str">
        <f>IFERROR(VLOOKUP(D223, 'Chart of Accounts'!A210:C4001, 3, FALSE), "")</f>
        <v/>
      </c>
      <c r="C223" s="63"/>
      <c r="D223" s="64"/>
      <c r="E223" s="30" t="str">
        <f>IFERROR(VLOOKUP(D223, 'Chart of Accounts'!A$3:B$3987, 2, FALSE), "")</f>
        <v/>
      </c>
      <c r="F223" s="31" t="str">
        <f t="shared" si="1"/>
        <v/>
      </c>
      <c r="G223" s="32" t="str">
        <f t="shared" si="2"/>
        <v/>
      </c>
      <c r="H223" s="33">
        <f>IF(A223&gt;='Income Statement'!$E$5,IF(A223&lt;='Income Statement'!$E$6,1,0),0)</f>
        <v>0</v>
      </c>
    </row>
    <row r="224" ht="15.75" customHeight="1">
      <c r="A224" s="62"/>
      <c r="B224" s="45" t="str">
        <f>IFERROR(VLOOKUP(D224, 'Chart of Accounts'!A211:C4001, 3, FALSE), "")</f>
        <v/>
      </c>
      <c r="C224" s="63"/>
      <c r="D224" s="64"/>
      <c r="E224" s="30" t="str">
        <f>IFERROR(VLOOKUP(D224, 'Chart of Accounts'!A$3:B$3987, 2, FALSE), "")</f>
        <v/>
      </c>
      <c r="F224" s="31" t="str">
        <f t="shared" si="1"/>
        <v/>
      </c>
      <c r="G224" s="32" t="str">
        <f t="shared" si="2"/>
        <v/>
      </c>
      <c r="H224" s="33">
        <f>IF(A224&gt;='Income Statement'!$E$5,IF(A224&lt;='Income Statement'!$E$6,1,0),0)</f>
        <v>0</v>
      </c>
    </row>
    <row r="225" ht="15.75" customHeight="1">
      <c r="A225" s="62"/>
      <c r="B225" s="45" t="str">
        <f>IFERROR(VLOOKUP(D225, 'Chart of Accounts'!A212:C4001, 3, FALSE), "")</f>
        <v/>
      </c>
      <c r="C225" s="63"/>
      <c r="D225" s="64"/>
      <c r="E225" s="30" t="str">
        <f>IFERROR(VLOOKUP(D225, 'Chart of Accounts'!A$3:B$3987, 2, FALSE), "")</f>
        <v/>
      </c>
      <c r="F225" s="31" t="str">
        <f t="shared" si="1"/>
        <v/>
      </c>
      <c r="G225" s="32" t="str">
        <f t="shared" si="2"/>
        <v/>
      </c>
      <c r="H225" s="33">
        <f>IF(A225&gt;='Income Statement'!$E$5,IF(A225&lt;='Income Statement'!$E$6,1,0),0)</f>
        <v>0</v>
      </c>
    </row>
    <row r="226" ht="15.75" customHeight="1">
      <c r="A226" s="62"/>
      <c r="B226" s="45" t="str">
        <f>IFERROR(VLOOKUP(D226, 'Chart of Accounts'!A213:C4001, 3, FALSE), "")</f>
        <v/>
      </c>
      <c r="C226" s="63"/>
      <c r="D226" s="64"/>
      <c r="E226" s="30" t="str">
        <f>IFERROR(VLOOKUP(D226, 'Chart of Accounts'!A$3:B$3987, 2, FALSE), "")</f>
        <v/>
      </c>
      <c r="F226" s="31" t="str">
        <f t="shared" si="1"/>
        <v/>
      </c>
      <c r="G226" s="32" t="str">
        <f t="shared" si="2"/>
        <v/>
      </c>
      <c r="H226" s="33">
        <f>IF(A226&gt;='Income Statement'!$E$5,IF(A226&lt;='Income Statement'!$E$6,1,0),0)</f>
        <v>0</v>
      </c>
    </row>
    <row r="227" ht="15.75" customHeight="1">
      <c r="A227" s="62"/>
      <c r="B227" s="45" t="str">
        <f>IFERROR(VLOOKUP(D227, 'Chart of Accounts'!A214:C4001, 3, FALSE), "")</f>
        <v/>
      </c>
      <c r="C227" s="63"/>
      <c r="D227" s="64"/>
      <c r="E227" s="30" t="str">
        <f>IFERROR(VLOOKUP(D227, 'Chart of Accounts'!A$3:B$3987, 2, FALSE), "")</f>
        <v/>
      </c>
      <c r="F227" s="31" t="str">
        <f t="shared" si="1"/>
        <v/>
      </c>
      <c r="G227" s="32" t="str">
        <f t="shared" si="2"/>
        <v/>
      </c>
      <c r="H227" s="33">
        <f>IF(A227&gt;='Income Statement'!$E$5,IF(A227&lt;='Income Statement'!$E$6,1,0),0)</f>
        <v>0</v>
      </c>
    </row>
    <row r="228" ht="15.75" customHeight="1">
      <c r="A228" s="62"/>
      <c r="B228" s="45" t="str">
        <f>IFERROR(VLOOKUP(D228, 'Chart of Accounts'!A215:C4001, 3, FALSE), "")</f>
        <v/>
      </c>
      <c r="C228" s="63"/>
      <c r="D228" s="64"/>
      <c r="E228" s="30" t="str">
        <f>IFERROR(VLOOKUP(D228, 'Chart of Accounts'!A$3:B$3987, 2, FALSE), "")</f>
        <v/>
      </c>
      <c r="F228" s="31" t="str">
        <f t="shared" si="1"/>
        <v/>
      </c>
      <c r="G228" s="32" t="str">
        <f t="shared" si="2"/>
        <v/>
      </c>
      <c r="H228" s="33">
        <f>IF(A228&gt;='Income Statement'!$E$5,IF(A228&lt;='Income Statement'!$E$6,1,0),0)</f>
        <v>0</v>
      </c>
    </row>
    <row r="229" ht="15.75" customHeight="1">
      <c r="A229" s="62"/>
      <c r="B229" s="45" t="str">
        <f>IFERROR(VLOOKUP(D229, 'Chart of Accounts'!A216:C4001, 3, FALSE), "")</f>
        <v/>
      </c>
      <c r="C229" s="63"/>
      <c r="D229" s="64"/>
      <c r="E229" s="30" t="str">
        <f>IFERROR(VLOOKUP(D229, 'Chart of Accounts'!A$3:B$3987, 2, FALSE), "")</f>
        <v/>
      </c>
      <c r="F229" s="31" t="str">
        <f t="shared" si="1"/>
        <v/>
      </c>
      <c r="G229" s="32" t="str">
        <f t="shared" si="2"/>
        <v/>
      </c>
      <c r="H229" s="33">
        <f>IF(A229&gt;='Income Statement'!$E$5,IF(A229&lt;='Income Statement'!$E$6,1,0),0)</f>
        <v>0</v>
      </c>
    </row>
    <row r="230" ht="15.75" customHeight="1">
      <c r="A230" s="62"/>
      <c r="B230" s="45" t="str">
        <f>IFERROR(VLOOKUP(D230, 'Chart of Accounts'!A217:C4001, 3, FALSE), "")</f>
        <v/>
      </c>
      <c r="C230" s="63"/>
      <c r="D230" s="64"/>
      <c r="E230" s="30" t="str">
        <f>IFERROR(VLOOKUP(D230, 'Chart of Accounts'!A$3:B$3987, 2, FALSE), "")</f>
        <v/>
      </c>
      <c r="F230" s="31" t="str">
        <f t="shared" si="1"/>
        <v/>
      </c>
      <c r="G230" s="32" t="str">
        <f t="shared" si="2"/>
        <v/>
      </c>
      <c r="H230" s="33">
        <f>IF(A230&gt;='Income Statement'!$E$5,IF(A230&lt;='Income Statement'!$E$6,1,0),0)</f>
        <v>0</v>
      </c>
    </row>
    <row r="231" ht="15.75" customHeight="1">
      <c r="A231" s="62"/>
      <c r="B231" s="45" t="str">
        <f>IFERROR(VLOOKUP(D231, 'Chart of Accounts'!A218:C4001, 3, FALSE), "")</f>
        <v/>
      </c>
      <c r="C231" s="63"/>
      <c r="D231" s="64"/>
      <c r="E231" s="30" t="str">
        <f>IFERROR(VLOOKUP(D231, 'Chart of Accounts'!A$3:B$3987, 2, FALSE), "")</f>
        <v/>
      </c>
      <c r="F231" s="31" t="str">
        <f t="shared" si="1"/>
        <v/>
      </c>
      <c r="G231" s="32" t="str">
        <f t="shared" si="2"/>
        <v/>
      </c>
      <c r="H231" s="33">
        <f>IF(A231&gt;='Income Statement'!$E$5,IF(A231&lt;='Income Statement'!$E$6,1,0),0)</f>
        <v>0</v>
      </c>
    </row>
    <row r="232" ht="15.75" customHeight="1">
      <c r="A232" s="62"/>
      <c r="B232" s="45" t="str">
        <f>IFERROR(VLOOKUP(D232, 'Chart of Accounts'!A219:C4001, 3, FALSE), "")</f>
        <v/>
      </c>
      <c r="C232" s="63"/>
      <c r="D232" s="64"/>
      <c r="E232" s="30" t="str">
        <f>IFERROR(VLOOKUP(D232, 'Chart of Accounts'!A$3:B$3987, 2, FALSE), "")</f>
        <v/>
      </c>
      <c r="F232" s="31" t="str">
        <f t="shared" si="1"/>
        <v/>
      </c>
      <c r="G232" s="32" t="str">
        <f t="shared" si="2"/>
        <v/>
      </c>
      <c r="H232" s="33">
        <f>IF(A232&gt;='Income Statement'!$E$5,IF(A232&lt;='Income Statement'!$E$6,1,0),0)</f>
        <v>0</v>
      </c>
    </row>
    <row r="233" ht="15.75" customHeight="1">
      <c r="A233" s="62"/>
      <c r="B233" s="45" t="str">
        <f>IFERROR(VLOOKUP(D233, 'Chart of Accounts'!A220:C4001, 3, FALSE), "")</f>
        <v/>
      </c>
      <c r="C233" s="63"/>
      <c r="D233" s="64"/>
      <c r="E233" s="30" t="str">
        <f>IFERROR(VLOOKUP(D233, 'Chart of Accounts'!A$3:B$3987, 2, FALSE), "")</f>
        <v/>
      </c>
      <c r="F233" s="31" t="str">
        <f t="shared" si="1"/>
        <v/>
      </c>
      <c r="G233" s="32" t="str">
        <f t="shared" si="2"/>
        <v/>
      </c>
      <c r="H233" s="33">
        <f>IF(A233&gt;='Income Statement'!$E$5,IF(A233&lt;='Income Statement'!$E$6,1,0),0)</f>
        <v>0</v>
      </c>
    </row>
    <row r="234" ht="15.75" customHeight="1">
      <c r="A234" s="62"/>
      <c r="B234" s="45" t="str">
        <f>IFERROR(VLOOKUP(D234, 'Chart of Accounts'!A221:C4001, 3, FALSE), "")</f>
        <v/>
      </c>
      <c r="C234" s="63"/>
      <c r="D234" s="64"/>
      <c r="E234" s="30" t="str">
        <f>IFERROR(VLOOKUP(D234, 'Chart of Accounts'!A$3:B$3987, 2, FALSE), "")</f>
        <v/>
      </c>
      <c r="F234" s="31" t="str">
        <f t="shared" si="1"/>
        <v/>
      </c>
      <c r="G234" s="32" t="str">
        <f t="shared" si="2"/>
        <v/>
      </c>
      <c r="H234" s="33">
        <f>IF(A234&gt;='Income Statement'!$E$5,IF(A234&lt;='Income Statement'!$E$6,1,0),0)</f>
        <v>0</v>
      </c>
    </row>
    <row r="235" ht="15.75" customHeight="1">
      <c r="A235" s="62"/>
      <c r="B235" s="45" t="str">
        <f>IFERROR(VLOOKUP(D235, 'Chart of Accounts'!A222:C4001, 3, FALSE), "")</f>
        <v/>
      </c>
      <c r="C235" s="63"/>
      <c r="D235" s="64"/>
      <c r="E235" s="30" t="str">
        <f>IFERROR(VLOOKUP(D235, 'Chart of Accounts'!A$3:B$3987, 2, FALSE), "")</f>
        <v/>
      </c>
      <c r="F235" s="31" t="str">
        <f t="shared" si="1"/>
        <v/>
      </c>
      <c r="G235" s="32" t="str">
        <f t="shared" si="2"/>
        <v/>
      </c>
      <c r="H235" s="33">
        <f>IF(A235&gt;='Income Statement'!$E$5,IF(A235&lt;='Income Statement'!$E$6,1,0),0)</f>
        <v>0</v>
      </c>
    </row>
    <row r="236" ht="15.75" customHeight="1">
      <c r="A236" s="62"/>
      <c r="B236" s="45" t="str">
        <f>IFERROR(VLOOKUP(D236, 'Chart of Accounts'!A223:C4001, 3, FALSE), "")</f>
        <v/>
      </c>
      <c r="C236" s="63"/>
      <c r="D236" s="64"/>
      <c r="E236" s="30" t="str">
        <f>IFERROR(VLOOKUP(D236, 'Chart of Accounts'!A$3:B$3987, 2, FALSE), "")</f>
        <v/>
      </c>
      <c r="F236" s="31" t="str">
        <f t="shared" si="1"/>
        <v/>
      </c>
      <c r="G236" s="32" t="str">
        <f t="shared" si="2"/>
        <v/>
      </c>
      <c r="H236" s="33">
        <f>IF(A236&gt;='Income Statement'!$E$5,IF(A236&lt;='Income Statement'!$E$6,1,0),0)</f>
        <v>0</v>
      </c>
    </row>
    <row r="237" ht="15.75" customHeight="1">
      <c r="A237" s="62"/>
      <c r="B237" s="45" t="str">
        <f>IFERROR(VLOOKUP(D237, 'Chart of Accounts'!A224:C4001, 3, FALSE), "")</f>
        <v/>
      </c>
      <c r="C237" s="63"/>
      <c r="D237" s="64"/>
      <c r="E237" s="30" t="str">
        <f>IFERROR(VLOOKUP(D237, 'Chart of Accounts'!A$3:B$3987, 2, FALSE), "")</f>
        <v/>
      </c>
      <c r="F237" s="31" t="str">
        <f t="shared" si="1"/>
        <v/>
      </c>
      <c r="G237" s="32" t="str">
        <f t="shared" si="2"/>
        <v/>
      </c>
      <c r="H237" s="33">
        <f>IF(A237&gt;='Income Statement'!$E$5,IF(A237&lt;='Income Statement'!$E$6,1,0),0)</f>
        <v>0</v>
      </c>
    </row>
    <row r="238" ht="15.75" customHeight="1">
      <c r="A238" s="62"/>
      <c r="B238" s="45" t="str">
        <f>IFERROR(VLOOKUP(D238, 'Chart of Accounts'!A225:C4001, 3, FALSE), "")</f>
        <v/>
      </c>
      <c r="C238" s="63"/>
      <c r="D238" s="64"/>
      <c r="E238" s="30" t="str">
        <f>IFERROR(VLOOKUP(D238, 'Chart of Accounts'!A$3:B$3987, 2, FALSE), "")</f>
        <v/>
      </c>
      <c r="F238" s="31" t="str">
        <f t="shared" si="1"/>
        <v/>
      </c>
      <c r="G238" s="32" t="str">
        <f t="shared" si="2"/>
        <v/>
      </c>
      <c r="H238" s="33">
        <f>IF(A238&gt;='Income Statement'!$E$5,IF(A238&lt;='Income Statement'!$E$6,1,0),0)</f>
        <v>0</v>
      </c>
    </row>
    <row r="239" ht="15.75" customHeight="1">
      <c r="A239" s="62"/>
      <c r="B239" s="45" t="str">
        <f>IFERROR(VLOOKUP(D239, 'Chart of Accounts'!A226:C4001, 3, FALSE), "")</f>
        <v/>
      </c>
      <c r="C239" s="63"/>
      <c r="D239" s="64"/>
      <c r="E239" s="30" t="str">
        <f>IFERROR(VLOOKUP(D239, 'Chart of Accounts'!A$3:B$3987, 2, FALSE), "")</f>
        <v/>
      </c>
      <c r="F239" s="31" t="str">
        <f t="shared" si="1"/>
        <v/>
      </c>
      <c r="G239" s="32" t="str">
        <f t="shared" si="2"/>
        <v/>
      </c>
      <c r="H239" s="33">
        <f>IF(A239&gt;='Income Statement'!$E$5,IF(A239&lt;='Income Statement'!$E$6,1,0),0)</f>
        <v>0</v>
      </c>
    </row>
    <row r="240" ht="15.75" customHeight="1">
      <c r="A240" s="62"/>
      <c r="B240" s="45" t="str">
        <f>IFERROR(VLOOKUP(D240, 'Chart of Accounts'!A227:C4001, 3, FALSE), "")</f>
        <v/>
      </c>
      <c r="C240" s="63"/>
      <c r="D240" s="64"/>
      <c r="E240" s="30" t="str">
        <f>IFERROR(VLOOKUP(D240, 'Chart of Accounts'!A$3:B$3987, 2, FALSE), "")</f>
        <v/>
      </c>
      <c r="F240" s="31" t="str">
        <f t="shared" si="1"/>
        <v/>
      </c>
      <c r="G240" s="32" t="str">
        <f t="shared" si="2"/>
        <v/>
      </c>
      <c r="H240" s="33">
        <f>IF(A240&gt;='Income Statement'!$E$5,IF(A240&lt;='Income Statement'!$E$6,1,0),0)</f>
        <v>0</v>
      </c>
    </row>
    <row r="241" ht="15.75" customHeight="1">
      <c r="A241" s="62"/>
      <c r="B241" s="45" t="str">
        <f>IFERROR(VLOOKUP(D241, 'Chart of Accounts'!A228:C4001, 3, FALSE), "")</f>
        <v/>
      </c>
      <c r="C241" s="63"/>
      <c r="D241" s="64"/>
      <c r="E241" s="30" t="str">
        <f>IFERROR(VLOOKUP(D241, 'Chart of Accounts'!A$3:B$3987, 2, FALSE), "")</f>
        <v/>
      </c>
      <c r="F241" s="31" t="str">
        <f t="shared" si="1"/>
        <v/>
      </c>
      <c r="G241" s="32" t="str">
        <f t="shared" si="2"/>
        <v/>
      </c>
      <c r="H241" s="33">
        <f>IF(A241&gt;='Income Statement'!$E$5,IF(A241&lt;='Income Statement'!$E$6,1,0),0)</f>
        <v>0</v>
      </c>
    </row>
    <row r="242" ht="15.75" customHeight="1">
      <c r="A242" s="62"/>
      <c r="B242" s="45" t="str">
        <f>IFERROR(VLOOKUP(D242, 'Chart of Accounts'!A229:C4001, 3, FALSE), "")</f>
        <v/>
      </c>
      <c r="C242" s="63"/>
      <c r="D242" s="64"/>
      <c r="E242" s="30" t="str">
        <f>IFERROR(VLOOKUP(D242, 'Chart of Accounts'!A$3:B$3987, 2, FALSE), "")</f>
        <v/>
      </c>
      <c r="F242" s="31" t="str">
        <f t="shared" si="1"/>
        <v/>
      </c>
      <c r="G242" s="32" t="str">
        <f t="shared" si="2"/>
        <v/>
      </c>
      <c r="H242" s="33">
        <f>IF(A242&gt;='Income Statement'!$E$5,IF(A242&lt;='Income Statement'!$E$6,1,0),0)</f>
        <v>0</v>
      </c>
    </row>
    <row r="243" ht="15.75" customHeight="1">
      <c r="A243" s="62"/>
      <c r="B243" s="45" t="str">
        <f>IFERROR(VLOOKUP(D243, 'Chart of Accounts'!A230:C4001, 3, FALSE), "")</f>
        <v/>
      </c>
      <c r="C243" s="63"/>
      <c r="D243" s="64"/>
      <c r="E243" s="30" t="str">
        <f>IFERROR(VLOOKUP(D243, 'Chart of Accounts'!A$3:B$3987, 2, FALSE), "")</f>
        <v/>
      </c>
      <c r="F243" s="31" t="str">
        <f t="shared" si="1"/>
        <v/>
      </c>
      <c r="G243" s="32" t="str">
        <f t="shared" si="2"/>
        <v/>
      </c>
      <c r="H243" s="33">
        <f>IF(A243&gt;='Income Statement'!$E$5,IF(A243&lt;='Income Statement'!$E$6,1,0),0)</f>
        <v>0</v>
      </c>
    </row>
    <row r="244" ht="15.75" customHeight="1">
      <c r="A244" s="62"/>
      <c r="B244" s="45" t="str">
        <f>IFERROR(VLOOKUP(D244, 'Chart of Accounts'!A231:C4001, 3, FALSE), "")</f>
        <v/>
      </c>
      <c r="C244" s="63"/>
      <c r="D244" s="64"/>
      <c r="E244" s="30" t="str">
        <f>IFERROR(VLOOKUP(D244, 'Chart of Accounts'!A$3:B$3987, 2, FALSE), "")</f>
        <v/>
      </c>
      <c r="F244" s="31" t="str">
        <f t="shared" si="1"/>
        <v/>
      </c>
      <c r="G244" s="32" t="str">
        <f t="shared" si="2"/>
        <v/>
      </c>
      <c r="H244" s="33">
        <f>IF(A244&gt;='Income Statement'!$E$5,IF(A244&lt;='Income Statement'!$E$6,1,0),0)</f>
        <v>0</v>
      </c>
    </row>
    <row r="245" ht="15.75" customHeight="1">
      <c r="A245" s="62"/>
      <c r="B245" s="45" t="str">
        <f>IFERROR(VLOOKUP(D245, 'Chart of Accounts'!A232:C4001, 3, FALSE), "")</f>
        <v/>
      </c>
      <c r="C245" s="63"/>
      <c r="D245" s="64"/>
      <c r="E245" s="30" t="str">
        <f>IFERROR(VLOOKUP(D245, 'Chart of Accounts'!A$3:B$3987, 2, FALSE), "")</f>
        <v/>
      </c>
      <c r="F245" s="31" t="str">
        <f t="shared" si="1"/>
        <v/>
      </c>
      <c r="G245" s="32" t="str">
        <f t="shared" si="2"/>
        <v/>
      </c>
      <c r="H245" s="33">
        <f>IF(A245&gt;='Income Statement'!$E$5,IF(A245&lt;='Income Statement'!$E$6,1,0),0)</f>
        <v>0</v>
      </c>
    </row>
    <row r="246" ht="15.75" customHeight="1">
      <c r="A246" s="62"/>
      <c r="B246" s="45" t="str">
        <f>IFERROR(VLOOKUP(D246, 'Chart of Accounts'!A233:C4001, 3, FALSE), "")</f>
        <v/>
      </c>
      <c r="C246" s="63"/>
      <c r="D246" s="64"/>
      <c r="E246" s="30" t="str">
        <f>IFERROR(VLOOKUP(D246, 'Chart of Accounts'!A$3:B$3987, 2, FALSE), "")</f>
        <v/>
      </c>
      <c r="F246" s="31" t="str">
        <f t="shared" si="1"/>
        <v/>
      </c>
      <c r="G246" s="32" t="str">
        <f t="shared" si="2"/>
        <v/>
      </c>
      <c r="H246" s="33">
        <f>IF(A246&gt;='Income Statement'!$E$5,IF(A246&lt;='Income Statement'!$E$6,1,0),0)</f>
        <v>0</v>
      </c>
    </row>
    <row r="247" ht="15.75" customHeight="1">
      <c r="A247" s="62"/>
      <c r="B247" s="45" t="str">
        <f>IFERROR(VLOOKUP(D247, 'Chart of Accounts'!A234:C4001, 3, FALSE), "")</f>
        <v/>
      </c>
      <c r="C247" s="63"/>
      <c r="D247" s="64"/>
      <c r="E247" s="30" t="str">
        <f>IFERROR(VLOOKUP(D247, 'Chart of Accounts'!A$3:B$3987, 2, FALSE), "")</f>
        <v/>
      </c>
      <c r="F247" s="31" t="str">
        <f t="shared" si="1"/>
        <v/>
      </c>
      <c r="G247" s="32" t="str">
        <f t="shared" si="2"/>
        <v/>
      </c>
      <c r="H247" s="33">
        <f>IF(A247&gt;='Income Statement'!$E$5,IF(A247&lt;='Income Statement'!$E$6,1,0),0)</f>
        <v>0</v>
      </c>
    </row>
    <row r="248" ht="15.75" customHeight="1">
      <c r="A248" s="62"/>
      <c r="B248" s="45" t="str">
        <f>IFERROR(VLOOKUP(D248, 'Chart of Accounts'!A235:C4001, 3, FALSE), "")</f>
        <v/>
      </c>
      <c r="C248" s="63"/>
      <c r="D248" s="64"/>
      <c r="E248" s="30" t="str">
        <f>IFERROR(VLOOKUP(D248, 'Chart of Accounts'!A$3:B$3987, 2, FALSE), "")</f>
        <v/>
      </c>
      <c r="F248" s="31" t="str">
        <f t="shared" si="1"/>
        <v/>
      </c>
      <c r="G248" s="32" t="str">
        <f t="shared" si="2"/>
        <v/>
      </c>
      <c r="H248" s="33">
        <f>IF(A248&gt;='Income Statement'!$E$5,IF(A248&lt;='Income Statement'!$E$6,1,0),0)</f>
        <v>0</v>
      </c>
    </row>
    <row r="249" ht="15.75" customHeight="1">
      <c r="A249" s="62"/>
      <c r="B249" s="45" t="str">
        <f>IFERROR(VLOOKUP(D249, 'Chart of Accounts'!A236:C4001, 3, FALSE), "")</f>
        <v/>
      </c>
      <c r="C249" s="63"/>
      <c r="D249" s="64"/>
      <c r="E249" s="30" t="str">
        <f>IFERROR(VLOOKUP(D249, 'Chart of Accounts'!A$3:B$3987, 2, FALSE), "")</f>
        <v/>
      </c>
      <c r="F249" s="31" t="str">
        <f t="shared" si="1"/>
        <v/>
      </c>
      <c r="G249" s="32" t="str">
        <f t="shared" si="2"/>
        <v/>
      </c>
      <c r="H249" s="33">
        <f>IF(A249&gt;='Income Statement'!$E$5,IF(A249&lt;='Income Statement'!$E$6,1,0),0)</f>
        <v>0</v>
      </c>
    </row>
    <row r="250" ht="15.75" customHeight="1">
      <c r="A250" s="62"/>
      <c r="B250" s="45" t="str">
        <f>IFERROR(VLOOKUP(D250, 'Chart of Accounts'!A237:C4001, 3, FALSE), "")</f>
        <v/>
      </c>
      <c r="C250" s="63"/>
      <c r="D250" s="64"/>
      <c r="E250" s="30" t="str">
        <f>IFERROR(VLOOKUP(D250, 'Chart of Accounts'!A$3:B$3987, 2, FALSE), "")</f>
        <v/>
      </c>
      <c r="F250" s="31" t="str">
        <f t="shared" si="1"/>
        <v/>
      </c>
      <c r="G250" s="32" t="str">
        <f t="shared" si="2"/>
        <v/>
      </c>
      <c r="H250" s="33">
        <f>IF(A250&gt;='Income Statement'!$E$5,IF(A250&lt;='Income Statement'!$E$6,1,0),0)</f>
        <v>0</v>
      </c>
    </row>
    <row r="251" ht="15.75" customHeight="1">
      <c r="A251" s="62"/>
      <c r="B251" s="45" t="str">
        <f>IFERROR(VLOOKUP(D251, 'Chart of Accounts'!A238:C4001, 3, FALSE), "")</f>
        <v/>
      </c>
      <c r="C251" s="63"/>
      <c r="D251" s="64"/>
      <c r="E251" s="30" t="str">
        <f>IFERROR(VLOOKUP(D251, 'Chart of Accounts'!A$3:B$3987, 2, FALSE), "")</f>
        <v/>
      </c>
      <c r="F251" s="31" t="str">
        <f t="shared" si="1"/>
        <v/>
      </c>
      <c r="G251" s="32" t="str">
        <f t="shared" si="2"/>
        <v/>
      </c>
      <c r="H251" s="33">
        <f>IF(A251&gt;='Income Statement'!$E$5,IF(A251&lt;='Income Statement'!$E$6,1,0),0)</f>
        <v>0</v>
      </c>
    </row>
    <row r="252" ht="15.75" customHeight="1">
      <c r="A252" s="62"/>
      <c r="B252" s="45" t="str">
        <f>IFERROR(VLOOKUP(D252, 'Chart of Accounts'!A239:C4001, 3, FALSE), "")</f>
        <v/>
      </c>
      <c r="C252" s="63"/>
      <c r="D252" s="64"/>
      <c r="E252" s="30" t="str">
        <f>IFERROR(VLOOKUP(D252, 'Chart of Accounts'!A$3:B$3987, 2, FALSE), "")</f>
        <v/>
      </c>
      <c r="F252" s="31" t="str">
        <f t="shared" si="1"/>
        <v/>
      </c>
      <c r="G252" s="32" t="str">
        <f t="shared" si="2"/>
        <v/>
      </c>
      <c r="H252" s="33">
        <f>IF(A252&gt;='Income Statement'!$E$5,IF(A252&lt;='Income Statement'!$E$6,1,0),0)</f>
        <v>0</v>
      </c>
    </row>
    <row r="253" ht="15.75" customHeight="1">
      <c r="A253" s="62"/>
      <c r="B253" s="45" t="str">
        <f>IFERROR(VLOOKUP(D253, 'Chart of Accounts'!A240:C4001, 3, FALSE), "")</f>
        <v/>
      </c>
      <c r="C253" s="63"/>
      <c r="D253" s="64"/>
      <c r="E253" s="30" t="str">
        <f>IFERROR(VLOOKUP(D253, 'Chart of Accounts'!A$3:B$3987, 2, FALSE), "")</f>
        <v/>
      </c>
      <c r="F253" s="31" t="str">
        <f t="shared" si="1"/>
        <v/>
      </c>
      <c r="G253" s="32" t="str">
        <f t="shared" si="2"/>
        <v/>
      </c>
      <c r="H253" s="33">
        <f>IF(A253&gt;='Income Statement'!$E$5,IF(A253&lt;='Income Statement'!$E$6,1,0),0)</f>
        <v>0</v>
      </c>
    </row>
    <row r="254" ht="15.75" customHeight="1">
      <c r="A254" s="62"/>
      <c r="B254" s="45" t="str">
        <f>IFERROR(VLOOKUP(D254, 'Chart of Accounts'!A241:C4001, 3, FALSE), "")</f>
        <v/>
      </c>
      <c r="C254" s="63"/>
      <c r="D254" s="64"/>
      <c r="E254" s="30" t="str">
        <f>IFERROR(VLOOKUP(D254, 'Chart of Accounts'!A$3:B$3987, 2, FALSE), "")</f>
        <v/>
      </c>
      <c r="F254" s="31" t="str">
        <f t="shared" si="1"/>
        <v/>
      </c>
      <c r="G254" s="32" t="str">
        <f t="shared" si="2"/>
        <v/>
      </c>
      <c r="H254" s="33">
        <f>IF(A254&gt;='Income Statement'!$E$5,IF(A254&lt;='Income Statement'!$E$6,1,0),0)</f>
        <v>0</v>
      </c>
    </row>
    <row r="255" ht="15.75" customHeight="1">
      <c r="A255" s="62"/>
      <c r="B255" s="45" t="str">
        <f>IFERROR(VLOOKUP(D255, 'Chart of Accounts'!A242:C4001, 3, FALSE), "")</f>
        <v/>
      </c>
      <c r="C255" s="63"/>
      <c r="D255" s="64"/>
      <c r="E255" s="30" t="str">
        <f>IFERROR(VLOOKUP(D255, 'Chart of Accounts'!A$3:B$3987, 2, FALSE), "")</f>
        <v/>
      </c>
      <c r="F255" s="31" t="str">
        <f t="shared" si="1"/>
        <v/>
      </c>
      <c r="G255" s="32" t="str">
        <f t="shared" si="2"/>
        <v/>
      </c>
      <c r="H255" s="33">
        <f>IF(A255&gt;='Income Statement'!$E$5,IF(A255&lt;='Income Statement'!$E$6,1,0),0)</f>
        <v>0</v>
      </c>
    </row>
    <row r="256" ht="15.75" customHeight="1">
      <c r="A256" s="62"/>
      <c r="B256" s="45" t="str">
        <f>IFERROR(VLOOKUP(D256, 'Chart of Accounts'!A243:C4001, 3, FALSE), "")</f>
        <v/>
      </c>
      <c r="C256" s="63"/>
      <c r="D256" s="64"/>
      <c r="E256" s="30" t="str">
        <f>IFERROR(VLOOKUP(D256, 'Chart of Accounts'!A$3:B$3987, 2, FALSE), "")</f>
        <v/>
      </c>
      <c r="F256" s="31" t="str">
        <f t="shared" si="1"/>
        <v/>
      </c>
      <c r="G256" s="32" t="str">
        <f t="shared" si="2"/>
        <v/>
      </c>
      <c r="H256" s="33">
        <f>IF(A256&gt;='Income Statement'!$E$5,IF(A256&lt;='Income Statement'!$E$6,1,0),0)</f>
        <v>0</v>
      </c>
    </row>
    <row r="257" ht="15.75" customHeight="1">
      <c r="A257" s="62"/>
      <c r="B257" s="45" t="str">
        <f>IFERROR(VLOOKUP(D257, 'Chart of Accounts'!A244:C4001, 3, FALSE), "")</f>
        <v/>
      </c>
      <c r="C257" s="63"/>
      <c r="D257" s="64"/>
      <c r="E257" s="30" t="str">
        <f>IFERROR(VLOOKUP(D257, 'Chart of Accounts'!A$3:B$3987, 2, FALSE), "")</f>
        <v/>
      </c>
      <c r="F257" s="31" t="str">
        <f t="shared" si="1"/>
        <v/>
      </c>
      <c r="G257" s="32" t="str">
        <f t="shared" si="2"/>
        <v/>
      </c>
      <c r="H257" s="33">
        <f>IF(A257&gt;='Income Statement'!$E$5,IF(A257&lt;='Income Statement'!$E$6,1,0),0)</f>
        <v>0</v>
      </c>
    </row>
    <row r="258" ht="15.75" customHeight="1">
      <c r="A258" s="62"/>
      <c r="B258" s="45" t="str">
        <f>IFERROR(VLOOKUP(D258, 'Chart of Accounts'!A245:C4001, 3, FALSE), "")</f>
        <v/>
      </c>
      <c r="C258" s="63"/>
      <c r="D258" s="64"/>
      <c r="E258" s="30" t="str">
        <f>IFERROR(VLOOKUP(D258, 'Chart of Accounts'!A$3:B$3987, 2, FALSE), "")</f>
        <v/>
      </c>
      <c r="F258" s="31" t="str">
        <f t="shared" si="1"/>
        <v/>
      </c>
      <c r="G258" s="32" t="str">
        <f t="shared" si="2"/>
        <v/>
      </c>
      <c r="H258" s="33">
        <f>IF(A258&gt;='Income Statement'!$E$5,IF(A258&lt;='Income Statement'!$E$6,1,0),0)</f>
        <v>0</v>
      </c>
    </row>
    <row r="259" ht="15.75" customHeight="1">
      <c r="A259" s="62"/>
      <c r="B259" s="45" t="str">
        <f>IFERROR(VLOOKUP(D259, 'Chart of Accounts'!A246:C4001, 3, FALSE), "")</f>
        <v/>
      </c>
      <c r="C259" s="63"/>
      <c r="D259" s="64"/>
      <c r="E259" s="30" t="str">
        <f>IFERROR(VLOOKUP(D259, 'Chart of Accounts'!A$3:B$3987, 2, FALSE), "")</f>
        <v/>
      </c>
      <c r="F259" s="31" t="str">
        <f t="shared" si="1"/>
        <v/>
      </c>
      <c r="G259" s="32" t="str">
        <f t="shared" si="2"/>
        <v/>
      </c>
      <c r="H259" s="33">
        <f>IF(A259&gt;='Income Statement'!$E$5,IF(A259&lt;='Income Statement'!$E$6,1,0),0)</f>
        <v>0</v>
      </c>
    </row>
    <row r="260" ht="15.75" customHeight="1">
      <c r="A260" s="62"/>
      <c r="B260" s="45" t="str">
        <f>IFERROR(VLOOKUP(D260, 'Chart of Accounts'!A247:C4001, 3, FALSE), "")</f>
        <v/>
      </c>
      <c r="C260" s="63"/>
      <c r="D260" s="64"/>
      <c r="E260" s="30" t="str">
        <f>IFERROR(VLOOKUP(D260, 'Chart of Accounts'!A$3:B$3987, 2, FALSE), "")</f>
        <v/>
      </c>
      <c r="F260" s="31" t="str">
        <f t="shared" si="1"/>
        <v/>
      </c>
      <c r="G260" s="32" t="str">
        <f t="shared" si="2"/>
        <v/>
      </c>
      <c r="H260" s="33">
        <f>IF(A260&gt;='Income Statement'!$E$5,IF(A260&lt;='Income Statement'!$E$6,1,0),0)</f>
        <v>0</v>
      </c>
    </row>
    <row r="261" ht="15.75" customHeight="1">
      <c r="A261" s="62"/>
      <c r="B261" s="45" t="str">
        <f>IFERROR(VLOOKUP(D261, 'Chart of Accounts'!A248:C4001, 3, FALSE), "")</f>
        <v/>
      </c>
      <c r="C261" s="63"/>
      <c r="D261" s="64"/>
      <c r="E261" s="30" t="str">
        <f>IFERROR(VLOOKUP(D261, 'Chart of Accounts'!A$3:B$3987, 2, FALSE), "")</f>
        <v/>
      </c>
      <c r="F261" s="31" t="str">
        <f t="shared" si="1"/>
        <v/>
      </c>
      <c r="G261" s="32" t="str">
        <f t="shared" si="2"/>
        <v/>
      </c>
      <c r="H261" s="33">
        <f>IF(A261&gt;='Income Statement'!$E$5,IF(A261&lt;='Income Statement'!$E$6,1,0),0)</f>
        <v>0</v>
      </c>
    </row>
    <row r="262" ht="15.75" customHeight="1">
      <c r="A262" s="62"/>
      <c r="B262" s="45" t="str">
        <f>IFERROR(VLOOKUP(D262, 'Chart of Accounts'!A249:C4001, 3, FALSE), "")</f>
        <v/>
      </c>
      <c r="C262" s="63"/>
      <c r="D262" s="64"/>
      <c r="E262" s="30" t="str">
        <f>IFERROR(VLOOKUP(D262, 'Chart of Accounts'!A$3:B$3987, 2, FALSE), "")</f>
        <v/>
      </c>
      <c r="F262" s="31" t="str">
        <f t="shared" si="1"/>
        <v/>
      </c>
      <c r="G262" s="32" t="str">
        <f t="shared" si="2"/>
        <v/>
      </c>
      <c r="H262" s="33">
        <f>IF(A262&gt;='Income Statement'!$E$5,IF(A262&lt;='Income Statement'!$E$6,1,0),0)</f>
        <v>0</v>
      </c>
    </row>
    <row r="263" ht="15.75" customHeight="1">
      <c r="A263" s="62"/>
      <c r="B263" s="45" t="str">
        <f>IFERROR(VLOOKUP(D263, 'Chart of Accounts'!A250:C4001, 3, FALSE), "")</f>
        <v/>
      </c>
      <c r="C263" s="63"/>
      <c r="D263" s="64"/>
      <c r="E263" s="30" t="str">
        <f>IFERROR(VLOOKUP(D263, 'Chart of Accounts'!A$3:B$3987, 2, FALSE), "")</f>
        <v/>
      </c>
      <c r="F263" s="31" t="str">
        <f t="shared" si="1"/>
        <v/>
      </c>
      <c r="G263" s="32" t="str">
        <f t="shared" si="2"/>
        <v/>
      </c>
      <c r="H263" s="33">
        <f>IF(A263&gt;='Income Statement'!$E$5,IF(A263&lt;='Income Statement'!$E$6,1,0),0)</f>
        <v>0</v>
      </c>
    </row>
    <row r="264" ht="15.75" customHeight="1">
      <c r="A264" s="62"/>
      <c r="B264" s="45" t="str">
        <f>IFERROR(VLOOKUP(D264, 'Chart of Accounts'!A251:C4001, 3, FALSE), "")</f>
        <v/>
      </c>
      <c r="C264" s="63"/>
      <c r="D264" s="64"/>
      <c r="E264" s="30" t="str">
        <f>IFERROR(VLOOKUP(D264, 'Chart of Accounts'!A$3:B$3987, 2, FALSE), "")</f>
        <v/>
      </c>
      <c r="F264" s="31" t="str">
        <f t="shared" si="1"/>
        <v/>
      </c>
      <c r="G264" s="32" t="str">
        <f t="shared" si="2"/>
        <v/>
      </c>
      <c r="H264" s="33">
        <f>IF(A264&gt;='Income Statement'!$E$5,IF(A264&lt;='Income Statement'!$E$6,1,0),0)</f>
        <v>0</v>
      </c>
    </row>
    <row r="265" ht="15.75" customHeight="1">
      <c r="A265" s="62"/>
      <c r="B265" s="45" t="str">
        <f>IFERROR(VLOOKUP(D265, 'Chart of Accounts'!A252:C4001, 3, FALSE), "")</f>
        <v/>
      </c>
      <c r="C265" s="63"/>
      <c r="D265" s="64"/>
      <c r="E265" s="30" t="str">
        <f>IFERROR(VLOOKUP(D265, 'Chart of Accounts'!A$3:B$3987, 2, FALSE), "")</f>
        <v/>
      </c>
      <c r="F265" s="31" t="str">
        <f t="shared" si="1"/>
        <v/>
      </c>
      <c r="G265" s="32" t="str">
        <f t="shared" si="2"/>
        <v/>
      </c>
      <c r="H265" s="33">
        <f>IF(A265&gt;='Income Statement'!$E$5,IF(A265&lt;='Income Statement'!$E$6,1,0),0)</f>
        <v>0</v>
      </c>
    </row>
    <row r="266" ht="15.75" customHeight="1">
      <c r="A266" s="62"/>
      <c r="B266" s="45" t="str">
        <f>IFERROR(VLOOKUP(D266, 'Chart of Accounts'!A253:C4001, 3, FALSE), "")</f>
        <v/>
      </c>
      <c r="C266" s="63"/>
      <c r="D266" s="64"/>
      <c r="E266" s="30" t="str">
        <f>IFERROR(VLOOKUP(D266, 'Chart of Accounts'!A$3:B$3987, 2, FALSE), "")</f>
        <v/>
      </c>
      <c r="F266" s="31" t="str">
        <f t="shared" si="1"/>
        <v/>
      </c>
      <c r="G266" s="32" t="str">
        <f t="shared" si="2"/>
        <v/>
      </c>
      <c r="H266" s="33">
        <f>IF(A266&gt;='Income Statement'!$E$5,IF(A266&lt;='Income Statement'!$E$6,1,0),0)</f>
        <v>0</v>
      </c>
    </row>
    <row r="267" ht="15.75" customHeight="1">
      <c r="A267" s="62"/>
      <c r="B267" s="45" t="str">
        <f>IFERROR(VLOOKUP(D267, 'Chart of Accounts'!A254:C4001, 3, FALSE), "")</f>
        <v/>
      </c>
      <c r="C267" s="63"/>
      <c r="D267" s="64"/>
      <c r="E267" s="30" t="str">
        <f>IFERROR(VLOOKUP(D267, 'Chart of Accounts'!A$3:B$3987, 2, FALSE), "")</f>
        <v/>
      </c>
      <c r="F267" s="31" t="str">
        <f t="shared" si="1"/>
        <v/>
      </c>
      <c r="G267" s="32" t="str">
        <f t="shared" si="2"/>
        <v/>
      </c>
      <c r="H267" s="33">
        <f>IF(A267&gt;='Income Statement'!$E$5,IF(A267&lt;='Income Statement'!$E$6,1,0),0)</f>
        <v>0</v>
      </c>
    </row>
    <row r="268" ht="15.75" customHeight="1">
      <c r="A268" s="62"/>
      <c r="B268" s="45" t="str">
        <f>IFERROR(VLOOKUP(D268, 'Chart of Accounts'!A255:C4001, 3, FALSE), "")</f>
        <v/>
      </c>
      <c r="C268" s="63"/>
      <c r="D268" s="64"/>
      <c r="E268" s="30" t="str">
        <f>IFERROR(VLOOKUP(D268, 'Chart of Accounts'!A$3:B$3987, 2, FALSE), "")</f>
        <v/>
      </c>
      <c r="F268" s="31" t="str">
        <f t="shared" si="1"/>
        <v/>
      </c>
      <c r="G268" s="32" t="str">
        <f t="shared" si="2"/>
        <v/>
      </c>
      <c r="H268" s="33">
        <f>IF(A268&gt;='Income Statement'!$E$5,IF(A268&lt;='Income Statement'!$E$6,1,0),0)</f>
        <v>0</v>
      </c>
    </row>
    <row r="269" ht="15.75" customHeight="1">
      <c r="A269" s="62"/>
      <c r="B269" s="45" t="str">
        <f>IFERROR(VLOOKUP(D269, 'Chart of Accounts'!A256:C4001, 3, FALSE), "")</f>
        <v/>
      </c>
      <c r="C269" s="63"/>
      <c r="D269" s="64"/>
      <c r="E269" s="30" t="str">
        <f>IFERROR(VLOOKUP(D269, 'Chart of Accounts'!A$3:B$3987, 2, FALSE), "")</f>
        <v/>
      </c>
      <c r="F269" s="31" t="str">
        <f t="shared" si="1"/>
        <v/>
      </c>
      <c r="G269" s="32" t="str">
        <f t="shared" si="2"/>
        <v/>
      </c>
      <c r="H269" s="33">
        <f>IF(A269&gt;='Income Statement'!$E$5,IF(A269&lt;='Income Statement'!$E$6,1,0),0)</f>
        <v>0</v>
      </c>
    </row>
    <row r="270" ht="15.75" customHeight="1">
      <c r="A270" s="62"/>
      <c r="B270" s="45" t="str">
        <f>IFERROR(VLOOKUP(D270, 'Chart of Accounts'!A257:C4001, 3, FALSE), "")</f>
        <v/>
      </c>
      <c r="C270" s="63"/>
      <c r="D270" s="64"/>
      <c r="E270" s="30" t="str">
        <f>IFERROR(VLOOKUP(D270, 'Chart of Accounts'!A$3:B$3987, 2, FALSE), "")</f>
        <v/>
      </c>
      <c r="F270" s="31" t="str">
        <f t="shared" si="1"/>
        <v/>
      </c>
      <c r="G270" s="32" t="str">
        <f t="shared" si="2"/>
        <v/>
      </c>
      <c r="H270" s="33">
        <f>IF(A270&gt;='Income Statement'!$E$5,IF(A270&lt;='Income Statement'!$E$6,1,0),0)</f>
        <v>0</v>
      </c>
    </row>
    <row r="271" ht="15.75" customHeight="1">
      <c r="A271" s="62"/>
      <c r="B271" s="45" t="str">
        <f>IFERROR(VLOOKUP(D271, 'Chart of Accounts'!A258:C4001, 3, FALSE), "")</f>
        <v/>
      </c>
      <c r="C271" s="63"/>
      <c r="D271" s="64"/>
      <c r="E271" s="30" t="str">
        <f>IFERROR(VLOOKUP(D271, 'Chart of Accounts'!A$3:B$3987, 2, FALSE), "")</f>
        <v/>
      </c>
      <c r="F271" s="31" t="str">
        <f t="shared" si="1"/>
        <v/>
      </c>
      <c r="G271" s="32" t="str">
        <f t="shared" si="2"/>
        <v/>
      </c>
      <c r="H271" s="33">
        <f>IF(A271&gt;='Income Statement'!$E$5,IF(A271&lt;='Income Statement'!$E$6,1,0),0)</f>
        <v>0</v>
      </c>
    </row>
    <row r="272" ht="15.75" customHeight="1">
      <c r="A272" s="62"/>
      <c r="B272" s="45" t="str">
        <f>IFERROR(VLOOKUP(D272, 'Chart of Accounts'!A259:C4001, 3, FALSE), "")</f>
        <v/>
      </c>
      <c r="C272" s="63"/>
      <c r="D272" s="64"/>
      <c r="E272" s="30" t="str">
        <f>IFERROR(VLOOKUP(D272, 'Chart of Accounts'!A$3:B$3987, 2, FALSE), "")</f>
        <v/>
      </c>
      <c r="F272" s="31" t="str">
        <f t="shared" si="1"/>
        <v/>
      </c>
      <c r="G272" s="32" t="str">
        <f t="shared" si="2"/>
        <v/>
      </c>
      <c r="H272" s="33">
        <f>IF(A272&gt;='Income Statement'!$E$5,IF(A272&lt;='Income Statement'!$E$6,1,0),0)</f>
        <v>0</v>
      </c>
    </row>
    <row r="273" ht="15.75" customHeight="1">
      <c r="A273" s="62"/>
      <c r="B273" s="45" t="str">
        <f>IFERROR(VLOOKUP(D273, 'Chart of Accounts'!A260:C4001, 3, FALSE), "")</f>
        <v/>
      </c>
      <c r="C273" s="63"/>
      <c r="D273" s="64"/>
      <c r="E273" s="30" t="str">
        <f>IFERROR(VLOOKUP(D273, 'Chart of Accounts'!A$3:B$3987, 2, FALSE), "")</f>
        <v/>
      </c>
      <c r="F273" s="31" t="str">
        <f t="shared" si="1"/>
        <v/>
      </c>
      <c r="G273" s="32" t="str">
        <f t="shared" si="2"/>
        <v/>
      </c>
      <c r="H273" s="33">
        <f>IF(A273&gt;='Income Statement'!$E$5,IF(A273&lt;='Income Statement'!$E$6,1,0),0)</f>
        <v>0</v>
      </c>
    </row>
    <row r="274" ht="15.75" customHeight="1">
      <c r="A274" s="62"/>
      <c r="B274" s="45" t="str">
        <f>IFERROR(VLOOKUP(D274, 'Chart of Accounts'!A261:C4001, 3, FALSE), "")</f>
        <v/>
      </c>
      <c r="C274" s="63"/>
      <c r="D274" s="64"/>
      <c r="E274" s="30" t="str">
        <f>IFERROR(VLOOKUP(D274, 'Chart of Accounts'!A$3:B$3987, 2, FALSE), "")</f>
        <v/>
      </c>
      <c r="F274" s="31" t="str">
        <f t="shared" si="1"/>
        <v/>
      </c>
      <c r="G274" s="32" t="str">
        <f t="shared" si="2"/>
        <v/>
      </c>
      <c r="H274" s="33">
        <f>IF(A274&gt;='Income Statement'!$E$5,IF(A274&lt;='Income Statement'!$E$6,1,0),0)</f>
        <v>0</v>
      </c>
    </row>
    <row r="275" ht="15.75" customHeight="1">
      <c r="A275" s="62"/>
      <c r="B275" s="45" t="str">
        <f>IFERROR(VLOOKUP(D275, 'Chart of Accounts'!A262:C4001, 3, FALSE), "")</f>
        <v/>
      </c>
      <c r="C275" s="63"/>
      <c r="D275" s="64"/>
      <c r="E275" s="30" t="str">
        <f>IFERROR(VLOOKUP(D275, 'Chart of Accounts'!A$3:B$3987, 2, FALSE), "")</f>
        <v/>
      </c>
      <c r="F275" s="31" t="str">
        <f t="shared" si="1"/>
        <v/>
      </c>
      <c r="G275" s="32" t="str">
        <f t="shared" si="2"/>
        <v/>
      </c>
      <c r="H275" s="33">
        <f>IF(A275&gt;='Income Statement'!$E$5,IF(A275&lt;='Income Statement'!$E$6,1,0),0)</f>
        <v>0</v>
      </c>
    </row>
    <row r="276" ht="15.75" customHeight="1">
      <c r="A276" s="62"/>
      <c r="B276" s="45" t="str">
        <f>IFERROR(VLOOKUP(D276, 'Chart of Accounts'!A263:C4001, 3, FALSE), "")</f>
        <v/>
      </c>
      <c r="C276" s="63"/>
      <c r="D276" s="64"/>
      <c r="E276" s="30" t="str">
        <f>IFERROR(VLOOKUP(D276, 'Chart of Accounts'!A$3:B$3987, 2, FALSE), "")</f>
        <v/>
      </c>
      <c r="F276" s="31" t="str">
        <f t="shared" si="1"/>
        <v/>
      </c>
      <c r="G276" s="32" t="str">
        <f t="shared" si="2"/>
        <v/>
      </c>
      <c r="H276" s="33">
        <f>IF(A276&gt;='Income Statement'!$E$5,IF(A276&lt;='Income Statement'!$E$6,1,0),0)</f>
        <v>0</v>
      </c>
    </row>
    <row r="277" ht="15.75" customHeight="1">
      <c r="A277" s="62"/>
      <c r="B277" s="45" t="str">
        <f>IFERROR(VLOOKUP(D277, 'Chart of Accounts'!A264:C4001, 3, FALSE), "")</f>
        <v/>
      </c>
      <c r="C277" s="63"/>
      <c r="D277" s="64"/>
      <c r="E277" s="30" t="str">
        <f>IFERROR(VLOOKUP(D277, 'Chart of Accounts'!A$3:B$3987, 2, FALSE), "")</f>
        <v/>
      </c>
      <c r="F277" s="31" t="str">
        <f t="shared" si="1"/>
        <v/>
      </c>
      <c r="G277" s="32" t="str">
        <f t="shared" si="2"/>
        <v/>
      </c>
      <c r="H277" s="33">
        <f>IF(A277&gt;='Income Statement'!$E$5,IF(A277&lt;='Income Statement'!$E$6,1,0),0)</f>
        <v>0</v>
      </c>
    </row>
    <row r="278" ht="15.75" customHeight="1">
      <c r="A278" s="62"/>
      <c r="B278" s="45" t="str">
        <f>IFERROR(VLOOKUP(D278, 'Chart of Accounts'!A265:C4001, 3, FALSE), "")</f>
        <v/>
      </c>
      <c r="C278" s="63"/>
      <c r="D278" s="64"/>
      <c r="E278" s="30" t="str">
        <f>IFERROR(VLOOKUP(D278, 'Chart of Accounts'!A$3:B$3987, 2, FALSE), "")</f>
        <v/>
      </c>
      <c r="F278" s="31" t="str">
        <f t="shared" si="1"/>
        <v/>
      </c>
      <c r="G278" s="32" t="str">
        <f t="shared" si="2"/>
        <v/>
      </c>
      <c r="H278" s="33">
        <f>IF(A278&gt;='Income Statement'!$E$5,IF(A278&lt;='Income Statement'!$E$6,1,0),0)</f>
        <v>0</v>
      </c>
    </row>
    <row r="279" ht="15.75" customHeight="1">
      <c r="A279" s="62"/>
      <c r="B279" s="45" t="str">
        <f>IFERROR(VLOOKUP(D279, 'Chart of Accounts'!A266:C4001, 3, FALSE), "")</f>
        <v/>
      </c>
      <c r="C279" s="63"/>
      <c r="D279" s="64"/>
      <c r="E279" s="30" t="str">
        <f>IFERROR(VLOOKUP(D279, 'Chart of Accounts'!A$3:B$3987, 2, FALSE), "")</f>
        <v/>
      </c>
      <c r="F279" s="31" t="str">
        <f t="shared" si="1"/>
        <v/>
      </c>
      <c r="G279" s="32" t="str">
        <f t="shared" si="2"/>
        <v/>
      </c>
      <c r="H279" s="33">
        <f>IF(A279&gt;='Income Statement'!$E$5,IF(A279&lt;='Income Statement'!$E$6,1,0),0)</f>
        <v>0</v>
      </c>
    </row>
    <row r="280" ht="15.75" customHeight="1">
      <c r="A280" s="62"/>
      <c r="B280" s="45" t="str">
        <f>IFERROR(VLOOKUP(D280, 'Chart of Accounts'!A267:C4001, 3, FALSE), "")</f>
        <v/>
      </c>
      <c r="C280" s="63"/>
      <c r="D280" s="64"/>
      <c r="E280" s="30" t="str">
        <f>IFERROR(VLOOKUP(D280, 'Chart of Accounts'!A$3:B$3987, 2, FALSE), "")</f>
        <v/>
      </c>
      <c r="F280" s="31" t="str">
        <f t="shared" si="1"/>
        <v/>
      </c>
      <c r="G280" s="32" t="str">
        <f t="shared" si="2"/>
        <v/>
      </c>
      <c r="H280" s="33">
        <f>IF(A280&gt;='Income Statement'!$E$5,IF(A280&lt;='Income Statement'!$E$6,1,0),0)</f>
        <v>0</v>
      </c>
    </row>
    <row r="281" ht="15.75" customHeight="1">
      <c r="A281" s="62"/>
      <c r="B281" s="45" t="str">
        <f>IFERROR(VLOOKUP(D281, 'Chart of Accounts'!A268:C4001, 3, FALSE), "")</f>
        <v/>
      </c>
      <c r="C281" s="63"/>
      <c r="D281" s="64"/>
      <c r="E281" s="30" t="str">
        <f>IFERROR(VLOOKUP(D281, 'Chart of Accounts'!A$3:B$3987, 2, FALSE), "")</f>
        <v/>
      </c>
      <c r="F281" s="31" t="str">
        <f t="shared" si="1"/>
        <v/>
      </c>
      <c r="G281" s="32" t="str">
        <f t="shared" si="2"/>
        <v/>
      </c>
      <c r="H281" s="33">
        <f>IF(A281&gt;='Income Statement'!$E$5,IF(A281&lt;='Income Statement'!$E$6,1,0),0)</f>
        <v>0</v>
      </c>
    </row>
    <row r="282" ht="15.75" customHeight="1">
      <c r="A282" s="62"/>
      <c r="B282" s="45" t="str">
        <f>IFERROR(VLOOKUP(D282, 'Chart of Accounts'!A269:C4001, 3, FALSE), "")</f>
        <v/>
      </c>
      <c r="C282" s="63"/>
      <c r="D282" s="64"/>
      <c r="E282" s="30" t="str">
        <f>IFERROR(VLOOKUP(D282, 'Chart of Accounts'!A$3:B$3987, 2, FALSE), "")</f>
        <v/>
      </c>
      <c r="F282" s="31" t="str">
        <f t="shared" si="1"/>
        <v/>
      </c>
      <c r="G282" s="32" t="str">
        <f t="shared" si="2"/>
        <v/>
      </c>
      <c r="H282" s="33">
        <f>IF(A282&gt;='Income Statement'!$E$5,IF(A282&lt;='Income Statement'!$E$6,1,0),0)</f>
        <v>0</v>
      </c>
    </row>
    <row r="283" ht="15.75" customHeight="1">
      <c r="A283" s="62"/>
      <c r="B283" s="45" t="str">
        <f>IFERROR(VLOOKUP(D283, 'Chart of Accounts'!A270:C4001, 3, FALSE), "")</f>
        <v/>
      </c>
      <c r="C283" s="63"/>
      <c r="D283" s="64"/>
      <c r="E283" s="30" t="str">
        <f>IFERROR(VLOOKUP(D283, 'Chart of Accounts'!A$3:B$3987, 2, FALSE), "")</f>
        <v/>
      </c>
      <c r="F283" s="31" t="str">
        <f t="shared" si="1"/>
        <v/>
      </c>
      <c r="G283" s="32" t="str">
        <f t="shared" si="2"/>
        <v/>
      </c>
      <c r="H283" s="33">
        <f>IF(A283&gt;='Income Statement'!$E$5,IF(A283&lt;='Income Statement'!$E$6,1,0),0)</f>
        <v>0</v>
      </c>
    </row>
    <row r="284" ht="15.75" customHeight="1">
      <c r="A284" s="62"/>
      <c r="B284" s="45" t="str">
        <f>IFERROR(VLOOKUP(D284, 'Chart of Accounts'!A271:C4001, 3, FALSE), "")</f>
        <v/>
      </c>
      <c r="C284" s="63"/>
      <c r="D284" s="64"/>
      <c r="E284" s="30" t="str">
        <f>IFERROR(VLOOKUP(D284, 'Chart of Accounts'!A$3:B$3987, 2, FALSE), "")</f>
        <v/>
      </c>
      <c r="F284" s="31" t="str">
        <f t="shared" si="1"/>
        <v/>
      </c>
      <c r="G284" s="32" t="str">
        <f t="shared" si="2"/>
        <v/>
      </c>
      <c r="H284" s="33">
        <f>IF(A284&gt;='Income Statement'!$E$5,IF(A284&lt;='Income Statement'!$E$6,1,0),0)</f>
        <v>0</v>
      </c>
    </row>
    <row r="285" ht="15.75" customHeight="1">
      <c r="A285" s="62"/>
      <c r="B285" s="45" t="str">
        <f>IFERROR(VLOOKUP(D285, 'Chart of Accounts'!A272:C4001, 3, FALSE), "")</f>
        <v/>
      </c>
      <c r="C285" s="63"/>
      <c r="D285" s="64"/>
      <c r="E285" s="30" t="str">
        <f>IFERROR(VLOOKUP(D285, 'Chart of Accounts'!A$3:B$3987, 2, FALSE), "")</f>
        <v/>
      </c>
      <c r="F285" s="31" t="str">
        <f t="shared" si="1"/>
        <v/>
      </c>
      <c r="G285" s="32" t="str">
        <f t="shared" si="2"/>
        <v/>
      </c>
      <c r="H285" s="33">
        <f>IF(A285&gt;='Income Statement'!$E$5,IF(A285&lt;='Income Statement'!$E$6,1,0),0)</f>
        <v>0</v>
      </c>
    </row>
    <row r="286" ht="15.75" customHeight="1">
      <c r="A286" s="62"/>
      <c r="B286" s="45" t="str">
        <f>IFERROR(VLOOKUP(D286, 'Chart of Accounts'!A273:C4001, 3, FALSE), "")</f>
        <v/>
      </c>
      <c r="C286" s="63"/>
      <c r="D286" s="64"/>
      <c r="E286" s="30" t="str">
        <f>IFERROR(VLOOKUP(D286, 'Chart of Accounts'!A$3:B$3987, 2, FALSE), "")</f>
        <v/>
      </c>
      <c r="F286" s="31" t="str">
        <f t="shared" si="1"/>
        <v/>
      </c>
      <c r="G286" s="32" t="str">
        <f t="shared" si="2"/>
        <v/>
      </c>
      <c r="H286" s="33">
        <f>IF(A286&gt;='Income Statement'!$E$5,IF(A286&lt;='Income Statement'!$E$6,1,0),0)</f>
        <v>0</v>
      </c>
    </row>
    <row r="287" ht="15.75" customHeight="1">
      <c r="A287" s="62"/>
      <c r="B287" s="45" t="str">
        <f>IFERROR(VLOOKUP(D287, 'Chart of Accounts'!A274:C4001, 3, FALSE), "")</f>
        <v/>
      </c>
      <c r="C287" s="63"/>
      <c r="D287" s="64"/>
      <c r="E287" s="30" t="str">
        <f>IFERROR(VLOOKUP(D287, 'Chart of Accounts'!A$3:B$3987, 2, FALSE), "")</f>
        <v/>
      </c>
      <c r="F287" s="31" t="str">
        <f t="shared" si="1"/>
        <v/>
      </c>
      <c r="G287" s="32" t="str">
        <f t="shared" si="2"/>
        <v/>
      </c>
      <c r="H287" s="33">
        <f>IF(A287&gt;='Income Statement'!$E$5,IF(A287&lt;='Income Statement'!$E$6,1,0),0)</f>
        <v>0</v>
      </c>
    </row>
    <row r="288" ht="15.75" customHeight="1">
      <c r="A288" s="62"/>
      <c r="B288" s="45" t="str">
        <f>IFERROR(VLOOKUP(D288, 'Chart of Accounts'!A275:C4001, 3, FALSE), "")</f>
        <v/>
      </c>
      <c r="C288" s="63"/>
      <c r="D288" s="64"/>
      <c r="E288" s="30" t="str">
        <f>IFERROR(VLOOKUP(D288, 'Chart of Accounts'!A$3:B$3987, 2, FALSE), "")</f>
        <v/>
      </c>
      <c r="F288" s="31" t="str">
        <f t="shared" si="1"/>
        <v/>
      </c>
      <c r="G288" s="32" t="str">
        <f t="shared" si="2"/>
        <v/>
      </c>
      <c r="H288" s="33">
        <f>IF(A288&gt;='Income Statement'!$E$5,IF(A288&lt;='Income Statement'!$E$6,1,0),0)</f>
        <v>0</v>
      </c>
    </row>
    <row r="289" ht="15.75" customHeight="1">
      <c r="A289" s="62"/>
      <c r="B289" s="45" t="str">
        <f>IFERROR(VLOOKUP(D289, 'Chart of Accounts'!A276:C4001, 3, FALSE), "")</f>
        <v/>
      </c>
      <c r="C289" s="63"/>
      <c r="D289" s="64"/>
      <c r="E289" s="30" t="str">
        <f>IFERROR(VLOOKUP(D289, 'Chart of Accounts'!A$3:B$3987, 2, FALSE), "")</f>
        <v/>
      </c>
      <c r="F289" s="31" t="str">
        <f t="shared" si="1"/>
        <v/>
      </c>
      <c r="G289" s="32" t="str">
        <f t="shared" si="2"/>
        <v/>
      </c>
      <c r="H289" s="33">
        <f>IF(A289&gt;='Income Statement'!$E$5,IF(A289&lt;='Income Statement'!$E$6,1,0),0)</f>
        <v>0</v>
      </c>
    </row>
    <row r="290" ht="15.75" customHeight="1">
      <c r="A290" s="62"/>
      <c r="B290" s="45" t="str">
        <f>IFERROR(VLOOKUP(D290, 'Chart of Accounts'!A277:C4001, 3, FALSE), "")</f>
        <v/>
      </c>
      <c r="C290" s="63"/>
      <c r="D290" s="64"/>
      <c r="E290" s="30" t="str">
        <f>IFERROR(VLOOKUP(D290, 'Chart of Accounts'!A$3:B$3987, 2, FALSE), "")</f>
        <v/>
      </c>
      <c r="F290" s="31" t="str">
        <f t="shared" si="1"/>
        <v/>
      </c>
      <c r="G290" s="32" t="str">
        <f t="shared" si="2"/>
        <v/>
      </c>
      <c r="H290" s="33">
        <f>IF(A290&gt;='Income Statement'!$E$5,IF(A290&lt;='Income Statement'!$E$6,1,0),0)</f>
        <v>0</v>
      </c>
    </row>
    <row r="291" ht="15.75" customHeight="1">
      <c r="A291" s="62"/>
      <c r="B291" s="45" t="str">
        <f>IFERROR(VLOOKUP(D291, 'Chart of Accounts'!A278:C4001, 3, FALSE), "")</f>
        <v/>
      </c>
      <c r="C291" s="63"/>
      <c r="D291" s="64"/>
      <c r="E291" s="30" t="str">
        <f>IFERROR(VLOOKUP(D291, 'Chart of Accounts'!A$3:B$3987, 2, FALSE), "")</f>
        <v/>
      </c>
      <c r="F291" s="31" t="str">
        <f t="shared" si="1"/>
        <v/>
      </c>
      <c r="G291" s="32" t="str">
        <f t="shared" si="2"/>
        <v/>
      </c>
      <c r="H291" s="33">
        <f>IF(A291&gt;='Income Statement'!$E$5,IF(A291&lt;='Income Statement'!$E$6,1,0),0)</f>
        <v>0</v>
      </c>
    </row>
    <row r="292" ht="15.75" customHeight="1">
      <c r="A292" s="62"/>
      <c r="B292" s="45" t="str">
        <f>IFERROR(VLOOKUP(D292, 'Chart of Accounts'!A279:C4001, 3, FALSE), "")</f>
        <v/>
      </c>
      <c r="C292" s="63"/>
      <c r="D292" s="64"/>
      <c r="E292" s="30" t="str">
        <f>IFERROR(VLOOKUP(D292, 'Chart of Accounts'!A$3:B$3987, 2, FALSE), "")</f>
        <v/>
      </c>
      <c r="F292" s="31" t="str">
        <f t="shared" si="1"/>
        <v/>
      </c>
      <c r="G292" s="32" t="str">
        <f t="shared" si="2"/>
        <v/>
      </c>
      <c r="H292" s="33">
        <f>IF(A292&gt;='Income Statement'!$E$5,IF(A292&lt;='Income Statement'!$E$6,1,0),0)</f>
        <v>0</v>
      </c>
    </row>
    <row r="293" ht="15.75" customHeight="1">
      <c r="A293" s="62"/>
      <c r="B293" s="45" t="str">
        <f>IFERROR(VLOOKUP(D293, 'Chart of Accounts'!A280:C4001, 3, FALSE), "")</f>
        <v/>
      </c>
      <c r="C293" s="63"/>
      <c r="D293" s="64"/>
      <c r="E293" s="30" t="str">
        <f>IFERROR(VLOOKUP(D293, 'Chart of Accounts'!A$3:B$3987, 2, FALSE), "")</f>
        <v/>
      </c>
      <c r="F293" s="31" t="str">
        <f t="shared" si="1"/>
        <v/>
      </c>
      <c r="G293" s="32" t="str">
        <f t="shared" si="2"/>
        <v/>
      </c>
      <c r="H293" s="33">
        <f>IF(A293&gt;='Income Statement'!$E$5,IF(A293&lt;='Income Statement'!$E$6,1,0),0)</f>
        <v>0</v>
      </c>
    </row>
    <row r="294" ht="15.75" customHeight="1">
      <c r="A294" s="62"/>
      <c r="B294" s="45" t="str">
        <f>IFERROR(VLOOKUP(D294, 'Chart of Accounts'!A281:C4001, 3, FALSE), "")</f>
        <v/>
      </c>
      <c r="C294" s="63"/>
      <c r="D294" s="64"/>
      <c r="E294" s="30" t="str">
        <f>IFERROR(VLOOKUP(D294, 'Chart of Accounts'!A$3:B$3987, 2, FALSE), "")</f>
        <v/>
      </c>
      <c r="F294" s="31" t="str">
        <f t="shared" si="1"/>
        <v/>
      </c>
      <c r="G294" s="32" t="str">
        <f t="shared" si="2"/>
        <v/>
      </c>
      <c r="H294" s="33">
        <f>IF(A294&gt;='Income Statement'!$E$5,IF(A294&lt;='Income Statement'!$E$6,1,0),0)</f>
        <v>0</v>
      </c>
    </row>
    <row r="295" ht="15.75" customHeight="1">
      <c r="A295" s="62"/>
      <c r="B295" s="45" t="str">
        <f>IFERROR(VLOOKUP(D295, 'Chart of Accounts'!A282:C4001, 3, FALSE), "")</f>
        <v/>
      </c>
      <c r="C295" s="63"/>
      <c r="D295" s="64"/>
      <c r="E295" s="30" t="str">
        <f>IFERROR(VLOOKUP(D295, 'Chart of Accounts'!A$3:B$3987, 2, FALSE), "")</f>
        <v/>
      </c>
      <c r="F295" s="31" t="str">
        <f t="shared" si="1"/>
        <v/>
      </c>
      <c r="G295" s="32" t="str">
        <f t="shared" si="2"/>
        <v/>
      </c>
      <c r="H295" s="33">
        <f>IF(A295&gt;='Income Statement'!$E$5,IF(A295&lt;='Income Statement'!$E$6,1,0),0)</f>
        <v>0</v>
      </c>
    </row>
    <row r="296" ht="15.75" customHeight="1">
      <c r="A296" s="62"/>
      <c r="B296" s="45" t="str">
        <f>IFERROR(VLOOKUP(D296, 'Chart of Accounts'!A283:C4001, 3, FALSE), "")</f>
        <v/>
      </c>
      <c r="C296" s="63"/>
      <c r="D296" s="64"/>
      <c r="E296" s="30" t="str">
        <f>IFERROR(VLOOKUP(D296, 'Chart of Accounts'!A$3:B$3987, 2, FALSE), "")</f>
        <v/>
      </c>
      <c r="F296" s="31" t="str">
        <f t="shared" si="1"/>
        <v/>
      </c>
      <c r="G296" s="32" t="str">
        <f t="shared" si="2"/>
        <v/>
      </c>
      <c r="H296" s="33">
        <f>IF(A296&gt;='Income Statement'!$E$5,IF(A296&lt;='Income Statement'!$E$6,1,0),0)</f>
        <v>0</v>
      </c>
    </row>
    <row r="297" ht="15.75" customHeight="1">
      <c r="A297" s="62"/>
      <c r="B297" s="45" t="str">
        <f>IFERROR(VLOOKUP(D297, 'Chart of Accounts'!A284:C4001, 3, FALSE), "")</f>
        <v/>
      </c>
      <c r="C297" s="63"/>
      <c r="D297" s="64"/>
      <c r="E297" s="30" t="str">
        <f>IFERROR(VLOOKUP(D297, 'Chart of Accounts'!A$3:B$3987, 2, FALSE), "")</f>
        <v/>
      </c>
      <c r="F297" s="31" t="str">
        <f t="shared" si="1"/>
        <v/>
      </c>
      <c r="G297" s="32" t="str">
        <f t="shared" si="2"/>
        <v/>
      </c>
      <c r="H297" s="33">
        <f>IF(A297&gt;='Income Statement'!$E$5,IF(A297&lt;='Income Statement'!$E$6,1,0),0)</f>
        <v>0</v>
      </c>
    </row>
    <row r="298" ht="15.75" customHeight="1">
      <c r="A298" s="62"/>
      <c r="B298" s="45" t="str">
        <f>IFERROR(VLOOKUP(D298, 'Chart of Accounts'!A285:C4001, 3, FALSE), "")</f>
        <v/>
      </c>
      <c r="C298" s="63"/>
      <c r="D298" s="64"/>
      <c r="E298" s="30" t="str">
        <f>IFERROR(VLOOKUP(D298, 'Chart of Accounts'!A$3:B$3987, 2, FALSE), "")</f>
        <v/>
      </c>
      <c r="F298" s="31" t="str">
        <f t="shared" si="1"/>
        <v/>
      </c>
      <c r="G298" s="32" t="str">
        <f t="shared" si="2"/>
        <v/>
      </c>
      <c r="H298" s="33">
        <f>IF(A298&gt;='Income Statement'!$E$5,IF(A298&lt;='Income Statement'!$E$6,1,0),0)</f>
        <v>0</v>
      </c>
    </row>
    <row r="299" ht="15.75" customHeight="1">
      <c r="A299" s="62"/>
      <c r="B299" s="45" t="str">
        <f>IFERROR(VLOOKUP(D299, 'Chart of Accounts'!A286:C4001, 3, FALSE), "")</f>
        <v/>
      </c>
      <c r="C299" s="63"/>
      <c r="D299" s="64"/>
      <c r="E299" s="30" t="str">
        <f>IFERROR(VLOOKUP(D299, 'Chart of Accounts'!A$3:B$3987, 2, FALSE), "")</f>
        <v/>
      </c>
      <c r="F299" s="31" t="str">
        <f t="shared" si="1"/>
        <v/>
      </c>
      <c r="G299" s="32" t="str">
        <f t="shared" si="2"/>
        <v/>
      </c>
      <c r="H299" s="33">
        <f>IF(A299&gt;='Income Statement'!$E$5,IF(A299&lt;='Income Statement'!$E$6,1,0),0)</f>
        <v>0</v>
      </c>
    </row>
    <row r="300" ht="15.75" customHeight="1">
      <c r="A300" s="62"/>
      <c r="B300" s="45" t="str">
        <f>IFERROR(VLOOKUP(D300, 'Chart of Accounts'!A287:C4001, 3, FALSE), "")</f>
        <v/>
      </c>
      <c r="C300" s="63"/>
      <c r="D300" s="64"/>
      <c r="E300" s="30" t="str">
        <f>IFERROR(VLOOKUP(D300, 'Chart of Accounts'!A$3:B$3987, 2, FALSE), "")</f>
        <v/>
      </c>
      <c r="F300" s="31" t="str">
        <f t="shared" si="1"/>
        <v/>
      </c>
      <c r="G300" s="32" t="str">
        <f t="shared" si="2"/>
        <v/>
      </c>
      <c r="H300" s="33">
        <f>IF(A300&gt;='Income Statement'!$E$5,IF(A300&lt;='Income Statement'!$E$6,1,0),0)</f>
        <v>0</v>
      </c>
    </row>
    <row r="301" ht="15.75" customHeight="1">
      <c r="A301" s="62"/>
      <c r="B301" s="45" t="str">
        <f>IFERROR(VLOOKUP(D301, 'Chart of Accounts'!A288:C4001, 3, FALSE), "")</f>
        <v/>
      </c>
      <c r="C301" s="63"/>
      <c r="D301" s="64"/>
      <c r="E301" s="30" t="str">
        <f>IFERROR(VLOOKUP(D301, 'Chart of Accounts'!A$3:B$3987, 2, FALSE), "")</f>
        <v/>
      </c>
      <c r="F301" s="31" t="str">
        <f t="shared" si="1"/>
        <v/>
      </c>
      <c r="G301" s="32" t="str">
        <f t="shared" si="2"/>
        <v/>
      </c>
      <c r="H301" s="33">
        <f>IF(A301&gt;='Income Statement'!$E$5,IF(A301&lt;='Income Statement'!$E$6,1,0),0)</f>
        <v>0</v>
      </c>
    </row>
    <row r="302" ht="15.75" customHeight="1">
      <c r="A302" s="62"/>
      <c r="B302" s="45" t="str">
        <f>IFERROR(VLOOKUP(D302, 'Chart of Accounts'!A289:C4001, 3, FALSE), "")</f>
        <v/>
      </c>
      <c r="C302" s="63"/>
      <c r="D302" s="64"/>
      <c r="E302" s="30" t="str">
        <f>IFERROR(VLOOKUP(D302, 'Chart of Accounts'!A$3:B$3987, 2, FALSE), "")</f>
        <v/>
      </c>
      <c r="F302" s="31" t="str">
        <f t="shared" si="1"/>
        <v/>
      </c>
      <c r="G302" s="32" t="str">
        <f t="shared" si="2"/>
        <v/>
      </c>
      <c r="H302" s="33">
        <f>IF(A302&gt;='Income Statement'!$E$5,IF(A302&lt;='Income Statement'!$E$6,1,0),0)</f>
        <v>0</v>
      </c>
    </row>
    <row r="303" ht="15.75" customHeight="1">
      <c r="A303" s="62"/>
      <c r="B303" s="45" t="str">
        <f>IFERROR(VLOOKUP(D303, 'Chart of Accounts'!A290:C4001, 3, FALSE), "")</f>
        <v/>
      </c>
      <c r="C303" s="63"/>
      <c r="D303" s="64"/>
      <c r="E303" s="30" t="str">
        <f>IFERROR(VLOOKUP(D303, 'Chart of Accounts'!A$3:B$3987, 2, FALSE), "")</f>
        <v/>
      </c>
      <c r="F303" s="31" t="str">
        <f t="shared" si="1"/>
        <v/>
      </c>
      <c r="G303" s="32" t="str">
        <f t="shared" si="2"/>
        <v/>
      </c>
      <c r="H303" s="33">
        <f>IF(A303&gt;='Income Statement'!$E$5,IF(A303&lt;='Income Statement'!$E$6,1,0),0)</f>
        <v>0</v>
      </c>
    </row>
    <row r="304" ht="15.75" customHeight="1">
      <c r="A304" s="62"/>
      <c r="B304" s="45" t="str">
        <f>IFERROR(VLOOKUP(D304, 'Chart of Accounts'!A291:C4001, 3, FALSE), "")</f>
        <v/>
      </c>
      <c r="C304" s="63"/>
      <c r="D304" s="64"/>
      <c r="E304" s="30" t="str">
        <f>IFERROR(VLOOKUP(D304, 'Chart of Accounts'!A$3:B$3987, 2, FALSE), "")</f>
        <v/>
      </c>
      <c r="F304" s="31" t="str">
        <f t="shared" si="1"/>
        <v/>
      </c>
      <c r="G304" s="32" t="str">
        <f t="shared" si="2"/>
        <v/>
      </c>
      <c r="H304" s="33">
        <f>IF(A304&gt;='Income Statement'!$E$5,IF(A304&lt;='Income Statement'!$E$6,1,0),0)</f>
        <v>0</v>
      </c>
    </row>
    <row r="305" ht="15.75" customHeight="1">
      <c r="A305" s="62"/>
      <c r="B305" s="45" t="str">
        <f>IFERROR(VLOOKUP(D305, 'Chart of Accounts'!A292:C4001, 3, FALSE), "")</f>
        <v/>
      </c>
      <c r="C305" s="63"/>
      <c r="D305" s="64"/>
      <c r="E305" s="30" t="str">
        <f>IFERROR(VLOOKUP(D305, 'Chart of Accounts'!A$3:B$3987, 2, FALSE), "")</f>
        <v/>
      </c>
      <c r="F305" s="31" t="str">
        <f t="shared" si="1"/>
        <v/>
      </c>
      <c r="G305" s="32" t="str">
        <f t="shared" si="2"/>
        <v/>
      </c>
      <c r="H305" s="33">
        <f>IF(A305&gt;='Income Statement'!$E$5,IF(A305&lt;='Income Statement'!$E$6,1,0),0)</f>
        <v>0</v>
      </c>
    </row>
    <row r="306" ht="15.75" customHeight="1">
      <c r="A306" s="62"/>
      <c r="B306" s="45" t="str">
        <f>IFERROR(VLOOKUP(D306, 'Chart of Accounts'!A293:C4001, 3, FALSE), "")</f>
        <v/>
      </c>
      <c r="C306" s="63"/>
      <c r="D306" s="64"/>
      <c r="E306" s="30" t="str">
        <f>IFERROR(VLOOKUP(D306, 'Chart of Accounts'!A$3:B$3987, 2, FALSE), "")</f>
        <v/>
      </c>
      <c r="F306" s="31" t="str">
        <f t="shared" si="1"/>
        <v/>
      </c>
      <c r="G306" s="32" t="str">
        <f t="shared" si="2"/>
        <v/>
      </c>
      <c r="H306" s="33">
        <f>IF(A306&gt;='Income Statement'!$E$5,IF(A306&lt;='Income Statement'!$E$6,1,0),0)</f>
        <v>0</v>
      </c>
    </row>
    <row r="307" ht="15.75" customHeight="1">
      <c r="A307" s="62"/>
      <c r="B307" s="45" t="str">
        <f>IFERROR(VLOOKUP(D307, 'Chart of Accounts'!A294:C4001, 3, FALSE), "")</f>
        <v/>
      </c>
      <c r="C307" s="63"/>
      <c r="D307" s="64"/>
      <c r="E307" s="30" t="str">
        <f>IFERROR(VLOOKUP(D307, 'Chart of Accounts'!A$3:B$3987, 2, FALSE), "")</f>
        <v/>
      </c>
      <c r="F307" s="31" t="str">
        <f t="shared" si="1"/>
        <v/>
      </c>
      <c r="G307" s="32" t="str">
        <f t="shared" si="2"/>
        <v/>
      </c>
      <c r="H307" s="33">
        <f>IF(A307&gt;='Income Statement'!$E$5,IF(A307&lt;='Income Statement'!$E$6,1,0),0)</f>
        <v>0</v>
      </c>
    </row>
    <row r="308" ht="15.75" customHeight="1">
      <c r="A308" s="62"/>
      <c r="B308" s="45" t="str">
        <f>IFERROR(VLOOKUP(D308, 'Chart of Accounts'!A295:C4001, 3, FALSE), "")</f>
        <v/>
      </c>
      <c r="C308" s="63"/>
      <c r="D308" s="64"/>
      <c r="E308" s="30" t="str">
        <f>IFERROR(VLOOKUP(D308, 'Chart of Accounts'!A$3:B$3987, 2, FALSE), "")</f>
        <v/>
      </c>
      <c r="F308" s="31" t="str">
        <f t="shared" si="1"/>
        <v/>
      </c>
      <c r="G308" s="32" t="str">
        <f t="shared" si="2"/>
        <v/>
      </c>
      <c r="H308" s="33">
        <f>IF(A308&gt;='Income Statement'!$E$5,IF(A308&lt;='Income Statement'!$E$6,1,0),0)</f>
        <v>0</v>
      </c>
    </row>
    <row r="309" ht="15.75" customHeight="1">
      <c r="A309" s="62"/>
      <c r="B309" s="45" t="str">
        <f>IFERROR(VLOOKUP(D309, 'Chart of Accounts'!A296:C4001, 3, FALSE), "")</f>
        <v/>
      </c>
      <c r="C309" s="63"/>
      <c r="D309" s="64"/>
      <c r="E309" s="30" t="str">
        <f>IFERROR(VLOOKUP(D309, 'Chart of Accounts'!A$3:B$3987, 2, FALSE), "")</f>
        <v/>
      </c>
      <c r="F309" s="31" t="str">
        <f t="shared" si="1"/>
        <v/>
      </c>
      <c r="G309" s="32" t="str">
        <f t="shared" si="2"/>
        <v/>
      </c>
      <c r="H309" s="33">
        <f>IF(A309&gt;='Income Statement'!$E$5,IF(A309&lt;='Income Statement'!$E$6,1,0),0)</f>
        <v>0</v>
      </c>
    </row>
    <row r="310" ht="15.75" customHeight="1">
      <c r="A310" s="62"/>
      <c r="B310" s="45" t="str">
        <f>IFERROR(VLOOKUP(D310, 'Chart of Accounts'!A297:C4001, 3, FALSE), "")</f>
        <v/>
      </c>
      <c r="C310" s="63"/>
      <c r="D310" s="64"/>
      <c r="E310" s="30" t="str">
        <f>IFERROR(VLOOKUP(D310, 'Chart of Accounts'!A$3:B$3987, 2, FALSE), "")</f>
        <v/>
      </c>
      <c r="F310" s="31" t="str">
        <f t="shared" si="1"/>
        <v/>
      </c>
      <c r="G310" s="32" t="str">
        <f t="shared" si="2"/>
        <v/>
      </c>
      <c r="H310" s="33">
        <f>IF(A310&gt;='Income Statement'!$E$5,IF(A310&lt;='Income Statement'!$E$6,1,0),0)</f>
        <v>0</v>
      </c>
    </row>
    <row r="311" ht="15.75" customHeight="1">
      <c r="A311" s="62"/>
      <c r="B311" s="45" t="str">
        <f>IFERROR(VLOOKUP(D311, 'Chart of Accounts'!A298:C4001, 3, FALSE), "")</f>
        <v/>
      </c>
      <c r="C311" s="63"/>
      <c r="D311" s="64"/>
      <c r="E311" s="30" t="str">
        <f>IFERROR(VLOOKUP(D311, 'Chart of Accounts'!A$3:B$3987, 2, FALSE), "")</f>
        <v/>
      </c>
      <c r="F311" s="31" t="str">
        <f t="shared" si="1"/>
        <v/>
      </c>
      <c r="G311" s="32" t="str">
        <f t="shared" si="2"/>
        <v/>
      </c>
      <c r="H311" s="33">
        <f>IF(A311&gt;='Income Statement'!$E$5,IF(A311&lt;='Income Statement'!$E$6,1,0),0)</f>
        <v>0</v>
      </c>
    </row>
    <row r="312" ht="15.75" customHeight="1">
      <c r="A312" s="62"/>
      <c r="B312" s="45" t="str">
        <f>IFERROR(VLOOKUP(D312, 'Chart of Accounts'!A299:C4001, 3, FALSE), "")</f>
        <v/>
      </c>
      <c r="C312" s="63"/>
      <c r="D312" s="64"/>
      <c r="E312" s="30" t="str">
        <f>IFERROR(VLOOKUP(D312, 'Chart of Accounts'!A$3:B$3987, 2, FALSE), "")</f>
        <v/>
      </c>
      <c r="F312" s="31" t="str">
        <f t="shared" si="1"/>
        <v/>
      </c>
      <c r="G312" s="32" t="str">
        <f t="shared" si="2"/>
        <v/>
      </c>
      <c r="H312" s="33">
        <f>IF(A312&gt;='Income Statement'!$E$5,IF(A312&lt;='Income Statement'!$E$6,1,0),0)</f>
        <v>0</v>
      </c>
    </row>
    <row r="313" ht="15.75" customHeight="1">
      <c r="A313" s="62"/>
      <c r="B313" s="45" t="str">
        <f>IFERROR(VLOOKUP(D313, 'Chart of Accounts'!A300:C4001, 3, FALSE), "")</f>
        <v/>
      </c>
      <c r="C313" s="63"/>
      <c r="D313" s="64"/>
      <c r="E313" s="30" t="str">
        <f>IFERROR(VLOOKUP(D313, 'Chart of Accounts'!A$3:B$3987, 2, FALSE), "")</f>
        <v/>
      </c>
      <c r="F313" s="31" t="str">
        <f t="shared" si="1"/>
        <v/>
      </c>
      <c r="G313" s="32" t="str">
        <f t="shared" si="2"/>
        <v/>
      </c>
      <c r="H313" s="33">
        <f>IF(A313&gt;='Income Statement'!$E$5,IF(A313&lt;='Income Statement'!$E$6,1,0),0)</f>
        <v>0</v>
      </c>
    </row>
    <row r="314" ht="15.75" customHeight="1">
      <c r="A314" s="62"/>
      <c r="B314" s="45" t="str">
        <f>IFERROR(VLOOKUP(D314, 'Chart of Accounts'!A301:C4001, 3, FALSE), "")</f>
        <v/>
      </c>
      <c r="C314" s="63"/>
      <c r="D314" s="64"/>
      <c r="E314" s="30" t="str">
        <f>IFERROR(VLOOKUP(D314, 'Chart of Accounts'!A$3:B$3987, 2, FALSE), "")</f>
        <v/>
      </c>
      <c r="F314" s="31" t="str">
        <f t="shared" si="1"/>
        <v/>
      </c>
      <c r="G314" s="32" t="str">
        <f t="shared" si="2"/>
        <v/>
      </c>
      <c r="H314" s="33">
        <f>IF(A314&gt;='Income Statement'!$E$5,IF(A314&lt;='Income Statement'!$E$6,1,0),0)</f>
        <v>0</v>
      </c>
    </row>
    <row r="315" ht="15.75" customHeight="1">
      <c r="A315" s="62"/>
      <c r="B315" s="45" t="str">
        <f>IFERROR(VLOOKUP(D315, 'Chart of Accounts'!A302:C4001, 3, FALSE), "")</f>
        <v/>
      </c>
      <c r="C315" s="63"/>
      <c r="D315" s="64"/>
      <c r="E315" s="30" t="str">
        <f>IFERROR(VLOOKUP(D315, 'Chart of Accounts'!A$3:B$3987, 2, FALSE), "")</f>
        <v/>
      </c>
      <c r="F315" s="31" t="str">
        <f t="shared" si="1"/>
        <v/>
      </c>
      <c r="G315" s="32" t="str">
        <f t="shared" si="2"/>
        <v/>
      </c>
      <c r="H315" s="33">
        <f>IF(A315&gt;='Income Statement'!$E$5,IF(A315&lt;='Income Statement'!$E$6,1,0),0)</f>
        <v>0</v>
      </c>
    </row>
    <row r="316" ht="15.75" customHeight="1">
      <c r="A316" s="62"/>
      <c r="B316" s="45" t="str">
        <f>IFERROR(VLOOKUP(D316, 'Chart of Accounts'!A303:C4001, 3, FALSE), "")</f>
        <v/>
      </c>
      <c r="C316" s="63"/>
      <c r="D316" s="64"/>
      <c r="E316" s="30" t="str">
        <f>IFERROR(VLOOKUP(D316, 'Chart of Accounts'!A$3:B$3987, 2, FALSE), "")</f>
        <v/>
      </c>
      <c r="F316" s="31" t="str">
        <f t="shared" si="1"/>
        <v/>
      </c>
      <c r="G316" s="32" t="str">
        <f t="shared" si="2"/>
        <v/>
      </c>
      <c r="H316" s="33">
        <f>IF(A316&gt;='Income Statement'!$E$5,IF(A316&lt;='Income Statement'!$E$6,1,0),0)</f>
        <v>0</v>
      </c>
    </row>
    <row r="317" ht="15.75" customHeight="1">
      <c r="A317" s="62"/>
      <c r="B317" s="45" t="str">
        <f>IFERROR(VLOOKUP(D317, 'Chart of Accounts'!A304:C4001, 3, FALSE), "")</f>
        <v/>
      </c>
      <c r="C317" s="63"/>
      <c r="D317" s="64"/>
      <c r="E317" s="30" t="str">
        <f>IFERROR(VLOOKUP(D317, 'Chart of Accounts'!A$3:B$3987, 2, FALSE), "")</f>
        <v/>
      </c>
      <c r="F317" s="31" t="str">
        <f t="shared" si="1"/>
        <v/>
      </c>
      <c r="G317" s="32" t="str">
        <f t="shared" si="2"/>
        <v/>
      </c>
      <c r="H317" s="33">
        <f>IF(A317&gt;='Income Statement'!$E$5,IF(A317&lt;='Income Statement'!$E$6,1,0),0)</f>
        <v>0</v>
      </c>
    </row>
    <row r="318" ht="15.75" customHeight="1">
      <c r="A318" s="62"/>
      <c r="B318" s="45" t="str">
        <f>IFERROR(VLOOKUP(D318, 'Chart of Accounts'!A305:C4001, 3, FALSE), "")</f>
        <v/>
      </c>
      <c r="C318" s="63"/>
      <c r="D318" s="64"/>
      <c r="E318" s="30" t="str">
        <f>IFERROR(VLOOKUP(D318, 'Chart of Accounts'!A$3:B$3987, 2, FALSE), "")</f>
        <v/>
      </c>
      <c r="F318" s="31" t="str">
        <f t="shared" si="1"/>
        <v/>
      </c>
      <c r="G318" s="32" t="str">
        <f t="shared" si="2"/>
        <v/>
      </c>
      <c r="H318" s="33">
        <f>IF(A318&gt;='Income Statement'!$E$5,IF(A318&lt;='Income Statement'!$E$6,1,0),0)</f>
        <v>0</v>
      </c>
    </row>
    <row r="319" ht="15.75" customHeight="1">
      <c r="A319" s="62"/>
      <c r="B319" s="45" t="str">
        <f>IFERROR(VLOOKUP(D319, 'Chart of Accounts'!A306:C4001, 3, FALSE), "")</f>
        <v/>
      </c>
      <c r="C319" s="63"/>
      <c r="D319" s="64"/>
      <c r="E319" s="30" t="str">
        <f>IFERROR(VLOOKUP(D319, 'Chart of Accounts'!A$3:B$3987, 2, FALSE), "")</f>
        <v/>
      </c>
      <c r="F319" s="31" t="str">
        <f t="shared" si="1"/>
        <v/>
      </c>
      <c r="G319" s="32" t="str">
        <f t="shared" si="2"/>
        <v/>
      </c>
      <c r="H319" s="33">
        <f>IF(A319&gt;='Income Statement'!$E$5,IF(A319&lt;='Income Statement'!$E$6,1,0),0)</f>
        <v>0</v>
      </c>
    </row>
    <row r="320" ht="15.75" customHeight="1">
      <c r="A320" s="62"/>
      <c r="B320" s="45" t="str">
        <f>IFERROR(VLOOKUP(D320, 'Chart of Accounts'!A307:C4001, 3, FALSE), "")</f>
        <v/>
      </c>
      <c r="C320" s="63"/>
      <c r="D320" s="64"/>
      <c r="E320" s="30" t="str">
        <f>IFERROR(VLOOKUP(D320, 'Chart of Accounts'!A$3:B$3987, 2, FALSE), "")</f>
        <v/>
      </c>
      <c r="F320" s="31" t="str">
        <f t="shared" si="1"/>
        <v/>
      </c>
      <c r="G320" s="32" t="str">
        <f t="shared" si="2"/>
        <v/>
      </c>
      <c r="H320" s="33">
        <f>IF(A320&gt;='Income Statement'!$E$5,IF(A320&lt;='Income Statement'!$E$6,1,0),0)</f>
        <v>0</v>
      </c>
    </row>
    <row r="321" ht="15.75" customHeight="1">
      <c r="A321" s="62"/>
      <c r="B321" s="45" t="str">
        <f>IFERROR(VLOOKUP(D321, 'Chart of Accounts'!A308:C4001, 3, FALSE), "")</f>
        <v/>
      </c>
      <c r="C321" s="63"/>
      <c r="D321" s="64"/>
      <c r="E321" s="30" t="str">
        <f>IFERROR(VLOOKUP(D321, 'Chart of Accounts'!A$3:B$3987, 2, FALSE), "")</f>
        <v/>
      </c>
      <c r="F321" s="31" t="str">
        <f t="shared" si="1"/>
        <v/>
      </c>
      <c r="G321" s="32" t="str">
        <f t="shared" si="2"/>
        <v/>
      </c>
      <c r="H321" s="33">
        <f>IF(A321&gt;='Income Statement'!$E$5,IF(A321&lt;='Income Statement'!$E$6,1,0),0)</f>
        <v>0</v>
      </c>
    </row>
    <row r="322" ht="15.75" customHeight="1">
      <c r="A322" s="62"/>
      <c r="B322" s="45" t="str">
        <f>IFERROR(VLOOKUP(D322, 'Chart of Accounts'!A309:C4001, 3, FALSE), "")</f>
        <v/>
      </c>
      <c r="C322" s="63"/>
      <c r="D322" s="64"/>
      <c r="E322" s="30" t="str">
        <f>IFERROR(VLOOKUP(D322, 'Chart of Accounts'!A$3:B$3987, 2, FALSE), "")</f>
        <v/>
      </c>
      <c r="F322" s="31" t="str">
        <f t="shared" si="1"/>
        <v/>
      </c>
      <c r="G322" s="32" t="str">
        <f t="shared" si="2"/>
        <v/>
      </c>
      <c r="H322" s="33">
        <f>IF(A322&gt;='Income Statement'!$E$5,IF(A322&lt;='Income Statement'!$E$6,1,0),0)</f>
        <v>0</v>
      </c>
    </row>
    <row r="323" ht="15.75" customHeight="1">
      <c r="A323" s="62"/>
      <c r="B323" s="45" t="str">
        <f>IFERROR(VLOOKUP(D323, 'Chart of Accounts'!A310:C4001, 3, FALSE), "")</f>
        <v/>
      </c>
      <c r="C323" s="63"/>
      <c r="D323" s="64"/>
      <c r="E323" s="30" t="str">
        <f>IFERROR(VLOOKUP(D323, 'Chart of Accounts'!A$3:B$3987, 2, FALSE), "")</f>
        <v/>
      </c>
      <c r="F323" s="31" t="str">
        <f t="shared" si="1"/>
        <v/>
      </c>
      <c r="G323" s="32" t="str">
        <f t="shared" si="2"/>
        <v/>
      </c>
      <c r="H323" s="33">
        <f>IF(A323&gt;='Income Statement'!$E$5,IF(A323&lt;='Income Statement'!$E$6,1,0),0)</f>
        <v>0</v>
      </c>
    </row>
    <row r="324" ht="15.75" customHeight="1">
      <c r="A324" s="62"/>
      <c r="B324" s="45" t="str">
        <f>IFERROR(VLOOKUP(D324, 'Chart of Accounts'!A311:C4001, 3, FALSE), "")</f>
        <v/>
      </c>
      <c r="C324" s="63"/>
      <c r="D324" s="64"/>
      <c r="E324" s="30" t="str">
        <f>IFERROR(VLOOKUP(D324, 'Chart of Accounts'!A$3:B$3987, 2, FALSE), "")</f>
        <v/>
      </c>
      <c r="F324" s="31" t="str">
        <f t="shared" si="1"/>
        <v/>
      </c>
      <c r="G324" s="32" t="str">
        <f t="shared" si="2"/>
        <v/>
      </c>
      <c r="H324" s="33">
        <f>IF(A324&gt;='Income Statement'!$E$5,IF(A324&lt;='Income Statement'!$E$6,1,0),0)</f>
        <v>0</v>
      </c>
    </row>
    <row r="325" ht="15.75" customHeight="1">
      <c r="A325" s="62"/>
      <c r="B325" s="45" t="str">
        <f>IFERROR(VLOOKUP(D325, 'Chart of Accounts'!A312:C4001, 3, FALSE), "")</f>
        <v/>
      </c>
      <c r="C325" s="63"/>
      <c r="D325" s="64"/>
      <c r="E325" s="30" t="str">
        <f>IFERROR(VLOOKUP(D325, 'Chart of Accounts'!A$3:B$3987, 2, FALSE), "")</f>
        <v/>
      </c>
      <c r="F325" s="31" t="str">
        <f t="shared" si="1"/>
        <v/>
      </c>
      <c r="G325" s="32" t="str">
        <f t="shared" si="2"/>
        <v/>
      </c>
      <c r="H325" s="33">
        <f>IF(A325&gt;='Income Statement'!$E$5,IF(A325&lt;='Income Statement'!$E$6,1,0),0)</f>
        <v>0</v>
      </c>
    </row>
    <row r="326" ht="15.75" customHeight="1">
      <c r="A326" s="62"/>
      <c r="B326" s="45" t="str">
        <f>IFERROR(VLOOKUP(D326, 'Chart of Accounts'!A313:C4001, 3, FALSE), "")</f>
        <v/>
      </c>
      <c r="C326" s="63"/>
      <c r="D326" s="64"/>
      <c r="E326" s="30" t="str">
        <f>IFERROR(VLOOKUP(D326, 'Chart of Accounts'!A$3:B$3987, 2, FALSE), "")</f>
        <v/>
      </c>
      <c r="F326" s="31" t="str">
        <f t="shared" si="1"/>
        <v/>
      </c>
      <c r="G326" s="32" t="str">
        <f t="shared" si="2"/>
        <v/>
      </c>
      <c r="H326" s="33">
        <f>IF(A326&gt;='Income Statement'!$E$5,IF(A326&lt;='Income Statement'!$E$6,1,0),0)</f>
        <v>0</v>
      </c>
    </row>
    <row r="327" ht="15.75" customHeight="1">
      <c r="A327" s="62"/>
      <c r="B327" s="45" t="str">
        <f>IFERROR(VLOOKUP(D327, 'Chart of Accounts'!A314:C4001, 3, FALSE), "")</f>
        <v/>
      </c>
      <c r="C327" s="63"/>
      <c r="D327" s="64"/>
      <c r="E327" s="30" t="str">
        <f>IFERROR(VLOOKUP(D327, 'Chart of Accounts'!A$3:B$3987, 2, FALSE), "")</f>
        <v/>
      </c>
      <c r="F327" s="31" t="str">
        <f t="shared" si="1"/>
        <v/>
      </c>
      <c r="G327" s="32" t="str">
        <f t="shared" si="2"/>
        <v/>
      </c>
      <c r="H327" s="33">
        <f>IF(A327&gt;='Income Statement'!$E$5,IF(A327&lt;='Income Statement'!$E$6,1,0),0)</f>
        <v>0</v>
      </c>
    </row>
    <row r="328" ht="15.75" customHeight="1">
      <c r="A328" s="62"/>
      <c r="B328" s="45" t="str">
        <f>IFERROR(VLOOKUP(D328, 'Chart of Accounts'!A315:C4001, 3, FALSE), "")</f>
        <v/>
      </c>
      <c r="C328" s="63"/>
      <c r="D328" s="64"/>
      <c r="E328" s="30" t="str">
        <f>IFERROR(VLOOKUP(D328, 'Chart of Accounts'!A$3:B$3987, 2, FALSE), "")</f>
        <v/>
      </c>
      <c r="F328" s="31" t="str">
        <f t="shared" si="1"/>
        <v/>
      </c>
      <c r="G328" s="32" t="str">
        <f t="shared" si="2"/>
        <v/>
      </c>
      <c r="H328" s="33">
        <f>IF(A328&gt;='Income Statement'!$E$5,IF(A328&lt;='Income Statement'!$E$6,1,0),0)</f>
        <v>0</v>
      </c>
    </row>
    <row r="329" ht="15.75" customHeight="1">
      <c r="A329" s="62"/>
      <c r="B329" s="45" t="str">
        <f>IFERROR(VLOOKUP(D329, 'Chart of Accounts'!A316:C4001, 3, FALSE), "")</f>
        <v/>
      </c>
      <c r="C329" s="63"/>
      <c r="D329" s="64"/>
      <c r="E329" s="30" t="str">
        <f>IFERROR(VLOOKUP(D329, 'Chart of Accounts'!A$3:B$3987, 2, FALSE), "")</f>
        <v/>
      </c>
      <c r="F329" s="31" t="str">
        <f t="shared" si="1"/>
        <v/>
      </c>
      <c r="G329" s="32" t="str">
        <f t="shared" si="2"/>
        <v/>
      </c>
      <c r="H329" s="33">
        <f>IF(A329&gt;='Income Statement'!$E$5,IF(A329&lt;='Income Statement'!$E$6,1,0),0)</f>
        <v>0</v>
      </c>
    </row>
    <row r="330" ht="15.75" customHeight="1">
      <c r="A330" s="62"/>
      <c r="B330" s="45" t="str">
        <f>IFERROR(VLOOKUP(D330, 'Chart of Accounts'!A317:C4001, 3, FALSE), "")</f>
        <v/>
      </c>
      <c r="C330" s="63"/>
      <c r="D330" s="64"/>
      <c r="E330" s="30" t="str">
        <f>IFERROR(VLOOKUP(D330, 'Chart of Accounts'!A$3:B$3987, 2, FALSE), "")</f>
        <v/>
      </c>
      <c r="F330" s="31" t="str">
        <f t="shared" si="1"/>
        <v/>
      </c>
      <c r="G330" s="32" t="str">
        <f t="shared" si="2"/>
        <v/>
      </c>
      <c r="H330" s="33">
        <f>IF(A330&gt;='Income Statement'!$E$5,IF(A330&lt;='Income Statement'!$E$6,1,0),0)</f>
        <v>0</v>
      </c>
    </row>
    <row r="331" ht="15.75" customHeight="1">
      <c r="A331" s="62"/>
      <c r="B331" s="45" t="str">
        <f>IFERROR(VLOOKUP(D331, 'Chart of Accounts'!A318:C4001, 3, FALSE), "")</f>
        <v/>
      </c>
      <c r="C331" s="63"/>
      <c r="D331" s="64"/>
      <c r="E331" s="30" t="str">
        <f>IFERROR(VLOOKUP(D331, 'Chart of Accounts'!A$3:B$3987, 2, FALSE), "")</f>
        <v/>
      </c>
      <c r="F331" s="31" t="str">
        <f t="shared" si="1"/>
        <v/>
      </c>
      <c r="G331" s="32" t="str">
        <f t="shared" si="2"/>
        <v/>
      </c>
      <c r="H331" s="33">
        <f>IF(A331&gt;='Income Statement'!$E$5,IF(A331&lt;='Income Statement'!$E$6,1,0),0)</f>
        <v>0</v>
      </c>
    </row>
    <row r="332" ht="15.75" customHeight="1">
      <c r="A332" s="62"/>
      <c r="B332" s="45" t="str">
        <f>IFERROR(VLOOKUP(D332, 'Chart of Accounts'!A319:C4001, 3, FALSE), "")</f>
        <v/>
      </c>
      <c r="C332" s="63"/>
      <c r="D332" s="64"/>
      <c r="E332" s="30" t="str">
        <f>IFERROR(VLOOKUP(D332, 'Chart of Accounts'!A$3:B$3987, 2, FALSE), "")</f>
        <v/>
      </c>
      <c r="F332" s="31" t="str">
        <f t="shared" si="1"/>
        <v/>
      </c>
      <c r="G332" s="32" t="str">
        <f t="shared" si="2"/>
        <v/>
      </c>
      <c r="H332" s="33">
        <f>IF(A332&gt;='Income Statement'!$E$5,IF(A332&lt;='Income Statement'!$E$6,1,0),0)</f>
        <v>0</v>
      </c>
    </row>
    <row r="333" ht="15.75" customHeight="1">
      <c r="A333" s="62"/>
      <c r="B333" s="45" t="str">
        <f>IFERROR(VLOOKUP(D333, 'Chart of Accounts'!A320:C4001, 3, FALSE), "")</f>
        <v/>
      </c>
      <c r="C333" s="63"/>
      <c r="D333" s="64"/>
      <c r="E333" s="30" t="str">
        <f>IFERROR(VLOOKUP(D333, 'Chart of Accounts'!A$3:B$3987, 2, FALSE), "")</f>
        <v/>
      </c>
      <c r="F333" s="31" t="str">
        <f t="shared" si="1"/>
        <v/>
      </c>
      <c r="G333" s="32" t="str">
        <f t="shared" si="2"/>
        <v/>
      </c>
      <c r="H333" s="33">
        <f>IF(A333&gt;='Income Statement'!$E$5,IF(A333&lt;='Income Statement'!$E$6,1,0),0)</f>
        <v>0</v>
      </c>
    </row>
    <row r="334" ht="15.75" customHeight="1">
      <c r="A334" s="62"/>
      <c r="B334" s="45" t="str">
        <f>IFERROR(VLOOKUP(D334, 'Chart of Accounts'!A321:C4001, 3, FALSE), "")</f>
        <v/>
      </c>
      <c r="C334" s="63"/>
      <c r="D334" s="64"/>
      <c r="E334" s="30" t="str">
        <f>IFERROR(VLOOKUP(D334, 'Chart of Accounts'!A$3:B$3987, 2, FALSE), "")</f>
        <v/>
      </c>
      <c r="F334" s="31" t="str">
        <f t="shared" si="1"/>
        <v/>
      </c>
      <c r="G334" s="32" t="str">
        <f t="shared" si="2"/>
        <v/>
      </c>
      <c r="H334" s="33">
        <f>IF(A334&gt;='Income Statement'!$E$5,IF(A334&lt;='Income Statement'!$E$6,1,0),0)</f>
        <v>0</v>
      </c>
    </row>
    <row r="335" ht="15.75" customHeight="1">
      <c r="A335" s="62"/>
      <c r="B335" s="45" t="str">
        <f>IFERROR(VLOOKUP(D335, 'Chart of Accounts'!A322:C4001, 3, FALSE), "")</f>
        <v/>
      </c>
      <c r="C335" s="63"/>
      <c r="D335" s="64"/>
      <c r="E335" s="30" t="str">
        <f>IFERROR(VLOOKUP(D335, 'Chart of Accounts'!A$3:B$3987, 2, FALSE), "")</f>
        <v/>
      </c>
      <c r="F335" s="31" t="str">
        <f t="shared" si="1"/>
        <v/>
      </c>
      <c r="G335" s="32" t="str">
        <f t="shared" si="2"/>
        <v/>
      </c>
      <c r="H335" s="33">
        <f>IF(A335&gt;='Income Statement'!$E$5,IF(A335&lt;='Income Statement'!$E$6,1,0),0)</f>
        <v>0</v>
      </c>
    </row>
    <row r="336" ht="15.75" customHeight="1">
      <c r="A336" s="62"/>
      <c r="B336" s="45" t="str">
        <f>IFERROR(VLOOKUP(D336, 'Chart of Accounts'!A323:C4001, 3, FALSE), "")</f>
        <v/>
      </c>
      <c r="C336" s="63"/>
      <c r="D336" s="64"/>
      <c r="E336" s="30" t="str">
        <f>IFERROR(VLOOKUP(D336, 'Chart of Accounts'!A$3:B$3987, 2, FALSE), "")</f>
        <v/>
      </c>
      <c r="F336" s="31" t="str">
        <f t="shared" si="1"/>
        <v/>
      </c>
      <c r="G336" s="32" t="str">
        <f t="shared" si="2"/>
        <v/>
      </c>
      <c r="H336" s="33">
        <f>IF(A336&gt;='Income Statement'!$E$5,IF(A336&lt;='Income Statement'!$E$6,1,0),0)</f>
        <v>0</v>
      </c>
    </row>
    <row r="337" ht="15.75" customHeight="1">
      <c r="A337" s="62"/>
      <c r="B337" s="45" t="str">
        <f>IFERROR(VLOOKUP(D337, 'Chart of Accounts'!A324:C4001, 3, FALSE), "")</f>
        <v/>
      </c>
      <c r="C337" s="63"/>
      <c r="D337" s="64"/>
      <c r="E337" s="30" t="str">
        <f>IFERROR(VLOOKUP(D337, 'Chart of Accounts'!A$3:B$3987, 2, FALSE), "")</f>
        <v/>
      </c>
      <c r="F337" s="31" t="str">
        <f t="shared" si="1"/>
        <v/>
      </c>
      <c r="G337" s="32" t="str">
        <f t="shared" si="2"/>
        <v/>
      </c>
      <c r="H337" s="33">
        <f>IF(A337&gt;='Income Statement'!$E$5,IF(A337&lt;='Income Statement'!$E$6,1,0),0)</f>
        <v>0</v>
      </c>
    </row>
    <row r="338" ht="15.75" customHeight="1">
      <c r="A338" s="62"/>
      <c r="B338" s="45" t="str">
        <f>IFERROR(VLOOKUP(D338, 'Chart of Accounts'!A325:C4001, 3, FALSE), "")</f>
        <v/>
      </c>
      <c r="C338" s="63"/>
      <c r="D338" s="64"/>
      <c r="E338" s="30" t="str">
        <f>IFERROR(VLOOKUP(D338, 'Chart of Accounts'!A$3:B$3987, 2, FALSE), "")</f>
        <v/>
      </c>
      <c r="F338" s="31" t="str">
        <f t="shared" si="1"/>
        <v/>
      </c>
      <c r="G338" s="32" t="str">
        <f t="shared" si="2"/>
        <v/>
      </c>
      <c r="H338" s="33">
        <f>IF(A338&gt;='Income Statement'!$E$5,IF(A338&lt;='Income Statement'!$E$6,1,0),0)</f>
        <v>0</v>
      </c>
    </row>
    <row r="339" ht="15.75" customHeight="1">
      <c r="A339" s="62"/>
      <c r="B339" s="45" t="str">
        <f>IFERROR(VLOOKUP(D339, 'Chart of Accounts'!A326:C4001, 3, FALSE), "")</f>
        <v/>
      </c>
      <c r="C339" s="63"/>
      <c r="D339" s="64"/>
      <c r="E339" s="30" t="str">
        <f>IFERROR(VLOOKUP(D339, 'Chart of Accounts'!A$3:B$3987, 2, FALSE), "")</f>
        <v/>
      </c>
      <c r="F339" s="31" t="str">
        <f t="shared" si="1"/>
        <v/>
      </c>
      <c r="G339" s="32" t="str">
        <f t="shared" si="2"/>
        <v/>
      </c>
      <c r="H339" s="33">
        <f>IF(A339&gt;='Income Statement'!$E$5,IF(A339&lt;='Income Statement'!$E$6,1,0),0)</f>
        <v>0</v>
      </c>
    </row>
    <row r="340" ht="15.75" customHeight="1">
      <c r="A340" s="62"/>
      <c r="B340" s="45" t="str">
        <f>IFERROR(VLOOKUP(D340, 'Chart of Accounts'!A327:C4001, 3, FALSE), "")</f>
        <v/>
      </c>
      <c r="C340" s="63"/>
      <c r="D340" s="64"/>
      <c r="E340" s="30" t="str">
        <f>IFERROR(VLOOKUP(D340, 'Chart of Accounts'!A$3:B$3987, 2, FALSE), "")</f>
        <v/>
      </c>
      <c r="F340" s="31" t="str">
        <f t="shared" si="1"/>
        <v/>
      </c>
      <c r="G340" s="32" t="str">
        <f t="shared" si="2"/>
        <v/>
      </c>
      <c r="H340" s="33">
        <f>IF(A340&gt;='Income Statement'!$E$5,IF(A340&lt;='Income Statement'!$E$6,1,0),0)</f>
        <v>0</v>
      </c>
    </row>
    <row r="341" ht="15.75" customHeight="1">
      <c r="A341" s="62"/>
      <c r="B341" s="45" t="str">
        <f>IFERROR(VLOOKUP(D341, 'Chart of Accounts'!A328:C4001, 3, FALSE), "")</f>
        <v/>
      </c>
      <c r="C341" s="63"/>
      <c r="D341" s="64"/>
      <c r="E341" s="30" t="str">
        <f>IFERROR(VLOOKUP(D341, 'Chart of Accounts'!A$3:B$3987, 2, FALSE), "")</f>
        <v/>
      </c>
      <c r="F341" s="31" t="str">
        <f t="shared" si="1"/>
        <v/>
      </c>
      <c r="G341" s="32" t="str">
        <f t="shared" si="2"/>
        <v/>
      </c>
      <c r="H341" s="33">
        <f>IF(A341&gt;='Income Statement'!$E$5,IF(A341&lt;='Income Statement'!$E$6,1,0),0)</f>
        <v>0</v>
      </c>
    </row>
    <row r="342" ht="15.75" customHeight="1">
      <c r="A342" s="62"/>
      <c r="B342" s="45" t="str">
        <f>IFERROR(VLOOKUP(D342, 'Chart of Accounts'!A329:C4001, 3, FALSE), "")</f>
        <v/>
      </c>
      <c r="C342" s="63"/>
      <c r="D342" s="64"/>
      <c r="E342" s="30" t="str">
        <f>IFERROR(VLOOKUP(D342, 'Chart of Accounts'!A$3:B$3987, 2, FALSE), "")</f>
        <v/>
      </c>
      <c r="F342" s="31" t="str">
        <f t="shared" si="1"/>
        <v/>
      </c>
      <c r="G342" s="32" t="str">
        <f t="shared" si="2"/>
        <v/>
      </c>
      <c r="H342" s="33">
        <f>IF(A342&gt;='Income Statement'!$E$5,IF(A342&lt;='Income Statement'!$E$6,1,0),0)</f>
        <v>0</v>
      </c>
    </row>
    <row r="343" ht="15.75" customHeight="1">
      <c r="A343" s="62"/>
      <c r="B343" s="45" t="str">
        <f>IFERROR(VLOOKUP(D343, 'Chart of Accounts'!A330:C4001, 3, FALSE), "")</f>
        <v/>
      </c>
      <c r="C343" s="63"/>
      <c r="D343" s="64"/>
      <c r="E343" s="30" t="str">
        <f>IFERROR(VLOOKUP(D343, 'Chart of Accounts'!A$3:B$3987, 2, FALSE), "")</f>
        <v/>
      </c>
      <c r="F343" s="31" t="str">
        <f t="shared" si="1"/>
        <v/>
      </c>
      <c r="G343" s="32" t="str">
        <f t="shared" si="2"/>
        <v/>
      </c>
      <c r="H343" s="33">
        <f>IF(A343&gt;='Income Statement'!$E$5,IF(A343&lt;='Income Statement'!$E$6,1,0),0)</f>
        <v>0</v>
      </c>
    </row>
    <row r="344" ht="15.75" customHeight="1">
      <c r="A344" s="62"/>
      <c r="B344" s="45" t="str">
        <f>IFERROR(VLOOKUP(D344, 'Chart of Accounts'!A331:C4001, 3, FALSE), "")</f>
        <v/>
      </c>
      <c r="C344" s="63"/>
      <c r="D344" s="64"/>
      <c r="E344" s="30" t="str">
        <f>IFERROR(VLOOKUP(D344, 'Chart of Accounts'!A$3:B$3987, 2, FALSE), "")</f>
        <v/>
      </c>
      <c r="F344" s="31" t="str">
        <f t="shared" si="1"/>
        <v/>
      </c>
      <c r="G344" s="32" t="str">
        <f t="shared" si="2"/>
        <v/>
      </c>
      <c r="H344" s="33">
        <f>IF(A344&gt;='Income Statement'!$E$5,IF(A344&lt;='Income Statement'!$E$6,1,0),0)</f>
        <v>0</v>
      </c>
    </row>
    <row r="345" ht="15.75" customHeight="1">
      <c r="A345" s="62"/>
      <c r="B345" s="45" t="str">
        <f>IFERROR(VLOOKUP(D345, 'Chart of Accounts'!A332:C4001, 3, FALSE), "")</f>
        <v/>
      </c>
      <c r="C345" s="63"/>
      <c r="D345" s="64"/>
      <c r="E345" s="30" t="str">
        <f>IFERROR(VLOOKUP(D345, 'Chart of Accounts'!A$3:B$3987, 2, FALSE), "")</f>
        <v/>
      </c>
      <c r="F345" s="31" t="str">
        <f t="shared" si="1"/>
        <v/>
      </c>
      <c r="G345" s="32" t="str">
        <f t="shared" si="2"/>
        <v/>
      </c>
      <c r="H345" s="33">
        <f>IF(A345&gt;='Income Statement'!$E$5,IF(A345&lt;='Income Statement'!$E$6,1,0),0)</f>
        <v>0</v>
      </c>
    </row>
    <row r="346" ht="15.75" customHeight="1">
      <c r="A346" s="62"/>
      <c r="B346" s="45" t="str">
        <f>IFERROR(VLOOKUP(D346, 'Chart of Accounts'!A333:C4001, 3, FALSE), "")</f>
        <v/>
      </c>
      <c r="C346" s="63"/>
      <c r="D346" s="64"/>
      <c r="E346" s="30" t="str">
        <f>IFERROR(VLOOKUP(D346, 'Chart of Accounts'!A$3:B$3987, 2, FALSE), "")</f>
        <v/>
      </c>
      <c r="F346" s="31" t="str">
        <f t="shared" si="1"/>
        <v/>
      </c>
      <c r="G346" s="32" t="str">
        <f t="shared" si="2"/>
        <v/>
      </c>
      <c r="H346" s="33">
        <f>IF(A346&gt;='Income Statement'!$E$5,IF(A346&lt;='Income Statement'!$E$6,1,0),0)</f>
        <v>0</v>
      </c>
    </row>
    <row r="347" ht="15.75" customHeight="1">
      <c r="A347" s="62"/>
      <c r="B347" s="45" t="str">
        <f>IFERROR(VLOOKUP(D347, 'Chart of Accounts'!A334:C4001, 3, FALSE), "")</f>
        <v/>
      </c>
      <c r="C347" s="63"/>
      <c r="D347" s="64"/>
      <c r="E347" s="30" t="str">
        <f>IFERROR(VLOOKUP(D347, 'Chart of Accounts'!A$3:B$3987, 2, FALSE), "")</f>
        <v/>
      </c>
      <c r="F347" s="31" t="str">
        <f t="shared" si="1"/>
        <v/>
      </c>
      <c r="G347" s="32" t="str">
        <f t="shared" si="2"/>
        <v/>
      </c>
      <c r="H347" s="33">
        <f>IF(A347&gt;='Income Statement'!$E$5,IF(A347&lt;='Income Statement'!$E$6,1,0),0)</f>
        <v>0</v>
      </c>
    </row>
    <row r="348" ht="15.75" customHeight="1">
      <c r="A348" s="62"/>
      <c r="B348" s="45" t="str">
        <f>IFERROR(VLOOKUP(D348, 'Chart of Accounts'!A335:C4001, 3, FALSE), "")</f>
        <v/>
      </c>
      <c r="C348" s="63"/>
      <c r="D348" s="64"/>
      <c r="E348" s="30" t="str">
        <f>IFERROR(VLOOKUP(D348, 'Chart of Accounts'!A$3:B$3987, 2, FALSE), "")</f>
        <v/>
      </c>
      <c r="F348" s="31" t="str">
        <f t="shared" si="1"/>
        <v/>
      </c>
      <c r="G348" s="32" t="str">
        <f t="shared" si="2"/>
        <v/>
      </c>
      <c r="H348" s="33">
        <f>IF(A348&gt;='Income Statement'!$E$5,IF(A348&lt;='Income Statement'!$E$6,1,0),0)</f>
        <v>0</v>
      </c>
    </row>
    <row r="349" ht="15.75" customHeight="1">
      <c r="A349" s="62"/>
      <c r="B349" s="45" t="str">
        <f>IFERROR(VLOOKUP(D349, 'Chart of Accounts'!A336:C4001, 3, FALSE), "")</f>
        <v/>
      </c>
      <c r="C349" s="63"/>
      <c r="D349" s="64"/>
      <c r="E349" s="30" t="str">
        <f>IFERROR(VLOOKUP(D349, 'Chart of Accounts'!A$3:B$3987, 2, FALSE), "")</f>
        <v/>
      </c>
      <c r="F349" s="31" t="str">
        <f t="shared" si="1"/>
        <v/>
      </c>
      <c r="G349" s="32" t="str">
        <f t="shared" si="2"/>
        <v/>
      </c>
      <c r="H349" s="33">
        <f>IF(A349&gt;='Income Statement'!$E$5,IF(A349&lt;='Income Statement'!$E$6,1,0),0)</f>
        <v>0</v>
      </c>
    </row>
    <row r="350" ht="15.75" customHeight="1">
      <c r="A350" s="62"/>
      <c r="B350" s="45" t="str">
        <f>IFERROR(VLOOKUP(D350, 'Chart of Accounts'!A337:C4001, 3, FALSE), "")</f>
        <v/>
      </c>
      <c r="C350" s="63"/>
      <c r="D350" s="64"/>
      <c r="E350" s="30" t="str">
        <f>IFERROR(VLOOKUP(D350, 'Chart of Accounts'!A$3:B$3987, 2, FALSE), "")</f>
        <v/>
      </c>
      <c r="F350" s="31" t="str">
        <f t="shared" si="1"/>
        <v/>
      </c>
      <c r="G350" s="32" t="str">
        <f t="shared" si="2"/>
        <v/>
      </c>
      <c r="H350" s="33">
        <f>IF(A350&gt;='Income Statement'!$E$5,IF(A350&lt;='Income Statement'!$E$6,1,0),0)</f>
        <v>0</v>
      </c>
    </row>
    <row r="351" ht="15.75" customHeight="1">
      <c r="A351" s="62"/>
      <c r="B351" s="45" t="str">
        <f>IFERROR(VLOOKUP(D351, 'Chart of Accounts'!A338:C4001, 3, FALSE), "")</f>
        <v/>
      </c>
      <c r="C351" s="63"/>
      <c r="D351" s="64"/>
      <c r="E351" s="30" t="str">
        <f>IFERROR(VLOOKUP(D351, 'Chart of Accounts'!A$3:B$3987, 2, FALSE), "")</f>
        <v/>
      </c>
      <c r="F351" s="31" t="str">
        <f t="shared" si="1"/>
        <v/>
      </c>
      <c r="G351" s="32" t="str">
        <f t="shared" si="2"/>
        <v/>
      </c>
      <c r="H351" s="33">
        <f>IF(A351&gt;='Income Statement'!$E$5,IF(A351&lt;='Income Statement'!$E$6,1,0),0)</f>
        <v>0</v>
      </c>
    </row>
    <row r="352" ht="15.75" customHeight="1">
      <c r="A352" s="62"/>
      <c r="B352" s="45" t="str">
        <f>IFERROR(VLOOKUP(D352, 'Chart of Accounts'!A339:C4001, 3, FALSE), "")</f>
        <v/>
      </c>
      <c r="C352" s="63"/>
      <c r="D352" s="64"/>
      <c r="E352" s="30" t="str">
        <f>IFERROR(VLOOKUP(D352, 'Chart of Accounts'!A$3:B$3987, 2, FALSE), "")</f>
        <v/>
      </c>
      <c r="F352" s="31" t="str">
        <f t="shared" si="1"/>
        <v/>
      </c>
      <c r="G352" s="32" t="str">
        <f t="shared" si="2"/>
        <v/>
      </c>
      <c r="H352" s="33">
        <f>IF(A352&gt;='Income Statement'!$E$5,IF(A352&lt;='Income Statement'!$E$6,1,0),0)</f>
        <v>0</v>
      </c>
    </row>
    <row r="353" ht="15.75" customHeight="1">
      <c r="A353" s="62"/>
      <c r="B353" s="45" t="str">
        <f>IFERROR(VLOOKUP(D353, 'Chart of Accounts'!A340:C4001, 3, FALSE), "")</f>
        <v/>
      </c>
      <c r="C353" s="63"/>
      <c r="D353" s="64"/>
      <c r="E353" s="30" t="str">
        <f>IFERROR(VLOOKUP(D353, 'Chart of Accounts'!A$3:B$3987, 2, FALSE), "")</f>
        <v/>
      </c>
      <c r="F353" s="31" t="str">
        <f t="shared" si="1"/>
        <v/>
      </c>
      <c r="G353" s="32" t="str">
        <f t="shared" si="2"/>
        <v/>
      </c>
      <c r="H353" s="33">
        <f>IF(A353&gt;='Income Statement'!$E$5,IF(A353&lt;='Income Statement'!$E$6,1,0),0)</f>
        <v>0</v>
      </c>
    </row>
    <row r="354" ht="15.75" customHeight="1">
      <c r="A354" s="62"/>
      <c r="B354" s="45" t="str">
        <f>IFERROR(VLOOKUP(D354, 'Chart of Accounts'!A341:C4001, 3, FALSE), "")</f>
        <v/>
      </c>
      <c r="C354" s="63"/>
      <c r="D354" s="64"/>
      <c r="E354" s="30" t="str">
        <f>IFERROR(VLOOKUP(D354, 'Chart of Accounts'!A$3:B$3987, 2, FALSE), "")</f>
        <v/>
      </c>
      <c r="F354" s="31" t="str">
        <f t="shared" si="1"/>
        <v/>
      </c>
      <c r="G354" s="32" t="str">
        <f t="shared" si="2"/>
        <v/>
      </c>
      <c r="H354" s="33">
        <f>IF(A354&gt;='Income Statement'!$E$5,IF(A354&lt;='Income Statement'!$E$6,1,0),0)</f>
        <v>0</v>
      </c>
    </row>
    <row r="355" ht="15.75" customHeight="1">
      <c r="A355" s="62"/>
      <c r="B355" s="45" t="str">
        <f>IFERROR(VLOOKUP(D355, 'Chart of Accounts'!A342:C4001, 3, FALSE), "")</f>
        <v/>
      </c>
      <c r="C355" s="63"/>
      <c r="D355" s="64"/>
      <c r="E355" s="30" t="str">
        <f>IFERROR(VLOOKUP(D355, 'Chart of Accounts'!A$3:B$3987, 2, FALSE), "")</f>
        <v/>
      </c>
      <c r="F355" s="31" t="str">
        <f t="shared" si="1"/>
        <v/>
      </c>
      <c r="G355" s="32" t="str">
        <f t="shared" si="2"/>
        <v/>
      </c>
      <c r="H355" s="33">
        <f>IF(A355&gt;='Income Statement'!$E$5,IF(A355&lt;='Income Statement'!$E$6,1,0),0)</f>
        <v>0</v>
      </c>
    </row>
    <row r="356" ht="15.75" customHeight="1">
      <c r="A356" s="62"/>
      <c r="B356" s="45" t="str">
        <f>IFERROR(VLOOKUP(D356, 'Chart of Accounts'!A343:C4001, 3, FALSE), "")</f>
        <v/>
      </c>
      <c r="C356" s="63"/>
      <c r="D356" s="64"/>
      <c r="E356" s="30" t="str">
        <f>IFERROR(VLOOKUP(D356, 'Chart of Accounts'!A$3:B$3987, 2, FALSE), "")</f>
        <v/>
      </c>
      <c r="F356" s="31" t="str">
        <f t="shared" si="1"/>
        <v/>
      </c>
      <c r="G356" s="32" t="str">
        <f t="shared" si="2"/>
        <v/>
      </c>
      <c r="H356" s="33">
        <f>IF(A356&gt;='Income Statement'!$E$5,IF(A356&lt;='Income Statement'!$E$6,1,0),0)</f>
        <v>0</v>
      </c>
    </row>
    <row r="357" ht="15.75" customHeight="1">
      <c r="A357" s="62"/>
      <c r="B357" s="45" t="str">
        <f>IFERROR(VLOOKUP(D357, 'Chart of Accounts'!A344:C4001, 3, FALSE), "")</f>
        <v/>
      </c>
      <c r="C357" s="63"/>
      <c r="D357" s="64"/>
      <c r="E357" s="30" t="str">
        <f>IFERROR(VLOOKUP(D357, 'Chart of Accounts'!A$3:B$3987, 2, FALSE), "")</f>
        <v/>
      </c>
      <c r="F357" s="31" t="str">
        <f t="shared" si="1"/>
        <v/>
      </c>
      <c r="G357" s="32" t="str">
        <f t="shared" si="2"/>
        <v/>
      </c>
      <c r="H357" s="33">
        <f>IF(A357&gt;='Income Statement'!$E$5,IF(A357&lt;='Income Statement'!$E$6,1,0),0)</f>
        <v>0</v>
      </c>
    </row>
    <row r="358" ht="15.75" customHeight="1">
      <c r="A358" s="62"/>
      <c r="B358" s="45" t="str">
        <f>IFERROR(VLOOKUP(D358, 'Chart of Accounts'!A345:C4001, 3, FALSE), "")</f>
        <v/>
      </c>
      <c r="C358" s="63"/>
      <c r="D358" s="64"/>
      <c r="E358" s="30" t="str">
        <f>IFERROR(VLOOKUP(D358, 'Chart of Accounts'!A$3:B$3987, 2, FALSE), "")</f>
        <v/>
      </c>
      <c r="F358" s="31" t="str">
        <f t="shared" si="1"/>
        <v/>
      </c>
      <c r="G358" s="32" t="str">
        <f t="shared" si="2"/>
        <v/>
      </c>
      <c r="H358" s="33">
        <f>IF(A358&gt;='Income Statement'!$E$5,IF(A358&lt;='Income Statement'!$E$6,1,0),0)</f>
        <v>0</v>
      </c>
    </row>
    <row r="359" ht="15.75" customHeight="1">
      <c r="A359" s="62"/>
      <c r="B359" s="45" t="str">
        <f>IFERROR(VLOOKUP(D359, 'Chart of Accounts'!A346:C4001, 3, FALSE), "")</f>
        <v/>
      </c>
      <c r="C359" s="63"/>
      <c r="D359" s="64"/>
      <c r="E359" s="30" t="str">
        <f>IFERROR(VLOOKUP(D359, 'Chart of Accounts'!A$3:B$3987, 2, FALSE), "")</f>
        <v/>
      </c>
      <c r="F359" s="31" t="str">
        <f t="shared" si="1"/>
        <v/>
      </c>
      <c r="G359" s="32" t="str">
        <f t="shared" si="2"/>
        <v/>
      </c>
      <c r="H359" s="33">
        <f>IF(A359&gt;='Income Statement'!$E$5,IF(A359&lt;='Income Statement'!$E$6,1,0),0)</f>
        <v>0</v>
      </c>
    </row>
    <row r="360" ht="15.75" customHeight="1">
      <c r="A360" s="62"/>
      <c r="B360" s="45" t="str">
        <f>IFERROR(VLOOKUP(D360, 'Chart of Accounts'!A347:C4001, 3, FALSE), "")</f>
        <v/>
      </c>
      <c r="C360" s="63"/>
      <c r="D360" s="64"/>
      <c r="E360" s="30" t="str">
        <f>IFERROR(VLOOKUP(D360, 'Chart of Accounts'!A$3:B$3987, 2, FALSE), "")</f>
        <v/>
      </c>
      <c r="F360" s="31" t="str">
        <f t="shared" si="1"/>
        <v/>
      </c>
      <c r="G360" s="32" t="str">
        <f t="shared" si="2"/>
        <v/>
      </c>
      <c r="H360" s="33">
        <f>IF(A360&gt;='Income Statement'!$E$5,IF(A360&lt;='Income Statement'!$E$6,1,0),0)</f>
        <v>0</v>
      </c>
    </row>
    <row r="361" ht="15.75" customHeight="1">
      <c r="A361" s="62"/>
      <c r="B361" s="45" t="str">
        <f>IFERROR(VLOOKUP(D361, 'Chart of Accounts'!A348:C4001, 3, FALSE), "")</f>
        <v/>
      </c>
      <c r="C361" s="63"/>
      <c r="D361" s="64"/>
      <c r="E361" s="30" t="str">
        <f>IFERROR(VLOOKUP(D361, 'Chart of Accounts'!A$3:B$3987, 2, FALSE), "")</f>
        <v/>
      </c>
      <c r="F361" s="31" t="str">
        <f t="shared" si="1"/>
        <v/>
      </c>
      <c r="G361" s="32" t="str">
        <f t="shared" si="2"/>
        <v/>
      </c>
      <c r="H361" s="33">
        <f>IF(A361&gt;='Income Statement'!$E$5,IF(A361&lt;='Income Statement'!$E$6,1,0),0)</f>
        <v>0</v>
      </c>
    </row>
    <row r="362" ht="15.75" customHeight="1">
      <c r="A362" s="62"/>
      <c r="B362" s="45" t="str">
        <f>IFERROR(VLOOKUP(D362, 'Chart of Accounts'!A349:C4001, 3, FALSE), "")</f>
        <v/>
      </c>
      <c r="C362" s="63"/>
      <c r="D362" s="64"/>
      <c r="E362" s="30" t="str">
        <f>IFERROR(VLOOKUP(D362, 'Chart of Accounts'!A$3:B$3987, 2, FALSE), "")</f>
        <v/>
      </c>
      <c r="F362" s="31" t="str">
        <f t="shared" si="1"/>
        <v/>
      </c>
      <c r="G362" s="32" t="str">
        <f t="shared" si="2"/>
        <v/>
      </c>
      <c r="H362" s="33">
        <f>IF(A362&gt;='Income Statement'!$E$5,IF(A362&lt;='Income Statement'!$E$6,1,0),0)</f>
        <v>0</v>
      </c>
    </row>
    <row r="363" ht="15.75" customHeight="1">
      <c r="A363" s="62"/>
      <c r="B363" s="45" t="str">
        <f>IFERROR(VLOOKUP(D363, 'Chart of Accounts'!A350:C4001, 3, FALSE), "")</f>
        <v/>
      </c>
      <c r="C363" s="63"/>
      <c r="D363" s="64"/>
      <c r="E363" s="30" t="str">
        <f>IFERROR(VLOOKUP(D363, 'Chart of Accounts'!A$3:B$3987, 2, FALSE), "")</f>
        <v/>
      </c>
      <c r="F363" s="31" t="str">
        <f t="shared" si="1"/>
        <v/>
      </c>
      <c r="G363" s="32" t="str">
        <f t="shared" si="2"/>
        <v/>
      </c>
      <c r="H363" s="33">
        <f>IF(A363&gt;='Income Statement'!$E$5,IF(A363&lt;='Income Statement'!$E$6,1,0),0)</f>
        <v>0</v>
      </c>
    </row>
    <row r="364" ht="15.75" customHeight="1">
      <c r="A364" s="62"/>
      <c r="B364" s="45" t="str">
        <f>IFERROR(VLOOKUP(D364, 'Chart of Accounts'!A351:C4001, 3, FALSE), "")</f>
        <v/>
      </c>
      <c r="C364" s="63"/>
      <c r="D364" s="64"/>
      <c r="E364" s="30" t="str">
        <f>IFERROR(VLOOKUP(D364, 'Chart of Accounts'!A$3:B$3987, 2, FALSE), "")</f>
        <v/>
      </c>
      <c r="F364" s="31" t="str">
        <f t="shared" si="1"/>
        <v/>
      </c>
      <c r="G364" s="32" t="str">
        <f t="shared" si="2"/>
        <v/>
      </c>
      <c r="H364" s="33">
        <f>IF(A364&gt;='Income Statement'!$E$5,IF(A364&lt;='Income Statement'!$E$6,1,0),0)</f>
        <v>0</v>
      </c>
    </row>
    <row r="365" ht="15.75" customHeight="1">
      <c r="A365" s="62"/>
      <c r="B365" s="45" t="str">
        <f>IFERROR(VLOOKUP(D365, 'Chart of Accounts'!A352:C4001, 3, FALSE), "")</f>
        <v/>
      </c>
      <c r="C365" s="63"/>
      <c r="D365" s="64"/>
      <c r="E365" s="30" t="str">
        <f>IFERROR(VLOOKUP(D365, 'Chart of Accounts'!A$3:B$3987, 2, FALSE), "")</f>
        <v/>
      </c>
      <c r="F365" s="31" t="str">
        <f t="shared" si="1"/>
        <v/>
      </c>
      <c r="G365" s="32" t="str">
        <f t="shared" si="2"/>
        <v/>
      </c>
      <c r="H365" s="33">
        <f>IF(A365&gt;='Income Statement'!$E$5,IF(A365&lt;='Income Statement'!$E$6,1,0),0)</f>
        <v>0</v>
      </c>
    </row>
    <row r="366" ht="15.75" customHeight="1">
      <c r="A366" s="62"/>
      <c r="B366" s="45" t="str">
        <f>IFERROR(VLOOKUP(D366, 'Chart of Accounts'!A353:C4001, 3, FALSE), "")</f>
        <v/>
      </c>
      <c r="C366" s="63"/>
      <c r="D366" s="64"/>
      <c r="E366" s="30" t="str">
        <f>IFERROR(VLOOKUP(D366, 'Chart of Accounts'!A$3:B$3987, 2, FALSE), "")</f>
        <v/>
      </c>
      <c r="F366" s="31" t="str">
        <f t="shared" si="1"/>
        <v/>
      </c>
      <c r="G366" s="32" t="str">
        <f t="shared" si="2"/>
        <v/>
      </c>
      <c r="H366" s="33">
        <f>IF(A366&gt;='Income Statement'!$E$5,IF(A366&lt;='Income Statement'!$E$6,1,0),0)</f>
        <v>0</v>
      </c>
    </row>
    <row r="367" ht="15.75" customHeight="1">
      <c r="A367" s="62"/>
      <c r="B367" s="45" t="str">
        <f>IFERROR(VLOOKUP(D367, 'Chart of Accounts'!A354:C4001, 3, FALSE), "")</f>
        <v/>
      </c>
      <c r="C367" s="63"/>
      <c r="D367" s="64"/>
      <c r="E367" s="30" t="str">
        <f>IFERROR(VLOOKUP(D367, 'Chart of Accounts'!A$3:B$3987, 2, FALSE), "")</f>
        <v/>
      </c>
      <c r="F367" s="31" t="str">
        <f t="shared" si="1"/>
        <v/>
      </c>
      <c r="G367" s="32" t="str">
        <f t="shared" si="2"/>
        <v/>
      </c>
      <c r="H367" s="33">
        <f>IF(A367&gt;='Income Statement'!$E$5,IF(A367&lt;='Income Statement'!$E$6,1,0),0)</f>
        <v>0</v>
      </c>
    </row>
    <row r="368" ht="15.75" customHeight="1">
      <c r="A368" s="62"/>
      <c r="B368" s="45" t="str">
        <f>IFERROR(VLOOKUP(D368, 'Chart of Accounts'!A355:C4001, 3, FALSE), "")</f>
        <v/>
      </c>
      <c r="C368" s="63"/>
      <c r="D368" s="64"/>
      <c r="E368" s="30" t="str">
        <f>IFERROR(VLOOKUP(D368, 'Chart of Accounts'!A$3:B$3987, 2, FALSE), "")</f>
        <v/>
      </c>
      <c r="F368" s="31" t="str">
        <f t="shared" si="1"/>
        <v/>
      </c>
      <c r="G368" s="32" t="str">
        <f t="shared" si="2"/>
        <v/>
      </c>
      <c r="H368" s="33">
        <f>IF(A368&gt;='Income Statement'!$E$5,IF(A368&lt;='Income Statement'!$E$6,1,0),0)</f>
        <v>0</v>
      </c>
    </row>
    <row r="369" ht="15.75" customHeight="1">
      <c r="A369" s="62"/>
      <c r="B369" s="45" t="str">
        <f>IFERROR(VLOOKUP(D369, 'Chart of Accounts'!A356:C4001, 3, FALSE), "")</f>
        <v/>
      </c>
      <c r="C369" s="63"/>
      <c r="D369" s="64"/>
      <c r="E369" s="30" t="str">
        <f>IFERROR(VLOOKUP(D369, 'Chart of Accounts'!A$3:B$3987, 2, FALSE), "")</f>
        <v/>
      </c>
      <c r="F369" s="31" t="str">
        <f t="shared" si="1"/>
        <v/>
      </c>
      <c r="G369" s="32" t="str">
        <f t="shared" si="2"/>
        <v/>
      </c>
      <c r="H369" s="33">
        <f>IF(A369&gt;='Income Statement'!$E$5,IF(A369&lt;='Income Statement'!$E$6,1,0),0)</f>
        <v>0</v>
      </c>
    </row>
    <row r="370" ht="15.75" customHeight="1">
      <c r="A370" s="62"/>
      <c r="B370" s="45" t="str">
        <f>IFERROR(VLOOKUP(D370, 'Chart of Accounts'!A357:C4001, 3, FALSE), "")</f>
        <v/>
      </c>
      <c r="C370" s="63"/>
      <c r="D370" s="64"/>
      <c r="E370" s="30" t="str">
        <f>IFERROR(VLOOKUP(D370, 'Chart of Accounts'!A$3:B$3987, 2, FALSE), "")</f>
        <v/>
      </c>
      <c r="F370" s="31" t="str">
        <f t="shared" si="1"/>
        <v/>
      </c>
      <c r="G370" s="32" t="str">
        <f t="shared" si="2"/>
        <v/>
      </c>
      <c r="H370" s="33">
        <f>IF(A370&gt;='Income Statement'!$E$5,IF(A370&lt;='Income Statement'!$E$6,1,0),0)</f>
        <v>0</v>
      </c>
    </row>
    <row r="371" ht="15.75" customHeight="1">
      <c r="A371" s="62"/>
      <c r="B371" s="45" t="str">
        <f>IFERROR(VLOOKUP(D371, 'Chart of Accounts'!A358:C4001, 3, FALSE), "")</f>
        <v/>
      </c>
      <c r="C371" s="63"/>
      <c r="D371" s="64"/>
      <c r="E371" s="30" t="str">
        <f>IFERROR(VLOOKUP(D371, 'Chart of Accounts'!A$3:B$3987, 2, FALSE), "")</f>
        <v/>
      </c>
      <c r="F371" s="31" t="str">
        <f t="shared" si="1"/>
        <v/>
      </c>
      <c r="G371" s="32" t="str">
        <f t="shared" si="2"/>
        <v/>
      </c>
      <c r="H371" s="33">
        <f>IF(A371&gt;='Income Statement'!$E$5,IF(A371&lt;='Income Statement'!$E$6,1,0),0)</f>
        <v>0</v>
      </c>
    </row>
    <row r="372" ht="15.75" customHeight="1">
      <c r="A372" s="62"/>
      <c r="B372" s="45" t="str">
        <f>IFERROR(VLOOKUP(D372, 'Chart of Accounts'!A359:C4001, 3, FALSE), "")</f>
        <v/>
      </c>
      <c r="C372" s="63"/>
      <c r="D372" s="64"/>
      <c r="E372" s="30" t="str">
        <f>IFERROR(VLOOKUP(D372, 'Chart of Accounts'!A$3:B$3987, 2, FALSE), "")</f>
        <v/>
      </c>
      <c r="F372" s="31" t="str">
        <f t="shared" si="1"/>
        <v/>
      </c>
      <c r="G372" s="32" t="str">
        <f t="shared" si="2"/>
        <v/>
      </c>
      <c r="H372" s="33">
        <f>IF(A372&gt;='Income Statement'!$E$5,IF(A372&lt;='Income Statement'!$E$6,1,0),0)</f>
        <v>0</v>
      </c>
    </row>
    <row r="373" ht="15.75" customHeight="1">
      <c r="A373" s="62"/>
      <c r="B373" s="45" t="str">
        <f>IFERROR(VLOOKUP(D373, 'Chart of Accounts'!A360:C4001, 3, FALSE), "")</f>
        <v/>
      </c>
      <c r="C373" s="63"/>
      <c r="D373" s="64"/>
      <c r="E373" s="30" t="str">
        <f>IFERROR(VLOOKUP(D373, 'Chart of Accounts'!A$3:B$3987, 2, FALSE), "")</f>
        <v/>
      </c>
      <c r="F373" s="31" t="str">
        <f t="shared" si="1"/>
        <v/>
      </c>
      <c r="G373" s="32" t="str">
        <f t="shared" si="2"/>
        <v/>
      </c>
      <c r="H373" s="33">
        <f>IF(A373&gt;='Income Statement'!$E$5,IF(A373&lt;='Income Statement'!$E$6,1,0),0)</f>
        <v>0</v>
      </c>
    </row>
    <row r="374" ht="15.75" customHeight="1">
      <c r="A374" s="62"/>
      <c r="B374" s="45" t="str">
        <f>IFERROR(VLOOKUP(D374, 'Chart of Accounts'!A361:C4001, 3, FALSE), "")</f>
        <v/>
      </c>
      <c r="C374" s="63"/>
      <c r="D374" s="64"/>
      <c r="E374" s="30" t="str">
        <f>IFERROR(VLOOKUP(D374, 'Chart of Accounts'!A$3:B$3987, 2, FALSE), "")</f>
        <v/>
      </c>
      <c r="F374" s="31" t="str">
        <f t="shared" si="1"/>
        <v/>
      </c>
      <c r="G374" s="32" t="str">
        <f t="shared" si="2"/>
        <v/>
      </c>
      <c r="H374" s="33">
        <f>IF(A374&gt;='Income Statement'!$E$5,IF(A374&lt;='Income Statement'!$E$6,1,0),0)</f>
        <v>0</v>
      </c>
    </row>
    <row r="375" ht="15.75" customHeight="1">
      <c r="A375" s="62"/>
      <c r="B375" s="45" t="str">
        <f>IFERROR(VLOOKUP(D375, 'Chart of Accounts'!A362:C4001, 3, FALSE), "")</f>
        <v/>
      </c>
      <c r="C375" s="63"/>
      <c r="D375" s="64"/>
      <c r="E375" s="30" t="str">
        <f>IFERROR(VLOOKUP(D375, 'Chart of Accounts'!A$3:B$3987, 2, FALSE), "")</f>
        <v/>
      </c>
      <c r="F375" s="31" t="str">
        <f t="shared" si="1"/>
        <v/>
      </c>
      <c r="G375" s="32" t="str">
        <f t="shared" si="2"/>
        <v/>
      </c>
      <c r="H375" s="33">
        <f>IF(A375&gt;='Income Statement'!$E$5,IF(A375&lt;='Income Statement'!$E$6,1,0),0)</f>
        <v>0</v>
      </c>
    </row>
    <row r="376" ht="15.75" customHeight="1">
      <c r="A376" s="62"/>
      <c r="B376" s="45" t="str">
        <f>IFERROR(VLOOKUP(D376, 'Chart of Accounts'!A363:C4001, 3, FALSE), "")</f>
        <v/>
      </c>
      <c r="C376" s="63"/>
      <c r="D376" s="64"/>
      <c r="E376" s="30" t="str">
        <f>IFERROR(VLOOKUP(D376, 'Chart of Accounts'!A$3:B$3987, 2, FALSE), "")</f>
        <v/>
      </c>
      <c r="F376" s="31" t="str">
        <f t="shared" si="1"/>
        <v/>
      </c>
      <c r="G376" s="32" t="str">
        <f t="shared" si="2"/>
        <v/>
      </c>
      <c r="H376" s="33">
        <f>IF(A376&gt;='Income Statement'!$E$5,IF(A376&lt;='Income Statement'!$E$6,1,0),0)</f>
        <v>0</v>
      </c>
    </row>
    <row r="377" ht="15.75" customHeight="1">
      <c r="A377" s="62"/>
      <c r="B377" s="45" t="str">
        <f>IFERROR(VLOOKUP(D377, 'Chart of Accounts'!A364:C4001, 3, FALSE), "")</f>
        <v/>
      </c>
      <c r="C377" s="63"/>
      <c r="D377" s="64"/>
      <c r="E377" s="30" t="str">
        <f>IFERROR(VLOOKUP(D377, 'Chart of Accounts'!A$3:B$3987, 2, FALSE), "")</f>
        <v/>
      </c>
      <c r="F377" s="31" t="str">
        <f t="shared" si="1"/>
        <v/>
      </c>
      <c r="G377" s="32" t="str">
        <f t="shared" si="2"/>
        <v/>
      </c>
      <c r="H377" s="33">
        <f>IF(A377&gt;='Income Statement'!$E$5,IF(A377&lt;='Income Statement'!$E$6,1,0),0)</f>
        <v>0</v>
      </c>
    </row>
    <row r="378" ht="15.75" customHeight="1">
      <c r="A378" s="62"/>
      <c r="B378" s="45" t="str">
        <f>IFERROR(VLOOKUP(D378, 'Chart of Accounts'!A365:C4001, 3, FALSE), "")</f>
        <v/>
      </c>
      <c r="C378" s="63"/>
      <c r="D378" s="64"/>
      <c r="E378" s="30" t="str">
        <f>IFERROR(VLOOKUP(D378, 'Chart of Accounts'!A$3:B$3987, 2, FALSE), "")</f>
        <v/>
      </c>
      <c r="F378" s="31" t="str">
        <f t="shared" si="1"/>
        <v/>
      </c>
      <c r="G378" s="32" t="str">
        <f t="shared" si="2"/>
        <v/>
      </c>
      <c r="H378" s="33">
        <f>IF(A378&gt;='Income Statement'!$E$5,IF(A378&lt;='Income Statement'!$E$6,1,0),0)</f>
        <v>0</v>
      </c>
    </row>
    <row r="379" ht="15.75" customHeight="1">
      <c r="A379" s="62"/>
      <c r="B379" s="45" t="str">
        <f>IFERROR(VLOOKUP(D379, 'Chart of Accounts'!A366:C4001, 3, FALSE), "")</f>
        <v/>
      </c>
      <c r="C379" s="63"/>
      <c r="D379" s="64"/>
      <c r="E379" s="30" t="str">
        <f>IFERROR(VLOOKUP(D379, 'Chart of Accounts'!A$3:B$3987, 2, FALSE), "")</f>
        <v/>
      </c>
      <c r="F379" s="31" t="str">
        <f t="shared" si="1"/>
        <v/>
      </c>
      <c r="G379" s="32" t="str">
        <f t="shared" si="2"/>
        <v/>
      </c>
      <c r="H379" s="33">
        <f>IF(A379&gt;='Income Statement'!$E$5,IF(A379&lt;='Income Statement'!$E$6,1,0),0)</f>
        <v>0</v>
      </c>
    </row>
    <row r="380" ht="15.75" customHeight="1">
      <c r="A380" s="62"/>
      <c r="B380" s="45" t="str">
        <f>IFERROR(VLOOKUP(D380, 'Chart of Accounts'!A367:C4001, 3, FALSE), "")</f>
        <v/>
      </c>
      <c r="C380" s="63"/>
      <c r="D380" s="64"/>
      <c r="E380" s="30" t="str">
        <f>IFERROR(VLOOKUP(D380, 'Chart of Accounts'!A$3:B$3987, 2, FALSE), "")</f>
        <v/>
      </c>
      <c r="F380" s="31" t="str">
        <f t="shared" si="1"/>
        <v/>
      </c>
      <c r="G380" s="32" t="str">
        <f t="shared" si="2"/>
        <v/>
      </c>
      <c r="H380" s="33">
        <f>IF(A380&gt;='Income Statement'!$E$5,IF(A380&lt;='Income Statement'!$E$6,1,0),0)</f>
        <v>0</v>
      </c>
    </row>
    <row r="381" ht="15.75" customHeight="1">
      <c r="A381" s="62"/>
      <c r="B381" s="45" t="str">
        <f>IFERROR(VLOOKUP(D381, 'Chart of Accounts'!A368:C4001, 3, FALSE), "")</f>
        <v/>
      </c>
      <c r="C381" s="63"/>
      <c r="D381" s="64"/>
      <c r="E381" s="30" t="str">
        <f>IFERROR(VLOOKUP(D381, 'Chart of Accounts'!A$3:B$3987, 2, FALSE), "")</f>
        <v/>
      </c>
      <c r="F381" s="31" t="str">
        <f t="shared" si="1"/>
        <v/>
      </c>
      <c r="G381" s="32" t="str">
        <f t="shared" si="2"/>
        <v/>
      </c>
      <c r="H381" s="33">
        <f>IF(A381&gt;='Income Statement'!$E$5,IF(A381&lt;='Income Statement'!$E$6,1,0),0)</f>
        <v>0</v>
      </c>
    </row>
    <row r="382" ht="15.75" customHeight="1">
      <c r="A382" s="62"/>
      <c r="B382" s="45" t="str">
        <f>IFERROR(VLOOKUP(D382, 'Chart of Accounts'!A369:C4001, 3, FALSE), "")</f>
        <v/>
      </c>
      <c r="C382" s="63"/>
      <c r="D382" s="64"/>
      <c r="E382" s="30" t="str">
        <f>IFERROR(VLOOKUP(D382, 'Chart of Accounts'!A$3:B$3987, 2, FALSE), "")</f>
        <v/>
      </c>
      <c r="F382" s="31" t="str">
        <f t="shared" si="1"/>
        <v/>
      </c>
      <c r="G382" s="32" t="str">
        <f t="shared" si="2"/>
        <v/>
      </c>
      <c r="H382" s="33">
        <f>IF(A382&gt;='Income Statement'!$E$5,IF(A382&lt;='Income Statement'!$E$6,1,0),0)</f>
        <v>0</v>
      </c>
    </row>
    <row r="383" ht="15.75" customHeight="1">
      <c r="A383" s="62"/>
      <c r="B383" s="45" t="str">
        <f>IFERROR(VLOOKUP(D383, 'Chart of Accounts'!A370:C4001, 3, FALSE), "")</f>
        <v/>
      </c>
      <c r="C383" s="63"/>
      <c r="D383" s="64"/>
      <c r="E383" s="30" t="str">
        <f>IFERROR(VLOOKUP(D383, 'Chart of Accounts'!A$3:B$3987, 2, FALSE), "")</f>
        <v/>
      </c>
      <c r="F383" s="31" t="str">
        <f t="shared" si="1"/>
        <v/>
      </c>
      <c r="G383" s="32" t="str">
        <f t="shared" si="2"/>
        <v/>
      </c>
      <c r="H383" s="33">
        <f>IF(A383&gt;='Income Statement'!$E$5,IF(A383&lt;='Income Statement'!$E$6,1,0),0)</f>
        <v>0</v>
      </c>
    </row>
    <row r="384" ht="15.75" customHeight="1">
      <c r="A384" s="62"/>
      <c r="B384" s="45" t="str">
        <f>IFERROR(VLOOKUP(D384, 'Chart of Accounts'!A371:C4001, 3, FALSE), "")</f>
        <v/>
      </c>
      <c r="C384" s="63"/>
      <c r="D384" s="64"/>
      <c r="E384" s="30" t="str">
        <f>IFERROR(VLOOKUP(D384, 'Chart of Accounts'!A$3:B$3987, 2, FALSE), "")</f>
        <v/>
      </c>
      <c r="F384" s="31" t="str">
        <f t="shared" si="1"/>
        <v/>
      </c>
      <c r="G384" s="32" t="str">
        <f t="shared" si="2"/>
        <v/>
      </c>
      <c r="H384" s="33">
        <f>IF(A384&gt;='Income Statement'!$E$5,IF(A384&lt;='Income Statement'!$E$6,1,0),0)</f>
        <v>0</v>
      </c>
    </row>
    <row r="385" ht="15.75" customHeight="1">
      <c r="A385" s="62"/>
      <c r="B385" s="45" t="str">
        <f>IFERROR(VLOOKUP(D385, 'Chart of Accounts'!A372:C4001, 3, FALSE), "")</f>
        <v/>
      </c>
      <c r="C385" s="63"/>
      <c r="D385" s="64"/>
      <c r="E385" s="30" t="str">
        <f>IFERROR(VLOOKUP(D385, 'Chart of Accounts'!A$3:B$3987, 2, FALSE), "")</f>
        <v/>
      </c>
      <c r="F385" s="31" t="str">
        <f t="shared" si="1"/>
        <v/>
      </c>
      <c r="G385" s="32" t="str">
        <f t="shared" si="2"/>
        <v/>
      </c>
      <c r="H385" s="33">
        <f>IF(A385&gt;='Income Statement'!$E$5,IF(A385&lt;='Income Statement'!$E$6,1,0),0)</f>
        <v>0</v>
      </c>
    </row>
    <row r="386" ht="15.75" customHeight="1">
      <c r="A386" s="62"/>
      <c r="B386" s="45" t="str">
        <f>IFERROR(VLOOKUP(D386, 'Chart of Accounts'!A373:C4001, 3, FALSE), "")</f>
        <v/>
      </c>
      <c r="C386" s="63"/>
      <c r="D386" s="64"/>
      <c r="E386" s="30" t="str">
        <f>IFERROR(VLOOKUP(D386, 'Chart of Accounts'!A$3:B$3987, 2, FALSE), "")</f>
        <v/>
      </c>
      <c r="F386" s="31" t="str">
        <f t="shared" si="1"/>
        <v/>
      </c>
      <c r="G386" s="32" t="str">
        <f t="shared" si="2"/>
        <v/>
      </c>
      <c r="H386" s="33">
        <f>IF(A386&gt;='Income Statement'!$E$5,IF(A386&lt;='Income Statement'!$E$6,1,0),0)</f>
        <v>0</v>
      </c>
    </row>
    <row r="387" ht="15.75" customHeight="1">
      <c r="A387" s="62"/>
      <c r="B387" s="45" t="str">
        <f>IFERROR(VLOOKUP(D387, 'Chart of Accounts'!A374:C4001, 3, FALSE), "")</f>
        <v/>
      </c>
      <c r="C387" s="63"/>
      <c r="D387" s="64"/>
      <c r="E387" s="30" t="str">
        <f>IFERROR(VLOOKUP(D387, 'Chart of Accounts'!A$3:B$3987, 2, FALSE), "")</f>
        <v/>
      </c>
      <c r="F387" s="31" t="str">
        <f t="shared" si="1"/>
        <v/>
      </c>
      <c r="G387" s="32" t="str">
        <f t="shared" si="2"/>
        <v/>
      </c>
      <c r="H387" s="33">
        <f>IF(A387&gt;='Income Statement'!$E$5,IF(A387&lt;='Income Statement'!$E$6,1,0),0)</f>
        <v>0</v>
      </c>
    </row>
    <row r="388" ht="15.75" customHeight="1">
      <c r="A388" s="62"/>
      <c r="B388" s="45" t="str">
        <f>IFERROR(VLOOKUP(D388, 'Chart of Accounts'!A375:C4001, 3, FALSE), "")</f>
        <v/>
      </c>
      <c r="C388" s="63"/>
      <c r="D388" s="64"/>
      <c r="E388" s="30" t="str">
        <f>IFERROR(VLOOKUP(D388, 'Chart of Accounts'!A$3:B$3987, 2, FALSE), "")</f>
        <v/>
      </c>
      <c r="F388" s="31" t="str">
        <f t="shared" si="1"/>
        <v/>
      </c>
      <c r="G388" s="32" t="str">
        <f t="shared" si="2"/>
        <v/>
      </c>
      <c r="H388" s="33">
        <f>IF(A388&gt;='Income Statement'!$E$5,IF(A388&lt;='Income Statement'!$E$6,1,0),0)</f>
        <v>0</v>
      </c>
    </row>
    <row r="389" ht="15.75" customHeight="1">
      <c r="A389" s="62"/>
      <c r="B389" s="45" t="str">
        <f>IFERROR(VLOOKUP(D389, 'Chart of Accounts'!A376:C4001, 3, FALSE), "")</f>
        <v/>
      </c>
      <c r="C389" s="63"/>
      <c r="D389" s="64"/>
      <c r="E389" s="30" t="str">
        <f>IFERROR(VLOOKUP(D389, 'Chart of Accounts'!A$3:B$3987, 2, FALSE), "")</f>
        <v/>
      </c>
      <c r="F389" s="31" t="str">
        <f t="shared" si="1"/>
        <v/>
      </c>
      <c r="G389" s="32" t="str">
        <f t="shared" si="2"/>
        <v/>
      </c>
      <c r="H389" s="33">
        <f>IF(A389&gt;='Income Statement'!$E$5,IF(A389&lt;='Income Statement'!$E$6,1,0),0)</f>
        <v>0</v>
      </c>
    </row>
    <row r="390" ht="15.75" customHeight="1">
      <c r="A390" s="62"/>
      <c r="B390" s="45" t="str">
        <f>IFERROR(VLOOKUP(D390, 'Chart of Accounts'!A377:C4001, 3, FALSE), "")</f>
        <v/>
      </c>
      <c r="C390" s="63"/>
      <c r="D390" s="64"/>
      <c r="E390" s="30" t="str">
        <f>IFERROR(VLOOKUP(D390, 'Chart of Accounts'!A$3:B$3987, 2, FALSE), "")</f>
        <v/>
      </c>
      <c r="F390" s="31" t="str">
        <f t="shared" si="1"/>
        <v/>
      </c>
      <c r="G390" s="32" t="str">
        <f t="shared" si="2"/>
        <v/>
      </c>
      <c r="H390" s="33">
        <f>IF(A390&gt;='Income Statement'!$E$5,IF(A390&lt;='Income Statement'!$E$6,1,0),0)</f>
        <v>0</v>
      </c>
    </row>
    <row r="391" ht="15.75" customHeight="1">
      <c r="A391" s="62"/>
      <c r="B391" s="45" t="str">
        <f>IFERROR(VLOOKUP(D391, 'Chart of Accounts'!A378:C4001, 3, FALSE), "")</f>
        <v/>
      </c>
      <c r="C391" s="63"/>
      <c r="D391" s="64"/>
      <c r="E391" s="30" t="str">
        <f>IFERROR(VLOOKUP(D391, 'Chart of Accounts'!A$3:B$3987, 2, FALSE), "")</f>
        <v/>
      </c>
      <c r="F391" s="31" t="str">
        <f t="shared" si="1"/>
        <v/>
      </c>
      <c r="G391" s="32" t="str">
        <f t="shared" si="2"/>
        <v/>
      </c>
      <c r="H391" s="33">
        <f>IF(A391&gt;='Income Statement'!$E$5,IF(A391&lt;='Income Statement'!$E$6,1,0),0)</f>
        <v>0</v>
      </c>
    </row>
    <row r="392" ht="15.75" customHeight="1">
      <c r="A392" s="62"/>
      <c r="B392" s="45" t="str">
        <f>IFERROR(VLOOKUP(D392, 'Chart of Accounts'!A379:C4001, 3, FALSE), "")</f>
        <v/>
      </c>
      <c r="C392" s="63"/>
      <c r="D392" s="64"/>
      <c r="E392" s="30" t="str">
        <f>IFERROR(VLOOKUP(D392, 'Chart of Accounts'!A$3:B$3987, 2, FALSE), "")</f>
        <v/>
      </c>
      <c r="F392" s="31" t="str">
        <f t="shared" si="1"/>
        <v/>
      </c>
      <c r="G392" s="32" t="str">
        <f t="shared" si="2"/>
        <v/>
      </c>
      <c r="H392" s="33">
        <f>IF(A392&gt;='Income Statement'!$E$5,IF(A392&lt;='Income Statement'!$E$6,1,0),0)</f>
        <v>0</v>
      </c>
    </row>
    <row r="393" ht="15.75" customHeight="1">
      <c r="A393" s="62"/>
      <c r="B393" s="45" t="str">
        <f>IFERROR(VLOOKUP(D393, 'Chart of Accounts'!A380:C4001, 3, FALSE), "")</f>
        <v/>
      </c>
      <c r="C393" s="63"/>
      <c r="D393" s="64"/>
      <c r="E393" s="30" t="str">
        <f>IFERROR(VLOOKUP(D393, 'Chart of Accounts'!A$3:B$3987, 2, FALSE), "")</f>
        <v/>
      </c>
      <c r="F393" s="31" t="str">
        <f t="shared" si="1"/>
        <v/>
      </c>
      <c r="G393" s="32" t="str">
        <f t="shared" si="2"/>
        <v/>
      </c>
      <c r="H393" s="33">
        <f>IF(A393&gt;='Income Statement'!$E$5,IF(A393&lt;='Income Statement'!$E$6,1,0),0)</f>
        <v>0</v>
      </c>
    </row>
    <row r="394" ht="15.75" customHeight="1">
      <c r="A394" s="62"/>
      <c r="B394" s="45" t="str">
        <f>IFERROR(VLOOKUP(D394, 'Chart of Accounts'!A381:C4001, 3, FALSE), "")</f>
        <v/>
      </c>
      <c r="C394" s="63"/>
      <c r="D394" s="64"/>
      <c r="E394" s="30" t="str">
        <f>IFERROR(VLOOKUP(D394, 'Chart of Accounts'!A$3:B$3987, 2, FALSE), "")</f>
        <v/>
      </c>
      <c r="F394" s="31" t="str">
        <f t="shared" si="1"/>
        <v/>
      </c>
      <c r="G394" s="32" t="str">
        <f t="shared" si="2"/>
        <v/>
      </c>
      <c r="H394" s="33">
        <f>IF(A394&gt;='Income Statement'!$E$5,IF(A394&lt;='Income Statement'!$E$6,1,0),0)</f>
        <v>0</v>
      </c>
    </row>
    <row r="395" ht="15.75" customHeight="1">
      <c r="A395" s="62"/>
      <c r="B395" s="45" t="str">
        <f>IFERROR(VLOOKUP(D395, 'Chart of Accounts'!A382:C4001, 3, FALSE), "")</f>
        <v/>
      </c>
      <c r="C395" s="63"/>
      <c r="D395" s="64"/>
      <c r="E395" s="30" t="str">
        <f>IFERROR(VLOOKUP(D395, 'Chart of Accounts'!A$3:B$3987, 2, FALSE), "")</f>
        <v/>
      </c>
      <c r="F395" s="31" t="str">
        <f t="shared" si="1"/>
        <v/>
      </c>
      <c r="G395" s="32" t="str">
        <f t="shared" si="2"/>
        <v/>
      </c>
      <c r="H395" s="33">
        <f>IF(A395&gt;='Income Statement'!$E$5,IF(A395&lt;='Income Statement'!$E$6,1,0),0)</f>
        <v>0</v>
      </c>
    </row>
    <row r="396" ht="15.75" customHeight="1">
      <c r="A396" s="62"/>
      <c r="B396" s="45" t="str">
        <f>IFERROR(VLOOKUP(D396, 'Chart of Accounts'!A383:C4001, 3, FALSE), "")</f>
        <v/>
      </c>
      <c r="C396" s="63"/>
      <c r="D396" s="64"/>
      <c r="E396" s="30" t="str">
        <f>IFERROR(VLOOKUP(D396, 'Chart of Accounts'!A$3:B$3987, 2, FALSE), "")</f>
        <v/>
      </c>
      <c r="F396" s="31" t="str">
        <f t="shared" si="1"/>
        <v/>
      </c>
      <c r="G396" s="32" t="str">
        <f t="shared" si="2"/>
        <v/>
      </c>
      <c r="H396" s="33">
        <f>IF(A396&gt;='Income Statement'!$E$5,IF(A396&lt;='Income Statement'!$E$6,1,0),0)</f>
        <v>0</v>
      </c>
    </row>
    <row r="397" ht="15.75" customHeight="1">
      <c r="A397" s="62"/>
      <c r="B397" s="45" t="str">
        <f>IFERROR(VLOOKUP(D397, 'Chart of Accounts'!A384:C4001, 3, FALSE), "")</f>
        <v/>
      </c>
      <c r="C397" s="63"/>
      <c r="D397" s="64"/>
      <c r="E397" s="30" t="str">
        <f>IFERROR(VLOOKUP(D397, 'Chart of Accounts'!A$3:B$3987, 2, FALSE), "")</f>
        <v/>
      </c>
      <c r="F397" s="31" t="str">
        <f t="shared" si="1"/>
        <v/>
      </c>
      <c r="G397" s="32" t="str">
        <f t="shared" si="2"/>
        <v/>
      </c>
      <c r="H397" s="33">
        <f>IF(A397&gt;='Income Statement'!$E$5,IF(A397&lt;='Income Statement'!$E$6,1,0),0)</f>
        <v>0</v>
      </c>
    </row>
    <row r="398" ht="15.75" customHeight="1">
      <c r="A398" s="62"/>
      <c r="B398" s="45" t="str">
        <f>IFERROR(VLOOKUP(D398, 'Chart of Accounts'!A385:C4001, 3, FALSE), "")</f>
        <v/>
      </c>
      <c r="C398" s="63"/>
      <c r="D398" s="64"/>
      <c r="E398" s="30" t="str">
        <f>IFERROR(VLOOKUP(D398, 'Chart of Accounts'!A$3:B$3987, 2, FALSE), "")</f>
        <v/>
      </c>
      <c r="F398" s="31" t="str">
        <f t="shared" si="1"/>
        <v/>
      </c>
      <c r="G398" s="32" t="str">
        <f t="shared" si="2"/>
        <v/>
      </c>
      <c r="H398" s="33">
        <f>IF(A398&gt;='Income Statement'!$E$5,IF(A398&lt;='Income Statement'!$E$6,1,0),0)</f>
        <v>0</v>
      </c>
    </row>
    <row r="399" ht="15.75" customHeight="1">
      <c r="A399" s="62"/>
      <c r="B399" s="45" t="str">
        <f>IFERROR(VLOOKUP(D399, 'Chart of Accounts'!A386:C4001, 3, FALSE), "")</f>
        <v/>
      </c>
      <c r="C399" s="63"/>
      <c r="D399" s="64"/>
      <c r="E399" s="30" t="str">
        <f>IFERROR(VLOOKUP(D399, 'Chart of Accounts'!A$3:B$3987, 2, FALSE), "")</f>
        <v/>
      </c>
      <c r="F399" s="31" t="str">
        <f t="shared" si="1"/>
        <v/>
      </c>
      <c r="G399" s="32" t="str">
        <f t="shared" si="2"/>
        <v/>
      </c>
      <c r="H399" s="33">
        <f>IF(A399&gt;='Income Statement'!$E$5,IF(A399&lt;='Income Statement'!$E$6,1,0),0)</f>
        <v>0</v>
      </c>
    </row>
    <row r="400" ht="15.75" customHeight="1">
      <c r="A400" s="62"/>
      <c r="B400" s="45" t="str">
        <f>IFERROR(VLOOKUP(D400, 'Chart of Accounts'!A387:C4001, 3, FALSE), "")</f>
        <v/>
      </c>
      <c r="C400" s="63"/>
      <c r="D400" s="64"/>
      <c r="E400" s="30" t="str">
        <f>IFERROR(VLOOKUP(D400, 'Chart of Accounts'!A$3:B$3987, 2, FALSE), "")</f>
        <v/>
      </c>
      <c r="F400" s="31" t="str">
        <f t="shared" si="1"/>
        <v/>
      </c>
      <c r="G400" s="32" t="str">
        <f t="shared" si="2"/>
        <v/>
      </c>
      <c r="H400" s="33">
        <f>IF(A400&gt;='Income Statement'!$E$5,IF(A400&lt;='Income Statement'!$E$6,1,0),0)</f>
        <v>0</v>
      </c>
    </row>
    <row r="401" ht="15.75" customHeight="1">
      <c r="A401" s="62"/>
      <c r="B401" s="45" t="str">
        <f>IFERROR(VLOOKUP(D401, 'Chart of Accounts'!A388:C4001, 3, FALSE), "")</f>
        <v/>
      </c>
      <c r="C401" s="63"/>
      <c r="D401" s="64"/>
      <c r="E401" s="30" t="str">
        <f>IFERROR(VLOOKUP(D401, 'Chart of Accounts'!A$3:B$3987, 2, FALSE), "")</f>
        <v/>
      </c>
      <c r="F401" s="31" t="str">
        <f t="shared" si="1"/>
        <v/>
      </c>
      <c r="G401" s="32" t="str">
        <f t="shared" si="2"/>
        <v/>
      </c>
      <c r="H401" s="33">
        <f>IF(A401&gt;='Income Statement'!$E$5,IF(A401&lt;='Income Statement'!$E$6,1,0),0)</f>
        <v>0</v>
      </c>
    </row>
    <row r="402" ht="15.75" customHeight="1">
      <c r="A402" s="62"/>
      <c r="B402" s="45" t="str">
        <f>IFERROR(VLOOKUP(D402, 'Chart of Accounts'!A389:C4001, 3, FALSE), "")</f>
        <v/>
      </c>
      <c r="C402" s="63"/>
      <c r="D402" s="64"/>
      <c r="E402" s="30" t="str">
        <f>IFERROR(VLOOKUP(D402, 'Chart of Accounts'!A$3:B$3987, 2, FALSE), "")</f>
        <v/>
      </c>
      <c r="F402" s="31" t="str">
        <f t="shared" si="1"/>
        <v/>
      </c>
      <c r="G402" s="32" t="str">
        <f t="shared" si="2"/>
        <v/>
      </c>
      <c r="H402" s="33">
        <f>IF(A402&gt;='Income Statement'!$E$5,IF(A402&lt;='Income Statement'!$E$6,1,0),0)</f>
        <v>0</v>
      </c>
    </row>
    <row r="403" ht="15.75" customHeight="1">
      <c r="A403" s="62"/>
      <c r="B403" s="45" t="str">
        <f>IFERROR(VLOOKUP(D403, 'Chart of Accounts'!A390:C4001, 3, FALSE), "")</f>
        <v/>
      </c>
      <c r="C403" s="63"/>
      <c r="D403" s="64"/>
      <c r="E403" s="30" t="str">
        <f>IFERROR(VLOOKUP(D403, 'Chart of Accounts'!A$3:B$3987, 2, FALSE), "")</f>
        <v/>
      </c>
      <c r="F403" s="31" t="str">
        <f t="shared" si="1"/>
        <v/>
      </c>
      <c r="G403" s="32" t="str">
        <f t="shared" si="2"/>
        <v/>
      </c>
      <c r="H403" s="33">
        <f>IF(A403&gt;='Income Statement'!$E$5,IF(A403&lt;='Income Statement'!$E$6,1,0),0)</f>
        <v>0</v>
      </c>
    </row>
    <row r="404" ht="15.75" customHeight="1">
      <c r="A404" s="62"/>
      <c r="B404" s="45" t="str">
        <f>IFERROR(VLOOKUP(D404, 'Chart of Accounts'!A391:C4001, 3, FALSE), "")</f>
        <v/>
      </c>
      <c r="C404" s="63"/>
      <c r="D404" s="64"/>
      <c r="E404" s="30" t="str">
        <f>IFERROR(VLOOKUP(D404, 'Chart of Accounts'!A$3:B$3987, 2, FALSE), "")</f>
        <v/>
      </c>
      <c r="F404" s="31" t="str">
        <f t="shared" si="1"/>
        <v/>
      </c>
      <c r="G404" s="32" t="str">
        <f t="shared" si="2"/>
        <v/>
      </c>
      <c r="H404" s="33">
        <f>IF(A404&gt;='Income Statement'!$E$5,IF(A404&lt;='Income Statement'!$E$6,1,0),0)</f>
        <v>0</v>
      </c>
    </row>
    <row r="405" ht="15.75" customHeight="1">
      <c r="A405" s="62"/>
      <c r="B405" s="45" t="str">
        <f>IFERROR(VLOOKUP(D405, 'Chart of Accounts'!A392:C4001, 3, FALSE), "")</f>
        <v/>
      </c>
      <c r="C405" s="63"/>
      <c r="D405" s="64"/>
      <c r="E405" s="30" t="str">
        <f>IFERROR(VLOOKUP(D405, 'Chart of Accounts'!A$3:B$3987, 2, FALSE), "")</f>
        <v/>
      </c>
      <c r="F405" s="31" t="str">
        <f t="shared" si="1"/>
        <v/>
      </c>
      <c r="G405" s="32" t="str">
        <f t="shared" si="2"/>
        <v/>
      </c>
      <c r="H405" s="33">
        <f>IF(A405&gt;='Income Statement'!$E$5,IF(A405&lt;='Income Statement'!$E$6,1,0),0)</f>
        <v>0</v>
      </c>
    </row>
    <row r="406" ht="15.75" customHeight="1">
      <c r="A406" s="62"/>
      <c r="B406" s="45" t="str">
        <f>IFERROR(VLOOKUP(D406, 'Chart of Accounts'!A393:C4001, 3, FALSE), "")</f>
        <v/>
      </c>
      <c r="C406" s="63"/>
      <c r="D406" s="64"/>
      <c r="E406" s="30" t="str">
        <f>IFERROR(VLOOKUP(D406, 'Chart of Accounts'!A$3:B$3987, 2, FALSE), "")</f>
        <v/>
      </c>
      <c r="F406" s="31" t="str">
        <f t="shared" si="1"/>
        <v/>
      </c>
      <c r="G406" s="32" t="str">
        <f t="shared" si="2"/>
        <v/>
      </c>
      <c r="H406" s="33">
        <f>IF(A406&gt;='Income Statement'!$E$5,IF(A406&lt;='Income Statement'!$E$6,1,0),0)</f>
        <v>0</v>
      </c>
    </row>
    <row r="407" ht="15.75" customHeight="1">
      <c r="A407" s="62"/>
      <c r="B407" s="45" t="str">
        <f>IFERROR(VLOOKUP(D407, 'Chart of Accounts'!A394:C4001, 3, FALSE), "")</f>
        <v/>
      </c>
      <c r="C407" s="63"/>
      <c r="D407" s="64"/>
      <c r="E407" s="30" t="str">
        <f>IFERROR(VLOOKUP(D407, 'Chart of Accounts'!A$3:B$3987, 2, FALSE), "")</f>
        <v/>
      </c>
      <c r="F407" s="31" t="str">
        <f t="shared" si="1"/>
        <v/>
      </c>
      <c r="G407" s="32" t="str">
        <f t="shared" si="2"/>
        <v/>
      </c>
      <c r="H407" s="33">
        <f>IF(A407&gt;='Income Statement'!$E$5,IF(A407&lt;='Income Statement'!$E$6,1,0),0)</f>
        <v>0</v>
      </c>
    </row>
    <row r="408" ht="15.75" customHeight="1">
      <c r="A408" s="62"/>
      <c r="B408" s="45" t="str">
        <f>IFERROR(VLOOKUP(D408, 'Chart of Accounts'!A395:C4001, 3, FALSE), "")</f>
        <v/>
      </c>
      <c r="C408" s="63"/>
      <c r="D408" s="64"/>
      <c r="E408" s="30" t="str">
        <f>IFERROR(VLOOKUP(D408, 'Chart of Accounts'!A$3:B$3987, 2, FALSE), "")</f>
        <v/>
      </c>
      <c r="F408" s="31" t="str">
        <f t="shared" si="1"/>
        <v/>
      </c>
      <c r="G408" s="32" t="str">
        <f t="shared" si="2"/>
        <v/>
      </c>
      <c r="H408" s="33">
        <f>IF(A408&gt;='Income Statement'!$E$5,IF(A408&lt;='Income Statement'!$E$6,1,0),0)</f>
        <v>0</v>
      </c>
    </row>
    <row r="409" ht="15.75" customHeight="1">
      <c r="A409" s="62"/>
      <c r="B409" s="45" t="str">
        <f>IFERROR(VLOOKUP(D409, 'Chart of Accounts'!A396:C4001, 3, FALSE), "")</f>
        <v/>
      </c>
      <c r="C409" s="63"/>
      <c r="D409" s="64"/>
      <c r="E409" s="30" t="str">
        <f>IFERROR(VLOOKUP(D409, 'Chart of Accounts'!A$3:B$3987, 2, FALSE), "")</f>
        <v/>
      </c>
      <c r="F409" s="31" t="str">
        <f t="shared" si="1"/>
        <v/>
      </c>
      <c r="G409" s="32" t="str">
        <f t="shared" si="2"/>
        <v/>
      </c>
      <c r="H409" s="33">
        <f>IF(A409&gt;='Income Statement'!$E$5,IF(A409&lt;='Income Statement'!$E$6,1,0),0)</f>
        <v>0</v>
      </c>
    </row>
    <row r="410" ht="15.75" customHeight="1">
      <c r="A410" s="62"/>
      <c r="B410" s="45" t="str">
        <f>IFERROR(VLOOKUP(D410, 'Chart of Accounts'!A397:C4001, 3, FALSE), "")</f>
        <v/>
      </c>
      <c r="C410" s="63"/>
      <c r="D410" s="64"/>
      <c r="E410" s="30" t="str">
        <f>IFERROR(VLOOKUP(D410, 'Chart of Accounts'!A$3:B$3987, 2, FALSE), "")</f>
        <v/>
      </c>
      <c r="F410" s="31" t="str">
        <f t="shared" si="1"/>
        <v/>
      </c>
      <c r="G410" s="32" t="str">
        <f t="shared" si="2"/>
        <v/>
      </c>
      <c r="H410" s="33">
        <f>IF(A410&gt;='Income Statement'!$E$5,IF(A410&lt;='Income Statement'!$E$6,1,0),0)</f>
        <v>0</v>
      </c>
    </row>
    <row r="411" ht="15.75" customHeight="1">
      <c r="A411" s="62"/>
      <c r="B411" s="45" t="str">
        <f>IFERROR(VLOOKUP(D411, 'Chart of Accounts'!A398:C4001, 3, FALSE), "")</f>
        <v/>
      </c>
      <c r="C411" s="63"/>
      <c r="D411" s="64"/>
      <c r="E411" s="30" t="str">
        <f>IFERROR(VLOOKUP(D411, 'Chart of Accounts'!A$3:B$3987, 2, FALSE), "")</f>
        <v/>
      </c>
      <c r="F411" s="31" t="str">
        <f t="shared" si="1"/>
        <v/>
      </c>
      <c r="G411" s="32" t="str">
        <f t="shared" si="2"/>
        <v/>
      </c>
      <c r="H411" s="33">
        <f>IF(A411&gt;='Income Statement'!$E$5,IF(A411&lt;='Income Statement'!$E$6,1,0),0)</f>
        <v>0</v>
      </c>
    </row>
    <row r="412" ht="15.75" customHeight="1">
      <c r="A412" s="62"/>
      <c r="B412" s="45" t="str">
        <f>IFERROR(VLOOKUP(D412, 'Chart of Accounts'!A399:C4001, 3, FALSE), "")</f>
        <v/>
      </c>
      <c r="C412" s="63"/>
      <c r="D412" s="64"/>
      <c r="E412" s="30" t="str">
        <f>IFERROR(VLOOKUP(D412, 'Chart of Accounts'!A$3:B$3987, 2, FALSE), "")</f>
        <v/>
      </c>
      <c r="F412" s="31" t="str">
        <f t="shared" si="1"/>
        <v/>
      </c>
      <c r="G412" s="32" t="str">
        <f t="shared" si="2"/>
        <v/>
      </c>
      <c r="H412" s="33">
        <f>IF(A412&gt;='Income Statement'!$E$5,IF(A412&lt;='Income Statement'!$E$6,1,0),0)</f>
        <v>0</v>
      </c>
    </row>
    <row r="413" ht="15.75" customHeight="1">
      <c r="A413" s="62"/>
      <c r="B413" s="45" t="str">
        <f>IFERROR(VLOOKUP(D413, 'Chart of Accounts'!A400:C4001, 3, FALSE), "")</f>
        <v/>
      </c>
      <c r="C413" s="63"/>
      <c r="D413" s="64"/>
      <c r="E413" s="30" t="str">
        <f>IFERROR(VLOOKUP(D413, 'Chart of Accounts'!A$3:B$3987, 2, FALSE), "")</f>
        <v/>
      </c>
      <c r="F413" s="31" t="str">
        <f t="shared" si="1"/>
        <v/>
      </c>
      <c r="G413" s="32" t="str">
        <f t="shared" si="2"/>
        <v/>
      </c>
      <c r="H413" s="33">
        <f>IF(A413&gt;='Income Statement'!$E$5,IF(A413&lt;='Income Statement'!$E$6,1,0),0)</f>
        <v>0</v>
      </c>
    </row>
    <row r="414" ht="15.75" customHeight="1">
      <c r="A414" s="62"/>
      <c r="B414" s="45" t="str">
        <f>IFERROR(VLOOKUP(D414, 'Chart of Accounts'!A401:C4001, 3, FALSE), "")</f>
        <v/>
      </c>
      <c r="C414" s="63"/>
      <c r="D414" s="64"/>
      <c r="E414" s="30" t="str">
        <f>IFERROR(VLOOKUP(D414, 'Chart of Accounts'!A$3:B$3987, 2, FALSE), "")</f>
        <v/>
      </c>
      <c r="F414" s="31" t="str">
        <f t="shared" si="1"/>
        <v/>
      </c>
      <c r="G414" s="32" t="str">
        <f t="shared" si="2"/>
        <v/>
      </c>
      <c r="H414" s="33">
        <f>IF(A414&gt;='Income Statement'!$E$5,IF(A414&lt;='Income Statement'!$E$6,1,0),0)</f>
        <v>0</v>
      </c>
    </row>
    <row r="415" ht="15.75" customHeight="1">
      <c r="A415" s="62"/>
      <c r="B415" s="45" t="str">
        <f>IFERROR(VLOOKUP(D415, 'Chart of Accounts'!A402:C4001, 3, FALSE), "")</f>
        <v/>
      </c>
      <c r="C415" s="63"/>
      <c r="D415" s="64"/>
      <c r="E415" s="30" t="str">
        <f>IFERROR(VLOOKUP(D415, 'Chart of Accounts'!A$3:B$3987, 2, FALSE), "")</f>
        <v/>
      </c>
      <c r="F415" s="31" t="str">
        <f t="shared" si="1"/>
        <v/>
      </c>
      <c r="G415" s="32" t="str">
        <f t="shared" si="2"/>
        <v/>
      </c>
      <c r="H415" s="33">
        <f>IF(A415&gt;='Income Statement'!$E$5,IF(A415&lt;='Income Statement'!$E$6,1,0),0)</f>
        <v>0</v>
      </c>
    </row>
    <row r="416" ht="15.75" customHeight="1">
      <c r="A416" s="62"/>
      <c r="B416" s="45" t="str">
        <f>IFERROR(VLOOKUP(D416, 'Chart of Accounts'!A403:C4001, 3, FALSE), "")</f>
        <v/>
      </c>
      <c r="C416" s="63"/>
      <c r="D416" s="64"/>
      <c r="E416" s="30" t="str">
        <f>IFERROR(VLOOKUP(D416, 'Chart of Accounts'!A$3:B$3987, 2, FALSE), "")</f>
        <v/>
      </c>
      <c r="F416" s="31" t="str">
        <f t="shared" si="1"/>
        <v/>
      </c>
      <c r="G416" s="32" t="str">
        <f t="shared" si="2"/>
        <v/>
      </c>
      <c r="H416" s="33">
        <f>IF(A416&gt;='Income Statement'!$E$5,IF(A416&lt;='Income Statement'!$E$6,1,0),0)</f>
        <v>0</v>
      </c>
    </row>
    <row r="417" ht="15.75" customHeight="1">
      <c r="A417" s="62"/>
      <c r="B417" s="45" t="str">
        <f>IFERROR(VLOOKUP(D417, 'Chart of Accounts'!A404:C4001, 3, FALSE), "")</f>
        <v/>
      </c>
      <c r="C417" s="63"/>
      <c r="D417" s="64"/>
      <c r="E417" s="30" t="str">
        <f>IFERROR(VLOOKUP(D417, 'Chart of Accounts'!A$3:B$3987, 2, FALSE), "")</f>
        <v/>
      </c>
      <c r="F417" s="31" t="str">
        <f t="shared" si="1"/>
        <v/>
      </c>
      <c r="G417" s="32" t="str">
        <f t="shared" si="2"/>
        <v/>
      </c>
      <c r="H417" s="33">
        <f>IF(A417&gt;='Income Statement'!$E$5,IF(A417&lt;='Income Statement'!$E$6,1,0),0)</f>
        <v>0</v>
      </c>
    </row>
    <row r="418" ht="15.75" customHeight="1">
      <c r="A418" s="62"/>
      <c r="B418" s="45" t="str">
        <f>IFERROR(VLOOKUP(D418, 'Chart of Accounts'!A405:C4001, 3, FALSE), "")</f>
        <v/>
      </c>
      <c r="C418" s="63"/>
      <c r="D418" s="64"/>
      <c r="E418" s="30" t="str">
        <f>IFERROR(VLOOKUP(D418, 'Chart of Accounts'!A$3:B$3987, 2, FALSE), "")</f>
        <v/>
      </c>
      <c r="F418" s="31" t="str">
        <f t="shared" si="1"/>
        <v/>
      </c>
      <c r="G418" s="32" t="str">
        <f t="shared" si="2"/>
        <v/>
      </c>
      <c r="H418" s="33">
        <f>IF(A418&gt;='Income Statement'!$E$5,IF(A418&lt;='Income Statement'!$E$6,1,0),0)</f>
        <v>0</v>
      </c>
    </row>
    <row r="419" ht="15.75" customHeight="1">
      <c r="A419" s="62"/>
      <c r="B419" s="45" t="str">
        <f>IFERROR(VLOOKUP(D419, 'Chart of Accounts'!A406:C4001, 3, FALSE), "")</f>
        <v/>
      </c>
      <c r="C419" s="63"/>
      <c r="D419" s="64"/>
      <c r="E419" s="30" t="str">
        <f>IFERROR(VLOOKUP(D419, 'Chart of Accounts'!A$3:B$3987, 2, FALSE), "")</f>
        <v/>
      </c>
      <c r="F419" s="31" t="str">
        <f t="shared" si="1"/>
        <v/>
      </c>
      <c r="G419" s="32" t="str">
        <f t="shared" si="2"/>
        <v/>
      </c>
      <c r="H419" s="33">
        <f>IF(A419&gt;='Income Statement'!$E$5,IF(A419&lt;='Income Statement'!$E$6,1,0),0)</f>
        <v>0</v>
      </c>
    </row>
    <row r="420" ht="15.75" customHeight="1">
      <c r="A420" s="62"/>
      <c r="B420" s="45" t="str">
        <f>IFERROR(VLOOKUP(D420, 'Chart of Accounts'!A407:C4001, 3, FALSE), "")</f>
        <v/>
      </c>
      <c r="C420" s="63"/>
      <c r="D420" s="64"/>
      <c r="E420" s="30" t="str">
        <f>IFERROR(VLOOKUP(D420, 'Chart of Accounts'!A$3:B$3987, 2, FALSE), "")</f>
        <v/>
      </c>
      <c r="F420" s="31" t="str">
        <f t="shared" si="1"/>
        <v/>
      </c>
      <c r="G420" s="32" t="str">
        <f t="shared" si="2"/>
        <v/>
      </c>
      <c r="H420" s="33">
        <f>IF(A420&gt;='Income Statement'!$E$5,IF(A420&lt;='Income Statement'!$E$6,1,0),0)</f>
        <v>0</v>
      </c>
    </row>
    <row r="421" ht="15.75" customHeight="1">
      <c r="A421" s="62"/>
      <c r="B421" s="45" t="str">
        <f>IFERROR(VLOOKUP(D421, 'Chart of Accounts'!A408:C4001, 3, FALSE), "")</f>
        <v/>
      </c>
      <c r="C421" s="63"/>
      <c r="D421" s="64"/>
      <c r="E421" s="30" t="str">
        <f>IFERROR(VLOOKUP(D421, 'Chart of Accounts'!A$3:B$3987, 2, FALSE), "")</f>
        <v/>
      </c>
      <c r="F421" s="31" t="str">
        <f t="shared" si="1"/>
        <v/>
      </c>
      <c r="G421" s="32" t="str">
        <f t="shared" si="2"/>
        <v/>
      </c>
      <c r="H421" s="33">
        <f>IF(A421&gt;='Income Statement'!$E$5,IF(A421&lt;='Income Statement'!$E$6,1,0),0)</f>
        <v>0</v>
      </c>
    </row>
    <row r="422" ht="15.75" customHeight="1">
      <c r="A422" s="62"/>
      <c r="B422" s="45" t="str">
        <f>IFERROR(VLOOKUP(D422, 'Chart of Accounts'!A409:C4001, 3, FALSE), "")</f>
        <v/>
      </c>
      <c r="C422" s="63"/>
      <c r="D422" s="64"/>
      <c r="E422" s="30" t="str">
        <f>IFERROR(VLOOKUP(D422, 'Chart of Accounts'!A$3:B$3987, 2, FALSE), "")</f>
        <v/>
      </c>
      <c r="F422" s="31" t="str">
        <f t="shared" si="1"/>
        <v/>
      </c>
      <c r="G422" s="32" t="str">
        <f t="shared" si="2"/>
        <v/>
      </c>
      <c r="H422" s="33">
        <f>IF(A422&gt;='Income Statement'!$E$5,IF(A422&lt;='Income Statement'!$E$6,1,0),0)</f>
        <v>0</v>
      </c>
    </row>
    <row r="423" ht="15.75" customHeight="1">
      <c r="A423" s="62"/>
      <c r="B423" s="45" t="str">
        <f>IFERROR(VLOOKUP(D423, 'Chart of Accounts'!A410:C4001, 3, FALSE), "")</f>
        <v/>
      </c>
      <c r="C423" s="63"/>
      <c r="D423" s="64"/>
      <c r="E423" s="30" t="str">
        <f>IFERROR(VLOOKUP(D423, 'Chart of Accounts'!A$3:B$3987, 2, FALSE), "")</f>
        <v/>
      </c>
      <c r="F423" s="31" t="str">
        <f t="shared" si="1"/>
        <v/>
      </c>
      <c r="G423" s="32" t="str">
        <f t="shared" si="2"/>
        <v/>
      </c>
      <c r="H423" s="33">
        <f>IF(A423&gt;='Income Statement'!$E$5,IF(A423&lt;='Income Statement'!$E$6,1,0),0)</f>
        <v>0</v>
      </c>
    </row>
    <row r="424" ht="15.75" customHeight="1">
      <c r="A424" s="62"/>
      <c r="B424" s="45" t="str">
        <f>IFERROR(VLOOKUP(D424, 'Chart of Accounts'!A411:C4001, 3, FALSE), "")</f>
        <v/>
      </c>
      <c r="C424" s="63"/>
      <c r="D424" s="64"/>
      <c r="E424" s="30" t="str">
        <f>IFERROR(VLOOKUP(D424, 'Chart of Accounts'!A$3:B$3987, 2, FALSE), "")</f>
        <v/>
      </c>
      <c r="F424" s="31" t="str">
        <f t="shared" si="1"/>
        <v/>
      </c>
      <c r="G424" s="32" t="str">
        <f t="shared" si="2"/>
        <v/>
      </c>
      <c r="H424" s="33">
        <f>IF(A424&gt;='Income Statement'!$E$5,IF(A424&lt;='Income Statement'!$E$6,1,0),0)</f>
        <v>0</v>
      </c>
    </row>
    <row r="425" ht="15.75" customHeight="1">
      <c r="A425" s="62"/>
      <c r="B425" s="45" t="str">
        <f>IFERROR(VLOOKUP(D425, 'Chart of Accounts'!A412:C4001, 3, FALSE), "")</f>
        <v/>
      </c>
      <c r="C425" s="63"/>
      <c r="D425" s="64"/>
      <c r="E425" s="30" t="str">
        <f>IFERROR(VLOOKUP(D425, 'Chart of Accounts'!A$3:B$3987, 2, FALSE), "")</f>
        <v/>
      </c>
      <c r="F425" s="31" t="str">
        <f t="shared" si="1"/>
        <v/>
      </c>
      <c r="G425" s="32" t="str">
        <f t="shared" si="2"/>
        <v/>
      </c>
      <c r="H425" s="33">
        <f>IF(A425&gt;='Income Statement'!$E$5,IF(A425&lt;='Income Statement'!$E$6,1,0),0)</f>
        <v>0</v>
      </c>
    </row>
    <row r="426" ht="15.75" customHeight="1">
      <c r="A426" s="62"/>
      <c r="B426" s="45" t="str">
        <f>IFERROR(VLOOKUP(D426, 'Chart of Accounts'!A413:C4001, 3, FALSE), "")</f>
        <v/>
      </c>
      <c r="C426" s="63"/>
      <c r="D426" s="64"/>
      <c r="E426" s="30" t="str">
        <f>IFERROR(VLOOKUP(D426, 'Chart of Accounts'!A$3:B$3987, 2, FALSE), "")</f>
        <v/>
      </c>
      <c r="F426" s="31" t="str">
        <f t="shared" si="1"/>
        <v/>
      </c>
      <c r="G426" s="32" t="str">
        <f t="shared" si="2"/>
        <v/>
      </c>
      <c r="H426" s="33">
        <f>IF(A426&gt;='Income Statement'!$E$5,IF(A426&lt;='Income Statement'!$E$6,1,0),0)</f>
        <v>0</v>
      </c>
    </row>
    <row r="427" ht="15.75" customHeight="1">
      <c r="A427" s="62"/>
      <c r="B427" s="45" t="str">
        <f>IFERROR(VLOOKUP(D427, 'Chart of Accounts'!A414:C4001, 3, FALSE), "")</f>
        <v/>
      </c>
      <c r="C427" s="63"/>
      <c r="D427" s="64"/>
      <c r="E427" s="30" t="str">
        <f>IFERROR(VLOOKUP(D427, 'Chart of Accounts'!A$3:B$3987, 2, FALSE), "")</f>
        <v/>
      </c>
      <c r="F427" s="31" t="str">
        <f t="shared" si="1"/>
        <v/>
      </c>
      <c r="G427" s="32" t="str">
        <f t="shared" si="2"/>
        <v/>
      </c>
      <c r="H427" s="33">
        <f>IF(A427&gt;='Income Statement'!$E$5,IF(A427&lt;='Income Statement'!$E$6,1,0),0)</f>
        <v>0</v>
      </c>
    </row>
    <row r="428" ht="15.75" customHeight="1">
      <c r="A428" s="62"/>
      <c r="B428" s="45" t="str">
        <f>IFERROR(VLOOKUP(D428, 'Chart of Accounts'!A415:C4001, 3, FALSE), "")</f>
        <v/>
      </c>
      <c r="C428" s="63"/>
      <c r="D428" s="64"/>
      <c r="E428" s="30" t="str">
        <f>IFERROR(VLOOKUP(D428, 'Chart of Accounts'!A$3:B$3987, 2, FALSE), "")</f>
        <v/>
      </c>
      <c r="F428" s="31" t="str">
        <f t="shared" si="1"/>
        <v/>
      </c>
      <c r="G428" s="32" t="str">
        <f t="shared" si="2"/>
        <v/>
      </c>
      <c r="H428" s="33">
        <f>IF(A428&gt;='Income Statement'!$E$5,IF(A428&lt;='Income Statement'!$E$6,1,0),0)</f>
        <v>0</v>
      </c>
    </row>
    <row r="429" ht="15.75" customHeight="1">
      <c r="A429" s="62"/>
      <c r="B429" s="45" t="str">
        <f>IFERROR(VLOOKUP(D429, 'Chart of Accounts'!A416:C4001, 3, FALSE), "")</f>
        <v/>
      </c>
      <c r="C429" s="63"/>
      <c r="D429" s="64"/>
      <c r="E429" s="30" t="str">
        <f>IFERROR(VLOOKUP(D429, 'Chart of Accounts'!A$3:B$3987, 2, FALSE), "")</f>
        <v/>
      </c>
      <c r="F429" s="31" t="str">
        <f t="shared" si="1"/>
        <v/>
      </c>
      <c r="G429" s="32" t="str">
        <f t="shared" si="2"/>
        <v/>
      </c>
      <c r="H429" s="33">
        <f>IF(A429&gt;='Income Statement'!$E$5,IF(A429&lt;='Income Statement'!$E$6,1,0),0)</f>
        <v>0</v>
      </c>
    </row>
    <row r="430" ht="15.75" customHeight="1">
      <c r="A430" s="62"/>
      <c r="B430" s="45" t="str">
        <f>IFERROR(VLOOKUP(D430, 'Chart of Accounts'!A417:C4001, 3, FALSE), "")</f>
        <v/>
      </c>
      <c r="C430" s="63"/>
      <c r="D430" s="64"/>
      <c r="E430" s="30" t="str">
        <f>IFERROR(VLOOKUP(D430, 'Chart of Accounts'!A$3:B$3987, 2, FALSE), "")</f>
        <v/>
      </c>
      <c r="F430" s="31" t="str">
        <f t="shared" si="1"/>
        <v/>
      </c>
      <c r="G430" s="32" t="str">
        <f t="shared" si="2"/>
        <v/>
      </c>
      <c r="H430" s="33">
        <f>IF(A430&gt;='Income Statement'!$E$5,IF(A430&lt;='Income Statement'!$E$6,1,0),0)</f>
        <v>0</v>
      </c>
    </row>
    <row r="431" ht="15.75" customHeight="1">
      <c r="A431" s="62"/>
      <c r="B431" s="45" t="str">
        <f>IFERROR(VLOOKUP(D431, 'Chart of Accounts'!A418:C4001, 3, FALSE), "")</f>
        <v/>
      </c>
      <c r="C431" s="63"/>
      <c r="D431" s="64"/>
      <c r="E431" s="30" t="str">
        <f>IFERROR(VLOOKUP(D431, 'Chart of Accounts'!A$3:B$3987, 2, FALSE), "")</f>
        <v/>
      </c>
      <c r="F431" s="31" t="str">
        <f t="shared" si="1"/>
        <v/>
      </c>
      <c r="G431" s="32" t="str">
        <f t="shared" si="2"/>
        <v/>
      </c>
      <c r="H431" s="33">
        <f>IF(A431&gt;='Income Statement'!$E$5,IF(A431&lt;='Income Statement'!$E$6,1,0),0)</f>
        <v>0</v>
      </c>
    </row>
    <row r="432" ht="15.75" customHeight="1">
      <c r="A432" s="62"/>
      <c r="B432" s="45" t="str">
        <f>IFERROR(VLOOKUP(D432, 'Chart of Accounts'!A419:C4001, 3, FALSE), "")</f>
        <v/>
      </c>
      <c r="C432" s="63"/>
      <c r="D432" s="64"/>
      <c r="E432" s="30" t="str">
        <f>IFERROR(VLOOKUP(D432, 'Chart of Accounts'!A$3:B$3987, 2, FALSE), "")</f>
        <v/>
      </c>
      <c r="F432" s="31" t="str">
        <f t="shared" si="1"/>
        <v/>
      </c>
      <c r="G432" s="32" t="str">
        <f t="shared" si="2"/>
        <v/>
      </c>
      <c r="H432" s="33">
        <f>IF(A432&gt;='Income Statement'!$E$5,IF(A432&lt;='Income Statement'!$E$6,1,0),0)</f>
        <v>0</v>
      </c>
    </row>
    <row r="433" ht="15.75" customHeight="1">
      <c r="A433" s="62"/>
      <c r="B433" s="45" t="str">
        <f>IFERROR(VLOOKUP(D433, 'Chart of Accounts'!A420:C4001, 3, FALSE), "")</f>
        <v/>
      </c>
      <c r="C433" s="63"/>
      <c r="D433" s="64"/>
      <c r="E433" s="30" t="str">
        <f>IFERROR(VLOOKUP(D433, 'Chart of Accounts'!A$3:B$3987, 2, FALSE), "")</f>
        <v/>
      </c>
      <c r="F433" s="31" t="str">
        <f t="shared" si="1"/>
        <v/>
      </c>
      <c r="G433" s="32" t="str">
        <f t="shared" si="2"/>
        <v/>
      </c>
      <c r="H433" s="33">
        <f>IF(A433&gt;='Income Statement'!$E$5,IF(A433&lt;='Income Statement'!$E$6,1,0),0)</f>
        <v>0</v>
      </c>
    </row>
    <row r="434" ht="15.75" customHeight="1">
      <c r="A434" s="62"/>
      <c r="B434" s="45" t="str">
        <f>IFERROR(VLOOKUP(D434, 'Chart of Accounts'!A421:C4001, 3, FALSE), "")</f>
        <v/>
      </c>
      <c r="C434" s="63"/>
      <c r="D434" s="64"/>
      <c r="E434" s="30" t="str">
        <f>IFERROR(VLOOKUP(D434, 'Chart of Accounts'!A$3:B$3987, 2, FALSE), "")</f>
        <v/>
      </c>
      <c r="F434" s="31" t="str">
        <f t="shared" si="1"/>
        <v/>
      </c>
      <c r="G434" s="32" t="str">
        <f t="shared" si="2"/>
        <v/>
      </c>
      <c r="H434" s="33">
        <f>IF(A434&gt;='Income Statement'!$E$5,IF(A434&lt;='Income Statement'!$E$6,1,0),0)</f>
        <v>0</v>
      </c>
    </row>
    <row r="435" ht="15.75" customHeight="1">
      <c r="A435" s="62"/>
      <c r="B435" s="45" t="str">
        <f>IFERROR(VLOOKUP(D435, 'Chart of Accounts'!A422:C4001, 3, FALSE), "")</f>
        <v/>
      </c>
      <c r="C435" s="63"/>
      <c r="D435" s="64"/>
      <c r="E435" s="30" t="str">
        <f>IFERROR(VLOOKUP(D435, 'Chart of Accounts'!A$3:B$3987, 2, FALSE), "")</f>
        <v/>
      </c>
      <c r="F435" s="31" t="str">
        <f t="shared" si="1"/>
        <v/>
      </c>
      <c r="G435" s="32" t="str">
        <f t="shared" si="2"/>
        <v/>
      </c>
      <c r="H435" s="33">
        <f>IF(A435&gt;='Income Statement'!$E$5,IF(A435&lt;='Income Statement'!$E$6,1,0),0)</f>
        <v>0</v>
      </c>
    </row>
    <row r="436" ht="15.75" customHeight="1">
      <c r="A436" s="62"/>
      <c r="B436" s="45" t="str">
        <f>IFERROR(VLOOKUP(D436, 'Chart of Accounts'!A423:C4001, 3, FALSE), "")</f>
        <v/>
      </c>
      <c r="C436" s="63"/>
      <c r="D436" s="64"/>
      <c r="E436" s="30" t="str">
        <f>IFERROR(VLOOKUP(D436, 'Chart of Accounts'!A$3:B$3987, 2, FALSE), "")</f>
        <v/>
      </c>
      <c r="F436" s="31" t="str">
        <f t="shared" si="1"/>
        <v/>
      </c>
      <c r="G436" s="32" t="str">
        <f t="shared" si="2"/>
        <v/>
      </c>
      <c r="H436" s="33">
        <f>IF(A436&gt;='Income Statement'!$E$5,IF(A436&lt;='Income Statement'!$E$6,1,0),0)</f>
        <v>0</v>
      </c>
    </row>
    <row r="437" ht="15.75" customHeight="1">
      <c r="A437" s="62"/>
      <c r="B437" s="45" t="str">
        <f>IFERROR(VLOOKUP(D437, 'Chart of Accounts'!A424:C4001, 3, FALSE), "")</f>
        <v/>
      </c>
      <c r="C437" s="63"/>
      <c r="D437" s="64"/>
      <c r="E437" s="30" t="str">
        <f>IFERROR(VLOOKUP(D437, 'Chart of Accounts'!A$3:B$3987, 2, FALSE), "")</f>
        <v/>
      </c>
      <c r="F437" s="31" t="str">
        <f t="shared" si="1"/>
        <v/>
      </c>
      <c r="G437" s="32" t="str">
        <f t="shared" si="2"/>
        <v/>
      </c>
      <c r="H437" s="33">
        <f>IF(A437&gt;='Income Statement'!$E$5,IF(A437&lt;='Income Statement'!$E$6,1,0),0)</f>
        <v>0</v>
      </c>
    </row>
    <row r="438" ht="15.75" customHeight="1">
      <c r="A438" s="62"/>
      <c r="B438" s="45" t="str">
        <f>IFERROR(VLOOKUP(D438, 'Chart of Accounts'!A425:C4001, 3, FALSE), "")</f>
        <v/>
      </c>
      <c r="C438" s="63"/>
      <c r="D438" s="64"/>
      <c r="E438" s="30" t="str">
        <f>IFERROR(VLOOKUP(D438, 'Chart of Accounts'!A$3:B$3987, 2, FALSE), "")</f>
        <v/>
      </c>
      <c r="F438" s="31" t="str">
        <f t="shared" si="1"/>
        <v/>
      </c>
      <c r="G438" s="32" t="str">
        <f t="shared" si="2"/>
        <v/>
      </c>
      <c r="H438" s="33">
        <f>IF(A438&gt;='Income Statement'!$E$5,IF(A438&lt;='Income Statement'!$E$6,1,0),0)</f>
        <v>0</v>
      </c>
    </row>
    <row r="439" ht="15.75" customHeight="1">
      <c r="A439" s="62"/>
      <c r="B439" s="45" t="str">
        <f>IFERROR(VLOOKUP(D439, 'Chart of Accounts'!A426:C4001, 3, FALSE), "")</f>
        <v/>
      </c>
      <c r="C439" s="63"/>
      <c r="D439" s="64"/>
      <c r="E439" s="30" t="str">
        <f>IFERROR(VLOOKUP(D439, 'Chart of Accounts'!A$3:B$3987, 2, FALSE), "")</f>
        <v/>
      </c>
      <c r="F439" s="31" t="str">
        <f t="shared" si="1"/>
        <v/>
      </c>
      <c r="G439" s="32" t="str">
        <f t="shared" si="2"/>
        <v/>
      </c>
      <c r="H439" s="33">
        <f>IF(A439&gt;='Income Statement'!$E$5,IF(A439&lt;='Income Statement'!$E$6,1,0),0)</f>
        <v>0</v>
      </c>
    </row>
    <row r="440" ht="15.75" customHeight="1">
      <c r="A440" s="62"/>
      <c r="B440" s="45" t="str">
        <f>IFERROR(VLOOKUP(D440, 'Chart of Accounts'!A427:C4001, 3, FALSE), "")</f>
        <v/>
      </c>
      <c r="C440" s="63"/>
      <c r="D440" s="64"/>
      <c r="E440" s="30" t="str">
        <f>IFERROR(VLOOKUP(D440, 'Chart of Accounts'!A$3:B$3987, 2, FALSE), "")</f>
        <v/>
      </c>
      <c r="F440" s="31" t="str">
        <f t="shared" si="1"/>
        <v/>
      </c>
      <c r="G440" s="32" t="str">
        <f t="shared" si="2"/>
        <v/>
      </c>
      <c r="H440" s="33">
        <f>IF(A440&gt;='Income Statement'!$E$5,IF(A440&lt;='Income Statement'!$E$6,1,0),0)</f>
        <v>0</v>
      </c>
    </row>
    <row r="441" ht="15.75" customHeight="1">
      <c r="A441" s="62"/>
      <c r="B441" s="45" t="str">
        <f>IFERROR(VLOOKUP(D441, 'Chart of Accounts'!A428:C4001, 3, FALSE), "")</f>
        <v/>
      </c>
      <c r="C441" s="63"/>
      <c r="D441" s="64"/>
      <c r="E441" s="30" t="str">
        <f>IFERROR(VLOOKUP(D441, 'Chart of Accounts'!A$3:B$3987, 2, FALSE), "")</f>
        <v/>
      </c>
      <c r="F441" s="31" t="str">
        <f t="shared" si="1"/>
        <v/>
      </c>
      <c r="G441" s="32" t="str">
        <f t="shared" si="2"/>
        <v/>
      </c>
      <c r="H441" s="33">
        <f>IF(A441&gt;='Income Statement'!$E$5,IF(A441&lt;='Income Statement'!$E$6,1,0),0)</f>
        <v>0</v>
      </c>
    </row>
    <row r="442" ht="15.75" customHeight="1">
      <c r="A442" s="62"/>
      <c r="B442" s="45" t="str">
        <f>IFERROR(VLOOKUP(D442, 'Chart of Accounts'!A429:C4001, 3, FALSE), "")</f>
        <v/>
      </c>
      <c r="C442" s="63"/>
      <c r="D442" s="64"/>
      <c r="E442" s="30" t="str">
        <f>IFERROR(VLOOKUP(D442, 'Chart of Accounts'!A$3:B$3987, 2, FALSE), "")</f>
        <v/>
      </c>
      <c r="F442" s="31" t="str">
        <f t="shared" si="1"/>
        <v/>
      </c>
      <c r="G442" s="32" t="str">
        <f t="shared" si="2"/>
        <v/>
      </c>
      <c r="H442" s="33">
        <f>IF(A442&gt;='Income Statement'!$E$5,IF(A442&lt;='Income Statement'!$E$6,1,0),0)</f>
        <v>0</v>
      </c>
    </row>
    <row r="443" ht="15.75" customHeight="1">
      <c r="A443" s="62"/>
      <c r="B443" s="45" t="str">
        <f>IFERROR(VLOOKUP(D443, 'Chart of Accounts'!A430:C4001, 3, FALSE), "")</f>
        <v/>
      </c>
      <c r="C443" s="63"/>
      <c r="D443" s="64"/>
      <c r="E443" s="30" t="str">
        <f>IFERROR(VLOOKUP(D443, 'Chart of Accounts'!A$3:B$3987, 2, FALSE), "")</f>
        <v/>
      </c>
      <c r="F443" s="31" t="str">
        <f t="shared" si="1"/>
        <v/>
      </c>
      <c r="G443" s="32" t="str">
        <f t="shared" si="2"/>
        <v/>
      </c>
      <c r="H443" s="33">
        <f>IF(A443&gt;='Income Statement'!$E$5,IF(A443&lt;='Income Statement'!$E$6,1,0),0)</f>
        <v>0</v>
      </c>
    </row>
    <row r="444" ht="15.75" customHeight="1">
      <c r="A444" s="62"/>
      <c r="B444" s="45" t="str">
        <f>IFERROR(VLOOKUP(D444, 'Chart of Accounts'!A431:C4001, 3, FALSE), "")</f>
        <v/>
      </c>
      <c r="C444" s="63"/>
      <c r="D444" s="64"/>
      <c r="E444" s="30" t="str">
        <f>IFERROR(VLOOKUP(D444, 'Chart of Accounts'!A$3:B$3987, 2, FALSE), "")</f>
        <v/>
      </c>
      <c r="F444" s="31" t="str">
        <f t="shared" si="1"/>
        <v/>
      </c>
      <c r="G444" s="32" t="str">
        <f t="shared" si="2"/>
        <v/>
      </c>
      <c r="H444" s="33">
        <f>IF(A444&gt;='Income Statement'!$E$5,IF(A444&lt;='Income Statement'!$E$6,1,0),0)</f>
        <v>0</v>
      </c>
    </row>
    <row r="445" ht="15.75" customHeight="1">
      <c r="A445" s="62"/>
      <c r="B445" s="45" t="str">
        <f>IFERROR(VLOOKUP(D445, 'Chart of Accounts'!A432:C4001, 3, FALSE), "")</f>
        <v/>
      </c>
      <c r="C445" s="63"/>
      <c r="D445" s="64"/>
      <c r="E445" s="30" t="str">
        <f>IFERROR(VLOOKUP(D445, 'Chart of Accounts'!A$3:B$3987, 2, FALSE), "")</f>
        <v/>
      </c>
      <c r="F445" s="31" t="str">
        <f t="shared" si="1"/>
        <v/>
      </c>
      <c r="G445" s="32" t="str">
        <f t="shared" si="2"/>
        <v/>
      </c>
      <c r="H445" s="33">
        <f>IF(A445&gt;='Income Statement'!$E$5,IF(A445&lt;='Income Statement'!$E$6,1,0),0)</f>
        <v>0</v>
      </c>
    </row>
    <row r="446" ht="15.75" customHeight="1">
      <c r="A446" s="62"/>
      <c r="B446" s="45" t="str">
        <f>IFERROR(VLOOKUP(D446, 'Chart of Accounts'!A433:C4001, 3, FALSE), "")</f>
        <v/>
      </c>
      <c r="C446" s="63"/>
      <c r="D446" s="64"/>
      <c r="E446" s="30" t="str">
        <f>IFERROR(VLOOKUP(D446, 'Chart of Accounts'!A$3:B$3987, 2, FALSE), "")</f>
        <v/>
      </c>
      <c r="F446" s="31" t="str">
        <f t="shared" si="1"/>
        <v/>
      </c>
      <c r="G446" s="32" t="str">
        <f t="shared" si="2"/>
        <v/>
      </c>
      <c r="H446" s="33">
        <f>IF(A446&gt;='Income Statement'!$E$5,IF(A446&lt;='Income Statement'!$E$6,1,0),0)</f>
        <v>0</v>
      </c>
    </row>
    <row r="447" ht="15.75" customHeight="1">
      <c r="A447" s="62"/>
      <c r="B447" s="45" t="str">
        <f>IFERROR(VLOOKUP(D447, 'Chart of Accounts'!A434:C4001, 3, FALSE), "")</f>
        <v/>
      </c>
      <c r="C447" s="63"/>
      <c r="D447" s="64"/>
      <c r="E447" s="30" t="str">
        <f>IFERROR(VLOOKUP(D447, 'Chart of Accounts'!A$3:B$3987, 2, FALSE), "")</f>
        <v/>
      </c>
      <c r="F447" s="31" t="str">
        <f t="shared" si="1"/>
        <v/>
      </c>
      <c r="G447" s="32" t="str">
        <f t="shared" si="2"/>
        <v/>
      </c>
      <c r="H447" s="33">
        <f>IF(A447&gt;='Income Statement'!$E$5,IF(A447&lt;='Income Statement'!$E$6,1,0),0)</f>
        <v>0</v>
      </c>
    </row>
    <row r="448" ht="15.75" customHeight="1">
      <c r="A448" s="62"/>
      <c r="B448" s="45" t="str">
        <f>IFERROR(VLOOKUP(D448, 'Chart of Accounts'!A435:C4001, 3, FALSE), "")</f>
        <v/>
      </c>
      <c r="C448" s="63"/>
      <c r="D448" s="64"/>
      <c r="E448" s="30" t="str">
        <f>IFERROR(VLOOKUP(D448, 'Chart of Accounts'!A$3:B$3987, 2, FALSE), "")</f>
        <v/>
      </c>
      <c r="F448" s="31" t="str">
        <f t="shared" si="1"/>
        <v/>
      </c>
      <c r="G448" s="32" t="str">
        <f t="shared" si="2"/>
        <v/>
      </c>
      <c r="H448" s="33">
        <f>IF(A448&gt;='Income Statement'!$E$5,IF(A448&lt;='Income Statement'!$E$6,1,0),0)</f>
        <v>0</v>
      </c>
    </row>
    <row r="449" ht="15.75" customHeight="1">
      <c r="A449" s="62"/>
      <c r="B449" s="45" t="str">
        <f>IFERROR(VLOOKUP(D449, 'Chart of Accounts'!A436:C4001, 3, FALSE), "")</f>
        <v/>
      </c>
      <c r="C449" s="63"/>
      <c r="D449" s="64"/>
      <c r="E449" s="30" t="str">
        <f>IFERROR(VLOOKUP(D449, 'Chart of Accounts'!A$3:B$3987, 2, FALSE), "")</f>
        <v/>
      </c>
      <c r="F449" s="31" t="str">
        <f t="shared" si="1"/>
        <v/>
      </c>
      <c r="G449" s="32" t="str">
        <f t="shared" si="2"/>
        <v/>
      </c>
      <c r="H449" s="33">
        <f>IF(A449&gt;='Income Statement'!$E$5,IF(A449&lt;='Income Statement'!$E$6,1,0),0)</f>
        <v>0</v>
      </c>
    </row>
    <row r="450" ht="15.75" customHeight="1">
      <c r="A450" s="62"/>
      <c r="B450" s="45" t="str">
        <f>IFERROR(VLOOKUP(D450, 'Chart of Accounts'!A437:C4001, 3, FALSE), "")</f>
        <v/>
      </c>
      <c r="C450" s="63"/>
      <c r="D450" s="64"/>
      <c r="E450" s="30" t="str">
        <f>IFERROR(VLOOKUP(D450, 'Chart of Accounts'!A$3:B$3987, 2, FALSE), "")</f>
        <v/>
      </c>
      <c r="F450" s="31" t="str">
        <f t="shared" si="1"/>
        <v/>
      </c>
      <c r="G450" s="32" t="str">
        <f t="shared" si="2"/>
        <v/>
      </c>
      <c r="H450" s="33">
        <f>IF(A450&gt;='Income Statement'!$E$5,IF(A450&lt;='Income Statement'!$E$6,1,0),0)</f>
        <v>0</v>
      </c>
    </row>
    <row r="451" ht="15.75" customHeight="1">
      <c r="A451" s="62"/>
      <c r="B451" s="45" t="str">
        <f>IFERROR(VLOOKUP(D451, 'Chart of Accounts'!A438:C4001, 3, FALSE), "")</f>
        <v/>
      </c>
      <c r="C451" s="63"/>
      <c r="D451" s="64"/>
      <c r="E451" s="30" t="str">
        <f>IFERROR(VLOOKUP(D451, 'Chart of Accounts'!A$3:B$3987, 2, FALSE), "")</f>
        <v/>
      </c>
      <c r="F451" s="31" t="str">
        <f t="shared" si="1"/>
        <v/>
      </c>
      <c r="G451" s="32" t="str">
        <f t="shared" si="2"/>
        <v/>
      </c>
      <c r="H451" s="33">
        <f>IF(A451&gt;='Income Statement'!$E$5,IF(A451&lt;='Income Statement'!$E$6,1,0),0)</f>
        <v>0</v>
      </c>
    </row>
    <row r="452" ht="15.75" customHeight="1">
      <c r="A452" s="62"/>
      <c r="B452" s="45" t="str">
        <f>IFERROR(VLOOKUP(D452, 'Chart of Accounts'!A439:C4001, 3, FALSE), "")</f>
        <v/>
      </c>
      <c r="C452" s="63"/>
      <c r="D452" s="64"/>
      <c r="E452" s="30" t="str">
        <f>IFERROR(VLOOKUP(D452, 'Chart of Accounts'!A$3:B$3987, 2, FALSE), "")</f>
        <v/>
      </c>
      <c r="F452" s="31" t="str">
        <f t="shared" si="1"/>
        <v/>
      </c>
      <c r="G452" s="32" t="str">
        <f t="shared" si="2"/>
        <v/>
      </c>
      <c r="H452" s="33">
        <f>IF(A452&gt;='Income Statement'!$E$5,IF(A452&lt;='Income Statement'!$E$6,1,0),0)</f>
        <v>0</v>
      </c>
    </row>
    <row r="453" ht="15.75" customHeight="1">
      <c r="A453" s="62"/>
      <c r="B453" s="45" t="str">
        <f>IFERROR(VLOOKUP(D453, 'Chart of Accounts'!A440:C4001, 3, FALSE), "")</f>
        <v/>
      </c>
      <c r="C453" s="63"/>
      <c r="D453" s="64"/>
      <c r="E453" s="30" t="str">
        <f>IFERROR(VLOOKUP(D453, 'Chart of Accounts'!A$3:B$3987, 2, FALSE), "")</f>
        <v/>
      </c>
      <c r="F453" s="31" t="str">
        <f t="shared" si="1"/>
        <v/>
      </c>
      <c r="G453" s="32" t="str">
        <f t="shared" si="2"/>
        <v/>
      </c>
      <c r="H453" s="33">
        <f>IF(A453&gt;='Income Statement'!$E$5,IF(A453&lt;='Income Statement'!$E$6,1,0),0)</f>
        <v>0</v>
      </c>
    </row>
    <row r="454" ht="15.75" customHeight="1">
      <c r="A454" s="62"/>
      <c r="B454" s="45" t="str">
        <f>IFERROR(VLOOKUP(D454, 'Chart of Accounts'!A441:C4001, 3, FALSE), "")</f>
        <v/>
      </c>
      <c r="C454" s="63"/>
      <c r="D454" s="64"/>
      <c r="E454" s="30" t="str">
        <f>IFERROR(VLOOKUP(D454, 'Chart of Accounts'!A$3:B$3987, 2, FALSE), "")</f>
        <v/>
      </c>
      <c r="F454" s="31" t="str">
        <f t="shared" si="1"/>
        <v/>
      </c>
      <c r="G454" s="32" t="str">
        <f t="shared" si="2"/>
        <v/>
      </c>
      <c r="H454" s="33">
        <f>IF(A454&gt;='Income Statement'!$E$5,IF(A454&lt;='Income Statement'!$E$6,1,0),0)</f>
        <v>0</v>
      </c>
    </row>
    <row r="455" ht="15.75" customHeight="1">
      <c r="A455" s="62"/>
      <c r="B455" s="45" t="str">
        <f>IFERROR(VLOOKUP(D455, 'Chart of Accounts'!A442:C4001, 3, FALSE), "")</f>
        <v/>
      </c>
      <c r="C455" s="63"/>
      <c r="D455" s="64"/>
      <c r="E455" s="30" t="str">
        <f>IFERROR(VLOOKUP(D455, 'Chart of Accounts'!A$3:B$3987, 2, FALSE), "")</f>
        <v/>
      </c>
      <c r="F455" s="31" t="str">
        <f t="shared" si="1"/>
        <v/>
      </c>
      <c r="G455" s="32" t="str">
        <f t="shared" si="2"/>
        <v/>
      </c>
      <c r="H455" s="33">
        <f>IF(A455&gt;='Income Statement'!$E$5,IF(A455&lt;='Income Statement'!$E$6,1,0),0)</f>
        <v>0</v>
      </c>
    </row>
    <row r="456" ht="15.75" customHeight="1">
      <c r="A456" s="62"/>
      <c r="B456" s="45" t="str">
        <f>IFERROR(VLOOKUP(D456, 'Chart of Accounts'!A443:C4001, 3, FALSE), "")</f>
        <v/>
      </c>
      <c r="C456" s="63"/>
      <c r="D456" s="64"/>
      <c r="E456" s="30" t="str">
        <f>IFERROR(VLOOKUP(D456, 'Chart of Accounts'!A$3:B$3987, 2, FALSE), "")</f>
        <v/>
      </c>
      <c r="F456" s="31" t="str">
        <f t="shared" si="1"/>
        <v/>
      </c>
      <c r="G456" s="32" t="str">
        <f t="shared" si="2"/>
        <v/>
      </c>
      <c r="H456" s="33">
        <f>IF(A456&gt;='Income Statement'!$E$5,IF(A456&lt;='Income Statement'!$E$6,1,0),0)</f>
        <v>0</v>
      </c>
    </row>
    <row r="457" ht="15.75" customHeight="1">
      <c r="A457" s="62"/>
      <c r="B457" s="45" t="str">
        <f>IFERROR(VLOOKUP(D457, 'Chart of Accounts'!A444:C4001, 3, FALSE), "")</f>
        <v/>
      </c>
      <c r="C457" s="63"/>
      <c r="D457" s="64"/>
      <c r="E457" s="30" t="str">
        <f>IFERROR(VLOOKUP(D457, 'Chart of Accounts'!A$3:B$3987, 2, FALSE), "")</f>
        <v/>
      </c>
      <c r="F457" s="31" t="str">
        <f t="shared" si="1"/>
        <v/>
      </c>
      <c r="G457" s="32" t="str">
        <f t="shared" si="2"/>
        <v/>
      </c>
      <c r="H457" s="33">
        <f>IF(A457&gt;='Income Statement'!$E$5,IF(A457&lt;='Income Statement'!$E$6,1,0),0)</f>
        <v>0</v>
      </c>
    </row>
    <row r="458" ht="15.75" customHeight="1">
      <c r="A458" s="62"/>
      <c r="B458" s="45" t="str">
        <f>IFERROR(VLOOKUP(D458, 'Chart of Accounts'!A445:C4001, 3, FALSE), "")</f>
        <v/>
      </c>
      <c r="C458" s="63"/>
      <c r="D458" s="64"/>
      <c r="E458" s="30" t="str">
        <f>IFERROR(VLOOKUP(D458, 'Chart of Accounts'!A$3:B$3987, 2, FALSE), "")</f>
        <v/>
      </c>
      <c r="F458" s="31" t="str">
        <f t="shared" si="1"/>
        <v/>
      </c>
      <c r="G458" s="32" t="str">
        <f t="shared" si="2"/>
        <v/>
      </c>
      <c r="H458" s="33">
        <f>IF(A458&gt;='Income Statement'!$E$5,IF(A458&lt;='Income Statement'!$E$6,1,0),0)</f>
        <v>0</v>
      </c>
    </row>
    <row r="459" ht="15.75" customHeight="1">
      <c r="A459" s="62"/>
      <c r="B459" s="45" t="str">
        <f>IFERROR(VLOOKUP(D459, 'Chart of Accounts'!A446:C4001, 3, FALSE), "")</f>
        <v/>
      </c>
      <c r="C459" s="63"/>
      <c r="D459" s="64"/>
      <c r="E459" s="30" t="str">
        <f>IFERROR(VLOOKUP(D459, 'Chart of Accounts'!A$3:B$3987, 2, FALSE), "")</f>
        <v/>
      </c>
      <c r="F459" s="31" t="str">
        <f t="shared" si="1"/>
        <v/>
      </c>
      <c r="G459" s="32" t="str">
        <f t="shared" si="2"/>
        <v/>
      </c>
      <c r="H459" s="33">
        <f>IF(A459&gt;='Income Statement'!$E$5,IF(A459&lt;='Income Statement'!$E$6,1,0),0)</f>
        <v>0</v>
      </c>
    </row>
    <row r="460" ht="15.75" customHeight="1">
      <c r="A460" s="62"/>
      <c r="B460" s="45" t="str">
        <f>IFERROR(VLOOKUP(D460, 'Chart of Accounts'!A447:C4001, 3, FALSE), "")</f>
        <v/>
      </c>
      <c r="C460" s="63"/>
      <c r="D460" s="64"/>
      <c r="E460" s="30" t="str">
        <f>IFERROR(VLOOKUP(D460, 'Chart of Accounts'!A$3:B$3987, 2, FALSE), "")</f>
        <v/>
      </c>
      <c r="F460" s="31" t="str">
        <f t="shared" si="1"/>
        <v/>
      </c>
      <c r="G460" s="32" t="str">
        <f t="shared" si="2"/>
        <v/>
      </c>
      <c r="H460" s="33">
        <f>IF(A460&gt;='Income Statement'!$E$5,IF(A460&lt;='Income Statement'!$E$6,1,0),0)</f>
        <v>0</v>
      </c>
    </row>
    <row r="461" ht="15.75" customHeight="1">
      <c r="A461" s="62"/>
      <c r="B461" s="45" t="str">
        <f>IFERROR(VLOOKUP(D461, 'Chart of Accounts'!A448:C4001, 3, FALSE), "")</f>
        <v/>
      </c>
      <c r="C461" s="63"/>
      <c r="D461" s="64"/>
      <c r="E461" s="30" t="str">
        <f>IFERROR(VLOOKUP(D461, 'Chart of Accounts'!A$3:B$3987, 2, FALSE), "")</f>
        <v/>
      </c>
      <c r="F461" s="31" t="str">
        <f t="shared" si="1"/>
        <v/>
      </c>
      <c r="G461" s="32" t="str">
        <f t="shared" si="2"/>
        <v/>
      </c>
      <c r="H461" s="33">
        <f>IF(A461&gt;='Income Statement'!$E$5,IF(A461&lt;='Income Statement'!$E$6,1,0),0)</f>
        <v>0</v>
      </c>
    </row>
    <row r="462" ht="15.75" customHeight="1">
      <c r="A462" s="62"/>
      <c r="B462" s="45" t="str">
        <f>IFERROR(VLOOKUP(D462, 'Chart of Accounts'!A449:C4001, 3, FALSE), "")</f>
        <v/>
      </c>
      <c r="C462" s="63"/>
      <c r="D462" s="64"/>
      <c r="E462" s="30" t="str">
        <f>IFERROR(VLOOKUP(D462, 'Chart of Accounts'!A$3:B$3987, 2, FALSE), "")</f>
        <v/>
      </c>
      <c r="F462" s="31" t="str">
        <f t="shared" si="1"/>
        <v/>
      </c>
      <c r="G462" s="32" t="str">
        <f t="shared" si="2"/>
        <v/>
      </c>
      <c r="H462" s="33">
        <f>IF(A462&gt;='Income Statement'!$E$5,IF(A462&lt;='Income Statement'!$E$6,1,0),0)</f>
        <v>0</v>
      </c>
    </row>
    <row r="463" ht="15.75" customHeight="1">
      <c r="A463" s="62"/>
      <c r="B463" s="45" t="str">
        <f>IFERROR(VLOOKUP(D463, 'Chart of Accounts'!A450:C4001, 3, FALSE), "")</f>
        <v/>
      </c>
      <c r="C463" s="63"/>
      <c r="D463" s="64"/>
      <c r="E463" s="30" t="str">
        <f>IFERROR(VLOOKUP(D463, 'Chart of Accounts'!A$3:B$3987, 2, FALSE), "")</f>
        <v/>
      </c>
      <c r="F463" s="31" t="str">
        <f t="shared" si="1"/>
        <v/>
      </c>
      <c r="G463" s="32" t="str">
        <f t="shared" si="2"/>
        <v/>
      </c>
      <c r="H463" s="33">
        <f>IF(A463&gt;='Income Statement'!$E$5,IF(A463&lt;='Income Statement'!$E$6,1,0),0)</f>
        <v>0</v>
      </c>
    </row>
    <row r="464" ht="15.75" customHeight="1">
      <c r="A464" s="62"/>
      <c r="B464" s="45" t="str">
        <f>IFERROR(VLOOKUP(D464, 'Chart of Accounts'!A451:C4001, 3, FALSE), "")</f>
        <v/>
      </c>
      <c r="C464" s="63"/>
      <c r="D464" s="64"/>
      <c r="E464" s="30" t="str">
        <f>IFERROR(VLOOKUP(D464, 'Chart of Accounts'!A$3:B$3987, 2, FALSE), "")</f>
        <v/>
      </c>
      <c r="F464" s="31" t="str">
        <f t="shared" si="1"/>
        <v/>
      </c>
      <c r="G464" s="32" t="str">
        <f t="shared" si="2"/>
        <v/>
      </c>
      <c r="H464" s="33">
        <f>IF(A464&gt;='Income Statement'!$E$5,IF(A464&lt;='Income Statement'!$E$6,1,0),0)</f>
        <v>0</v>
      </c>
    </row>
    <row r="465" ht="15.75" customHeight="1">
      <c r="A465" s="62"/>
      <c r="B465" s="45" t="str">
        <f>IFERROR(VLOOKUP(D465, 'Chart of Accounts'!A452:C4001, 3, FALSE), "")</f>
        <v/>
      </c>
      <c r="C465" s="63"/>
      <c r="D465" s="64"/>
      <c r="E465" s="30" t="str">
        <f>IFERROR(VLOOKUP(D465, 'Chart of Accounts'!A$3:B$3987, 2, FALSE), "")</f>
        <v/>
      </c>
      <c r="F465" s="31" t="str">
        <f t="shared" si="1"/>
        <v/>
      </c>
      <c r="G465" s="32" t="str">
        <f t="shared" si="2"/>
        <v/>
      </c>
      <c r="H465" s="33">
        <f>IF(A465&gt;='Income Statement'!$E$5,IF(A465&lt;='Income Statement'!$E$6,1,0),0)</f>
        <v>0</v>
      </c>
    </row>
    <row r="466" ht="15.75" customHeight="1">
      <c r="A466" s="62"/>
      <c r="B466" s="45" t="str">
        <f>IFERROR(VLOOKUP(D466, 'Chart of Accounts'!A453:C4001, 3, FALSE), "")</f>
        <v/>
      </c>
      <c r="C466" s="63"/>
      <c r="D466" s="64"/>
      <c r="E466" s="30" t="str">
        <f>IFERROR(VLOOKUP(D466, 'Chart of Accounts'!A$3:B$3987, 2, FALSE), "")</f>
        <v/>
      </c>
      <c r="F466" s="31" t="str">
        <f t="shared" si="1"/>
        <v/>
      </c>
      <c r="G466" s="32" t="str">
        <f t="shared" si="2"/>
        <v/>
      </c>
      <c r="H466" s="33">
        <f>IF(A466&gt;='Income Statement'!$E$5,IF(A466&lt;='Income Statement'!$E$6,1,0),0)</f>
        <v>0</v>
      </c>
    </row>
    <row r="467" ht="15.75" customHeight="1">
      <c r="A467" s="62"/>
      <c r="B467" s="45" t="str">
        <f>IFERROR(VLOOKUP(D467, 'Chart of Accounts'!A454:C4001, 3, FALSE), "")</f>
        <v/>
      </c>
      <c r="C467" s="63"/>
      <c r="D467" s="64"/>
      <c r="E467" s="30" t="str">
        <f>IFERROR(VLOOKUP(D467, 'Chart of Accounts'!A$3:B$3987, 2, FALSE), "")</f>
        <v/>
      </c>
      <c r="F467" s="31" t="str">
        <f t="shared" si="1"/>
        <v/>
      </c>
      <c r="G467" s="32" t="str">
        <f t="shared" si="2"/>
        <v/>
      </c>
      <c r="H467" s="33">
        <f>IF(A467&gt;='Income Statement'!$E$5,IF(A467&lt;='Income Statement'!$E$6,1,0),0)</f>
        <v>0</v>
      </c>
    </row>
    <row r="468" ht="15.75" customHeight="1">
      <c r="A468" s="62"/>
      <c r="B468" s="45" t="str">
        <f>IFERROR(VLOOKUP(D468, 'Chart of Accounts'!A455:C4001, 3, FALSE), "")</f>
        <v/>
      </c>
      <c r="C468" s="63"/>
      <c r="D468" s="64"/>
      <c r="E468" s="30" t="str">
        <f>IFERROR(VLOOKUP(D468, 'Chart of Accounts'!A$3:B$3987, 2, FALSE), "")</f>
        <v/>
      </c>
      <c r="F468" s="31" t="str">
        <f t="shared" si="1"/>
        <v/>
      </c>
      <c r="G468" s="32" t="str">
        <f t="shared" si="2"/>
        <v/>
      </c>
      <c r="H468" s="33">
        <f>IF(A468&gt;='Income Statement'!$E$5,IF(A468&lt;='Income Statement'!$E$6,1,0),0)</f>
        <v>0</v>
      </c>
    </row>
    <row r="469" ht="15.75" customHeight="1">
      <c r="A469" s="62"/>
      <c r="B469" s="45" t="str">
        <f>IFERROR(VLOOKUP(D469, 'Chart of Accounts'!A456:C4001, 3, FALSE), "")</f>
        <v/>
      </c>
      <c r="C469" s="63"/>
      <c r="D469" s="64"/>
      <c r="E469" s="30" t="str">
        <f>IFERROR(VLOOKUP(D469, 'Chart of Accounts'!A$3:B$3987, 2, FALSE), "")</f>
        <v/>
      </c>
      <c r="F469" s="31" t="str">
        <f t="shared" si="1"/>
        <v/>
      </c>
      <c r="G469" s="32" t="str">
        <f t="shared" si="2"/>
        <v/>
      </c>
      <c r="H469" s="33">
        <f>IF(A469&gt;='Income Statement'!$E$5,IF(A469&lt;='Income Statement'!$E$6,1,0),0)</f>
        <v>0</v>
      </c>
    </row>
    <row r="470" ht="15.75" customHeight="1">
      <c r="A470" s="62"/>
      <c r="B470" s="45" t="str">
        <f>IFERROR(VLOOKUP(D470, 'Chart of Accounts'!A457:C4001, 3, FALSE), "")</f>
        <v/>
      </c>
      <c r="C470" s="63"/>
      <c r="D470" s="64"/>
      <c r="E470" s="30" t="str">
        <f>IFERROR(VLOOKUP(D470, 'Chart of Accounts'!A$3:B$3987, 2, FALSE), "")</f>
        <v/>
      </c>
      <c r="F470" s="31" t="str">
        <f t="shared" si="1"/>
        <v/>
      </c>
      <c r="G470" s="32" t="str">
        <f t="shared" si="2"/>
        <v/>
      </c>
      <c r="H470" s="33">
        <f>IF(A470&gt;='Income Statement'!$E$5,IF(A470&lt;='Income Statement'!$E$6,1,0),0)</f>
        <v>0</v>
      </c>
    </row>
    <row r="471" ht="15.75" customHeight="1">
      <c r="A471" s="62"/>
      <c r="B471" s="45" t="str">
        <f>IFERROR(VLOOKUP(D471, 'Chart of Accounts'!A458:C4001, 3, FALSE), "")</f>
        <v/>
      </c>
      <c r="C471" s="63"/>
      <c r="D471" s="64"/>
      <c r="E471" s="30" t="str">
        <f>IFERROR(VLOOKUP(D471, 'Chart of Accounts'!A$3:B$3987, 2, FALSE), "")</f>
        <v/>
      </c>
      <c r="F471" s="31" t="str">
        <f t="shared" si="1"/>
        <v/>
      </c>
      <c r="G471" s="32" t="str">
        <f t="shared" si="2"/>
        <v/>
      </c>
      <c r="H471" s="33">
        <f>IF(A471&gt;='Income Statement'!$E$5,IF(A471&lt;='Income Statement'!$E$6,1,0),0)</f>
        <v>0</v>
      </c>
    </row>
    <row r="472" ht="15.75" customHeight="1">
      <c r="A472" s="62"/>
      <c r="B472" s="45" t="str">
        <f>IFERROR(VLOOKUP(D472, 'Chart of Accounts'!A459:C4001, 3, FALSE), "")</f>
        <v/>
      </c>
      <c r="C472" s="63"/>
      <c r="D472" s="64"/>
      <c r="E472" s="30" t="str">
        <f>IFERROR(VLOOKUP(D472, 'Chart of Accounts'!A$3:B$3987, 2, FALSE), "")</f>
        <v/>
      </c>
      <c r="F472" s="31" t="str">
        <f t="shared" si="1"/>
        <v/>
      </c>
      <c r="G472" s="32" t="str">
        <f t="shared" si="2"/>
        <v/>
      </c>
      <c r="H472" s="33">
        <f>IF(A472&gt;='Income Statement'!$E$5,IF(A472&lt;='Income Statement'!$E$6,1,0),0)</f>
        <v>0</v>
      </c>
    </row>
    <row r="473" ht="15.75" customHeight="1">
      <c r="A473" s="62"/>
      <c r="B473" s="45" t="str">
        <f>IFERROR(VLOOKUP(D473, 'Chart of Accounts'!A460:C4001, 3, FALSE), "")</f>
        <v/>
      </c>
      <c r="C473" s="63"/>
      <c r="D473" s="64"/>
      <c r="E473" s="30" t="str">
        <f>IFERROR(VLOOKUP(D473, 'Chart of Accounts'!A$3:B$3987, 2, FALSE), "")</f>
        <v/>
      </c>
      <c r="F473" s="31" t="str">
        <f t="shared" si="1"/>
        <v/>
      </c>
      <c r="G473" s="32" t="str">
        <f t="shared" si="2"/>
        <v/>
      </c>
      <c r="H473" s="33">
        <f>IF(A473&gt;='Income Statement'!$E$5,IF(A473&lt;='Income Statement'!$E$6,1,0),0)</f>
        <v>0</v>
      </c>
    </row>
    <row r="474" ht="15.75" customHeight="1">
      <c r="A474" s="62"/>
      <c r="B474" s="45" t="str">
        <f>IFERROR(VLOOKUP(D474, 'Chart of Accounts'!A461:C4001, 3, FALSE), "")</f>
        <v/>
      </c>
      <c r="C474" s="63"/>
      <c r="D474" s="64"/>
      <c r="E474" s="30" t="str">
        <f>IFERROR(VLOOKUP(D474, 'Chart of Accounts'!A$3:B$3987, 2, FALSE), "")</f>
        <v/>
      </c>
      <c r="F474" s="31" t="str">
        <f t="shared" si="1"/>
        <v/>
      </c>
      <c r="G474" s="32" t="str">
        <f t="shared" si="2"/>
        <v/>
      </c>
      <c r="H474" s="33">
        <f>IF(A474&gt;='Income Statement'!$E$5,IF(A474&lt;='Income Statement'!$E$6,1,0),0)</f>
        <v>0</v>
      </c>
    </row>
    <row r="475" ht="15.75" customHeight="1">
      <c r="A475" s="62"/>
      <c r="B475" s="45" t="str">
        <f>IFERROR(VLOOKUP(D475, 'Chart of Accounts'!A462:C4001, 3, FALSE), "")</f>
        <v/>
      </c>
      <c r="C475" s="63"/>
      <c r="D475" s="64"/>
      <c r="E475" s="30" t="str">
        <f>IFERROR(VLOOKUP(D475, 'Chart of Accounts'!A$3:B$3987, 2, FALSE), "")</f>
        <v/>
      </c>
      <c r="F475" s="31" t="str">
        <f t="shared" si="1"/>
        <v/>
      </c>
      <c r="G475" s="32" t="str">
        <f t="shared" si="2"/>
        <v/>
      </c>
      <c r="H475" s="33">
        <f>IF(A475&gt;='Income Statement'!$E$5,IF(A475&lt;='Income Statement'!$E$6,1,0),0)</f>
        <v>0</v>
      </c>
    </row>
    <row r="476" ht="15.75" customHeight="1">
      <c r="A476" s="62"/>
      <c r="B476" s="45" t="str">
        <f>IFERROR(VLOOKUP(D476, 'Chart of Accounts'!A463:C4001, 3, FALSE), "")</f>
        <v/>
      </c>
      <c r="C476" s="63"/>
      <c r="D476" s="64"/>
      <c r="E476" s="30" t="str">
        <f>IFERROR(VLOOKUP(D476, 'Chart of Accounts'!A$3:B$3987, 2, FALSE), "")</f>
        <v/>
      </c>
      <c r="F476" s="31" t="str">
        <f t="shared" si="1"/>
        <v/>
      </c>
      <c r="G476" s="32" t="str">
        <f t="shared" si="2"/>
        <v/>
      </c>
      <c r="H476" s="33">
        <f>IF(A476&gt;='Income Statement'!$E$5,IF(A476&lt;='Income Statement'!$E$6,1,0),0)</f>
        <v>0</v>
      </c>
    </row>
    <row r="477" ht="15.75" customHeight="1">
      <c r="A477" s="62"/>
      <c r="B477" s="45" t="str">
        <f>IFERROR(VLOOKUP(D477, 'Chart of Accounts'!A464:C4001, 3, FALSE), "")</f>
        <v/>
      </c>
      <c r="C477" s="63"/>
      <c r="D477" s="64"/>
      <c r="E477" s="30" t="str">
        <f>IFERROR(VLOOKUP(D477, 'Chart of Accounts'!A$3:B$3987, 2, FALSE), "")</f>
        <v/>
      </c>
      <c r="F477" s="31" t="str">
        <f t="shared" si="1"/>
        <v/>
      </c>
      <c r="G477" s="32" t="str">
        <f t="shared" si="2"/>
        <v/>
      </c>
      <c r="H477" s="33">
        <f>IF(A477&gt;='Income Statement'!$E$5,IF(A477&lt;='Income Statement'!$E$6,1,0),0)</f>
        <v>0</v>
      </c>
    </row>
    <row r="478" ht="15.75" customHeight="1">
      <c r="A478" s="62"/>
      <c r="B478" s="45" t="str">
        <f>IFERROR(VLOOKUP(D478, 'Chart of Accounts'!A465:C4001, 3, FALSE), "")</f>
        <v/>
      </c>
      <c r="C478" s="63"/>
      <c r="D478" s="64"/>
      <c r="E478" s="30" t="str">
        <f>IFERROR(VLOOKUP(D478, 'Chart of Accounts'!A$3:B$3987, 2, FALSE), "")</f>
        <v/>
      </c>
      <c r="F478" s="31" t="str">
        <f t="shared" si="1"/>
        <v/>
      </c>
      <c r="G478" s="32" t="str">
        <f t="shared" si="2"/>
        <v/>
      </c>
      <c r="H478" s="33">
        <f>IF(A478&gt;='Income Statement'!$E$5,IF(A478&lt;='Income Statement'!$E$6,1,0),0)</f>
        <v>0</v>
      </c>
    </row>
    <row r="479" ht="15.75" customHeight="1">
      <c r="A479" s="62"/>
      <c r="B479" s="45" t="str">
        <f>IFERROR(VLOOKUP(D479, 'Chart of Accounts'!A466:C4001, 3, FALSE), "")</f>
        <v/>
      </c>
      <c r="C479" s="63"/>
      <c r="D479" s="64"/>
      <c r="E479" s="30" t="str">
        <f>IFERROR(VLOOKUP(D479, 'Chart of Accounts'!A$3:B$3987, 2, FALSE), "")</f>
        <v/>
      </c>
      <c r="F479" s="31" t="str">
        <f t="shared" si="1"/>
        <v/>
      </c>
      <c r="G479" s="32" t="str">
        <f t="shared" si="2"/>
        <v/>
      </c>
      <c r="H479" s="33">
        <f>IF(A479&gt;='Income Statement'!$E$5,IF(A479&lt;='Income Statement'!$E$6,1,0),0)</f>
        <v>0</v>
      </c>
    </row>
    <row r="480" ht="15.75" customHeight="1">
      <c r="A480" s="62"/>
      <c r="B480" s="45" t="str">
        <f>IFERROR(VLOOKUP(D480, 'Chart of Accounts'!A467:C4001, 3, FALSE), "")</f>
        <v/>
      </c>
      <c r="C480" s="63"/>
      <c r="D480" s="64"/>
      <c r="E480" s="30" t="str">
        <f>IFERROR(VLOOKUP(D480, 'Chart of Accounts'!A$3:B$3987, 2, FALSE), "")</f>
        <v/>
      </c>
      <c r="F480" s="31" t="str">
        <f t="shared" si="1"/>
        <v/>
      </c>
      <c r="G480" s="32" t="str">
        <f t="shared" si="2"/>
        <v/>
      </c>
      <c r="H480" s="33">
        <f>IF(A480&gt;='Income Statement'!$E$5,IF(A480&lt;='Income Statement'!$E$6,1,0),0)</f>
        <v>0</v>
      </c>
    </row>
    <row r="481" ht="15.75" customHeight="1">
      <c r="A481" s="62"/>
      <c r="B481" s="45" t="str">
        <f>IFERROR(VLOOKUP(D481, 'Chart of Accounts'!A468:C4001, 3, FALSE), "")</f>
        <v/>
      </c>
      <c r="C481" s="63"/>
      <c r="D481" s="64"/>
      <c r="E481" s="30" t="str">
        <f>IFERROR(VLOOKUP(D481, 'Chart of Accounts'!A$3:B$3987, 2, FALSE), "")</f>
        <v/>
      </c>
      <c r="F481" s="31" t="str">
        <f t="shared" si="1"/>
        <v/>
      </c>
      <c r="G481" s="32" t="str">
        <f t="shared" si="2"/>
        <v/>
      </c>
      <c r="H481" s="33">
        <f>IF(A481&gt;='Income Statement'!$E$5,IF(A481&lt;='Income Statement'!$E$6,1,0),0)</f>
        <v>0</v>
      </c>
    </row>
    <row r="482" ht="15.75" customHeight="1">
      <c r="A482" s="62"/>
      <c r="B482" s="45" t="str">
        <f>IFERROR(VLOOKUP(D482, 'Chart of Accounts'!A469:C4001, 3, FALSE), "")</f>
        <v/>
      </c>
      <c r="C482" s="63"/>
      <c r="D482" s="64"/>
      <c r="E482" s="30" t="str">
        <f>IFERROR(VLOOKUP(D482, 'Chart of Accounts'!A$3:B$3987, 2, FALSE), "")</f>
        <v/>
      </c>
      <c r="F482" s="31" t="str">
        <f t="shared" si="1"/>
        <v/>
      </c>
      <c r="G482" s="32" t="str">
        <f t="shared" si="2"/>
        <v/>
      </c>
      <c r="H482" s="33">
        <f>IF(A482&gt;='Income Statement'!$E$5,IF(A482&lt;='Income Statement'!$E$6,1,0),0)</f>
        <v>0</v>
      </c>
    </row>
    <row r="483" ht="15.75" customHeight="1">
      <c r="A483" s="62"/>
      <c r="B483" s="45" t="str">
        <f>IFERROR(VLOOKUP(D483, 'Chart of Accounts'!A470:C4001, 3, FALSE), "")</f>
        <v/>
      </c>
      <c r="C483" s="63"/>
      <c r="D483" s="64"/>
      <c r="E483" s="30" t="str">
        <f>IFERROR(VLOOKUP(D483, 'Chart of Accounts'!A$3:B$3987, 2, FALSE), "")</f>
        <v/>
      </c>
      <c r="F483" s="31" t="str">
        <f t="shared" si="1"/>
        <v/>
      </c>
      <c r="G483" s="32" t="str">
        <f t="shared" si="2"/>
        <v/>
      </c>
      <c r="H483" s="33">
        <f>IF(A483&gt;='Income Statement'!$E$5,IF(A483&lt;='Income Statement'!$E$6,1,0),0)</f>
        <v>0</v>
      </c>
    </row>
    <row r="484" ht="15.75" customHeight="1">
      <c r="A484" s="62"/>
      <c r="B484" s="45" t="str">
        <f>IFERROR(VLOOKUP(D484, 'Chart of Accounts'!A471:C4001, 3, FALSE), "")</f>
        <v/>
      </c>
      <c r="C484" s="63"/>
      <c r="D484" s="64"/>
      <c r="E484" s="30" t="str">
        <f>IFERROR(VLOOKUP(D484, 'Chart of Accounts'!A$3:B$3987, 2, FALSE), "")</f>
        <v/>
      </c>
      <c r="F484" s="31" t="str">
        <f t="shared" si="1"/>
        <v/>
      </c>
      <c r="G484" s="32" t="str">
        <f t="shared" si="2"/>
        <v/>
      </c>
      <c r="H484" s="33">
        <f>IF(A484&gt;='Income Statement'!$E$5,IF(A484&lt;='Income Statement'!$E$6,1,0),0)</f>
        <v>0</v>
      </c>
    </row>
    <row r="485" ht="15.75" customHeight="1">
      <c r="A485" s="62"/>
      <c r="B485" s="45" t="str">
        <f>IFERROR(VLOOKUP(D485, 'Chart of Accounts'!A472:C4001, 3, FALSE), "")</f>
        <v/>
      </c>
      <c r="C485" s="63"/>
      <c r="D485" s="64"/>
      <c r="E485" s="30" t="str">
        <f>IFERROR(VLOOKUP(D485, 'Chart of Accounts'!A$3:B$3987, 2, FALSE), "")</f>
        <v/>
      </c>
      <c r="F485" s="31" t="str">
        <f t="shared" si="1"/>
        <v/>
      </c>
      <c r="G485" s="32" t="str">
        <f t="shared" si="2"/>
        <v/>
      </c>
      <c r="H485" s="33">
        <f>IF(A485&gt;='Income Statement'!$E$5,IF(A485&lt;='Income Statement'!$E$6,1,0),0)</f>
        <v>0</v>
      </c>
    </row>
    <row r="486" ht="15.75" customHeight="1">
      <c r="A486" s="62"/>
      <c r="B486" s="45" t="str">
        <f>IFERROR(VLOOKUP(D486, 'Chart of Accounts'!A473:C4001, 3, FALSE), "")</f>
        <v/>
      </c>
      <c r="C486" s="63"/>
      <c r="D486" s="64"/>
      <c r="E486" s="30" t="str">
        <f>IFERROR(VLOOKUP(D486, 'Chart of Accounts'!A$3:B$3987, 2, FALSE), "")</f>
        <v/>
      </c>
      <c r="F486" s="31" t="str">
        <f t="shared" si="1"/>
        <v/>
      </c>
      <c r="G486" s="32" t="str">
        <f t="shared" si="2"/>
        <v/>
      </c>
      <c r="H486" s="33">
        <f>IF(A486&gt;='Income Statement'!$E$5,IF(A486&lt;='Income Statement'!$E$6,1,0),0)</f>
        <v>0</v>
      </c>
    </row>
    <row r="487" ht="15.75" customHeight="1">
      <c r="A487" s="62"/>
      <c r="B487" s="45" t="str">
        <f>IFERROR(VLOOKUP(D487, 'Chart of Accounts'!A474:C4001, 3, FALSE), "")</f>
        <v/>
      </c>
      <c r="C487" s="63"/>
      <c r="D487" s="64"/>
      <c r="E487" s="30" t="str">
        <f>IFERROR(VLOOKUP(D487, 'Chart of Accounts'!A$3:B$3987, 2, FALSE), "")</f>
        <v/>
      </c>
      <c r="F487" s="31" t="str">
        <f t="shared" si="1"/>
        <v/>
      </c>
      <c r="G487" s="32" t="str">
        <f t="shared" si="2"/>
        <v/>
      </c>
      <c r="H487" s="33">
        <f>IF(A487&gt;='Income Statement'!$E$5,IF(A487&lt;='Income Statement'!$E$6,1,0),0)</f>
        <v>0</v>
      </c>
    </row>
    <row r="488" ht="15.75" customHeight="1">
      <c r="A488" s="62"/>
      <c r="B488" s="45" t="str">
        <f>IFERROR(VLOOKUP(D488, 'Chart of Accounts'!A475:C4001, 3, FALSE), "")</f>
        <v/>
      </c>
      <c r="C488" s="63"/>
      <c r="D488" s="64"/>
      <c r="E488" s="30" t="str">
        <f>IFERROR(VLOOKUP(D488, 'Chart of Accounts'!A$3:B$3987, 2, FALSE), "")</f>
        <v/>
      </c>
      <c r="F488" s="31" t="str">
        <f t="shared" si="1"/>
        <v/>
      </c>
      <c r="G488" s="32" t="str">
        <f t="shared" si="2"/>
        <v/>
      </c>
      <c r="H488" s="33">
        <f>IF(A488&gt;='Income Statement'!$E$5,IF(A488&lt;='Income Statement'!$E$6,1,0),0)</f>
        <v>0</v>
      </c>
    </row>
    <row r="489" ht="15.75" customHeight="1">
      <c r="A489" s="62"/>
      <c r="B489" s="45" t="str">
        <f>IFERROR(VLOOKUP(D489, 'Chart of Accounts'!A476:C4001, 3, FALSE), "")</f>
        <v/>
      </c>
      <c r="C489" s="63"/>
      <c r="D489" s="64"/>
      <c r="E489" s="30" t="str">
        <f>IFERROR(VLOOKUP(D489, 'Chart of Accounts'!A$3:B$3987, 2, FALSE), "")</f>
        <v/>
      </c>
      <c r="F489" s="31" t="str">
        <f t="shared" si="1"/>
        <v/>
      </c>
      <c r="G489" s="32" t="str">
        <f t="shared" si="2"/>
        <v/>
      </c>
      <c r="H489" s="33">
        <f>IF(A489&gt;='Income Statement'!$E$5,IF(A489&lt;='Income Statement'!$E$6,1,0),0)</f>
        <v>0</v>
      </c>
    </row>
    <row r="490" ht="15.75" customHeight="1">
      <c r="A490" s="62"/>
      <c r="B490" s="45" t="str">
        <f>IFERROR(VLOOKUP(D490, 'Chart of Accounts'!A477:C4001, 3, FALSE), "")</f>
        <v/>
      </c>
      <c r="C490" s="63"/>
      <c r="D490" s="64"/>
      <c r="E490" s="30" t="str">
        <f>IFERROR(VLOOKUP(D490, 'Chart of Accounts'!A$3:B$3987, 2, FALSE), "")</f>
        <v/>
      </c>
      <c r="F490" s="31" t="str">
        <f t="shared" si="1"/>
        <v/>
      </c>
      <c r="G490" s="32" t="str">
        <f t="shared" si="2"/>
        <v/>
      </c>
      <c r="H490" s="33">
        <f>IF(A490&gt;='Income Statement'!$E$5,IF(A490&lt;='Income Statement'!$E$6,1,0),0)</f>
        <v>0</v>
      </c>
    </row>
    <row r="491" ht="15.75" customHeight="1">
      <c r="A491" s="62"/>
      <c r="B491" s="45" t="str">
        <f>IFERROR(VLOOKUP(D491, 'Chart of Accounts'!A478:C4001, 3, FALSE), "")</f>
        <v/>
      </c>
      <c r="C491" s="63"/>
      <c r="D491" s="64"/>
      <c r="E491" s="30" t="str">
        <f>IFERROR(VLOOKUP(D491, 'Chart of Accounts'!A$3:B$3987, 2, FALSE), "")</f>
        <v/>
      </c>
      <c r="F491" s="31" t="str">
        <f t="shared" si="1"/>
        <v/>
      </c>
      <c r="G491" s="32" t="str">
        <f t="shared" si="2"/>
        <v/>
      </c>
      <c r="H491" s="33">
        <f>IF(A491&gt;='Income Statement'!$E$5,IF(A491&lt;='Income Statement'!$E$6,1,0),0)</f>
        <v>0</v>
      </c>
    </row>
    <row r="492" ht="15.75" customHeight="1">
      <c r="A492" s="62"/>
      <c r="B492" s="45" t="str">
        <f>IFERROR(VLOOKUP(D492, 'Chart of Accounts'!A479:C4001, 3, FALSE), "")</f>
        <v/>
      </c>
      <c r="C492" s="63"/>
      <c r="D492" s="64"/>
      <c r="E492" s="30" t="str">
        <f>IFERROR(VLOOKUP(D492, 'Chart of Accounts'!A$3:B$3987, 2, FALSE), "")</f>
        <v/>
      </c>
      <c r="F492" s="31" t="str">
        <f t="shared" si="1"/>
        <v/>
      </c>
      <c r="G492" s="32" t="str">
        <f t="shared" si="2"/>
        <v/>
      </c>
      <c r="H492" s="33">
        <f>IF(A492&gt;='Income Statement'!$E$5,IF(A492&lt;='Income Statement'!$E$6,1,0),0)</f>
        <v>0</v>
      </c>
    </row>
    <row r="493" ht="15.75" customHeight="1">
      <c r="A493" s="62"/>
      <c r="B493" s="45" t="str">
        <f>IFERROR(VLOOKUP(D493, 'Chart of Accounts'!A480:C4001, 3, FALSE), "")</f>
        <v/>
      </c>
      <c r="C493" s="63"/>
      <c r="D493" s="64"/>
      <c r="E493" s="30" t="str">
        <f>IFERROR(VLOOKUP(D493, 'Chart of Accounts'!A$3:B$3987, 2, FALSE), "")</f>
        <v/>
      </c>
      <c r="F493" s="31" t="str">
        <f t="shared" si="1"/>
        <v/>
      </c>
      <c r="G493" s="32" t="str">
        <f t="shared" si="2"/>
        <v/>
      </c>
      <c r="H493" s="33">
        <f>IF(A493&gt;='Income Statement'!$E$5,IF(A493&lt;='Income Statement'!$E$6,1,0),0)</f>
        <v>0</v>
      </c>
    </row>
    <row r="494" ht="15.75" customHeight="1">
      <c r="A494" s="62"/>
      <c r="B494" s="45" t="str">
        <f>IFERROR(VLOOKUP(D494, 'Chart of Accounts'!A481:C4001, 3, FALSE), "")</f>
        <v/>
      </c>
      <c r="C494" s="63"/>
      <c r="D494" s="64"/>
      <c r="E494" s="30" t="str">
        <f>IFERROR(VLOOKUP(D494, 'Chart of Accounts'!A$3:B$3987, 2, FALSE), "")</f>
        <v/>
      </c>
      <c r="F494" s="31" t="str">
        <f t="shared" si="1"/>
        <v/>
      </c>
      <c r="G494" s="32" t="str">
        <f t="shared" si="2"/>
        <v/>
      </c>
      <c r="H494" s="33">
        <f>IF(A494&gt;='Income Statement'!$E$5,IF(A494&lt;='Income Statement'!$E$6,1,0),0)</f>
        <v>0</v>
      </c>
    </row>
    <row r="495" ht="15.75" customHeight="1">
      <c r="A495" s="62"/>
      <c r="B495" s="45" t="str">
        <f>IFERROR(VLOOKUP(D495, 'Chart of Accounts'!A482:C4001, 3, FALSE), "")</f>
        <v/>
      </c>
      <c r="C495" s="63"/>
      <c r="D495" s="64"/>
      <c r="E495" s="30" t="str">
        <f>IFERROR(VLOOKUP(D495, 'Chart of Accounts'!A$3:B$3987, 2, FALSE), "")</f>
        <v/>
      </c>
      <c r="F495" s="31" t="str">
        <f t="shared" si="1"/>
        <v/>
      </c>
      <c r="G495" s="32" t="str">
        <f t="shared" si="2"/>
        <v/>
      </c>
      <c r="H495" s="33">
        <f>IF(A495&gt;='Income Statement'!$E$5,IF(A495&lt;='Income Statement'!$E$6,1,0),0)</f>
        <v>0</v>
      </c>
    </row>
    <row r="496" ht="15.75" customHeight="1">
      <c r="A496" s="62"/>
      <c r="B496" s="45" t="str">
        <f>IFERROR(VLOOKUP(D496, 'Chart of Accounts'!A483:C4001, 3, FALSE), "")</f>
        <v/>
      </c>
      <c r="C496" s="63"/>
      <c r="D496" s="64"/>
      <c r="E496" s="30" t="str">
        <f>IFERROR(VLOOKUP(D496, 'Chart of Accounts'!A$3:B$3987, 2, FALSE), "")</f>
        <v/>
      </c>
      <c r="F496" s="31" t="str">
        <f t="shared" si="1"/>
        <v/>
      </c>
      <c r="G496" s="32" t="str">
        <f t="shared" si="2"/>
        <v/>
      </c>
      <c r="H496" s="33">
        <f>IF(A496&gt;='Income Statement'!$E$5,IF(A496&lt;='Income Statement'!$E$6,1,0),0)</f>
        <v>0</v>
      </c>
    </row>
    <row r="497" ht="15.75" customHeight="1">
      <c r="A497" s="62"/>
      <c r="B497" s="45" t="str">
        <f>IFERROR(VLOOKUP(D497, 'Chart of Accounts'!A484:C4001, 3, FALSE), "")</f>
        <v/>
      </c>
      <c r="C497" s="63"/>
      <c r="D497" s="64"/>
      <c r="E497" s="30" t="str">
        <f>IFERROR(VLOOKUP(D497, 'Chart of Accounts'!A$3:B$3987, 2, FALSE), "")</f>
        <v/>
      </c>
      <c r="F497" s="31" t="str">
        <f t="shared" si="1"/>
        <v/>
      </c>
      <c r="G497" s="32" t="str">
        <f t="shared" si="2"/>
        <v/>
      </c>
      <c r="H497" s="33">
        <f>IF(A497&gt;='Income Statement'!$E$5,IF(A497&lt;='Income Statement'!$E$6,1,0),0)</f>
        <v>0</v>
      </c>
    </row>
    <row r="498" ht="15.75" customHeight="1">
      <c r="A498" s="62"/>
      <c r="B498" s="45" t="str">
        <f>IFERROR(VLOOKUP(D498, 'Chart of Accounts'!A485:C4001, 3, FALSE), "")</f>
        <v/>
      </c>
      <c r="C498" s="63"/>
      <c r="D498" s="64"/>
      <c r="E498" s="30" t="str">
        <f>IFERROR(VLOOKUP(D498, 'Chart of Accounts'!A$3:B$3987, 2, FALSE), "")</f>
        <v/>
      </c>
      <c r="F498" s="31" t="str">
        <f t="shared" si="1"/>
        <v/>
      </c>
      <c r="G498" s="32" t="str">
        <f t="shared" si="2"/>
        <v/>
      </c>
      <c r="H498" s="33">
        <f>IF(A498&gt;='Income Statement'!$E$5,IF(A498&lt;='Income Statement'!$E$6,1,0),0)</f>
        <v>0</v>
      </c>
    </row>
    <row r="499" ht="15.75" customHeight="1">
      <c r="A499" s="62"/>
      <c r="B499" s="45" t="str">
        <f>IFERROR(VLOOKUP(D499, 'Chart of Accounts'!A486:C4001, 3, FALSE), "")</f>
        <v/>
      </c>
      <c r="C499" s="63"/>
      <c r="D499" s="64"/>
      <c r="E499" s="30" t="str">
        <f>IFERROR(VLOOKUP(D499, 'Chart of Accounts'!A$3:B$3987, 2, FALSE), "")</f>
        <v/>
      </c>
      <c r="F499" s="31" t="str">
        <f t="shared" si="1"/>
        <v/>
      </c>
      <c r="G499" s="32" t="str">
        <f t="shared" si="2"/>
        <v/>
      </c>
      <c r="H499" s="33">
        <f>IF(A499&gt;='Income Statement'!$E$5,IF(A499&lt;='Income Statement'!$E$6,1,0),0)</f>
        <v>0</v>
      </c>
    </row>
    <row r="500" ht="15.75" customHeight="1">
      <c r="A500" s="62"/>
      <c r="B500" s="45" t="str">
        <f>IFERROR(VLOOKUP(D500, 'Chart of Accounts'!A487:C4001, 3, FALSE), "")</f>
        <v/>
      </c>
      <c r="C500" s="63"/>
      <c r="D500" s="64"/>
      <c r="E500" s="30" t="str">
        <f>IFERROR(VLOOKUP(D500, 'Chart of Accounts'!A$3:B$3987, 2, FALSE), "")</f>
        <v/>
      </c>
      <c r="F500" s="31" t="str">
        <f t="shared" si="1"/>
        <v/>
      </c>
      <c r="G500" s="32" t="str">
        <f t="shared" si="2"/>
        <v/>
      </c>
      <c r="H500" s="33">
        <f>IF(A500&gt;='Income Statement'!$E$5,IF(A500&lt;='Income Statement'!$E$6,1,0),0)</f>
        <v>0</v>
      </c>
    </row>
    <row r="501" ht="15.75" customHeight="1">
      <c r="A501" s="62"/>
      <c r="B501" s="45" t="str">
        <f>IFERROR(VLOOKUP(D501, 'Chart of Accounts'!A488:C4001, 3, FALSE), "")</f>
        <v/>
      </c>
      <c r="C501" s="63"/>
      <c r="D501" s="64"/>
      <c r="E501" s="30" t="str">
        <f>IFERROR(VLOOKUP(D501, 'Chart of Accounts'!A$3:B$3987, 2, FALSE), "")</f>
        <v/>
      </c>
      <c r="F501" s="31" t="str">
        <f t="shared" si="1"/>
        <v/>
      </c>
      <c r="G501" s="32" t="str">
        <f t="shared" si="2"/>
        <v/>
      </c>
      <c r="H501" s="33">
        <f>IF(A501&gt;='Income Statement'!$E$5,IF(A501&lt;='Income Statement'!$E$6,1,0),0)</f>
        <v>0</v>
      </c>
    </row>
    <row r="502" ht="15.75" customHeight="1">
      <c r="A502" s="62"/>
      <c r="B502" s="45" t="str">
        <f>IFERROR(VLOOKUP(D502, 'Chart of Accounts'!A489:C4001, 3, FALSE), "")</f>
        <v/>
      </c>
      <c r="C502" s="63"/>
      <c r="D502" s="64"/>
      <c r="E502" s="30" t="str">
        <f>IFERROR(VLOOKUP(D502, 'Chart of Accounts'!A$3:B$3987, 2, FALSE), "")</f>
        <v/>
      </c>
      <c r="F502" s="31" t="str">
        <f t="shared" si="1"/>
        <v/>
      </c>
      <c r="G502" s="32" t="str">
        <f t="shared" si="2"/>
        <v/>
      </c>
      <c r="H502" s="33">
        <f>IF(A502&gt;='Income Statement'!$E$5,IF(A502&lt;='Income Statement'!$E$6,1,0),0)</f>
        <v>0</v>
      </c>
    </row>
    <row r="503" ht="15.75" customHeight="1">
      <c r="A503" s="62"/>
      <c r="B503" s="45" t="str">
        <f>IFERROR(VLOOKUP(D503, 'Chart of Accounts'!A490:C4001, 3, FALSE), "")</f>
        <v/>
      </c>
      <c r="C503" s="63"/>
      <c r="D503" s="64"/>
      <c r="E503" s="30" t="str">
        <f>IFERROR(VLOOKUP(D503, 'Chart of Accounts'!A$3:B$3987, 2, FALSE), "")</f>
        <v/>
      </c>
      <c r="F503" s="31" t="str">
        <f t="shared" si="1"/>
        <v/>
      </c>
      <c r="G503" s="32" t="str">
        <f t="shared" si="2"/>
        <v/>
      </c>
      <c r="H503" s="33">
        <f>IF(A503&gt;='Income Statement'!$E$5,IF(A503&lt;='Income Statement'!$E$6,1,0),0)</f>
        <v>0</v>
      </c>
    </row>
    <row r="504" ht="15.75" customHeight="1">
      <c r="A504" s="62"/>
      <c r="B504" s="45" t="str">
        <f>IFERROR(VLOOKUP(D504, 'Chart of Accounts'!A491:C4001, 3, FALSE), "")</f>
        <v/>
      </c>
      <c r="C504" s="63"/>
      <c r="D504" s="64"/>
      <c r="E504" s="30" t="str">
        <f>IFERROR(VLOOKUP(D504, 'Chart of Accounts'!A$3:B$3987, 2, FALSE), "")</f>
        <v/>
      </c>
      <c r="F504" s="31" t="str">
        <f t="shared" si="1"/>
        <v/>
      </c>
      <c r="G504" s="32" t="str">
        <f t="shared" si="2"/>
        <v/>
      </c>
      <c r="H504" s="33">
        <f>IF(A504&gt;='Income Statement'!$E$5,IF(A504&lt;='Income Statement'!$E$6,1,0),0)</f>
        <v>0</v>
      </c>
    </row>
    <row r="505" ht="15.75" customHeight="1">
      <c r="A505" s="62"/>
      <c r="B505" s="45" t="str">
        <f>IFERROR(VLOOKUP(D505, 'Chart of Accounts'!A492:C4001, 3, FALSE), "")</f>
        <v/>
      </c>
      <c r="C505" s="63"/>
      <c r="D505" s="64"/>
      <c r="E505" s="30" t="str">
        <f>IFERROR(VLOOKUP(D505, 'Chart of Accounts'!A$3:B$3987, 2, FALSE), "")</f>
        <v/>
      </c>
      <c r="F505" s="31" t="str">
        <f t="shared" si="1"/>
        <v/>
      </c>
      <c r="G505" s="32" t="str">
        <f t="shared" si="2"/>
        <v/>
      </c>
      <c r="H505" s="33">
        <f>IF(A505&gt;='Income Statement'!$E$5,IF(A505&lt;='Income Statement'!$E$6,1,0),0)</f>
        <v>0</v>
      </c>
    </row>
    <row r="506" ht="15.75" customHeight="1">
      <c r="A506" s="62"/>
      <c r="B506" s="45" t="str">
        <f>IFERROR(VLOOKUP(D506, 'Chart of Accounts'!A493:C4001, 3, FALSE), "")</f>
        <v/>
      </c>
      <c r="C506" s="63"/>
      <c r="D506" s="64"/>
      <c r="E506" s="30" t="str">
        <f>IFERROR(VLOOKUP(D506, 'Chart of Accounts'!A$3:B$3987, 2, FALSE), "")</f>
        <v/>
      </c>
      <c r="F506" s="31" t="str">
        <f t="shared" si="1"/>
        <v/>
      </c>
      <c r="G506" s="32" t="str">
        <f t="shared" si="2"/>
        <v/>
      </c>
      <c r="H506" s="33">
        <f>IF(A506&gt;='Income Statement'!$E$5,IF(A506&lt;='Income Statement'!$E$6,1,0),0)</f>
        <v>0</v>
      </c>
    </row>
    <row r="507" ht="15.75" customHeight="1">
      <c r="A507" s="62"/>
      <c r="B507" s="45" t="str">
        <f>IFERROR(VLOOKUP(D507, 'Chart of Accounts'!A494:C4001, 3, FALSE), "")</f>
        <v/>
      </c>
      <c r="C507" s="63"/>
      <c r="D507" s="64"/>
      <c r="E507" s="30" t="str">
        <f>IFERROR(VLOOKUP(D507, 'Chart of Accounts'!A$3:B$3987, 2, FALSE), "")</f>
        <v/>
      </c>
      <c r="F507" s="31" t="str">
        <f t="shared" si="1"/>
        <v/>
      </c>
      <c r="G507" s="32" t="str">
        <f t="shared" si="2"/>
        <v/>
      </c>
      <c r="H507" s="33">
        <f>IF(A507&gt;='Income Statement'!$E$5,IF(A507&lt;='Income Statement'!$E$6,1,0),0)</f>
        <v>0</v>
      </c>
    </row>
    <row r="508" ht="15.75" customHeight="1">
      <c r="A508" s="62"/>
      <c r="B508" s="45" t="str">
        <f>IFERROR(VLOOKUP(D508, 'Chart of Accounts'!A495:C4001, 3, FALSE), "")</f>
        <v/>
      </c>
      <c r="C508" s="63"/>
      <c r="D508" s="64"/>
      <c r="E508" s="30" t="str">
        <f>IFERROR(VLOOKUP(D508, 'Chart of Accounts'!A$3:B$3987, 2, FALSE), "")</f>
        <v/>
      </c>
      <c r="F508" s="31" t="str">
        <f t="shared" si="1"/>
        <v/>
      </c>
      <c r="G508" s="32" t="str">
        <f t="shared" si="2"/>
        <v/>
      </c>
      <c r="H508" s="33">
        <f>IF(A508&gt;='Income Statement'!$E$5,IF(A508&lt;='Income Statement'!$E$6,1,0),0)</f>
        <v>0</v>
      </c>
    </row>
    <row r="509" ht="15.75" customHeight="1">
      <c r="A509" s="62"/>
      <c r="B509" s="45" t="str">
        <f>IFERROR(VLOOKUP(D509, 'Chart of Accounts'!A496:C4001, 3, FALSE), "")</f>
        <v/>
      </c>
      <c r="C509" s="63"/>
      <c r="D509" s="64"/>
      <c r="E509" s="30" t="str">
        <f>IFERROR(VLOOKUP(D509, 'Chart of Accounts'!A$3:B$3987, 2, FALSE), "")</f>
        <v/>
      </c>
      <c r="F509" s="31" t="str">
        <f t="shared" si="1"/>
        <v/>
      </c>
      <c r="G509" s="32" t="str">
        <f t="shared" si="2"/>
        <v/>
      </c>
      <c r="H509" s="33">
        <f>IF(A509&gt;='Income Statement'!$E$5,IF(A509&lt;='Income Statement'!$E$6,1,0),0)</f>
        <v>0</v>
      </c>
    </row>
    <row r="510" ht="15.75" customHeight="1">
      <c r="A510" s="62"/>
      <c r="B510" s="45" t="str">
        <f>IFERROR(VLOOKUP(D510, 'Chart of Accounts'!A497:C4001, 3, FALSE), "")</f>
        <v/>
      </c>
      <c r="C510" s="63"/>
      <c r="D510" s="64"/>
      <c r="E510" s="30" t="str">
        <f>IFERROR(VLOOKUP(D510, 'Chart of Accounts'!A$3:B$3987, 2, FALSE), "")</f>
        <v/>
      </c>
      <c r="F510" s="31" t="str">
        <f t="shared" si="1"/>
        <v/>
      </c>
      <c r="G510" s="32" t="str">
        <f t="shared" si="2"/>
        <v/>
      </c>
      <c r="H510" s="33">
        <f>IF(A510&gt;='Income Statement'!$E$5,IF(A510&lt;='Income Statement'!$E$6,1,0),0)</f>
        <v>0</v>
      </c>
    </row>
    <row r="511" ht="15.75" customHeight="1">
      <c r="A511" s="62"/>
      <c r="B511" s="45" t="str">
        <f>IFERROR(VLOOKUP(D511, 'Chart of Accounts'!A498:C4001, 3, FALSE), "")</f>
        <v/>
      </c>
      <c r="C511" s="63"/>
      <c r="D511" s="64"/>
      <c r="E511" s="30" t="str">
        <f>IFERROR(VLOOKUP(D511, 'Chart of Accounts'!A$3:B$3987, 2, FALSE), "")</f>
        <v/>
      </c>
      <c r="F511" s="31" t="str">
        <f t="shared" si="1"/>
        <v/>
      </c>
      <c r="G511" s="32" t="str">
        <f t="shared" si="2"/>
        <v/>
      </c>
      <c r="H511" s="33">
        <f>IF(A511&gt;='Income Statement'!$E$5,IF(A511&lt;='Income Statement'!$E$6,1,0),0)</f>
        <v>0</v>
      </c>
    </row>
    <row r="512" ht="15.75" customHeight="1">
      <c r="A512" s="62"/>
      <c r="B512" s="45" t="str">
        <f>IFERROR(VLOOKUP(D512, 'Chart of Accounts'!A499:C4001, 3, FALSE), "")</f>
        <v/>
      </c>
      <c r="C512" s="63"/>
      <c r="D512" s="64"/>
      <c r="E512" s="30" t="str">
        <f>IFERROR(VLOOKUP(D512, 'Chart of Accounts'!A$3:B$3987, 2, FALSE), "")</f>
        <v/>
      </c>
      <c r="F512" s="31" t="str">
        <f t="shared" si="1"/>
        <v/>
      </c>
      <c r="G512" s="32" t="str">
        <f t="shared" si="2"/>
        <v/>
      </c>
      <c r="H512" s="33">
        <f>IF(A512&gt;='Income Statement'!$E$5,IF(A512&lt;='Income Statement'!$E$6,1,0),0)</f>
        <v>0</v>
      </c>
    </row>
    <row r="513" ht="15.75" customHeight="1">
      <c r="A513" s="62"/>
      <c r="B513" s="45" t="str">
        <f>IFERROR(VLOOKUP(D513, 'Chart of Accounts'!A500:C4001, 3, FALSE), "")</f>
        <v/>
      </c>
      <c r="C513" s="63"/>
      <c r="D513" s="64"/>
      <c r="E513" s="30" t="str">
        <f>IFERROR(VLOOKUP(D513, 'Chart of Accounts'!A$3:B$3987, 2, FALSE), "")</f>
        <v/>
      </c>
      <c r="F513" s="31" t="str">
        <f t="shared" si="1"/>
        <v/>
      </c>
      <c r="G513" s="32" t="str">
        <f t="shared" si="2"/>
        <v/>
      </c>
      <c r="H513" s="33">
        <f>IF(A513&gt;='Income Statement'!$E$5,IF(A513&lt;='Income Statement'!$E$6,1,0),0)</f>
        <v>0</v>
      </c>
    </row>
    <row r="514" ht="15.75" customHeight="1">
      <c r="A514" s="62"/>
      <c r="B514" s="45" t="str">
        <f>IFERROR(VLOOKUP(D514, 'Chart of Accounts'!A501:C4001, 3, FALSE), "")</f>
        <v/>
      </c>
      <c r="C514" s="63"/>
      <c r="D514" s="64"/>
      <c r="E514" s="30" t="str">
        <f>IFERROR(VLOOKUP(D514, 'Chart of Accounts'!A$3:B$3987, 2, FALSE), "")</f>
        <v/>
      </c>
      <c r="F514" s="31" t="str">
        <f t="shared" si="1"/>
        <v/>
      </c>
      <c r="G514" s="32" t="str">
        <f t="shared" si="2"/>
        <v/>
      </c>
      <c r="H514" s="33">
        <f>IF(A514&gt;='Income Statement'!$E$5,IF(A514&lt;='Income Statement'!$E$6,1,0),0)</f>
        <v>0</v>
      </c>
    </row>
    <row r="515" ht="15.75" customHeight="1">
      <c r="A515" s="62"/>
      <c r="B515" s="45" t="str">
        <f>IFERROR(VLOOKUP(D515, 'Chart of Accounts'!A502:C4001, 3, FALSE), "")</f>
        <v/>
      </c>
      <c r="C515" s="63"/>
      <c r="D515" s="64"/>
      <c r="E515" s="30" t="str">
        <f>IFERROR(VLOOKUP(D515, 'Chart of Accounts'!A$3:B$3987, 2, FALSE), "")</f>
        <v/>
      </c>
      <c r="F515" s="31" t="str">
        <f t="shared" si="1"/>
        <v/>
      </c>
      <c r="G515" s="32" t="str">
        <f t="shared" si="2"/>
        <v/>
      </c>
      <c r="H515" s="33">
        <f>IF(A515&gt;='Income Statement'!$E$5,IF(A515&lt;='Income Statement'!$E$6,1,0),0)</f>
        <v>0</v>
      </c>
    </row>
    <row r="516" ht="15.75" customHeight="1">
      <c r="A516" s="62"/>
      <c r="B516" s="45" t="str">
        <f>IFERROR(VLOOKUP(D516, 'Chart of Accounts'!A503:C4001, 3, FALSE), "")</f>
        <v/>
      </c>
      <c r="C516" s="63"/>
      <c r="D516" s="64"/>
      <c r="E516" s="30" t="str">
        <f>IFERROR(VLOOKUP(D516, 'Chart of Accounts'!A$3:B$3987, 2, FALSE), "")</f>
        <v/>
      </c>
      <c r="F516" s="31" t="str">
        <f t="shared" si="1"/>
        <v/>
      </c>
      <c r="G516" s="32" t="str">
        <f t="shared" si="2"/>
        <v/>
      </c>
      <c r="H516" s="33">
        <f>IF(A516&gt;='Income Statement'!$E$5,IF(A516&lt;='Income Statement'!$E$6,1,0),0)</f>
        <v>0</v>
      </c>
    </row>
    <row r="517" ht="15.75" customHeight="1">
      <c r="A517" s="62"/>
      <c r="B517" s="45" t="str">
        <f>IFERROR(VLOOKUP(D517, 'Chart of Accounts'!A504:C4001, 3, FALSE), "")</f>
        <v/>
      </c>
      <c r="C517" s="63"/>
      <c r="D517" s="64"/>
      <c r="E517" s="30" t="str">
        <f>IFERROR(VLOOKUP(D517, 'Chart of Accounts'!A$3:B$3987, 2, FALSE), "")</f>
        <v/>
      </c>
      <c r="F517" s="31" t="str">
        <f t="shared" si="1"/>
        <v/>
      </c>
      <c r="G517" s="32" t="str">
        <f t="shared" si="2"/>
        <v/>
      </c>
      <c r="H517" s="33">
        <f>IF(A517&gt;='Income Statement'!$E$5,IF(A517&lt;='Income Statement'!$E$6,1,0),0)</f>
        <v>0</v>
      </c>
    </row>
    <row r="518" ht="15.75" customHeight="1">
      <c r="A518" s="62"/>
      <c r="B518" s="45" t="str">
        <f>IFERROR(VLOOKUP(D518, 'Chart of Accounts'!A505:C4001, 3, FALSE), "")</f>
        <v/>
      </c>
      <c r="C518" s="63"/>
      <c r="D518" s="64"/>
      <c r="E518" s="30" t="str">
        <f>IFERROR(VLOOKUP(D518, 'Chart of Accounts'!A$3:B$3987, 2, FALSE), "")</f>
        <v/>
      </c>
      <c r="F518" s="31" t="str">
        <f t="shared" si="1"/>
        <v/>
      </c>
      <c r="G518" s="32" t="str">
        <f t="shared" si="2"/>
        <v/>
      </c>
      <c r="H518" s="33">
        <f>IF(A518&gt;='Income Statement'!$E$5,IF(A518&lt;='Income Statement'!$E$6,1,0),0)</f>
        <v>0</v>
      </c>
    </row>
    <row r="519" ht="15.75" customHeight="1">
      <c r="A519" s="62"/>
      <c r="B519" s="45" t="str">
        <f>IFERROR(VLOOKUP(D519, 'Chart of Accounts'!A506:C4001, 3, FALSE), "")</f>
        <v/>
      </c>
      <c r="C519" s="63"/>
      <c r="D519" s="64"/>
      <c r="E519" s="30" t="str">
        <f>IFERROR(VLOOKUP(D519, 'Chart of Accounts'!A$3:B$3987, 2, FALSE), "")</f>
        <v/>
      </c>
      <c r="F519" s="31" t="str">
        <f t="shared" si="1"/>
        <v/>
      </c>
      <c r="G519" s="32" t="str">
        <f t="shared" si="2"/>
        <v/>
      </c>
      <c r="H519" s="33">
        <f>IF(A519&gt;='Income Statement'!$E$5,IF(A519&lt;='Income Statement'!$E$6,1,0),0)</f>
        <v>0</v>
      </c>
    </row>
    <row r="520" ht="15.75" customHeight="1">
      <c r="A520" s="62"/>
      <c r="B520" s="45" t="str">
        <f>IFERROR(VLOOKUP(D520, 'Chart of Accounts'!A507:C4001, 3, FALSE), "")</f>
        <v/>
      </c>
      <c r="C520" s="63"/>
      <c r="D520" s="64"/>
      <c r="E520" s="30" t="str">
        <f>IFERROR(VLOOKUP(D520, 'Chart of Accounts'!A$3:B$3987, 2, FALSE), "")</f>
        <v/>
      </c>
      <c r="F520" s="31" t="str">
        <f t="shared" si="1"/>
        <v/>
      </c>
      <c r="G520" s="32" t="str">
        <f t="shared" si="2"/>
        <v/>
      </c>
      <c r="H520" s="33">
        <f>IF(A520&gt;='Income Statement'!$E$5,IF(A520&lt;='Income Statement'!$E$6,1,0),0)</f>
        <v>0</v>
      </c>
    </row>
    <row r="521" ht="15.75" customHeight="1">
      <c r="A521" s="62"/>
      <c r="B521" s="45" t="str">
        <f>IFERROR(VLOOKUP(D521, 'Chart of Accounts'!A508:C4001, 3, FALSE), "")</f>
        <v/>
      </c>
      <c r="C521" s="63"/>
      <c r="D521" s="64"/>
      <c r="E521" s="30" t="str">
        <f>IFERROR(VLOOKUP(D521, 'Chart of Accounts'!A$3:B$3987, 2, FALSE), "")</f>
        <v/>
      </c>
      <c r="F521" s="31" t="str">
        <f t="shared" si="1"/>
        <v/>
      </c>
      <c r="G521" s="32" t="str">
        <f t="shared" si="2"/>
        <v/>
      </c>
      <c r="H521" s="33">
        <f>IF(A521&gt;='Income Statement'!$E$5,IF(A521&lt;='Income Statement'!$E$6,1,0),0)</f>
        <v>0</v>
      </c>
    </row>
    <row r="522" ht="15.75" customHeight="1">
      <c r="A522" s="62"/>
      <c r="B522" s="45" t="str">
        <f>IFERROR(VLOOKUP(D522, 'Chart of Accounts'!A509:C4001, 3, FALSE), "")</f>
        <v/>
      </c>
      <c r="C522" s="63"/>
      <c r="D522" s="64"/>
      <c r="E522" s="30" t="str">
        <f>IFERROR(VLOOKUP(D522, 'Chart of Accounts'!A$3:B$3987, 2, FALSE), "")</f>
        <v/>
      </c>
      <c r="F522" s="31" t="str">
        <f t="shared" si="1"/>
        <v/>
      </c>
      <c r="G522" s="32" t="str">
        <f t="shared" si="2"/>
        <v/>
      </c>
      <c r="H522" s="33">
        <f>IF(A522&gt;='Income Statement'!$E$5,IF(A522&lt;='Income Statement'!$E$6,1,0),0)</f>
        <v>0</v>
      </c>
    </row>
    <row r="523" ht="15.75" customHeight="1">
      <c r="A523" s="62"/>
      <c r="B523" s="45" t="str">
        <f>IFERROR(VLOOKUP(D523, 'Chart of Accounts'!A510:C4001, 3, FALSE), "")</f>
        <v/>
      </c>
      <c r="C523" s="63"/>
      <c r="D523" s="64"/>
      <c r="E523" s="30" t="str">
        <f>IFERROR(VLOOKUP(D523, 'Chart of Accounts'!A$3:B$3987, 2, FALSE), "")</f>
        <v/>
      </c>
      <c r="F523" s="31" t="str">
        <f t="shared" si="1"/>
        <v/>
      </c>
      <c r="G523" s="32" t="str">
        <f t="shared" si="2"/>
        <v/>
      </c>
      <c r="H523" s="33">
        <f>IF(A523&gt;='Income Statement'!$E$5,IF(A523&lt;='Income Statement'!$E$6,1,0),0)</f>
        <v>0</v>
      </c>
    </row>
    <row r="524" ht="15.75" customHeight="1">
      <c r="A524" s="62"/>
      <c r="B524" s="45" t="str">
        <f>IFERROR(VLOOKUP(D524, 'Chart of Accounts'!A511:C4001, 3, FALSE), "")</f>
        <v/>
      </c>
      <c r="C524" s="63"/>
      <c r="D524" s="64"/>
      <c r="E524" s="30" t="str">
        <f>IFERROR(VLOOKUP(D524, 'Chart of Accounts'!A$3:B$3987, 2, FALSE), "")</f>
        <v/>
      </c>
      <c r="F524" s="31" t="str">
        <f t="shared" si="1"/>
        <v/>
      </c>
      <c r="G524" s="32" t="str">
        <f t="shared" si="2"/>
        <v/>
      </c>
      <c r="H524" s="33">
        <f>IF(A524&gt;='Income Statement'!$E$5,IF(A524&lt;='Income Statement'!$E$6,1,0),0)</f>
        <v>0</v>
      </c>
    </row>
    <row r="525" ht="15.75" customHeight="1">
      <c r="A525" s="62"/>
      <c r="B525" s="45" t="str">
        <f>IFERROR(VLOOKUP(D525, 'Chart of Accounts'!A512:C4001, 3, FALSE), "")</f>
        <v/>
      </c>
      <c r="C525" s="63"/>
      <c r="D525" s="64"/>
      <c r="E525" s="30" t="str">
        <f>IFERROR(VLOOKUP(D525, 'Chart of Accounts'!A$3:B$3987, 2, FALSE), "")</f>
        <v/>
      </c>
      <c r="F525" s="31" t="str">
        <f t="shared" si="1"/>
        <v/>
      </c>
      <c r="G525" s="32" t="str">
        <f t="shared" si="2"/>
        <v/>
      </c>
      <c r="H525" s="33">
        <f>IF(A525&gt;='Income Statement'!$E$5,IF(A525&lt;='Income Statement'!$E$6,1,0),0)</f>
        <v>0</v>
      </c>
    </row>
    <row r="526" ht="15.75" customHeight="1">
      <c r="A526" s="62"/>
      <c r="B526" s="45" t="str">
        <f>IFERROR(VLOOKUP(D526, 'Chart of Accounts'!A513:C4001, 3, FALSE), "")</f>
        <v/>
      </c>
      <c r="C526" s="63"/>
      <c r="D526" s="64"/>
      <c r="E526" s="30" t="str">
        <f>IFERROR(VLOOKUP(D526, 'Chart of Accounts'!A$3:B$3987, 2, FALSE), "")</f>
        <v/>
      </c>
      <c r="F526" s="31" t="str">
        <f t="shared" si="1"/>
        <v/>
      </c>
      <c r="G526" s="32" t="str">
        <f t="shared" si="2"/>
        <v/>
      </c>
      <c r="H526" s="33">
        <f>IF(A526&gt;='Income Statement'!$E$5,IF(A526&lt;='Income Statement'!$E$6,1,0),0)</f>
        <v>0</v>
      </c>
    </row>
    <row r="527" ht="15.75" customHeight="1">
      <c r="A527" s="62"/>
      <c r="B527" s="45" t="str">
        <f>IFERROR(VLOOKUP(D527, 'Chart of Accounts'!A514:C4001, 3, FALSE), "")</f>
        <v/>
      </c>
      <c r="C527" s="63"/>
      <c r="D527" s="64"/>
      <c r="E527" s="30" t="str">
        <f>IFERROR(VLOOKUP(D527, 'Chart of Accounts'!A$3:B$3987, 2, FALSE), "")</f>
        <v/>
      </c>
      <c r="F527" s="31" t="str">
        <f t="shared" si="1"/>
        <v/>
      </c>
      <c r="G527" s="32" t="str">
        <f t="shared" si="2"/>
        <v/>
      </c>
      <c r="H527" s="33">
        <f>IF(A527&gt;='Income Statement'!$E$5,IF(A527&lt;='Income Statement'!$E$6,1,0),0)</f>
        <v>0</v>
      </c>
    </row>
    <row r="528" ht="15.75" customHeight="1">
      <c r="A528" s="62"/>
      <c r="B528" s="45" t="str">
        <f>IFERROR(VLOOKUP(D528, 'Chart of Accounts'!A515:C4001, 3, FALSE), "")</f>
        <v/>
      </c>
      <c r="C528" s="63"/>
      <c r="D528" s="64"/>
      <c r="E528" s="30" t="str">
        <f>IFERROR(VLOOKUP(D528, 'Chart of Accounts'!A$3:B$3987, 2, FALSE), "")</f>
        <v/>
      </c>
      <c r="F528" s="31" t="str">
        <f t="shared" si="1"/>
        <v/>
      </c>
      <c r="G528" s="32" t="str">
        <f t="shared" si="2"/>
        <v/>
      </c>
      <c r="H528" s="33">
        <f>IF(A528&gt;='Income Statement'!$E$5,IF(A528&lt;='Income Statement'!$E$6,1,0),0)</f>
        <v>0</v>
      </c>
    </row>
    <row r="529" ht="15.75" customHeight="1">
      <c r="A529" s="62"/>
      <c r="B529" s="45" t="str">
        <f>IFERROR(VLOOKUP(D529, 'Chart of Accounts'!A516:C4001, 3, FALSE), "")</f>
        <v/>
      </c>
      <c r="C529" s="63"/>
      <c r="D529" s="64"/>
      <c r="E529" s="30" t="str">
        <f>IFERROR(VLOOKUP(D529, 'Chart of Accounts'!A$3:B$3987, 2, FALSE), "")</f>
        <v/>
      </c>
      <c r="F529" s="31" t="str">
        <f t="shared" si="1"/>
        <v/>
      </c>
      <c r="G529" s="32" t="str">
        <f t="shared" si="2"/>
        <v/>
      </c>
      <c r="H529" s="33">
        <f>IF(A529&gt;='Income Statement'!$E$5,IF(A529&lt;='Income Statement'!$E$6,1,0),0)</f>
        <v>0</v>
      </c>
    </row>
    <row r="530" ht="15.75" customHeight="1">
      <c r="A530" s="62"/>
      <c r="B530" s="45" t="str">
        <f>IFERROR(VLOOKUP(D530, 'Chart of Accounts'!A517:C4001, 3, FALSE), "")</f>
        <v/>
      </c>
      <c r="C530" s="63"/>
      <c r="D530" s="64"/>
      <c r="E530" s="30" t="str">
        <f>IFERROR(VLOOKUP(D530, 'Chart of Accounts'!A$3:B$3987, 2, FALSE), "")</f>
        <v/>
      </c>
      <c r="F530" s="31" t="str">
        <f t="shared" si="1"/>
        <v/>
      </c>
      <c r="G530" s="32" t="str">
        <f t="shared" si="2"/>
        <v/>
      </c>
      <c r="H530" s="33">
        <f>IF(A530&gt;='Income Statement'!$E$5,IF(A530&lt;='Income Statement'!$E$6,1,0),0)</f>
        <v>0</v>
      </c>
    </row>
    <row r="531" ht="15.75" customHeight="1">
      <c r="A531" s="62"/>
      <c r="B531" s="45" t="str">
        <f>IFERROR(VLOOKUP(D531, 'Chart of Accounts'!A518:C4001, 3, FALSE), "")</f>
        <v/>
      </c>
      <c r="C531" s="63"/>
      <c r="D531" s="64"/>
      <c r="E531" s="30" t="str">
        <f>IFERROR(VLOOKUP(D531, 'Chart of Accounts'!A$3:B$3987, 2, FALSE), "")</f>
        <v/>
      </c>
      <c r="F531" s="31" t="str">
        <f t="shared" si="1"/>
        <v/>
      </c>
      <c r="G531" s="32" t="str">
        <f t="shared" si="2"/>
        <v/>
      </c>
      <c r="H531" s="33">
        <f>IF(A531&gt;='Income Statement'!$E$5,IF(A531&lt;='Income Statement'!$E$6,1,0),0)</f>
        <v>0</v>
      </c>
    </row>
    <row r="532" ht="15.75" customHeight="1">
      <c r="A532" s="62"/>
      <c r="B532" s="45" t="str">
        <f>IFERROR(VLOOKUP(D532, 'Chart of Accounts'!A519:C4001, 3, FALSE), "")</f>
        <v/>
      </c>
      <c r="C532" s="63"/>
      <c r="D532" s="64"/>
      <c r="E532" s="30" t="str">
        <f>IFERROR(VLOOKUP(D532, 'Chart of Accounts'!A$3:B$3987, 2, FALSE), "")</f>
        <v/>
      </c>
      <c r="F532" s="31" t="str">
        <f t="shared" si="1"/>
        <v/>
      </c>
      <c r="G532" s="32" t="str">
        <f t="shared" si="2"/>
        <v/>
      </c>
      <c r="H532" s="33">
        <f>IF(A532&gt;='Income Statement'!$E$5,IF(A532&lt;='Income Statement'!$E$6,1,0),0)</f>
        <v>0</v>
      </c>
    </row>
    <row r="533" ht="15.75" customHeight="1">
      <c r="A533" s="62"/>
      <c r="B533" s="45" t="str">
        <f>IFERROR(VLOOKUP(D533, 'Chart of Accounts'!A520:C4001, 3, FALSE), "")</f>
        <v/>
      </c>
      <c r="C533" s="63"/>
      <c r="D533" s="64"/>
      <c r="E533" s="30" t="str">
        <f>IFERROR(VLOOKUP(D533, 'Chart of Accounts'!A$3:B$3987, 2, FALSE), "")</f>
        <v/>
      </c>
      <c r="F533" s="31" t="str">
        <f t="shared" si="1"/>
        <v/>
      </c>
      <c r="G533" s="32" t="str">
        <f t="shared" si="2"/>
        <v/>
      </c>
      <c r="H533" s="33">
        <f>IF(A533&gt;='Income Statement'!$E$5,IF(A533&lt;='Income Statement'!$E$6,1,0),0)</f>
        <v>0</v>
      </c>
    </row>
    <row r="534" ht="15.75" customHeight="1">
      <c r="A534" s="62"/>
      <c r="B534" s="45" t="str">
        <f>IFERROR(VLOOKUP(D534, 'Chart of Accounts'!A521:C4001, 3, FALSE), "")</f>
        <v/>
      </c>
      <c r="C534" s="63"/>
      <c r="D534" s="64"/>
      <c r="E534" s="30" t="str">
        <f>IFERROR(VLOOKUP(D534, 'Chart of Accounts'!A$3:B$3987, 2, FALSE), "")</f>
        <v/>
      </c>
      <c r="F534" s="31" t="str">
        <f t="shared" si="1"/>
        <v/>
      </c>
      <c r="G534" s="32" t="str">
        <f t="shared" si="2"/>
        <v/>
      </c>
      <c r="H534" s="33">
        <f>IF(A534&gt;='Income Statement'!$E$5,IF(A534&lt;='Income Statement'!$E$6,1,0),0)</f>
        <v>0</v>
      </c>
    </row>
    <row r="535" ht="15.75" customHeight="1">
      <c r="A535" s="62"/>
      <c r="B535" s="45" t="str">
        <f>IFERROR(VLOOKUP(D535, 'Chart of Accounts'!A522:C4001, 3, FALSE), "")</f>
        <v/>
      </c>
      <c r="C535" s="63"/>
      <c r="D535" s="64"/>
      <c r="E535" s="30" t="str">
        <f>IFERROR(VLOOKUP(D535, 'Chart of Accounts'!A$3:B$3987, 2, FALSE), "")</f>
        <v/>
      </c>
      <c r="F535" s="31" t="str">
        <f t="shared" si="1"/>
        <v/>
      </c>
      <c r="G535" s="32" t="str">
        <f t="shared" si="2"/>
        <v/>
      </c>
      <c r="H535" s="33">
        <f>IF(A535&gt;='Income Statement'!$E$5,IF(A535&lt;='Income Statement'!$E$6,1,0),0)</f>
        <v>0</v>
      </c>
    </row>
    <row r="536" ht="15.75" customHeight="1">
      <c r="A536" s="62"/>
      <c r="B536" s="45" t="str">
        <f>IFERROR(VLOOKUP(D536, 'Chart of Accounts'!A523:C4001, 3, FALSE), "")</f>
        <v/>
      </c>
      <c r="C536" s="63"/>
      <c r="D536" s="64"/>
      <c r="E536" s="30" t="str">
        <f>IFERROR(VLOOKUP(D536, 'Chart of Accounts'!A$3:B$3987, 2, FALSE), "")</f>
        <v/>
      </c>
      <c r="F536" s="31" t="str">
        <f t="shared" si="1"/>
        <v/>
      </c>
      <c r="G536" s="32" t="str">
        <f t="shared" si="2"/>
        <v/>
      </c>
      <c r="H536" s="33">
        <f>IF(A536&gt;='Income Statement'!$E$5,IF(A536&lt;='Income Statement'!$E$6,1,0),0)</f>
        <v>0</v>
      </c>
    </row>
    <row r="537" ht="15.75" customHeight="1">
      <c r="A537" s="62"/>
      <c r="B537" s="45" t="str">
        <f>IFERROR(VLOOKUP(D537, 'Chart of Accounts'!A524:C4001, 3, FALSE), "")</f>
        <v/>
      </c>
      <c r="C537" s="63"/>
      <c r="D537" s="64"/>
      <c r="E537" s="30" t="str">
        <f>IFERROR(VLOOKUP(D537, 'Chart of Accounts'!A$3:B$3987, 2, FALSE), "")</f>
        <v/>
      </c>
      <c r="F537" s="31" t="str">
        <f t="shared" si="1"/>
        <v/>
      </c>
      <c r="G537" s="32" t="str">
        <f t="shared" si="2"/>
        <v/>
      </c>
      <c r="H537" s="33">
        <f>IF(A537&gt;='Income Statement'!$E$5,IF(A537&lt;='Income Statement'!$E$6,1,0),0)</f>
        <v>0</v>
      </c>
    </row>
    <row r="538" ht="15.75" customHeight="1">
      <c r="A538" s="62"/>
      <c r="B538" s="45" t="str">
        <f>IFERROR(VLOOKUP(D538, 'Chart of Accounts'!A525:C4001, 3, FALSE), "")</f>
        <v/>
      </c>
      <c r="C538" s="63"/>
      <c r="D538" s="64"/>
      <c r="E538" s="30" t="str">
        <f>IFERROR(VLOOKUP(D538, 'Chart of Accounts'!A$3:B$3987, 2, FALSE), "")</f>
        <v/>
      </c>
      <c r="F538" s="31" t="str">
        <f t="shared" si="1"/>
        <v/>
      </c>
      <c r="G538" s="32" t="str">
        <f t="shared" si="2"/>
        <v/>
      </c>
      <c r="H538" s="33">
        <f>IF(A538&gt;='Income Statement'!$E$5,IF(A538&lt;='Income Statement'!$E$6,1,0),0)</f>
        <v>0</v>
      </c>
    </row>
    <row r="539" ht="15.75" customHeight="1">
      <c r="A539" s="62"/>
      <c r="B539" s="45" t="str">
        <f>IFERROR(VLOOKUP(D539, 'Chart of Accounts'!A526:C4001, 3, FALSE), "")</f>
        <v/>
      </c>
      <c r="C539" s="63"/>
      <c r="D539" s="64"/>
      <c r="E539" s="30" t="str">
        <f>IFERROR(VLOOKUP(D539, 'Chart of Accounts'!A$3:B$3987, 2, FALSE), "")</f>
        <v/>
      </c>
      <c r="F539" s="31" t="str">
        <f t="shared" si="1"/>
        <v/>
      </c>
      <c r="G539" s="32" t="str">
        <f t="shared" si="2"/>
        <v/>
      </c>
      <c r="H539" s="33">
        <f>IF(A539&gt;='Income Statement'!$E$5,IF(A539&lt;='Income Statement'!$E$6,1,0),0)</f>
        <v>0</v>
      </c>
    </row>
    <row r="540" ht="15.75" customHeight="1">
      <c r="A540" s="62"/>
      <c r="B540" s="45" t="str">
        <f>IFERROR(VLOOKUP(D540, 'Chart of Accounts'!A527:C4001, 3, FALSE), "")</f>
        <v/>
      </c>
      <c r="C540" s="63"/>
      <c r="D540" s="64"/>
      <c r="E540" s="30" t="str">
        <f>IFERROR(VLOOKUP(D540, 'Chart of Accounts'!A$3:B$3987, 2, FALSE), "")</f>
        <v/>
      </c>
      <c r="F540" s="31" t="str">
        <f t="shared" si="1"/>
        <v/>
      </c>
      <c r="G540" s="32" t="str">
        <f t="shared" si="2"/>
        <v/>
      </c>
      <c r="H540" s="33">
        <f>IF(A540&gt;='Income Statement'!$E$5,IF(A540&lt;='Income Statement'!$E$6,1,0),0)</f>
        <v>0</v>
      </c>
    </row>
    <row r="541" ht="15.75" customHeight="1">
      <c r="A541" s="62"/>
      <c r="B541" s="45" t="str">
        <f>IFERROR(VLOOKUP(D541, 'Chart of Accounts'!A528:C4001, 3, FALSE), "")</f>
        <v/>
      </c>
      <c r="C541" s="63"/>
      <c r="D541" s="64"/>
      <c r="E541" s="30" t="str">
        <f>IFERROR(VLOOKUP(D541, 'Chart of Accounts'!A$3:B$3987, 2, FALSE), "")</f>
        <v/>
      </c>
      <c r="F541" s="31" t="str">
        <f t="shared" si="1"/>
        <v/>
      </c>
      <c r="G541" s="32" t="str">
        <f t="shared" si="2"/>
        <v/>
      </c>
      <c r="H541" s="33">
        <f>IF(A541&gt;='Income Statement'!$E$5,IF(A541&lt;='Income Statement'!$E$6,1,0),0)</f>
        <v>0</v>
      </c>
    </row>
    <row r="542" ht="15.75" customHeight="1">
      <c r="A542" s="62"/>
      <c r="B542" s="45" t="str">
        <f>IFERROR(VLOOKUP(D542, 'Chart of Accounts'!A529:C4001, 3, FALSE), "")</f>
        <v/>
      </c>
      <c r="C542" s="63"/>
      <c r="D542" s="64"/>
      <c r="E542" s="30" t="str">
        <f>IFERROR(VLOOKUP(D542, 'Chart of Accounts'!A$3:B$3987, 2, FALSE), "")</f>
        <v/>
      </c>
      <c r="F542" s="31" t="str">
        <f t="shared" si="1"/>
        <v/>
      </c>
      <c r="G542" s="32" t="str">
        <f t="shared" si="2"/>
        <v/>
      </c>
      <c r="H542" s="33">
        <f>IF(A542&gt;='Income Statement'!$E$5,IF(A542&lt;='Income Statement'!$E$6,1,0),0)</f>
        <v>0</v>
      </c>
    </row>
    <row r="543" ht="15.75" customHeight="1">
      <c r="A543" s="62"/>
      <c r="B543" s="45" t="str">
        <f>IFERROR(VLOOKUP(D543, 'Chart of Accounts'!A530:C4001, 3, FALSE), "")</f>
        <v/>
      </c>
      <c r="C543" s="63"/>
      <c r="D543" s="64"/>
      <c r="E543" s="30" t="str">
        <f>IFERROR(VLOOKUP(D543, 'Chart of Accounts'!A$3:B$3987, 2, FALSE), "")</f>
        <v/>
      </c>
      <c r="F543" s="31" t="str">
        <f t="shared" si="1"/>
        <v/>
      </c>
      <c r="G543" s="32" t="str">
        <f t="shared" si="2"/>
        <v/>
      </c>
      <c r="H543" s="33">
        <f>IF(A543&gt;='Income Statement'!$E$5,IF(A543&lt;='Income Statement'!$E$6,1,0),0)</f>
        <v>0</v>
      </c>
    </row>
    <row r="544" ht="15.75" customHeight="1">
      <c r="A544" s="62"/>
      <c r="B544" s="45" t="str">
        <f>IFERROR(VLOOKUP(D544, 'Chart of Accounts'!A531:C4001, 3, FALSE), "")</f>
        <v/>
      </c>
      <c r="C544" s="63"/>
      <c r="D544" s="64"/>
      <c r="E544" s="30" t="str">
        <f>IFERROR(VLOOKUP(D544, 'Chart of Accounts'!A$3:B$3987, 2, FALSE), "")</f>
        <v/>
      </c>
      <c r="F544" s="31" t="str">
        <f t="shared" si="1"/>
        <v/>
      </c>
      <c r="G544" s="32" t="str">
        <f t="shared" si="2"/>
        <v/>
      </c>
      <c r="H544" s="33">
        <f>IF(A544&gt;='Income Statement'!$E$5,IF(A544&lt;='Income Statement'!$E$6,1,0),0)</f>
        <v>0</v>
      </c>
    </row>
    <row r="545" ht="15.75" customHeight="1">
      <c r="A545" s="62"/>
      <c r="B545" s="45" t="str">
        <f>IFERROR(VLOOKUP(D545, 'Chart of Accounts'!A532:C4001, 3, FALSE), "")</f>
        <v/>
      </c>
      <c r="C545" s="63"/>
      <c r="D545" s="64"/>
      <c r="E545" s="30" t="str">
        <f>IFERROR(VLOOKUP(D545, 'Chart of Accounts'!A$3:B$3987, 2, FALSE), "")</f>
        <v/>
      </c>
      <c r="F545" s="31" t="str">
        <f t="shared" si="1"/>
        <v/>
      </c>
      <c r="G545" s="32" t="str">
        <f t="shared" si="2"/>
        <v/>
      </c>
      <c r="H545" s="33">
        <f>IF(A545&gt;='Income Statement'!$E$5,IF(A545&lt;='Income Statement'!$E$6,1,0),0)</f>
        <v>0</v>
      </c>
    </row>
    <row r="546" ht="15.75" customHeight="1">
      <c r="A546" s="62"/>
      <c r="B546" s="45" t="str">
        <f>IFERROR(VLOOKUP(D546, 'Chart of Accounts'!A533:C4001, 3, FALSE), "")</f>
        <v/>
      </c>
      <c r="C546" s="63"/>
      <c r="D546" s="64"/>
      <c r="E546" s="30" t="str">
        <f>IFERROR(VLOOKUP(D546, 'Chart of Accounts'!A$3:B$3987, 2, FALSE), "")</f>
        <v/>
      </c>
      <c r="F546" s="31" t="str">
        <f t="shared" si="1"/>
        <v/>
      </c>
      <c r="G546" s="32" t="str">
        <f t="shared" si="2"/>
        <v/>
      </c>
      <c r="H546" s="33">
        <f>IF(A546&gt;='Income Statement'!$E$5,IF(A546&lt;='Income Statement'!$E$6,1,0),0)</f>
        <v>0</v>
      </c>
    </row>
    <row r="547" ht="15.75" customHeight="1">
      <c r="A547" s="62"/>
      <c r="B547" s="45" t="str">
        <f>IFERROR(VLOOKUP(D547, 'Chart of Accounts'!A534:C4001, 3, FALSE), "")</f>
        <v/>
      </c>
      <c r="C547" s="63"/>
      <c r="D547" s="64"/>
      <c r="E547" s="30" t="str">
        <f>IFERROR(VLOOKUP(D547, 'Chart of Accounts'!A$3:B$3987, 2, FALSE), "")</f>
        <v/>
      </c>
      <c r="F547" s="31" t="str">
        <f t="shared" si="1"/>
        <v/>
      </c>
      <c r="G547" s="32" t="str">
        <f t="shared" si="2"/>
        <v/>
      </c>
      <c r="H547" s="33">
        <f>IF(A547&gt;='Income Statement'!$E$5,IF(A547&lt;='Income Statement'!$E$6,1,0),0)</f>
        <v>0</v>
      </c>
    </row>
    <row r="548" ht="15.75" customHeight="1">
      <c r="A548" s="62"/>
      <c r="B548" s="45" t="str">
        <f>IFERROR(VLOOKUP(D548, 'Chart of Accounts'!A535:C4001, 3, FALSE), "")</f>
        <v/>
      </c>
      <c r="C548" s="63"/>
      <c r="D548" s="64"/>
      <c r="E548" s="30" t="str">
        <f>IFERROR(VLOOKUP(D548, 'Chart of Accounts'!A$3:B$3987, 2, FALSE), "")</f>
        <v/>
      </c>
      <c r="F548" s="31" t="str">
        <f t="shared" si="1"/>
        <v/>
      </c>
      <c r="G548" s="32" t="str">
        <f t="shared" si="2"/>
        <v/>
      </c>
      <c r="H548" s="33">
        <f>IF(A548&gt;='Income Statement'!$E$5,IF(A548&lt;='Income Statement'!$E$6,1,0),0)</f>
        <v>0</v>
      </c>
    </row>
    <row r="549" ht="15.75" customHeight="1">
      <c r="A549" s="62"/>
      <c r="B549" s="45" t="str">
        <f>IFERROR(VLOOKUP(D549, 'Chart of Accounts'!A536:C4001, 3, FALSE), "")</f>
        <v/>
      </c>
      <c r="C549" s="63"/>
      <c r="D549" s="64"/>
      <c r="E549" s="30" t="str">
        <f>IFERROR(VLOOKUP(D549, 'Chart of Accounts'!A$3:B$3987, 2, FALSE), "")</f>
        <v/>
      </c>
      <c r="F549" s="31" t="str">
        <f t="shared" si="1"/>
        <v/>
      </c>
      <c r="G549" s="32" t="str">
        <f t="shared" si="2"/>
        <v/>
      </c>
      <c r="H549" s="33">
        <f>IF(A549&gt;='Income Statement'!$E$5,IF(A549&lt;='Income Statement'!$E$6,1,0),0)</f>
        <v>0</v>
      </c>
    </row>
    <row r="550" ht="15.75" customHeight="1">
      <c r="A550" s="62"/>
      <c r="B550" s="45" t="str">
        <f>IFERROR(VLOOKUP(D550, 'Chart of Accounts'!A537:C4001, 3, FALSE), "")</f>
        <v/>
      </c>
      <c r="C550" s="63"/>
      <c r="D550" s="64"/>
      <c r="E550" s="30" t="str">
        <f>IFERROR(VLOOKUP(D550, 'Chart of Accounts'!A$3:B$3987, 2, FALSE), "")</f>
        <v/>
      </c>
      <c r="F550" s="31" t="str">
        <f t="shared" si="1"/>
        <v/>
      </c>
      <c r="G550" s="32" t="str">
        <f t="shared" si="2"/>
        <v/>
      </c>
      <c r="H550" s="33">
        <f>IF(A550&gt;='Income Statement'!$E$5,IF(A550&lt;='Income Statement'!$E$6,1,0),0)</f>
        <v>0</v>
      </c>
    </row>
    <row r="551" ht="15.75" customHeight="1">
      <c r="A551" s="62"/>
      <c r="B551" s="45" t="str">
        <f>IFERROR(VLOOKUP(D551, 'Chart of Accounts'!A538:C4001, 3, FALSE), "")</f>
        <v/>
      </c>
      <c r="C551" s="63"/>
      <c r="D551" s="64"/>
      <c r="E551" s="30" t="str">
        <f>IFERROR(VLOOKUP(D551, 'Chart of Accounts'!A$3:B$3987, 2, FALSE), "")</f>
        <v/>
      </c>
      <c r="F551" s="31" t="str">
        <f t="shared" si="1"/>
        <v/>
      </c>
      <c r="G551" s="32" t="str">
        <f t="shared" si="2"/>
        <v/>
      </c>
      <c r="H551" s="33">
        <f>IF(A551&gt;='Income Statement'!$E$5,IF(A551&lt;='Income Statement'!$E$6,1,0),0)</f>
        <v>0</v>
      </c>
    </row>
    <row r="552" ht="15.75" customHeight="1">
      <c r="A552" s="62"/>
      <c r="B552" s="45" t="str">
        <f>IFERROR(VLOOKUP(D552, 'Chart of Accounts'!A539:C4001, 3, FALSE), "")</f>
        <v/>
      </c>
      <c r="C552" s="63"/>
      <c r="D552" s="64"/>
      <c r="E552" s="30" t="str">
        <f>IFERROR(VLOOKUP(D552, 'Chart of Accounts'!A$3:B$3987, 2, FALSE), "")</f>
        <v/>
      </c>
      <c r="F552" s="31" t="str">
        <f t="shared" si="1"/>
        <v/>
      </c>
      <c r="G552" s="32" t="str">
        <f t="shared" si="2"/>
        <v/>
      </c>
      <c r="H552" s="33">
        <f>IF(A552&gt;='Income Statement'!$E$5,IF(A552&lt;='Income Statement'!$E$6,1,0),0)</f>
        <v>0</v>
      </c>
    </row>
    <row r="553" ht="15.75" customHeight="1">
      <c r="A553" s="62"/>
      <c r="B553" s="45" t="str">
        <f>IFERROR(VLOOKUP(D553, 'Chart of Accounts'!A540:C4001, 3, FALSE), "")</f>
        <v/>
      </c>
      <c r="C553" s="63"/>
      <c r="D553" s="64"/>
      <c r="E553" s="30" t="str">
        <f>IFERROR(VLOOKUP(D553, 'Chart of Accounts'!A$3:B$3987, 2, FALSE), "")</f>
        <v/>
      </c>
      <c r="F553" s="31" t="str">
        <f t="shared" si="1"/>
        <v/>
      </c>
      <c r="G553" s="32" t="str">
        <f t="shared" si="2"/>
        <v/>
      </c>
      <c r="H553" s="33">
        <f>IF(A553&gt;='Income Statement'!$E$5,IF(A553&lt;='Income Statement'!$E$6,1,0),0)</f>
        <v>0</v>
      </c>
    </row>
    <row r="554" ht="15.75" customHeight="1">
      <c r="A554" s="62"/>
      <c r="B554" s="45" t="str">
        <f>IFERROR(VLOOKUP(D554, 'Chart of Accounts'!A541:C4001, 3, FALSE), "")</f>
        <v/>
      </c>
      <c r="C554" s="63"/>
      <c r="D554" s="64"/>
      <c r="E554" s="30" t="str">
        <f>IFERROR(VLOOKUP(D554, 'Chart of Accounts'!A$3:B$3987, 2, FALSE), "")</f>
        <v/>
      </c>
      <c r="F554" s="31" t="str">
        <f t="shared" si="1"/>
        <v/>
      </c>
      <c r="G554" s="32" t="str">
        <f t="shared" si="2"/>
        <v/>
      </c>
      <c r="H554" s="33">
        <f>IF(A554&gt;='Income Statement'!$E$5,IF(A554&lt;='Income Statement'!$E$6,1,0),0)</f>
        <v>0</v>
      </c>
    </row>
    <row r="555" ht="15.75" customHeight="1">
      <c r="A555" s="62"/>
      <c r="B555" s="45" t="str">
        <f>IFERROR(VLOOKUP(D555, 'Chart of Accounts'!A542:C4001, 3, FALSE), "")</f>
        <v/>
      </c>
      <c r="C555" s="63"/>
      <c r="D555" s="64"/>
      <c r="E555" s="30" t="str">
        <f>IFERROR(VLOOKUP(D555, 'Chart of Accounts'!A$3:B$3987, 2, FALSE), "")</f>
        <v/>
      </c>
      <c r="F555" s="31" t="str">
        <f t="shared" si="1"/>
        <v/>
      </c>
      <c r="G555" s="32" t="str">
        <f t="shared" si="2"/>
        <v/>
      </c>
      <c r="H555" s="33">
        <f>IF(A555&gt;='Income Statement'!$E$5,IF(A555&lt;='Income Statement'!$E$6,1,0),0)</f>
        <v>0</v>
      </c>
    </row>
    <row r="556" ht="15.75" customHeight="1">
      <c r="A556" s="62"/>
      <c r="B556" s="45" t="str">
        <f>IFERROR(VLOOKUP(D556, 'Chart of Accounts'!A543:C4001, 3, FALSE), "")</f>
        <v/>
      </c>
      <c r="C556" s="63"/>
      <c r="D556" s="64"/>
      <c r="E556" s="30" t="str">
        <f>IFERROR(VLOOKUP(D556, 'Chart of Accounts'!A$3:B$3987, 2, FALSE), "")</f>
        <v/>
      </c>
      <c r="F556" s="31" t="str">
        <f t="shared" si="1"/>
        <v/>
      </c>
      <c r="G556" s="32" t="str">
        <f t="shared" si="2"/>
        <v/>
      </c>
      <c r="H556" s="33">
        <f>IF(A556&gt;='Income Statement'!$E$5,IF(A556&lt;='Income Statement'!$E$6,1,0),0)</f>
        <v>0</v>
      </c>
    </row>
    <row r="557" ht="15.75" customHeight="1">
      <c r="A557" s="62"/>
      <c r="B557" s="45" t="str">
        <f>IFERROR(VLOOKUP(D557, 'Chart of Accounts'!A544:C4001, 3, FALSE), "")</f>
        <v/>
      </c>
      <c r="C557" s="63"/>
      <c r="D557" s="64"/>
      <c r="E557" s="30" t="str">
        <f>IFERROR(VLOOKUP(D557, 'Chart of Accounts'!A$3:B$3987, 2, FALSE), "")</f>
        <v/>
      </c>
      <c r="F557" s="31" t="str">
        <f t="shared" si="1"/>
        <v/>
      </c>
      <c r="G557" s="32" t="str">
        <f t="shared" si="2"/>
        <v/>
      </c>
      <c r="H557" s="33">
        <f>IF(A557&gt;='Income Statement'!$E$5,IF(A557&lt;='Income Statement'!$E$6,1,0),0)</f>
        <v>0</v>
      </c>
    </row>
    <row r="558" ht="15.75" customHeight="1">
      <c r="A558" s="62"/>
      <c r="B558" s="45" t="str">
        <f>IFERROR(VLOOKUP(D558, 'Chart of Accounts'!A545:C4001, 3, FALSE), "")</f>
        <v/>
      </c>
      <c r="C558" s="63"/>
      <c r="D558" s="64"/>
      <c r="E558" s="30" t="str">
        <f>IFERROR(VLOOKUP(D558, 'Chart of Accounts'!A$3:B$3987, 2, FALSE), "")</f>
        <v/>
      </c>
      <c r="F558" s="31" t="str">
        <f t="shared" si="1"/>
        <v/>
      </c>
      <c r="G558" s="32" t="str">
        <f t="shared" si="2"/>
        <v/>
      </c>
      <c r="H558" s="33">
        <f>IF(A558&gt;='Income Statement'!$E$5,IF(A558&lt;='Income Statement'!$E$6,1,0),0)</f>
        <v>0</v>
      </c>
    </row>
    <row r="559" ht="15.75" customHeight="1">
      <c r="A559" s="62"/>
      <c r="B559" s="45" t="str">
        <f>IFERROR(VLOOKUP(D559, 'Chart of Accounts'!A546:C4001, 3, FALSE), "")</f>
        <v/>
      </c>
      <c r="C559" s="63"/>
      <c r="D559" s="64"/>
      <c r="E559" s="30" t="str">
        <f>IFERROR(VLOOKUP(D559, 'Chart of Accounts'!A$3:B$3987, 2, FALSE), "")</f>
        <v/>
      </c>
      <c r="F559" s="31" t="str">
        <f t="shared" si="1"/>
        <v/>
      </c>
      <c r="G559" s="32" t="str">
        <f t="shared" si="2"/>
        <v/>
      </c>
      <c r="H559" s="33">
        <f>IF(A559&gt;='Income Statement'!$E$5,IF(A559&lt;='Income Statement'!$E$6,1,0),0)</f>
        <v>0</v>
      </c>
    </row>
    <row r="560" ht="15.75" customHeight="1">
      <c r="A560" s="62"/>
      <c r="B560" s="45" t="str">
        <f>IFERROR(VLOOKUP(D560, 'Chart of Accounts'!A547:C4001, 3, FALSE), "")</f>
        <v/>
      </c>
      <c r="C560" s="63"/>
      <c r="D560" s="64"/>
      <c r="E560" s="30" t="str">
        <f>IFERROR(VLOOKUP(D560, 'Chart of Accounts'!A$3:B$3987, 2, FALSE), "")</f>
        <v/>
      </c>
      <c r="F560" s="31" t="str">
        <f t="shared" si="1"/>
        <v/>
      </c>
      <c r="G560" s="32" t="str">
        <f t="shared" si="2"/>
        <v/>
      </c>
      <c r="H560" s="33">
        <f>IF(A560&gt;='Income Statement'!$E$5,IF(A560&lt;='Income Statement'!$E$6,1,0),0)</f>
        <v>0</v>
      </c>
    </row>
    <row r="561" ht="15.75" customHeight="1">
      <c r="A561" s="62"/>
      <c r="B561" s="45" t="str">
        <f>IFERROR(VLOOKUP(D561, 'Chart of Accounts'!A548:C4001, 3, FALSE), "")</f>
        <v/>
      </c>
      <c r="C561" s="63"/>
      <c r="D561" s="64"/>
      <c r="E561" s="30" t="str">
        <f>IFERROR(VLOOKUP(D561, 'Chart of Accounts'!A$3:B$3987, 2, FALSE), "")</f>
        <v/>
      </c>
      <c r="F561" s="31" t="str">
        <f t="shared" si="1"/>
        <v/>
      </c>
      <c r="G561" s="32" t="str">
        <f t="shared" si="2"/>
        <v/>
      </c>
      <c r="H561" s="33">
        <f>IF(A561&gt;='Income Statement'!$E$5,IF(A561&lt;='Income Statement'!$E$6,1,0),0)</f>
        <v>0</v>
      </c>
    </row>
    <row r="562" ht="15.75" customHeight="1">
      <c r="A562" s="62"/>
      <c r="B562" s="45" t="str">
        <f>IFERROR(VLOOKUP(D562, 'Chart of Accounts'!A549:C4001, 3, FALSE), "")</f>
        <v/>
      </c>
      <c r="C562" s="63"/>
      <c r="D562" s="64"/>
      <c r="E562" s="30" t="str">
        <f>IFERROR(VLOOKUP(D562, 'Chart of Accounts'!A$3:B$3987, 2, FALSE), "")</f>
        <v/>
      </c>
      <c r="F562" s="31" t="str">
        <f t="shared" si="1"/>
        <v/>
      </c>
      <c r="G562" s="32" t="str">
        <f t="shared" si="2"/>
        <v/>
      </c>
      <c r="H562" s="33">
        <f>IF(A562&gt;='Income Statement'!$E$5,IF(A562&lt;='Income Statement'!$E$6,1,0),0)</f>
        <v>0</v>
      </c>
    </row>
    <row r="563" ht="15.75" customHeight="1">
      <c r="A563" s="62"/>
      <c r="B563" s="45" t="str">
        <f>IFERROR(VLOOKUP(D563, 'Chart of Accounts'!A550:C4001, 3, FALSE), "")</f>
        <v/>
      </c>
      <c r="C563" s="63"/>
      <c r="D563" s="64"/>
      <c r="E563" s="30" t="str">
        <f>IFERROR(VLOOKUP(D563, 'Chart of Accounts'!A$3:B$3987, 2, FALSE), "")</f>
        <v/>
      </c>
      <c r="F563" s="31" t="str">
        <f t="shared" si="1"/>
        <v/>
      </c>
      <c r="G563" s="32" t="str">
        <f t="shared" si="2"/>
        <v/>
      </c>
      <c r="H563" s="33">
        <f>IF(A563&gt;='Income Statement'!$E$5,IF(A563&lt;='Income Statement'!$E$6,1,0),0)</f>
        <v>0</v>
      </c>
    </row>
    <row r="564" ht="15.75" customHeight="1">
      <c r="A564" s="62"/>
      <c r="B564" s="45" t="str">
        <f>IFERROR(VLOOKUP(D564, 'Chart of Accounts'!A551:C4001, 3, FALSE), "")</f>
        <v/>
      </c>
      <c r="C564" s="63"/>
      <c r="D564" s="64"/>
      <c r="E564" s="30" t="str">
        <f>IFERROR(VLOOKUP(D564, 'Chart of Accounts'!A$3:B$3987, 2, FALSE), "")</f>
        <v/>
      </c>
      <c r="F564" s="31" t="str">
        <f t="shared" si="1"/>
        <v/>
      </c>
      <c r="G564" s="32" t="str">
        <f t="shared" si="2"/>
        <v/>
      </c>
      <c r="H564" s="33">
        <f>IF(A564&gt;='Income Statement'!$E$5,IF(A564&lt;='Income Statement'!$E$6,1,0),0)</f>
        <v>0</v>
      </c>
    </row>
    <row r="565" ht="15.75" customHeight="1">
      <c r="A565" s="62"/>
      <c r="B565" s="45" t="str">
        <f>IFERROR(VLOOKUP(D565, 'Chart of Accounts'!A552:C4001, 3, FALSE), "")</f>
        <v/>
      </c>
      <c r="C565" s="63"/>
      <c r="D565" s="64"/>
      <c r="E565" s="30" t="str">
        <f>IFERROR(VLOOKUP(D565, 'Chart of Accounts'!A$3:B$3987, 2, FALSE), "")</f>
        <v/>
      </c>
      <c r="F565" s="31" t="str">
        <f t="shared" si="1"/>
        <v/>
      </c>
      <c r="G565" s="32" t="str">
        <f t="shared" si="2"/>
        <v/>
      </c>
      <c r="H565" s="33">
        <f>IF(A565&gt;='Income Statement'!$E$5,IF(A565&lt;='Income Statement'!$E$6,1,0),0)</f>
        <v>0</v>
      </c>
    </row>
    <row r="566" ht="15.75" customHeight="1">
      <c r="A566" s="62"/>
      <c r="B566" s="45" t="str">
        <f>IFERROR(VLOOKUP(D566, 'Chart of Accounts'!A553:C4001, 3, FALSE), "")</f>
        <v/>
      </c>
      <c r="C566" s="63"/>
      <c r="D566" s="64"/>
      <c r="E566" s="30" t="str">
        <f>IFERROR(VLOOKUP(D566, 'Chart of Accounts'!A$3:B$3987, 2, FALSE), "")</f>
        <v/>
      </c>
      <c r="F566" s="31" t="str">
        <f t="shared" si="1"/>
        <v/>
      </c>
      <c r="G566" s="32" t="str">
        <f t="shared" si="2"/>
        <v/>
      </c>
      <c r="H566" s="33">
        <f>IF(A566&gt;='Income Statement'!$E$5,IF(A566&lt;='Income Statement'!$E$6,1,0),0)</f>
        <v>0</v>
      </c>
    </row>
    <row r="567" ht="15.75" customHeight="1">
      <c r="A567" s="62"/>
      <c r="B567" s="45" t="str">
        <f>IFERROR(VLOOKUP(D567, 'Chart of Accounts'!A554:C4001, 3, FALSE), "")</f>
        <v/>
      </c>
      <c r="C567" s="63"/>
      <c r="D567" s="64"/>
      <c r="E567" s="30" t="str">
        <f>IFERROR(VLOOKUP(D567, 'Chart of Accounts'!A$3:B$3987, 2, FALSE), "")</f>
        <v/>
      </c>
      <c r="F567" s="31" t="str">
        <f t="shared" si="1"/>
        <v/>
      </c>
      <c r="G567" s="32" t="str">
        <f t="shared" si="2"/>
        <v/>
      </c>
      <c r="H567" s="33">
        <f>IF(A567&gt;='Income Statement'!$E$5,IF(A567&lt;='Income Statement'!$E$6,1,0),0)</f>
        <v>0</v>
      </c>
    </row>
    <row r="568" ht="15.75" customHeight="1">
      <c r="A568" s="62"/>
      <c r="B568" s="45" t="str">
        <f>IFERROR(VLOOKUP(D568, 'Chart of Accounts'!A555:C4001, 3, FALSE), "")</f>
        <v/>
      </c>
      <c r="C568" s="63"/>
      <c r="D568" s="64"/>
      <c r="E568" s="30" t="str">
        <f>IFERROR(VLOOKUP(D568, 'Chart of Accounts'!A$3:B$3987, 2, FALSE), "")</f>
        <v/>
      </c>
      <c r="F568" s="31" t="str">
        <f t="shared" si="1"/>
        <v/>
      </c>
      <c r="G568" s="32" t="str">
        <f t="shared" si="2"/>
        <v/>
      </c>
      <c r="H568" s="33">
        <f>IF(A568&gt;='Income Statement'!$E$5,IF(A568&lt;='Income Statement'!$E$6,1,0),0)</f>
        <v>0</v>
      </c>
    </row>
    <row r="569" ht="15.75" customHeight="1">
      <c r="A569" s="62"/>
      <c r="B569" s="45" t="str">
        <f>IFERROR(VLOOKUP(D569, 'Chart of Accounts'!A556:C4001, 3, FALSE), "")</f>
        <v/>
      </c>
      <c r="C569" s="63"/>
      <c r="D569" s="64"/>
      <c r="E569" s="30" t="str">
        <f>IFERROR(VLOOKUP(D569, 'Chart of Accounts'!A$3:B$3987, 2, FALSE), "")</f>
        <v/>
      </c>
      <c r="F569" s="31" t="str">
        <f t="shared" si="1"/>
        <v/>
      </c>
      <c r="G569" s="32" t="str">
        <f t="shared" si="2"/>
        <v/>
      </c>
      <c r="H569" s="33">
        <f>IF(A569&gt;='Income Statement'!$E$5,IF(A569&lt;='Income Statement'!$E$6,1,0),0)</f>
        <v>0</v>
      </c>
    </row>
    <row r="570" ht="15.75" customHeight="1">
      <c r="A570" s="62"/>
      <c r="B570" s="45" t="str">
        <f>IFERROR(VLOOKUP(D570, 'Chart of Accounts'!A557:C4001, 3, FALSE), "")</f>
        <v/>
      </c>
      <c r="C570" s="63"/>
      <c r="D570" s="64"/>
      <c r="E570" s="30" t="str">
        <f>IFERROR(VLOOKUP(D570, 'Chart of Accounts'!A$3:B$3987, 2, FALSE), "")</f>
        <v/>
      </c>
      <c r="F570" s="31" t="str">
        <f t="shared" si="1"/>
        <v/>
      </c>
      <c r="G570" s="32" t="str">
        <f t="shared" si="2"/>
        <v/>
      </c>
      <c r="H570" s="33">
        <f>IF(A570&gt;='Income Statement'!$E$5,IF(A570&lt;='Income Statement'!$E$6,1,0),0)</f>
        <v>0</v>
      </c>
    </row>
    <row r="571" ht="15.75" customHeight="1">
      <c r="A571" s="62"/>
      <c r="B571" s="45" t="str">
        <f>IFERROR(VLOOKUP(D571, 'Chart of Accounts'!A558:C4001, 3, FALSE), "")</f>
        <v/>
      </c>
      <c r="C571" s="63"/>
      <c r="D571" s="64"/>
      <c r="E571" s="30" t="str">
        <f>IFERROR(VLOOKUP(D571, 'Chart of Accounts'!A$3:B$3987, 2, FALSE), "")</f>
        <v/>
      </c>
      <c r="F571" s="31" t="str">
        <f t="shared" si="1"/>
        <v/>
      </c>
      <c r="G571" s="32" t="str">
        <f t="shared" si="2"/>
        <v/>
      </c>
      <c r="H571" s="33">
        <f>IF(A571&gt;='Income Statement'!$E$5,IF(A571&lt;='Income Statement'!$E$6,1,0),0)</f>
        <v>0</v>
      </c>
    </row>
    <row r="572" ht="15.75" customHeight="1">
      <c r="A572" s="62"/>
      <c r="B572" s="45" t="str">
        <f>IFERROR(VLOOKUP(D572, 'Chart of Accounts'!A559:C4001, 3, FALSE), "")</f>
        <v/>
      </c>
      <c r="C572" s="63"/>
      <c r="D572" s="64"/>
      <c r="E572" s="30" t="str">
        <f>IFERROR(VLOOKUP(D572, 'Chart of Accounts'!A$3:B$3987, 2, FALSE), "")</f>
        <v/>
      </c>
      <c r="F572" s="31" t="str">
        <f t="shared" si="1"/>
        <v/>
      </c>
      <c r="G572" s="32" t="str">
        <f t="shared" si="2"/>
        <v/>
      </c>
      <c r="H572" s="33">
        <f>IF(A572&gt;='Income Statement'!$E$5,IF(A572&lt;='Income Statement'!$E$6,1,0),0)</f>
        <v>0</v>
      </c>
    </row>
    <row r="573" ht="15.75" customHeight="1">
      <c r="A573" s="62"/>
      <c r="B573" s="45" t="str">
        <f>IFERROR(VLOOKUP(D573, 'Chart of Accounts'!A560:C4001, 3, FALSE), "")</f>
        <v/>
      </c>
      <c r="C573" s="63"/>
      <c r="D573" s="64"/>
      <c r="E573" s="30" t="str">
        <f>IFERROR(VLOOKUP(D573, 'Chart of Accounts'!A$3:B$3987, 2, FALSE), "")</f>
        <v/>
      </c>
      <c r="F573" s="31" t="str">
        <f t="shared" si="1"/>
        <v/>
      </c>
      <c r="G573" s="32" t="str">
        <f t="shared" si="2"/>
        <v/>
      </c>
      <c r="H573" s="33">
        <f>IF(A573&gt;='Income Statement'!$E$5,IF(A573&lt;='Income Statement'!$E$6,1,0),0)</f>
        <v>0</v>
      </c>
    </row>
    <row r="574" ht="15.75" customHeight="1">
      <c r="A574" s="62"/>
      <c r="B574" s="45" t="str">
        <f>IFERROR(VLOOKUP(D574, 'Chart of Accounts'!A561:C4001, 3, FALSE), "")</f>
        <v/>
      </c>
      <c r="C574" s="63"/>
      <c r="D574" s="64"/>
      <c r="E574" s="30" t="str">
        <f>IFERROR(VLOOKUP(D574, 'Chart of Accounts'!A$3:B$3987, 2, FALSE), "")</f>
        <v/>
      </c>
      <c r="F574" s="31" t="str">
        <f t="shared" si="1"/>
        <v/>
      </c>
      <c r="G574" s="32" t="str">
        <f t="shared" si="2"/>
        <v/>
      </c>
      <c r="H574" s="33">
        <f>IF(A574&gt;='Income Statement'!$E$5,IF(A574&lt;='Income Statement'!$E$6,1,0),0)</f>
        <v>0</v>
      </c>
    </row>
    <row r="575" ht="15.75" customHeight="1">
      <c r="A575" s="62"/>
      <c r="B575" s="45" t="str">
        <f>IFERROR(VLOOKUP(D575, 'Chart of Accounts'!A562:C4001, 3, FALSE), "")</f>
        <v/>
      </c>
      <c r="C575" s="63"/>
      <c r="D575" s="64"/>
      <c r="E575" s="30" t="str">
        <f>IFERROR(VLOOKUP(D575, 'Chart of Accounts'!A$3:B$3987, 2, FALSE), "")</f>
        <v/>
      </c>
      <c r="F575" s="31" t="str">
        <f t="shared" si="1"/>
        <v/>
      </c>
      <c r="G575" s="32" t="str">
        <f t="shared" si="2"/>
        <v/>
      </c>
      <c r="H575" s="33">
        <f>IF(A575&gt;='Income Statement'!$E$5,IF(A575&lt;='Income Statement'!$E$6,1,0),0)</f>
        <v>0</v>
      </c>
    </row>
    <row r="576" ht="15.75" customHeight="1">
      <c r="A576" s="62"/>
      <c r="B576" s="45" t="str">
        <f>IFERROR(VLOOKUP(D576, 'Chart of Accounts'!A563:C4001, 3, FALSE), "")</f>
        <v/>
      </c>
      <c r="C576" s="63"/>
      <c r="D576" s="64"/>
      <c r="E576" s="30" t="str">
        <f>IFERROR(VLOOKUP(D576, 'Chart of Accounts'!A$3:B$3987, 2, FALSE), "")</f>
        <v/>
      </c>
      <c r="F576" s="31" t="str">
        <f t="shared" si="1"/>
        <v/>
      </c>
      <c r="G576" s="32" t="str">
        <f t="shared" si="2"/>
        <v/>
      </c>
      <c r="H576" s="33">
        <f>IF(A576&gt;='Income Statement'!$E$5,IF(A576&lt;='Income Statement'!$E$6,1,0),0)</f>
        <v>0</v>
      </c>
    </row>
    <row r="577" ht="15.75" customHeight="1">
      <c r="A577" s="62"/>
      <c r="B577" s="45" t="str">
        <f>IFERROR(VLOOKUP(D577, 'Chart of Accounts'!A564:C4001, 3, FALSE), "")</f>
        <v/>
      </c>
      <c r="C577" s="63"/>
      <c r="D577" s="64"/>
      <c r="E577" s="30" t="str">
        <f>IFERROR(VLOOKUP(D577, 'Chart of Accounts'!A$3:B$3987, 2, FALSE), "")</f>
        <v/>
      </c>
      <c r="F577" s="31" t="str">
        <f t="shared" si="1"/>
        <v/>
      </c>
      <c r="G577" s="32" t="str">
        <f t="shared" si="2"/>
        <v/>
      </c>
      <c r="H577" s="33">
        <f>IF(A577&gt;='Income Statement'!$E$5,IF(A577&lt;='Income Statement'!$E$6,1,0),0)</f>
        <v>0</v>
      </c>
    </row>
    <row r="578" ht="15.75" customHeight="1">
      <c r="A578" s="62"/>
      <c r="B578" s="45" t="str">
        <f>IFERROR(VLOOKUP(D578, 'Chart of Accounts'!A565:C4001, 3, FALSE), "")</f>
        <v/>
      </c>
      <c r="C578" s="63"/>
      <c r="D578" s="64"/>
      <c r="E578" s="30" t="str">
        <f>IFERROR(VLOOKUP(D578, 'Chart of Accounts'!A$3:B$3987, 2, FALSE), "")</f>
        <v/>
      </c>
      <c r="F578" s="31" t="str">
        <f t="shared" si="1"/>
        <v/>
      </c>
      <c r="G578" s="32" t="str">
        <f t="shared" si="2"/>
        <v/>
      </c>
      <c r="H578" s="33">
        <f>IF(A578&gt;='Income Statement'!$E$5,IF(A578&lt;='Income Statement'!$E$6,1,0),0)</f>
        <v>0</v>
      </c>
    </row>
    <row r="579" ht="15.75" customHeight="1">
      <c r="A579" s="62"/>
      <c r="B579" s="45" t="str">
        <f>IFERROR(VLOOKUP(D579, 'Chart of Accounts'!A566:C4001, 3, FALSE), "")</f>
        <v/>
      </c>
      <c r="C579" s="63"/>
      <c r="D579" s="64"/>
      <c r="E579" s="30" t="str">
        <f>IFERROR(VLOOKUP(D579, 'Chart of Accounts'!A$3:B$3987, 2, FALSE), "")</f>
        <v/>
      </c>
      <c r="F579" s="31" t="str">
        <f t="shared" si="1"/>
        <v/>
      </c>
      <c r="G579" s="32" t="str">
        <f t="shared" si="2"/>
        <v/>
      </c>
      <c r="H579" s="33">
        <f>IF(A579&gt;='Income Statement'!$E$5,IF(A579&lt;='Income Statement'!$E$6,1,0),0)</f>
        <v>0</v>
      </c>
    </row>
    <row r="580" ht="15.75" customHeight="1">
      <c r="A580" s="62"/>
      <c r="B580" s="45" t="str">
        <f>IFERROR(VLOOKUP(D580, 'Chart of Accounts'!A567:C4001, 3, FALSE), "")</f>
        <v/>
      </c>
      <c r="C580" s="63"/>
      <c r="D580" s="64"/>
      <c r="E580" s="30" t="str">
        <f>IFERROR(VLOOKUP(D580, 'Chart of Accounts'!A$3:B$3987, 2, FALSE), "")</f>
        <v/>
      </c>
      <c r="F580" s="31" t="str">
        <f t="shared" si="1"/>
        <v/>
      </c>
      <c r="G580" s="32" t="str">
        <f t="shared" si="2"/>
        <v/>
      </c>
      <c r="H580" s="33">
        <f>IF(A580&gt;='Income Statement'!$E$5,IF(A580&lt;='Income Statement'!$E$6,1,0),0)</f>
        <v>0</v>
      </c>
    </row>
    <row r="581" ht="15.75" customHeight="1">
      <c r="A581" s="62"/>
      <c r="B581" s="45" t="str">
        <f>IFERROR(VLOOKUP(D581, 'Chart of Accounts'!A568:C4001, 3, FALSE), "")</f>
        <v/>
      </c>
      <c r="C581" s="63"/>
      <c r="D581" s="64"/>
      <c r="E581" s="30" t="str">
        <f>IFERROR(VLOOKUP(D581, 'Chart of Accounts'!A$3:B$3987, 2, FALSE), "")</f>
        <v/>
      </c>
      <c r="F581" s="31" t="str">
        <f t="shared" si="1"/>
        <v/>
      </c>
      <c r="G581" s="32" t="str">
        <f t="shared" si="2"/>
        <v/>
      </c>
      <c r="H581" s="33">
        <f>IF(A581&gt;='Income Statement'!$E$5,IF(A581&lt;='Income Statement'!$E$6,1,0),0)</f>
        <v>0</v>
      </c>
    </row>
    <row r="582" ht="15.75" customHeight="1">
      <c r="A582" s="62"/>
      <c r="B582" s="45" t="str">
        <f>IFERROR(VLOOKUP(D582, 'Chart of Accounts'!A569:C4001, 3, FALSE), "")</f>
        <v/>
      </c>
      <c r="C582" s="63"/>
      <c r="D582" s="64"/>
      <c r="E582" s="30" t="str">
        <f>IFERROR(VLOOKUP(D582, 'Chart of Accounts'!A$3:B$3987, 2, FALSE), "")</f>
        <v/>
      </c>
      <c r="F582" s="31" t="str">
        <f t="shared" si="1"/>
        <v/>
      </c>
      <c r="G582" s="32" t="str">
        <f t="shared" si="2"/>
        <v/>
      </c>
      <c r="H582" s="33">
        <f>IF(A582&gt;='Income Statement'!$E$5,IF(A582&lt;='Income Statement'!$E$6,1,0),0)</f>
        <v>0</v>
      </c>
    </row>
    <row r="583" ht="15.75" customHeight="1">
      <c r="A583" s="62"/>
      <c r="B583" s="45" t="str">
        <f>IFERROR(VLOOKUP(D583, 'Chart of Accounts'!A570:C4001, 3, FALSE), "")</f>
        <v/>
      </c>
      <c r="C583" s="63"/>
      <c r="D583" s="64"/>
      <c r="E583" s="30" t="str">
        <f>IFERROR(VLOOKUP(D583, 'Chart of Accounts'!A$3:B$3987, 2, FALSE), "")</f>
        <v/>
      </c>
      <c r="F583" s="31" t="str">
        <f t="shared" si="1"/>
        <v/>
      </c>
      <c r="G583" s="32" t="str">
        <f t="shared" si="2"/>
        <v/>
      </c>
      <c r="H583" s="33">
        <f>IF(A583&gt;='Income Statement'!$E$5,IF(A583&lt;='Income Statement'!$E$6,1,0),0)</f>
        <v>0</v>
      </c>
    </row>
    <row r="584" ht="15.75" customHeight="1">
      <c r="A584" s="62"/>
      <c r="B584" s="45" t="str">
        <f>IFERROR(VLOOKUP(D584, 'Chart of Accounts'!A571:C4001, 3, FALSE), "")</f>
        <v/>
      </c>
      <c r="C584" s="63"/>
      <c r="D584" s="64"/>
      <c r="E584" s="30" t="str">
        <f>IFERROR(VLOOKUP(D584, 'Chart of Accounts'!A$3:B$3987, 2, FALSE), "")</f>
        <v/>
      </c>
      <c r="F584" s="31" t="str">
        <f t="shared" si="1"/>
        <v/>
      </c>
      <c r="G584" s="32" t="str">
        <f t="shared" si="2"/>
        <v/>
      </c>
      <c r="H584" s="33">
        <f>IF(A584&gt;='Income Statement'!$E$5,IF(A584&lt;='Income Statement'!$E$6,1,0),0)</f>
        <v>0</v>
      </c>
    </row>
    <row r="585" ht="15.75" customHeight="1">
      <c r="A585" s="62"/>
      <c r="B585" s="45" t="str">
        <f>IFERROR(VLOOKUP(D585, 'Chart of Accounts'!A572:C4001, 3, FALSE), "")</f>
        <v/>
      </c>
      <c r="C585" s="63"/>
      <c r="D585" s="64"/>
      <c r="E585" s="30" t="str">
        <f>IFERROR(VLOOKUP(D585, 'Chart of Accounts'!A$3:B$3987, 2, FALSE), "")</f>
        <v/>
      </c>
      <c r="F585" s="31" t="str">
        <f t="shared" si="1"/>
        <v/>
      </c>
      <c r="G585" s="32" t="str">
        <f t="shared" si="2"/>
        <v/>
      </c>
      <c r="H585" s="33">
        <f>IF(A585&gt;='Income Statement'!$E$5,IF(A585&lt;='Income Statement'!$E$6,1,0),0)</f>
        <v>0</v>
      </c>
    </row>
    <row r="586" ht="15.75" customHeight="1">
      <c r="A586" s="62"/>
      <c r="B586" s="45" t="str">
        <f>IFERROR(VLOOKUP(D586, 'Chart of Accounts'!A573:C4001, 3, FALSE), "")</f>
        <v/>
      </c>
      <c r="C586" s="63"/>
      <c r="D586" s="64"/>
      <c r="E586" s="30" t="str">
        <f>IFERROR(VLOOKUP(D586, 'Chart of Accounts'!A$3:B$3987, 2, FALSE), "")</f>
        <v/>
      </c>
      <c r="F586" s="31" t="str">
        <f t="shared" si="1"/>
        <v/>
      </c>
      <c r="G586" s="32" t="str">
        <f t="shared" si="2"/>
        <v/>
      </c>
      <c r="H586" s="33">
        <f>IF(A586&gt;='Income Statement'!$E$5,IF(A586&lt;='Income Statement'!$E$6,1,0),0)</f>
        <v>0</v>
      </c>
    </row>
    <row r="587" ht="15.75" customHeight="1">
      <c r="A587" s="62"/>
      <c r="B587" s="45" t="str">
        <f>IFERROR(VLOOKUP(D587, 'Chart of Accounts'!A574:C4001, 3, FALSE), "")</f>
        <v/>
      </c>
      <c r="C587" s="63"/>
      <c r="D587" s="64"/>
      <c r="E587" s="30" t="str">
        <f>IFERROR(VLOOKUP(D587, 'Chart of Accounts'!A$3:B$3987, 2, FALSE), "")</f>
        <v/>
      </c>
      <c r="F587" s="31" t="str">
        <f t="shared" si="1"/>
        <v/>
      </c>
      <c r="G587" s="32" t="str">
        <f t="shared" si="2"/>
        <v/>
      </c>
      <c r="H587" s="33">
        <f>IF(A587&gt;='Income Statement'!$E$5,IF(A587&lt;='Income Statement'!$E$6,1,0),0)</f>
        <v>0</v>
      </c>
    </row>
    <row r="588" ht="15.75" customHeight="1">
      <c r="A588" s="62"/>
      <c r="B588" s="45" t="str">
        <f>IFERROR(VLOOKUP(D588, 'Chart of Accounts'!A575:C4001, 3, FALSE), "")</f>
        <v/>
      </c>
      <c r="C588" s="63"/>
      <c r="D588" s="64"/>
      <c r="E588" s="30" t="str">
        <f>IFERROR(VLOOKUP(D588, 'Chart of Accounts'!A$3:B$3987, 2, FALSE), "")</f>
        <v/>
      </c>
      <c r="F588" s="31" t="str">
        <f t="shared" si="1"/>
        <v/>
      </c>
      <c r="G588" s="32" t="str">
        <f t="shared" si="2"/>
        <v/>
      </c>
      <c r="H588" s="33">
        <f>IF(A588&gt;='Income Statement'!$E$5,IF(A588&lt;='Income Statement'!$E$6,1,0),0)</f>
        <v>0</v>
      </c>
    </row>
    <row r="589" ht="15.75" customHeight="1">
      <c r="A589" s="62"/>
      <c r="B589" s="45" t="str">
        <f>IFERROR(VLOOKUP(D589, 'Chart of Accounts'!A576:C4001, 3, FALSE), "")</f>
        <v/>
      </c>
      <c r="C589" s="63"/>
      <c r="D589" s="64"/>
      <c r="E589" s="30" t="str">
        <f>IFERROR(VLOOKUP(D589, 'Chart of Accounts'!A$3:B$3987, 2, FALSE), "")</f>
        <v/>
      </c>
      <c r="F589" s="31" t="str">
        <f t="shared" si="1"/>
        <v/>
      </c>
      <c r="G589" s="32" t="str">
        <f t="shared" si="2"/>
        <v/>
      </c>
      <c r="H589" s="33">
        <f>IF(A589&gt;='Income Statement'!$E$5,IF(A589&lt;='Income Statement'!$E$6,1,0),0)</f>
        <v>0</v>
      </c>
    </row>
    <row r="590" ht="15.75" customHeight="1">
      <c r="A590" s="62"/>
      <c r="B590" s="45" t="str">
        <f>IFERROR(VLOOKUP(D590, 'Chart of Accounts'!A577:C4001, 3, FALSE), "")</f>
        <v/>
      </c>
      <c r="C590" s="63"/>
      <c r="D590" s="64"/>
      <c r="E590" s="30" t="str">
        <f>IFERROR(VLOOKUP(D590, 'Chart of Accounts'!A$3:B$3987, 2, FALSE), "")</f>
        <v/>
      </c>
      <c r="F590" s="31" t="str">
        <f t="shared" si="1"/>
        <v/>
      </c>
      <c r="G590" s="32" t="str">
        <f t="shared" si="2"/>
        <v/>
      </c>
      <c r="H590" s="33">
        <f>IF(A590&gt;='Income Statement'!$E$5,IF(A590&lt;='Income Statement'!$E$6,1,0),0)</f>
        <v>0</v>
      </c>
    </row>
    <row r="591" ht="15.75" customHeight="1">
      <c r="A591" s="62"/>
      <c r="B591" s="45" t="str">
        <f>IFERROR(VLOOKUP(D591, 'Chart of Accounts'!A578:C4001, 3, FALSE), "")</f>
        <v/>
      </c>
      <c r="C591" s="63"/>
      <c r="D591" s="64"/>
      <c r="E591" s="30" t="str">
        <f>IFERROR(VLOOKUP(D591, 'Chart of Accounts'!A$3:B$3987, 2, FALSE), "")</f>
        <v/>
      </c>
      <c r="F591" s="31" t="str">
        <f t="shared" si="1"/>
        <v/>
      </c>
      <c r="G591" s="32" t="str">
        <f t="shared" si="2"/>
        <v/>
      </c>
      <c r="H591" s="33">
        <f>IF(A591&gt;='Income Statement'!$E$5,IF(A591&lt;='Income Statement'!$E$6,1,0),0)</f>
        <v>0</v>
      </c>
    </row>
    <row r="592" ht="15.75" customHeight="1">
      <c r="A592" s="62"/>
      <c r="B592" s="45" t="str">
        <f>IFERROR(VLOOKUP(D592, 'Chart of Accounts'!A579:C4001, 3, FALSE), "")</f>
        <v/>
      </c>
      <c r="C592" s="63"/>
      <c r="D592" s="64"/>
      <c r="E592" s="30" t="str">
        <f>IFERROR(VLOOKUP(D592, 'Chart of Accounts'!A$3:B$3987, 2, FALSE), "")</f>
        <v/>
      </c>
      <c r="F592" s="31" t="str">
        <f t="shared" si="1"/>
        <v/>
      </c>
      <c r="G592" s="32" t="str">
        <f t="shared" si="2"/>
        <v/>
      </c>
      <c r="H592" s="33">
        <f>IF(A592&gt;='Income Statement'!$E$5,IF(A592&lt;='Income Statement'!$E$6,1,0),0)</f>
        <v>0</v>
      </c>
    </row>
    <row r="593" ht="15.75" customHeight="1">
      <c r="A593" s="62"/>
      <c r="B593" s="45" t="str">
        <f>IFERROR(VLOOKUP(D593, 'Chart of Accounts'!A580:C4001, 3, FALSE), "")</f>
        <v/>
      </c>
      <c r="C593" s="63"/>
      <c r="D593" s="64"/>
      <c r="E593" s="30" t="str">
        <f>IFERROR(VLOOKUP(D593, 'Chart of Accounts'!A$3:B$3987, 2, FALSE), "")</f>
        <v/>
      </c>
      <c r="F593" s="31" t="str">
        <f t="shared" si="1"/>
        <v/>
      </c>
      <c r="G593" s="32" t="str">
        <f t="shared" si="2"/>
        <v/>
      </c>
      <c r="H593" s="33">
        <f>IF(A593&gt;='Income Statement'!$E$5,IF(A593&lt;='Income Statement'!$E$6,1,0),0)</f>
        <v>0</v>
      </c>
    </row>
    <row r="594" ht="15.75" customHeight="1">
      <c r="A594" s="62"/>
      <c r="B594" s="45" t="str">
        <f>IFERROR(VLOOKUP(D594, 'Chart of Accounts'!A581:C4001, 3, FALSE), "")</f>
        <v/>
      </c>
      <c r="C594" s="63"/>
      <c r="D594" s="64"/>
      <c r="E594" s="30" t="str">
        <f>IFERROR(VLOOKUP(D594, 'Chart of Accounts'!A$3:B$3987, 2, FALSE), "")</f>
        <v/>
      </c>
      <c r="F594" s="31" t="str">
        <f t="shared" si="1"/>
        <v/>
      </c>
      <c r="G594" s="32" t="str">
        <f t="shared" si="2"/>
        <v/>
      </c>
      <c r="H594" s="33">
        <f>IF(A594&gt;='Income Statement'!$E$5,IF(A594&lt;='Income Statement'!$E$6,1,0),0)</f>
        <v>0</v>
      </c>
    </row>
    <row r="595" ht="15.75" customHeight="1">
      <c r="A595" s="62"/>
      <c r="B595" s="45" t="str">
        <f>IFERROR(VLOOKUP(D595, 'Chart of Accounts'!A582:C4001, 3, FALSE), "")</f>
        <v/>
      </c>
      <c r="C595" s="63"/>
      <c r="D595" s="64"/>
      <c r="E595" s="30" t="str">
        <f>IFERROR(VLOOKUP(D595, 'Chart of Accounts'!A$3:B$3987, 2, FALSE), "")</f>
        <v/>
      </c>
      <c r="F595" s="31" t="str">
        <f t="shared" si="1"/>
        <v/>
      </c>
      <c r="G595" s="32" t="str">
        <f t="shared" si="2"/>
        <v/>
      </c>
      <c r="H595" s="33">
        <f>IF(A595&gt;='Income Statement'!$E$5,IF(A595&lt;='Income Statement'!$E$6,1,0),0)</f>
        <v>0</v>
      </c>
    </row>
    <row r="596" ht="15.75" customHeight="1">
      <c r="A596" s="62"/>
      <c r="B596" s="45" t="str">
        <f>IFERROR(VLOOKUP(D596, 'Chart of Accounts'!A583:C4001, 3, FALSE), "")</f>
        <v/>
      </c>
      <c r="C596" s="63"/>
      <c r="D596" s="64"/>
      <c r="E596" s="30" t="str">
        <f>IFERROR(VLOOKUP(D596, 'Chart of Accounts'!A$3:B$3987, 2, FALSE), "")</f>
        <v/>
      </c>
      <c r="F596" s="31" t="str">
        <f t="shared" si="1"/>
        <v/>
      </c>
      <c r="G596" s="32" t="str">
        <f t="shared" si="2"/>
        <v/>
      </c>
      <c r="H596" s="33">
        <f>IF(A596&gt;='Income Statement'!$E$5,IF(A596&lt;='Income Statement'!$E$6,1,0),0)</f>
        <v>0</v>
      </c>
    </row>
    <row r="597" ht="15.75" customHeight="1">
      <c r="A597" s="62"/>
      <c r="B597" s="45" t="str">
        <f>IFERROR(VLOOKUP(D597, 'Chart of Accounts'!A584:C4001, 3, FALSE), "")</f>
        <v/>
      </c>
      <c r="C597" s="63"/>
      <c r="D597" s="64"/>
      <c r="E597" s="30" t="str">
        <f>IFERROR(VLOOKUP(D597, 'Chart of Accounts'!A$3:B$3987, 2, FALSE), "")</f>
        <v/>
      </c>
      <c r="F597" s="31" t="str">
        <f t="shared" si="1"/>
        <v/>
      </c>
      <c r="G597" s="32" t="str">
        <f t="shared" si="2"/>
        <v/>
      </c>
      <c r="H597" s="33">
        <f>IF(A597&gt;='Income Statement'!$E$5,IF(A597&lt;='Income Statement'!$E$6,1,0),0)</f>
        <v>0</v>
      </c>
    </row>
    <row r="598" ht="15.75" customHeight="1">
      <c r="A598" s="62"/>
      <c r="B598" s="45" t="str">
        <f>IFERROR(VLOOKUP(D598, 'Chart of Accounts'!A585:C4001, 3, FALSE), "")</f>
        <v/>
      </c>
      <c r="C598" s="63"/>
      <c r="D598" s="64"/>
      <c r="E598" s="30" t="str">
        <f>IFERROR(VLOOKUP(D598, 'Chart of Accounts'!A$3:B$3987, 2, FALSE), "")</f>
        <v/>
      </c>
      <c r="F598" s="31" t="str">
        <f t="shared" si="1"/>
        <v/>
      </c>
      <c r="G598" s="32" t="str">
        <f t="shared" si="2"/>
        <v/>
      </c>
      <c r="H598" s="33">
        <f>IF(A598&gt;='Income Statement'!$E$5,IF(A598&lt;='Income Statement'!$E$6,1,0),0)</f>
        <v>0</v>
      </c>
    </row>
    <row r="599" ht="15.75" customHeight="1">
      <c r="A599" s="62"/>
      <c r="B599" s="45" t="str">
        <f>IFERROR(VLOOKUP(D599, 'Chart of Accounts'!A586:C4001, 3, FALSE), "")</f>
        <v/>
      </c>
      <c r="C599" s="63"/>
      <c r="D599" s="64"/>
      <c r="E599" s="30" t="str">
        <f>IFERROR(VLOOKUP(D599, 'Chart of Accounts'!A$3:B$3987, 2, FALSE), "")</f>
        <v/>
      </c>
      <c r="F599" s="31" t="str">
        <f t="shared" si="1"/>
        <v/>
      </c>
      <c r="G599" s="32" t="str">
        <f t="shared" si="2"/>
        <v/>
      </c>
      <c r="H599" s="33">
        <f>IF(A599&gt;='Income Statement'!$E$5,IF(A599&lt;='Income Statement'!$E$6,1,0),0)</f>
        <v>0</v>
      </c>
    </row>
    <row r="600" ht="15.75" customHeight="1">
      <c r="A600" s="62"/>
      <c r="B600" s="45" t="str">
        <f>IFERROR(VLOOKUP(D600, 'Chart of Accounts'!A587:C4001, 3, FALSE), "")</f>
        <v/>
      </c>
      <c r="C600" s="63"/>
      <c r="D600" s="64"/>
      <c r="E600" s="30" t="str">
        <f>IFERROR(VLOOKUP(D600, 'Chart of Accounts'!A$3:B$3987, 2, FALSE), "")</f>
        <v/>
      </c>
      <c r="F600" s="31" t="str">
        <f t="shared" si="1"/>
        <v/>
      </c>
      <c r="G600" s="32" t="str">
        <f t="shared" si="2"/>
        <v/>
      </c>
      <c r="H600" s="33">
        <f>IF(A600&gt;='Income Statement'!$E$5,IF(A600&lt;='Income Statement'!$E$6,1,0),0)</f>
        <v>0</v>
      </c>
    </row>
    <row r="601" ht="15.75" customHeight="1">
      <c r="A601" s="62"/>
      <c r="B601" s="45" t="str">
        <f>IFERROR(VLOOKUP(D601, 'Chart of Accounts'!A588:C4001, 3, FALSE), "")</f>
        <v/>
      </c>
      <c r="C601" s="63"/>
      <c r="D601" s="64"/>
      <c r="E601" s="30" t="str">
        <f>IFERROR(VLOOKUP(D601, 'Chart of Accounts'!A$3:B$3987, 2, FALSE), "")</f>
        <v/>
      </c>
      <c r="F601" s="31" t="str">
        <f t="shared" si="1"/>
        <v/>
      </c>
      <c r="G601" s="32" t="str">
        <f t="shared" si="2"/>
        <v/>
      </c>
      <c r="H601" s="33">
        <f>IF(A601&gt;='Income Statement'!$E$5,IF(A601&lt;='Income Statement'!$E$6,1,0),0)</f>
        <v>0</v>
      </c>
    </row>
    <row r="602" ht="15.75" customHeight="1">
      <c r="A602" s="62"/>
      <c r="B602" s="45" t="str">
        <f>IFERROR(VLOOKUP(D602, 'Chart of Accounts'!A589:C4001, 3, FALSE), "")</f>
        <v/>
      </c>
      <c r="C602" s="63"/>
      <c r="D602" s="64"/>
      <c r="E602" s="30" t="str">
        <f>IFERROR(VLOOKUP(D602, 'Chart of Accounts'!A$3:B$3987, 2, FALSE), "")</f>
        <v/>
      </c>
      <c r="F602" s="31" t="str">
        <f t="shared" si="1"/>
        <v/>
      </c>
      <c r="G602" s="32" t="str">
        <f t="shared" si="2"/>
        <v/>
      </c>
      <c r="H602" s="33">
        <f>IF(A602&gt;='Income Statement'!$E$5,IF(A602&lt;='Income Statement'!$E$6,1,0),0)</f>
        <v>0</v>
      </c>
    </row>
    <row r="603" ht="15.75" customHeight="1">
      <c r="A603" s="65"/>
      <c r="B603" s="45" t="str">
        <f>IFERROR(VLOOKUP(D603, 'Chart of Accounts'!A590:C4001, 3, FALSE), "")</f>
        <v/>
      </c>
      <c r="C603" s="63"/>
      <c r="D603" s="66"/>
      <c r="E603" s="30" t="str">
        <f>IFERROR(VLOOKUP(D603, 'Chart of Accounts'!A$3:B$3987, 2, FALSE), "")</f>
        <v/>
      </c>
      <c r="F603" s="31" t="str">
        <f t="shared" si="1"/>
        <v/>
      </c>
      <c r="G603" s="32" t="str">
        <f t="shared" si="2"/>
        <v/>
      </c>
      <c r="H603" s="33">
        <f>IF(A603&gt;='Income Statement'!$E$5,IF(A603&lt;='Income Statement'!$E$6,1,0),0)</f>
        <v>0</v>
      </c>
      <c r="I603" s="67"/>
      <c r="J603" s="24"/>
      <c r="K603" s="59"/>
      <c r="L603" s="60"/>
      <c r="M603" s="60"/>
      <c r="N603" s="60"/>
      <c r="O603" s="60"/>
      <c r="P603" s="61"/>
      <c r="Q603" s="24"/>
    </row>
    <row r="604" ht="15.75" customHeight="1">
      <c r="A604" s="68"/>
      <c r="B604" s="45" t="str">
        <f>IFERROR(VLOOKUP(D604, 'Chart of Accounts'!A591:C4001, 3, FALSE), "")</f>
        <v/>
      </c>
      <c r="C604" s="69"/>
      <c r="D604" s="70"/>
      <c r="E604" s="30" t="str">
        <f>IFERROR(VLOOKUP(D604, 'Chart of Accounts'!A$3:B$3987, 2, FALSE), "")</f>
        <v/>
      </c>
      <c r="F604" s="31" t="str">
        <f t="shared" si="1"/>
        <v/>
      </c>
      <c r="G604" s="32" t="str">
        <f t="shared" si="2"/>
        <v/>
      </c>
      <c r="H604" s="33">
        <f>IF(A604&gt;='Income Statement'!$E$5,IF(A604&lt;='Income Statement'!$E$6,1,0),0)</f>
        <v>0</v>
      </c>
      <c r="I604" s="24"/>
      <c r="J604" s="24"/>
      <c r="K604" s="24"/>
      <c r="L604" s="24"/>
      <c r="M604" s="24"/>
      <c r="N604" s="24"/>
      <c r="O604" s="24"/>
      <c r="P604" s="24"/>
      <c r="Q604" s="24"/>
    </row>
    <row r="605" ht="15.75" customHeight="1">
      <c r="A605" s="68"/>
      <c r="B605" s="45" t="str">
        <f>IFERROR(VLOOKUP(D605, 'Chart of Accounts'!A592:C4001, 3, FALSE), "")</f>
        <v/>
      </c>
      <c r="C605" s="69"/>
      <c r="D605" s="70"/>
      <c r="E605" s="30" t="str">
        <f>IFERROR(VLOOKUP(D605, 'Chart of Accounts'!A$3:B$3987, 2, FALSE), "")</f>
        <v/>
      </c>
      <c r="F605" s="31" t="str">
        <f t="shared" si="1"/>
        <v/>
      </c>
      <c r="G605" s="32" t="str">
        <f t="shared" si="2"/>
        <v/>
      </c>
      <c r="H605" s="33">
        <f>IF(A605&gt;='Income Statement'!$E$5,IF(A605&lt;='Income Statement'!$E$6,1,0),0)</f>
        <v>0</v>
      </c>
      <c r="I605" s="24"/>
      <c r="J605" s="24"/>
      <c r="K605" s="24"/>
      <c r="L605" s="24"/>
      <c r="M605" s="24"/>
      <c r="N605" s="24"/>
      <c r="O605" s="24"/>
      <c r="P605" s="24"/>
      <c r="Q605" s="24"/>
    </row>
    <row r="606" ht="15.75" customHeight="1">
      <c r="A606" s="68"/>
      <c r="B606" s="45" t="str">
        <f>IFERROR(VLOOKUP(D606, 'Chart of Accounts'!A593:C4001, 3, FALSE), "")</f>
        <v/>
      </c>
      <c r="C606" s="69"/>
      <c r="D606" s="70"/>
      <c r="E606" s="30" t="str">
        <f>IFERROR(VLOOKUP(D606, 'Chart of Accounts'!A$3:B$3987, 2, FALSE), "")</f>
        <v/>
      </c>
      <c r="F606" s="31" t="str">
        <f t="shared" si="1"/>
        <v/>
      </c>
      <c r="G606" s="32" t="str">
        <f t="shared" si="2"/>
        <v/>
      </c>
      <c r="H606" s="33">
        <f>IF(A606&gt;='Income Statement'!$E$5,IF(A606&lt;='Income Statement'!$E$6,1,0),0)</f>
        <v>0</v>
      </c>
      <c r="I606" s="24"/>
      <c r="J606" s="24"/>
      <c r="K606" s="24"/>
      <c r="L606" s="24"/>
      <c r="M606" s="24"/>
      <c r="N606" s="24"/>
      <c r="O606" s="24"/>
      <c r="P606" s="24"/>
      <c r="Q606" s="24"/>
    </row>
    <row r="607" ht="15.75" customHeight="1">
      <c r="A607" s="68"/>
      <c r="B607" s="45" t="str">
        <f>IFERROR(VLOOKUP(D607, 'Chart of Accounts'!A594:C4001, 3, FALSE), "")</f>
        <v/>
      </c>
      <c r="C607" s="69"/>
      <c r="D607" s="70"/>
      <c r="E607" s="30" t="str">
        <f>IFERROR(VLOOKUP(D607, 'Chart of Accounts'!A$3:B$3987, 2, FALSE), "")</f>
        <v/>
      </c>
      <c r="F607" s="31" t="str">
        <f t="shared" si="1"/>
        <v/>
      </c>
      <c r="G607" s="32" t="str">
        <f t="shared" si="2"/>
        <v/>
      </c>
      <c r="H607" s="33">
        <f>IF(A607&gt;='Income Statement'!$E$5,IF(A607&lt;='Income Statement'!$E$6,1,0),0)</f>
        <v>0</v>
      </c>
      <c r="I607" s="24"/>
      <c r="J607" s="24"/>
      <c r="K607" s="24"/>
      <c r="L607" s="24"/>
      <c r="M607" s="24"/>
      <c r="N607" s="24"/>
      <c r="O607" s="24"/>
      <c r="P607" s="24"/>
      <c r="Q607" s="24"/>
    </row>
    <row r="608" ht="15.75" customHeight="1">
      <c r="A608" s="68"/>
      <c r="B608" s="45" t="str">
        <f>IFERROR(VLOOKUP(D608, 'Chart of Accounts'!A595:C4001, 3, FALSE), "")</f>
        <v/>
      </c>
      <c r="C608" s="69"/>
      <c r="D608" s="70"/>
      <c r="E608" s="30" t="str">
        <f>IFERROR(VLOOKUP(D608, 'Chart of Accounts'!A$3:B$3987, 2, FALSE), "")</f>
        <v/>
      </c>
      <c r="F608" s="31" t="str">
        <f t="shared" si="1"/>
        <v/>
      </c>
      <c r="G608" s="32" t="str">
        <f t="shared" si="2"/>
        <v/>
      </c>
      <c r="H608" s="33">
        <f>IF(A608&gt;='Income Statement'!$E$5,IF(A608&lt;='Income Statement'!$E$6,1,0),0)</f>
        <v>0</v>
      </c>
      <c r="I608" s="24"/>
      <c r="J608" s="24"/>
      <c r="K608" s="24"/>
      <c r="L608" s="24"/>
      <c r="M608" s="24"/>
      <c r="N608" s="24"/>
      <c r="O608" s="24"/>
      <c r="P608" s="24"/>
      <c r="Q608" s="24"/>
    </row>
    <row r="609" ht="15.75" customHeight="1">
      <c r="A609" s="68"/>
      <c r="B609" s="45" t="str">
        <f>IFERROR(VLOOKUP(D609, 'Chart of Accounts'!A596:C4001, 3, FALSE), "")</f>
        <v/>
      </c>
      <c r="C609" s="69"/>
      <c r="D609" s="70"/>
      <c r="E609" s="30" t="str">
        <f>IFERROR(VLOOKUP(D609, 'Chart of Accounts'!A$3:B$3987, 2, FALSE), "")</f>
        <v/>
      </c>
      <c r="F609" s="31" t="str">
        <f t="shared" si="1"/>
        <v/>
      </c>
      <c r="G609" s="32" t="str">
        <f t="shared" si="2"/>
        <v/>
      </c>
      <c r="H609" s="33">
        <f>IF(A609&gt;='Income Statement'!$E$5,IF(A609&lt;='Income Statement'!$E$6,1,0),0)</f>
        <v>0</v>
      </c>
      <c r="I609" s="24"/>
      <c r="J609" s="24"/>
      <c r="K609" s="24"/>
      <c r="L609" s="24"/>
      <c r="M609" s="24"/>
      <c r="N609" s="24"/>
      <c r="O609" s="24"/>
      <c r="P609" s="24"/>
      <c r="Q609" s="24"/>
    </row>
    <row r="610" ht="15.75" customHeight="1">
      <c r="A610" s="68"/>
      <c r="B610" s="45" t="str">
        <f>IFERROR(VLOOKUP(D610, 'Chart of Accounts'!A597:C4001, 3, FALSE), "")</f>
        <v/>
      </c>
      <c r="C610" s="69"/>
      <c r="D610" s="70"/>
      <c r="E610" s="30" t="str">
        <f>IFERROR(VLOOKUP(D610, 'Chart of Accounts'!A$3:B$3987, 2, FALSE), "")</f>
        <v/>
      </c>
      <c r="F610" s="31" t="str">
        <f t="shared" si="1"/>
        <v/>
      </c>
      <c r="G610" s="32" t="str">
        <f t="shared" si="2"/>
        <v/>
      </c>
      <c r="H610" s="33">
        <f>IF(A610&gt;='Income Statement'!$E$5,IF(A610&lt;='Income Statement'!$E$6,1,0),0)</f>
        <v>0</v>
      </c>
      <c r="I610" s="24"/>
      <c r="J610" s="24"/>
      <c r="K610" s="24"/>
      <c r="L610" s="24"/>
      <c r="M610" s="24"/>
      <c r="N610" s="24"/>
      <c r="O610" s="24"/>
      <c r="P610" s="24"/>
      <c r="Q610" s="24"/>
    </row>
    <row r="611" ht="15.75" customHeight="1">
      <c r="A611" s="68"/>
      <c r="B611" s="45" t="str">
        <f>IFERROR(VLOOKUP(D611, 'Chart of Accounts'!A598:C4001, 3, FALSE), "")</f>
        <v/>
      </c>
      <c r="C611" s="69"/>
      <c r="D611" s="70"/>
      <c r="E611" s="30" t="str">
        <f>IFERROR(VLOOKUP(D611, 'Chart of Accounts'!A$3:B$3987, 2, FALSE), "")</f>
        <v/>
      </c>
      <c r="F611" s="31" t="str">
        <f t="shared" si="1"/>
        <v/>
      </c>
      <c r="G611" s="32" t="str">
        <f t="shared" si="2"/>
        <v/>
      </c>
      <c r="H611" s="33">
        <f>IF(A611&gt;='Income Statement'!$E$5,IF(A611&lt;='Income Statement'!$E$6,1,0),0)</f>
        <v>0</v>
      </c>
      <c r="I611" s="24"/>
      <c r="J611" s="24"/>
      <c r="K611" s="24"/>
      <c r="L611" s="24"/>
      <c r="M611" s="24"/>
      <c r="N611" s="24"/>
      <c r="O611" s="24"/>
      <c r="P611" s="24"/>
      <c r="Q611" s="24"/>
    </row>
    <row r="612" ht="15.75" customHeight="1">
      <c r="A612" s="68"/>
      <c r="B612" s="45" t="str">
        <f>IFERROR(VLOOKUP(D612, 'Chart of Accounts'!A599:C4001, 3, FALSE), "")</f>
        <v/>
      </c>
      <c r="C612" s="69"/>
      <c r="D612" s="70"/>
      <c r="E612" s="30" t="str">
        <f>IFERROR(VLOOKUP(D612, 'Chart of Accounts'!A$3:B$3987, 2, FALSE), "")</f>
        <v/>
      </c>
      <c r="F612" s="31" t="str">
        <f t="shared" si="1"/>
        <v/>
      </c>
      <c r="G612" s="32" t="str">
        <f t="shared" si="2"/>
        <v/>
      </c>
      <c r="H612" s="33">
        <f>IF(A612&gt;='Income Statement'!$E$5,IF(A612&lt;='Income Statement'!$E$6,1,0),0)</f>
        <v>0</v>
      </c>
      <c r="I612" s="24"/>
      <c r="J612" s="24"/>
      <c r="K612" s="24"/>
      <c r="L612" s="24"/>
      <c r="M612" s="24"/>
      <c r="N612" s="24"/>
      <c r="O612" s="24"/>
      <c r="P612" s="24"/>
      <c r="Q612" s="24"/>
    </row>
    <row r="613" ht="15.75" customHeight="1">
      <c r="A613" s="68"/>
      <c r="B613" s="45" t="str">
        <f>IFERROR(VLOOKUP(D613, 'Chart of Accounts'!A600:C4001, 3, FALSE), "")</f>
        <v/>
      </c>
      <c r="C613" s="69"/>
      <c r="D613" s="70"/>
      <c r="E613" s="30" t="str">
        <f>IFERROR(VLOOKUP(D613, 'Chart of Accounts'!A$3:B$3987, 2, FALSE), "")</f>
        <v/>
      </c>
      <c r="F613" s="31" t="str">
        <f t="shared" si="1"/>
        <v/>
      </c>
      <c r="G613" s="32" t="str">
        <f t="shared" si="2"/>
        <v/>
      </c>
      <c r="H613" s="33">
        <f>IF(A613&gt;='Income Statement'!$E$5,IF(A613&lt;='Income Statement'!$E$6,1,0),0)</f>
        <v>0</v>
      </c>
      <c r="I613" s="24"/>
      <c r="J613" s="24"/>
      <c r="K613" s="24"/>
      <c r="L613" s="24"/>
      <c r="M613" s="24"/>
      <c r="N613" s="24"/>
      <c r="O613" s="24"/>
      <c r="P613" s="24"/>
      <c r="Q613" s="24"/>
    </row>
    <row r="614" ht="15.75" customHeight="1">
      <c r="A614" s="68"/>
      <c r="B614" s="45" t="str">
        <f>IFERROR(VLOOKUP(D614, 'Chart of Accounts'!A601:C4001, 3, FALSE), "")</f>
        <v/>
      </c>
      <c r="C614" s="69"/>
      <c r="D614" s="70"/>
      <c r="E614" s="30" t="str">
        <f>IFERROR(VLOOKUP(D614, 'Chart of Accounts'!A$3:B$3987, 2, FALSE), "")</f>
        <v/>
      </c>
      <c r="F614" s="31" t="str">
        <f t="shared" si="1"/>
        <v/>
      </c>
      <c r="G614" s="32" t="str">
        <f t="shared" si="2"/>
        <v/>
      </c>
      <c r="H614" s="33">
        <f>IF(A614&gt;='Income Statement'!$E$5,IF(A614&lt;='Income Statement'!$E$6,1,0),0)</f>
        <v>0</v>
      </c>
      <c r="I614" s="24"/>
      <c r="J614" s="24"/>
      <c r="K614" s="24"/>
      <c r="L614" s="24"/>
      <c r="M614" s="24"/>
      <c r="N614" s="24"/>
      <c r="O614" s="24"/>
      <c r="P614" s="24"/>
      <c r="Q614" s="24"/>
    </row>
    <row r="615" ht="15.75" customHeight="1">
      <c r="A615" s="68"/>
      <c r="B615" s="45" t="str">
        <f>IFERROR(VLOOKUP(D615, 'Chart of Accounts'!A602:C4001, 3, FALSE), "")</f>
        <v/>
      </c>
      <c r="C615" s="69"/>
      <c r="D615" s="70"/>
      <c r="E615" s="30" t="str">
        <f>IFERROR(VLOOKUP(D615, 'Chart of Accounts'!A$3:B$3987, 2, FALSE), "")</f>
        <v/>
      </c>
      <c r="F615" s="31" t="str">
        <f t="shared" si="1"/>
        <v/>
      </c>
      <c r="G615" s="32" t="str">
        <f t="shared" si="2"/>
        <v/>
      </c>
      <c r="H615" s="33">
        <f>IF(A615&gt;='Income Statement'!$E$5,IF(A615&lt;='Income Statement'!$E$6,1,0),0)</f>
        <v>0</v>
      </c>
      <c r="I615" s="24"/>
      <c r="J615" s="24"/>
      <c r="K615" s="24"/>
      <c r="L615" s="24"/>
      <c r="M615" s="24"/>
      <c r="N615" s="24"/>
      <c r="O615" s="24"/>
      <c r="P615" s="24"/>
      <c r="Q615" s="24"/>
    </row>
    <row r="616" ht="15.75" customHeight="1">
      <c r="A616" s="68"/>
      <c r="B616" s="45" t="str">
        <f>IFERROR(VLOOKUP(D616, 'Chart of Accounts'!A603:C4001, 3, FALSE), "")</f>
        <v/>
      </c>
      <c r="C616" s="69"/>
      <c r="D616" s="70"/>
      <c r="E616" s="30" t="str">
        <f>IFERROR(VLOOKUP(D616, 'Chart of Accounts'!A$3:B$3987, 2, FALSE), "")</f>
        <v/>
      </c>
      <c r="F616" s="31" t="str">
        <f t="shared" si="1"/>
        <v/>
      </c>
      <c r="G616" s="32" t="str">
        <f t="shared" si="2"/>
        <v/>
      </c>
      <c r="H616" s="33">
        <f>IF(A616&gt;='Income Statement'!$E$5,IF(A616&lt;='Income Statement'!$E$6,1,0),0)</f>
        <v>0</v>
      </c>
      <c r="I616" s="24"/>
      <c r="J616" s="24"/>
      <c r="K616" s="24"/>
      <c r="L616" s="24"/>
      <c r="M616" s="24"/>
      <c r="N616" s="24"/>
      <c r="O616" s="24"/>
      <c r="P616" s="24"/>
      <c r="Q616" s="24"/>
    </row>
    <row r="617" ht="15.75" customHeight="1">
      <c r="A617" s="68"/>
      <c r="B617" s="45" t="str">
        <f>IFERROR(VLOOKUP(D617, 'Chart of Accounts'!A604:C4001, 3, FALSE), "")</f>
        <v/>
      </c>
      <c r="C617" s="69"/>
      <c r="D617" s="70"/>
      <c r="E617" s="30" t="str">
        <f>IFERROR(VLOOKUP(D617, 'Chart of Accounts'!A$3:B$3987, 2, FALSE), "")</f>
        <v/>
      </c>
      <c r="F617" s="31" t="str">
        <f t="shared" si="1"/>
        <v/>
      </c>
      <c r="G617" s="32" t="str">
        <f t="shared" si="2"/>
        <v/>
      </c>
      <c r="H617" s="33">
        <f>IF(A617&gt;='Income Statement'!$E$5,IF(A617&lt;='Income Statement'!$E$6,1,0),0)</f>
        <v>0</v>
      </c>
      <c r="I617" s="24"/>
      <c r="J617" s="24"/>
      <c r="K617" s="24"/>
      <c r="L617" s="24"/>
      <c r="M617" s="24"/>
      <c r="N617" s="24"/>
      <c r="O617" s="24"/>
      <c r="P617" s="24"/>
      <c r="Q617" s="24"/>
    </row>
    <row r="618" ht="15.75" customHeight="1">
      <c r="A618" s="68"/>
      <c r="B618" s="45" t="str">
        <f>IFERROR(VLOOKUP(D618, 'Chart of Accounts'!A605:C4001, 3, FALSE), "")</f>
        <v/>
      </c>
      <c r="C618" s="69"/>
      <c r="D618" s="70"/>
      <c r="E618" s="30" t="str">
        <f>IFERROR(VLOOKUP(D618, 'Chart of Accounts'!A$3:B$3987, 2, FALSE), "")</f>
        <v/>
      </c>
      <c r="F618" s="31" t="str">
        <f t="shared" si="1"/>
        <v/>
      </c>
      <c r="G618" s="32" t="str">
        <f t="shared" si="2"/>
        <v/>
      </c>
      <c r="H618" s="33">
        <f>IF(A618&gt;='Income Statement'!$E$5,IF(A618&lt;='Income Statement'!$E$6,1,0),0)</f>
        <v>0</v>
      </c>
      <c r="I618" s="24"/>
      <c r="J618" s="24"/>
      <c r="K618" s="24"/>
      <c r="L618" s="24"/>
      <c r="M618" s="24"/>
      <c r="N618" s="24"/>
      <c r="O618" s="24"/>
      <c r="P618" s="24"/>
      <c r="Q618" s="24"/>
    </row>
    <row r="619" ht="15.75" customHeight="1">
      <c r="A619" s="68"/>
      <c r="B619" s="45" t="str">
        <f>IFERROR(VLOOKUP(D619, 'Chart of Accounts'!A606:C4001, 3, FALSE), "")</f>
        <v/>
      </c>
      <c r="C619" s="69"/>
      <c r="D619" s="70"/>
      <c r="E619" s="30" t="str">
        <f>IFERROR(VLOOKUP(D619, 'Chart of Accounts'!A$3:B$3987, 2, FALSE), "")</f>
        <v/>
      </c>
      <c r="F619" s="31" t="str">
        <f t="shared" si="1"/>
        <v/>
      </c>
      <c r="G619" s="32" t="str">
        <f t="shared" si="2"/>
        <v/>
      </c>
      <c r="H619" s="33">
        <f>IF(A619&gt;='Income Statement'!$E$5,IF(A619&lt;='Income Statement'!$E$6,1,0),0)</f>
        <v>0</v>
      </c>
      <c r="I619" s="24"/>
      <c r="J619" s="24"/>
      <c r="K619" s="24"/>
      <c r="L619" s="24"/>
      <c r="M619" s="24"/>
      <c r="N619" s="24"/>
      <c r="O619" s="24"/>
      <c r="P619" s="24"/>
      <c r="Q619" s="24"/>
    </row>
    <row r="620" ht="15.75" customHeight="1">
      <c r="A620" s="68"/>
      <c r="B620" s="45" t="str">
        <f>IFERROR(VLOOKUP(D620, 'Chart of Accounts'!A607:C4001, 3, FALSE), "")</f>
        <v/>
      </c>
      <c r="C620" s="69"/>
      <c r="D620" s="70"/>
      <c r="E620" s="30" t="str">
        <f>IFERROR(VLOOKUP(D620, 'Chart of Accounts'!A$3:B$3987, 2, FALSE), "")</f>
        <v/>
      </c>
      <c r="F620" s="31" t="str">
        <f t="shared" si="1"/>
        <v/>
      </c>
      <c r="G620" s="32" t="str">
        <f t="shared" si="2"/>
        <v/>
      </c>
      <c r="H620" s="33">
        <f>IF(A620&gt;='Income Statement'!$E$5,IF(A620&lt;='Income Statement'!$E$6,1,0),0)</f>
        <v>0</v>
      </c>
      <c r="I620" s="24"/>
      <c r="J620" s="24"/>
      <c r="K620" s="24"/>
      <c r="L620" s="24"/>
      <c r="M620" s="24"/>
      <c r="N620" s="24"/>
      <c r="O620" s="24"/>
      <c r="P620" s="24"/>
      <c r="Q620" s="24"/>
    </row>
    <row r="621" ht="15.75" customHeight="1">
      <c r="A621" s="68"/>
      <c r="B621" s="45" t="str">
        <f>IFERROR(VLOOKUP(D621, 'Chart of Accounts'!A608:C4001, 3, FALSE), "")</f>
        <v/>
      </c>
      <c r="C621" s="69"/>
      <c r="D621" s="70"/>
      <c r="E621" s="30" t="str">
        <f>IFERROR(VLOOKUP(D621, 'Chart of Accounts'!A$3:B$3987, 2, FALSE), "")</f>
        <v/>
      </c>
      <c r="F621" s="31" t="str">
        <f t="shared" si="1"/>
        <v/>
      </c>
      <c r="G621" s="32" t="str">
        <f t="shared" si="2"/>
        <v/>
      </c>
      <c r="H621" s="33">
        <f>IF(A621&gt;='Income Statement'!$E$5,IF(A621&lt;='Income Statement'!$E$6,1,0),0)</f>
        <v>0</v>
      </c>
      <c r="I621" s="24"/>
      <c r="J621" s="24"/>
      <c r="K621" s="24"/>
      <c r="L621" s="24"/>
      <c r="M621" s="24"/>
      <c r="N621" s="24"/>
      <c r="O621" s="24"/>
      <c r="P621" s="24"/>
      <c r="Q621" s="24"/>
    </row>
    <row r="622" ht="15.75" customHeight="1">
      <c r="A622" s="68"/>
      <c r="B622" s="45" t="str">
        <f>IFERROR(VLOOKUP(D622, 'Chart of Accounts'!A609:C4001, 3, FALSE), "")</f>
        <v/>
      </c>
      <c r="C622" s="69"/>
      <c r="D622" s="70"/>
      <c r="E622" s="30" t="str">
        <f>IFERROR(VLOOKUP(D622, 'Chart of Accounts'!A$3:B$3987, 2, FALSE), "")</f>
        <v/>
      </c>
      <c r="F622" s="31" t="str">
        <f t="shared" si="1"/>
        <v/>
      </c>
      <c r="G622" s="32" t="str">
        <f t="shared" si="2"/>
        <v/>
      </c>
      <c r="H622" s="33">
        <f>IF(A622&gt;='Income Statement'!$E$5,IF(A622&lt;='Income Statement'!$E$6,1,0),0)</f>
        <v>0</v>
      </c>
      <c r="I622" s="24"/>
      <c r="J622" s="24"/>
      <c r="K622" s="24"/>
      <c r="L622" s="24"/>
      <c r="M622" s="24"/>
      <c r="N622" s="24"/>
      <c r="O622" s="24"/>
      <c r="P622" s="24"/>
      <c r="Q622" s="24"/>
    </row>
    <row r="623" ht="15.75" customHeight="1">
      <c r="A623" s="68"/>
      <c r="B623" s="45" t="str">
        <f>IFERROR(VLOOKUP(D623, 'Chart of Accounts'!A610:C4001, 3, FALSE), "")</f>
        <v/>
      </c>
      <c r="C623" s="69"/>
      <c r="D623" s="70"/>
      <c r="E623" s="30" t="str">
        <f>IFERROR(VLOOKUP(D623, 'Chart of Accounts'!A$3:B$3987, 2, FALSE), "")</f>
        <v/>
      </c>
      <c r="F623" s="31" t="str">
        <f t="shared" si="1"/>
        <v/>
      </c>
      <c r="G623" s="32" t="str">
        <f t="shared" si="2"/>
        <v/>
      </c>
      <c r="H623" s="33">
        <f>IF(A623&gt;='Income Statement'!$E$5,IF(A623&lt;='Income Statement'!$E$6,1,0),0)</f>
        <v>0</v>
      </c>
      <c r="I623" s="24"/>
      <c r="J623" s="24"/>
      <c r="K623" s="24"/>
      <c r="L623" s="24"/>
      <c r="M623" s="24"/>
      <c r="N623" s="24"/>
      <c r="O623" s="24"/>
      <c r="P623" s="24"/>
      <c r="Q623" s="24"/>
    </row>
    <row r="624" ht="15.75" customHeight="1">
      <c r="A624" s="68"/>
      <c r="B624" s="45" t="str">
        <f>IFERROR(VLOOKUP(D624, 'Chart of Accounts'!A611:C4001, 3, FALSE), "")</f>
        <v/>
      </c>
      <c r="C624" s="69"/>
      <c r="D624" s="70"/>
      <c r="E624" s="30" t="str">
        <f>IFERROR(VLOOKUP(D624, 'Chart of Accounts'!A$3:B$3987, 2, FALSE), "")</f>
        <v/>
      </c>
      <c r="F624" s="31" t="str">
        <f t="shared" si="1"/>
        <v/>
      </c>
      <c r="G624" s="32" t="str">
        <f t="shared" si="2"/>
        <v/>
      </c>
      <c r="H624" s="33">
        <f>IF(A624&gt;='Income Statement'!$E$5,IF(A624&lt;='Income Statement'!$E$6,1,0),0)</f>
        <v>0</v>
      </c>
      <c r="I624" s="24"/>
      <c r="J624" s="24"/>
      <c r="K624" s="24"/>
      <c r="L624" s="24"/>
      <c r="M624" s="24"/>
      <c r="N624" s="24"/>
      <c r="O624" s="24"/>
      <c r="P624" s="24"/>
      <c r="Q624" s="24"/>
    </row>
    <row r="625" ht="15.75" customHeight="1">
      <c r="A625" s="68"/>
      <c r="B625" s="45" t="str">
        <f>IFERROR(VLOOKUP(D625, 'Chart of Accounts'!A612:C4001, 3, FALSE), "")</f>
        <v/>
      </c>
      <c r="C625" s="69"/>
      <c r="D625" s="70"/>
      <c r="E625" s="30" t="str">
        <f>IFERROR(VLOOKUP(D625, 'Chart of Accounts'!A$3:B$3987, 2, FALSE), "")</f>
        <v/>
      </c>
      <c r="F625" s="31" t="str">
        <f t="shared" si="1"/>
        <v/>
      </c>
      <c r="G625" s="32" t="str">
        <f t="shared" si="2"/>
        <v/>
      </c>
      <c r="H625" s="33">
        <f>IF(A625&gt;='Income Statement'!$E$5,IF(A625&lt;='Income Statement'!$E$6,1,0),0)</f>
        <v>0</v>
      </c>
      <c r="I625" s="24"/>
      <c r="J625" s="24"/>
      <c r="K625" s="24"/>
      <c r="L625" s="24"/>
      <c r="M625" s="24"/>
      <c r="N625" s="24"/>
      <c r="O625" s="24"/>
      <c r="P625" s="24"/>
      <c r="Q625" s="24"/>
    </row>
    <row r="626" ht="15.75" customHeight="1">
      <c r="A626" s="68"/>
      <c r="B626" s="45" t="str">
        <f>IFERROR(VLOOKUP(D626, 'Chart of Accounts'!A613:C4001, 3, FALSE), "")</f>
        <v/>
      </c>
      <c r="C626" s="69"/>
      <c r="D626" s="70"/>
      <c r="E626" s="30" t="str">
        <f>IFERROR(VLOOKUP(D626, 'Chart of Accounts'!A$3:B$3987, 2, FALSE), "")</f>
        <v/>
      </c>
      <c r="F626" s="31" t="str">
        <f t="shared" si="1"/>
        <v/>
      </c>
      <c r="G626" s="32" t="str">
        <f t="shared" si="2"/>
        <v/>
      </c>
      <c r="H626" s="33">
        <f>IF(A626&gt;='Income Statement'!$E$5,IF(A626&lt;='Income Statement'!$E$6,1,0),0)</f>
        <v>0</v>
      </c>
      <c r="I626" s="24"/>
      <c r="J626" s="24"/>
      <c r="K626" s="24"/>
      <c r="L626" s="24"/>
      <c r="M626" s="24"/>
      <c r="N626" s="24"/>
      <c r="O626" s="24"/>
      <c r="P626" s="24"/>
      <c r="Q626" s="24"/>
    </row>
    <row r="627" ht="15.75" customHeight="1">
      <c r="A627" s="68"/>
      <c r="B627" s="45" t="str">
        <f>IFERROR(VLOOKUP(D627, 'Chart of Accounts'!A614:C4001, 3, FALSE), "")</f>
        <v/>
      </c>
      <c r="C627" s="69"/>
      <c r="D627" s="70"/>
      <c r="E627" s="30" t="str">
        <f>IFERROR(VLOOKUP(D627, 'Chart of Accounts'!A$3:B$3987, 2, FALSE), "")</f>
        <v/>
      </c>
      <c r="F627" s="31" t="str">
        <f t="shared" si="1"/>
        <v/>
      </c>
      <c r="G627" s="32" t="str">
        <f t="shared" si="2"/>
        <v/>
      </c>
      <c r="H627" s="33">
        <f>IF(A627&gt;='Income Statement'!$E$5,IF(A627&lt;='Income Statement'!$E$6,1,0),0)</f>
        <v>0</v>
      </c>
      <c r="I627" s="24"/>
      <c r="J627" s="24"/>
      <c r="K627" s="24"/>
      <c r="L627" s="24"/>
      <c r="M627" s="24"/>
      <c r="N627" s="24"/>
      <c r="O627" s="24"/>
      <c r="P627" s="24"/>
      <c r="Q627" s="24"/>
    </row>
    <row r="628" ht="15.75" customHeight="1">
      <c r="A628" s="68"/>
      <c r="B628" s="45" t="str">
        <f>IFERROR(VLOOKUP(D628, 'Chart of Accounts'!A615:C4001, 3, FALSE), "")</f>
        <v/>
      </c>
      <c r="C628" s="69"/>
      <c r="D628" s="70"/>
      <c r="E628" s="30" t="str">
        <f>IFERROR(VLOOKUP(D628, 'Chart of Accounts'!A$3:B$3987, 2, FALSE), "")</f>
        <v/>
      </c>
      <c r="F628" s="31" t="str">
        <f t="shared" si="1"/>
        <v/>
      </c>
      <c r="G628" s="32" t="str">
        <f t="shared" si="2"/>
        <v/>
      </c>
      <c r="H628" s="33">
        <f>IF(A628&gt;='Income Statement'!$E$5,IF(A628&lt;='Income Statement'!$E$6,1,0),0)</f>
        <v>0</v>
      </c>
      <c r="I628" s="24"/>
      <c r="J628" s="24"/>
      <c r="K628" s="24"/>
      <c r="L628" s="24"/>
      <c r="M628" s="24"/>
      <c r="N628" s="24"/>
      <c r="O628" s="24"/>
      <c r="P628" s="24"/>
      <c r="Q628" s="24"/>
    </row>
    <row r="629" ht="15.75" customHeight="1">
      <c r="A629" s="68"/>
      <c r="B629" s="45" t="str">
        <f>IFERROR(VLOOKUP(D629, 'Chart of Accounts'!A616:C4001, 3, FALSE), "")</f>
        <v/>
      </c>
      <c r="C629" s="69"/>
      <c r="D629" s="70"/>
      <c r="E629" s="30" t="str">
        <f>IFERROR(VLOOKUP(D629, 'Chart of Accounts'!A$3:B$3987, 2, FALSE), "")</f>
        <v/>
      </c>
      <c r="F629" s="31" t="str">
        <f t="shared" si="1"/>
        <v/>
      </c>
      <c r="G629" s="32" t="str">
        <f t="shared" si="2"/>
        <v/>
      </c>
      <c r="H629" s="33">
        <f>IF(A629&gt;='Income Statement'!$E$5,IF(A629&lt;='Income Statement'!$E$6,1,0),0)</f>
        <v>0</v>
      </c>
      <c r="I629" s="24"/>
      <c r="J629" s="24"/>
      <c r="K629" s="24"/>
      <c r="L629" s="24"/>
      <c r="M629" s="24"/>
      <c r="N629" s="24"/>
      <c r="O629" s="24"/>
      <c r="P629" s="24"/>
      <c r="Q629" s="24"/>
    </row>
    <row r="630" ht="15.75" customHeight="1">
      <c r="A630" s="68"/>
      <c r="B630" s="45" t="str">
        <f>IFERROR(VLOOKUP(D630, 'Chart of Accounts'!A617:C4001, 3, FALSE), "")</f>
        <v/>
      </c>
      <c r="C630" s="69"/>
      <c r="D630" s="70"/>
      <c r="E630" s="30" t="str">
        <f>IFERROR(VLOOKUP(D630, 'Chart of Accounts'!A$3:B$3987, 2, FALSE), "")</f>
        <v/>
      </c>
      <c r="F630" s="31" t="str">
        <f t="shared" si="1"/>
        <v/>
      </c>
      <c r="G630" s="32" t="str">
        <f t="shared" si="2"/>
        <v/>
      </c>
      <c r="H630" s="33">
        <f>IF(A630&gt;='Income Statement'!$E$5,IF(A630&lt;='Income Statement'!$E$6,1,0),0)</f>
        <v>0</v>
      </c>
      <c r="I630" s="24"/>
      <c r="J630" s="24"/>
      <c r="K630" s="24"/>
      <c r="L630" s="24"/>
      <c r="M630" s="24"/>
      <c r="N630" s="24"/>
      <c r="O630" s="24"/>
      <c r="P630" s="24"/>
      <c r="Q630" s="24"/>
    </row>
    <row r="631" ht="15.75" customHeight="1">
      <c r="A631" s="68"/>
      <c r="B631" s="45" t="str">
        <f>IFERROR(VLOOKUP(D631, 'Chart of Accounts'!A618:C4001, 3, FALSE), "")</f>
        <v/>
      </c>
      <c r="C631" s="69"/>
      <c r="D631" s="70"/>
      <c r="E631" s="30" t="str">
        <f>IFERROR(VLOOKUP(D631, 'Chart of Accounts'!A$3:B$3987, 2, FALSE), "")</f>
        <v/>
      </c>
      <c r="F631" s="31" t="str">
        <f t="shared" si="1"/>
        <v/>
      </c>
      <c r="G631" s="32" t="str">
        <f t="shared" si="2"/>
        <v/>
      </c>
      <c r="H631" s="33">
        <f>IF(A631&gt;='Income Statement'!$E$5,IF(A631&lt;='Income Statement'!$E$6,1,0),0)</f>
        <v>0</v>
      </c>
      <c r="I631" s="24"/>
      <c r="J631" s="24"/>
      <c r="K631" s="24"/>
      <c r="L631" s="24"/>
      <c r="M631" s="24"/>
      <c r="N631" s="24"/>
      <c r="O631" s="24"/>
      <c r="P631" s="24"/>
      <c r="Q631" s="24"/>
    </row>
    <row r="632" ht="15.75" customHeight="1">
      <c r="A632" s="68"/>
      <c r="B632" s="45" t="str">
        <f>IFERROR(VLOOKUP(D632, 'Chart of Accounts'!A619:C4001, 3, FALSE), "")</f>
        <v/>
      </c>
      <c r="C632" s="69"/>
      <c r="D632" s="70"/>
      <c r="E632" s="30" t="str">
        <f>IFERROR(VLOOKUP(D632, 'Chart of Accounts'!A$3:B$3987, 2, FALSE), "")</f>
        <v/>
      </c>
      <c r="F632" s="31" t="str">
        <f t="shared" si="1"/>
        <v/>
      </c>
      <c r="G632" s="32" t="str">
        <f t="shared" si="2"/>
        <v/>
      </c>
      <c r="H632" s="33">
        <f>IF(A632&gt;='Income Statement'!$E$5,IF(A632&lt;='Income Statement'!$E$6,1,0),0)</f>
        <v>0</v>
      </c>
      <c r="I632" s="24"/>
      <c r="J632" s="24"/>
      <c r="K632" s="24"/>
      <c r="L632" s="24"/>
      <c r="M632" s="24"/>
      <c r="N632" s="24"/>
      <c r="O632" s="24"/>
      <c r="P632" s="24"/>
      <c r="Q632" s="24"/>
    </row>
    <row r="633" ht="15.75" customHeight="1">
      <c r="A633" s="68"/>
      <c r="B633" s="45" t="str">
        <f>IFERROR(VLOOKUP(D633, 'Chart of Accounts'!A620:C4001, 3, FALSE), "")</f>
        <v/>
      </c>
      <c r="C633" s="69"/>
      <c r="D633" s="70"/>
      <c r="E633" s="30" t="str">
        <f>IFERROR(VLOOKUP(D633, 'Chart of Accounts'!A$3:B$3987, 2, FALSE), "")</f>
        <v/>
      </c>
      <c r="F633" s="31" t="str">
        <f t="shared" si="1"/>
        <v/>
      </c>
      <c r="G633" s="32" t="str">
        <f t="shared" si="2"/>
        <v/>
      </c>
      <c r="H633" s="33">
        <f>IF(A633&gt;='Income Statement'!$E$5,IF(A633&lt;='Income Statement'!$E$6,1,0),0)</f>
        <v>0</v>
      </c>
      <c r="I633" s="24"/>
      <c r="J633" s="24"/>
      <c r="K633" s="24"/>
      <c r="L633" s="24"/>
      <c r="M633" s="24"/>
      <c r="N633" s="24"/>
      <c r="O633" s="24"/>
      <c r="P633" s="24"/>
      <c r="Q633" s="24"/>
    </row>
    <row r="634" ht="15.75" customHeight="1">
      <c r="A634" s="68"/>
      <c r="B634" s="45" t="str">
        <f>IFERROR(VLOOKUP(D634, 'Chart of Accounts'!A621:C4001, 3, FALSE), "")</f>
        <v/>
      </c>
      <c r="C634" s="69"/>
      <c r="D634" s="70"/>
      <c r="E634" s="30" t="str">
        <f>IFERROR(VLOOKUP(D634, 'Chart of Accounts'!A$3:B$3987, 2, FALSE), "")</f>
        <v/>
      </c>
      <c r="F634" s="31" t="str">
        <f t="shared" si="1"/>
        <v/>
      </c>
      <c r="G634" s="32" t="str">
        <f t="shared" si="2"/>
        <v/>
      </c>
      <c r="H634" s="33">
        <f>IF(A634&gt;='Income Statement'!$E$5,IF(A634&lt;='Income Statement'!$E$6,1,0),0)</f>
        <v>0</v>
      </c>
      <c r="I634" s="24"/>
      <c r="J634" s="24"/>
      <c r="K634" s="24"/>
      <c r="L634" s="24"/>
      <c r="M634" s="24"/>
      <c r="N634" s="24"/>
      <c r="O634" s="24"/>
      <c r="P634" s="24"/>
      <c r="Q634" s="24"/>
    </row>
    <row r="635" ht="15.75" customHeight="1">
      <c r="A635" s="68"/>
      <c r="B635" s="45" t="str">
        <f>IFERROR(VLOOKUP(D635, 'Chart of Accounts'!A622:C4001, 3, FALSE), "")</f>
        <v/>
      </c>
      <c r="C635" s="69"/>
      <c r="D635" s="70"/>
      <c r="E635" s="30" t="str">
        <f>IFERROR(VLOOKUP(D635, 'Chart of Accounts'!A$3:B$3987, 2, FALSE), "")</f>
        <v/>
      </c>
      <c r="F635" s="31" t="str">
        <f t="shared" si="1"/>
        <v/>
      </c>
      <c r="G635" s="32" t="str">
        <f t="shared" si="2"/>
        <v/>
      </c>
      <c r="H635" s="33">
        <f>IF(A635&gt;='Income Statement'!$E$5,IF(A635&lt;='Income Statement'!$E$6,1,0),0)</f>
        <v>0</v>
      </c>
      <c r="I635" s="24"/>
      <c r="J635" s="24"/>
      <c r="K635" s="24"/>
      <c r="L635" s="24"/>
      <c r="M635" s="24"/>
      <c r="N635" s="24"/>
      <c r="O635" s="24"/>
      <c r="P635" s="24"/>
      <c r="Q635" s="24"/>
    </row>
    <row r="636" ht="15.75" customHeight="1">
      <c r="A636" s="68"/>
      <c r="B636" s="45" t="str">
        <f>IFERROR(VLOOKUP(D636, 'Chart of Accounts'!A623:C4001, 3, FALSE), "")</f>
        <v/>
      </c>
      <c r="C636" s="69"/>
      <c r="D636" s="70"/>
      <c r="E636" s="30" t="str">
        <f>IFERROR(VLOOKUP(D636, 'Chart of Accounts'!A$3:B$3987, 2, FALSE), "")</f>
        <v/>
      </c>
      <c r="F636" s="31" t="str">
        <f t="shared" si="1"/>
        <v/>
      </c>
      <c r="G636" s="32" t="str">
        <f t="shared" si="2"/>
        <v/>
      </c>
      <c r="H636" s="33">
        <f>IF(A636&gt;='Income Statement'!$E$5,IF(A636&lt;='Income Statement'!$E$6,1,0),0)</f>
        <v>0</v>
      </c>
      <c r="I636" s="24"/>
      <c r="J636" s="24"/>
      <c r="K636" s="24"/>
      <c r="L636" s="24"/>
      <c r="M636" s="24"/>
      <c r="N636" s="24"/>
      <c r="O636" s="24"/>
      <c r="P636" s="24"/>
      <c r="Q636" s="24"/>
    </row>
    <row r="637" ht="15.75" customHeight="1">
      <c r="A637" s="68"/>
      <c r="B637" s="45" t="str">
        <f>IFERROR(VLOOKUP(D637, 'Chart of Accounts'!A624:C4001, 3, FALSE), "")</f>
        <v/>
      </c>
      <c r="C637" s="69"/>
      <c r="D637" s="70"/>
      <c r="E637" s="30" t="str">
        <f>IFERROR(VLOOKUP(D637, 'Chart of Accounts'!A$3:B$3987, 2, FALSE), "")</f>
        <v/>
      </c>
      <c r="F637" s="31" t="str">
        <f t="shared" si="1"/>
        <v/>
      </c>
      <c r="G637" s="32" t="str">
        <f t="shared" si="2"/>
        <v/>
      </c>
      <c r="H637" s="33">
        <f>IF(A637&gt;='Income Statement'!$E$5,IF(A637&lt;='Income Statement'!$E$6,1,0),0)</f>
        <v>0</v>
      </c>
      <c r="I637" s="24"/>
      <c r="J637" s="24"/>
      <c r="K637" s="24"/>
      <c r="L637" s="24"/>
      <c r="M637" s="24"/>
      <c r="N637" s="24"/>
      <c r="O637" s="24"/>
      <c r="P637" s="24"/>
      <c r="Q637" s="24"/>
    </row>
    <row r="638" ht="15.75" customHeight="1">
      <c r="A638" s="68"/>
      <c r="B638" s="45" t="str">
        <f>IFERROR(VLOOKUP(D638, 'Chart of Accounts'!A625:C4001, 3, FALSE), "")</f>
        <v/>
      </c>
      <c r="C638" s="69"/>
      <c r="D638" s="70"/>
      <c r="E638" s="30" t="str">
        <f>IFERROR(VLOOKUP(D638, 'Chart of Accounts'!A$3:B$3987, 2, FALSE), "")</f>
        <v/>
      </c>
      <c r="F638" s="31" t="str">
        <f t="shared" si="1"/>
        <v/>
      </c>
      <c r="G638" s="32" t="str">
        <f t="shared" si="2"/>
        <v/>
      </c>
      <c r="H638" s="33">
        <f>IF(A638&gt;='Income Statement'!$E$5,IF(A638&lt;='Income Statement'!$E$6,1,0),0)</f>
        <v>0</v>
      </c>
      <c r="I638" s="24"/>
      <c r="J638" s="24"/>
      <c r="K638" s="24"/>
      <c r="L638" s="24"/>
      <c r="M638" s="24"/>
      <c r="N638" s="24"/>
      <c r="O638" s="24"/>
      <c r="P638" s="24"/>
      <c r="Q638" s="24"/>
    </row>
    <row r="639" ht="15.75" customHeight="1">
      <c r="A639" s="68"/>
      <c r="B639" s="45" t="str">
        <f>IFERROR(VLOOKUP(D639, 'Chart of Accounts'!A626:C4001, 3, FALSE), "")</f>
        <v/>
      </c>
      <c r="C639" s="69"/>
      <c r="D639" s="70"/>
      <c r="E639" s="30" t="str">
        <f>IFERROR(VLOOKUP(D639, 'Chart of Accounts'!A$3:B$3987, 2, FALSE), "")</f>
        <v/>
      </c>
      <c r="F639" s="31" t="str">
        <f t="shared" si="1"/>
        <v/>
      </c>
      <c r="G639" s="32" t="str">
        <f t="shared" si="2"/>
        <v/>
      </c>
      <c r="H639" s="33">
        <f>IF(A639&gt;='Income Statement'!$E$5,IF(A639&lt;='Income Statement'!$E$6,1,0),0)</f>
        <v>0</v>
      </c>
      <c r="I639" s="24"/>
      <c r="J639" s="24"/>
      <c r="K639" s="24"/>
      <c r="L639" s="24"/>
      <c r="M639" s="24"/>
      <c r="N639" s="24"/>
      <c r="O639" s="24"/>
      <c r="P639" s="24"/>
      <c r="Q639" s="24"/>
    </row>
    <row r="640" ht="15.75" customHeight="1">
      <c r="A640" s="68"/>
      <c r="B640" s="45" t="str">
        <f>IFERROR(VLOOKUP(D640, 'Chart of Accounts'!A627:C4001, 3, FALSE), "")</f>
        <v/>
      </c>
      <c r="C640" s="69"/>
      <c r="D640" s="70"/>
      <c r="E640" s="30" t="str">
        <f>IFERROR(VLOOKUP(D640, 'Chart of Accounts'!A$3:B$3987, 2, FALSE), "")</f>
        <v/>
      </c>
      <c r="F640" s="31" t="str">
        <f t="shared" si="1"/>
        <v/>
      </c>
      <c r="G640" s="32" t="str">
        <f t="shared" si="2"/>
        <v/>
      </c>
      <c r="H640" s="33">
        <f>IF(A640&gt;='Income Statement'!$E$5,IF(A640&lt;='Income Statement'!$E$6,1,0),0)</f>
        <v>0</v>
      </c>
      <c r="I640" s="24"/>
      <c r="J640" s="24"/>
      <c r="K640" s="24"/>
      <c r="L640" s="24"/>
      <c r="M640" s="24"/>
      <c r="N640" s="24"/>
      <c r="O640" s="24"/>
      <c r="P640" s="24"/>
      <c r="Q640" s="24"/>
    </row>
    <row r="641" ht="15.75" customHeight="1">
      <c r="A641" s="68"/>
      <c r="B641" s="45" t="str">
        <f>IFERROR(VLOOKUP(D641, 'Chart of Accounts'!A628:C4001, 3, FALSE), "")</f>
        <v/>
      </c>
      <c r="C641" s="69"/>
      <c r="D641" s="70"/>
      <c r="E641" s="30" t="str">
        <f>IFERROR(VLOOKUP(D641, 'Chart of Accounts'!A$3:B$3987, 2, FALSE), "")</f>
        <v/>
      </c>
      <c r="F641" s="31" t="str">
        <f t="shared" si="1"/>
        <v/>
      </c>
      <c r="G641" s="32" t="str">
        <f t="shared" si="2"/>
        <v/>
      </c>
      <c r="H641" s="33">
        <f>IF(A641&gt;='Income Statement'!$E$5,IF(A641&lt;='Income Statement'!$E$6,1,0),0)</f>
        <v>0</v>
      </c>
      <c r="I641" s="24"/>
      <c r="J641" s="24"/>
      <c r="K641" s="24"/>
      <c r="L641" s="24"/>
      <c r="M641" s="24"/>
      <c r="N641" s="24"/>
      <c r="O641" s="24"/>
      <c r="P641" s="24"/>
      <c r="Q641" s="24"/>
    </row>
    <row r="642" ht="15.75" customHeight="1">
      <c r="A642" s="68"/>
      <c r="B642" s="45" t="str">
        <f>IFERROR(VLOOKUP(D642, 'Chart of Accounts'!A629:C4001, 3, FALSE), "")</f>
        <v/>
      </c>
      <c r="C642" s="69"/>
      <c r="D642" s="70"/>
      <c r="E642" s="30" t="str">
        <f>IFERROR(VLOOKUP(D642, 'Chart of Accounts'!A$3:B$3987, 2, FALSE), "")</f>
        <v/>
      </c>
      <c r="F642" s="31" t="str">
        <f t="shared" si="1"/>
        <v/>
      </c>
      <c r="G642" s="32" t="str">
        <f t="shared" si="2"/>
        <v/>
      </c>
      <c r="H642" s="33">
        <f>IF(A642&gt;='Income Statement'!$E$5,IF(A642&lt;='Income Statement'!$E$6,1,0),0)</f>
        <v>0</v>
      </c>
      <c r="I642" s="24"/>
      <c r="J642" s="24"/>
      <c r="K642" s="24"/>
      <c r="L642" s="24"/>
      <c r="M642" s="24"/>
      <c r="N642" s="24"/>
      <c r="O642" s="24"/>
      <c r="P642" s="24"/>
      <c r="Q642" s="24"/>
    </row>
    <row r="643" ht="15.75" customHeight="1">
      <c r="A643" s="68"/>
      <c r="B643" s="45" t="str">
        <f>IFERROR(VLOOKUP(D643, 'Chart of Accounts'!A630:C4001, 3, FALSE), "")</f>
        <v/>
      </c>
      <c r="C643" s="69"/>
      <c r="D643" s="70"/>
      <c r="E643" s="30" t="str">
        <f>IFERROR(VLOOKUP(D643, 'Chart of Accounts'!A$3:B$3987, 2, FALSE), "")</f>
        <v/>
      </c>
      <c r="F643" s="31" t="str">
        <f t="shared" si="1"/>
        <v/>
      </c>
      <c r="G643" s="32" t="str">
        <f t="shared" si="2"/>
        <v/>
      </c>
      <c r="H643" s="33">
        <f>IF(A643&gt;='Income Statement'!$E$5,IF(A643&lt;='Income Statement'!$E$6,1,0),0)</f>
        <v>0</v>
      </c>
      <c r="I643" s="24"/>
      <c r="J643" s="24"/>
      <c r="K643" s="24"/>
      <c r="L643" s="24"/>
      <c r="M643" s="24"/>
      <c r="N643" s="24"/>
      <c r="O643" s="24"/>
      <c r="P643" s="24"/>
      <c r="Q643" s="24"/>
    </row>
    <row r="644" ht="15.75" customHeight="1">
      <c r="A644" s="68"/>
      <c r="B644" s="45" t="str">
        <f>IFERROR(VLOOKUP(D644, 'Chart of Accounts'!A631:C4001, 3, FALSE), "")</f>
        <v/>
      </c>
      <c r="C644" s="69"/>
      <c r="D644" s="70"/>
      <c r="E644" s="30" t="str">
        <f>IFERROR(VLOOKUP(D644, 'Chart of Accounts'!A$3:B$3987, 2, FALSE), "")</f>
        <v/>
      </c>
      <c r="F644" s="31" t="str">
        <f t="shared" si="1"/>
        <v/>
      </c>
      <c r="G644" s="32" t="str">
        <f t="shared" si="2"/>
        <v/>
      </c>
      <c r="H644" s="33">
        <f>IF(A644&gt;='Income Statement'!$E$5,IF(A644&lt;='Income Statement'!$E$6,1,0),0)</f>
        <v>0</v>
      </c>
      <c r="I644" s="24"/>
      <c r="J644" s="24"/>
      <c r="K644" s="24"/>
      <c r="L644" s="24"/>
      <c r="M644" s="24"/>
      <c r="N644" s="24"/>
      <c r="O644" s="24"/>
      <c r="P644" s="24"/>
      <c r="Q644" s="24"/>
    </row>
    <row r="645" ht="15.75" customHeight="1">
      <c r="A645" s="68"/>
      <c r="B645" s="45" t="str">
        <f>IFERROR(VLOOKUP(D645, 'Chart of Accounts'!A632:C4001, 3, FALSE), "")</f>
        <v/>
      </c>
      <c r="C645" s="69"/>
      <c r="D645" s="70"/>
      <c r="E645" s="30" t="str">
        <f>IFERROR(VLOOKUP(D645, 'Chart of Accounts'!A$3:B$3987, 2, FALSE), "")</f>
        <v/>
      </c>
      <c r="F645" s="31" t="str">
        <f t="shared" si="1"/>
        <v/>
      </c>
      <c r="G645" s="32" t="str">
        <f t="shared" si="2"/>
        <v/>
      </c>
      <c r="H645" s="33">
        <f>IF(A645&gt;='Income Statement'!$E$5,IF(A645&lt;='Income Statement'!$E$6,1,0),0)</f>
        <v>0</v>
      </c>
      <c r="I645" s="24"/>
      <c r="J645" s="24"/>
      <c r="K645" s="24"/>
      <c r="L645" s="24"/>
      <c r="M645" s="24"/>
      <c r="N645" s="24"/>
      <c r="O645" s="24"/>
      <c r="P645" s="24"/>
      <c r="Q645" s="24"/>
    </row>
    <row r="646" ht="15.75" customHeight="1">
      <c r="A646" s="68"/>
      <c r="B646" s="45" t="str">
        <f>IFERROR(VLOOKUP(D646, 'Chart of Accounts'!A633:C4001, 3, FALSE), "")</f>
        <v/>
      </c>
      <c r="C646" s="69"/>
      <c r="D646" s="70"/>
      <c r="E646" s="30" t="str">
        <f>IFERROR(VLOOKUP(D646, 'Chart of Accounts'!A$3:B$3987, 2, FALSE), "")</f>
        <v/>
      </c>
      <c r="F646" s="31" t="str">
        <f t="shared" si="1"/>
        <v/>
      </c>
      <c r="G646" s="32" t="str">
        <f t="shared" si="2"/>
        <v/>
      </c>
      <c r="H646" s="33">
        <f>IF(A646&gt;='Income Statement'!$E$5,IF(A646&lt;='Income Statement'!$E$6,1,0),0)</f>
        <v>0</v>
      </c>
      <c r="I646" s="24"/>
      <c r="J646" s="24"/>
      <c r="K646" s="24"/>
      <c r="L646" s="24"/>
      <c r="M646" s="24"/>
      <c r="N646" s="24"/>
      <c r="O646" s="24"/>
      <c r="P646" s="24"/>
      <c r="Q646" s="24"/>
    </row>
    <row r="647" ht="15.75" customHeight="1">
      <c r="A647" s="68"/>
      <c r="B647" s="45" t="str">
        <f>IFERROR(VLOOKUP(D647, 'Chart of Accounts'!A634:C4001, 3, FALSE), "")</f>
        <v/>
      </c>
      <c r="C647" s="69"/>
      <c r="D647" s="70"/>
      <c r="E647" s="30" t="str">
        <f>IFERROR(VLOOKUP(D647, 'Chart of Accounts'!A$3:B$3987, 2, FALSE), "")</f>
        <v/>
      </c>
      <c r="F647" s="31" t="str">
        <f t="shared" si="1"/>
        <v/>
      </c>
      <c r="G647" s="32" t="str">
        <f t="shared" si="2"/>
        <v/>
      </c>
      <c r="H647" s="33">
        <f>IF(A647&gt;='Income Statement'!$E$5,IF(A647&lt;='Income Statement'!$E$6,1,0),0)</f>
        <v>0</v>
      </c>
      <c r="I647" s="24"/>
      <c r="J647" s="24"/>
      <c r="K647" s="24"/>
      <c r="L647" s="24"/>
      <c r="M647" s="24"/>
      <c r="N647" s="24"/>
      <c r="O647" s="24"/>
      <c r="P647" s="24"/>
      <c r="Q647" s="24"/>
    </row>
    <row r="648" ht="15.75" customHeight="1">
      <c r="A648" s="68"/>
      <c r="B648" s="45" t="str">
        <f>IFERROR(VLOOKUP(D648, 'Chart of Accounts'!A635:C4001, 3, FALSE), "")</f>
        <v/>
      </c>
      <c r="C648" s="69"/>
      <c r="D648" s="70"/>
      <c r="E648" s="30" t="str">
        <f>IFERROR(VLOOKUP(D648, 'Chart of Accounts'!A$3:B$3987, 2, FALSE), "")</f>
        <v/>
      </c>
      <c r="F648" s="31" t="str">
        <f t="shared" si="1"/>
        <v/>
      </c>
      <c r="G648" s="32" t="str">
        <f t="shared" si="2"/>
        <v/>
      </c>
      <c r="H648" s="33">
        <f>IF(A648&gt;='Income Statement'!$E$5,IF(A648&lt;='Income Statement'!$E$6,1,0),0)</f>
        <v>0</v>
      </c>
      <c r="I648" s="24"/>
      <c r="J648" s="24"/>
      <c r="K648" s="24"/>
      <c r="L648" s="24"/>
      <c r="M648" s="24"/>
      <c r="N648" s="24"/>
      <c r="O648" s="24"/>
      <c r="P648" s="24"/>
      <c r="Q648" s="24"/>
    </row>
    <row r="649" ht="15.75" customHeight="1">
      <c r="A649" s="68"/>
      <c r="B649" s="45" t="str">
        <f>IFERROR(VLOOKUP(D649, 'Chart of Accounts'!A636:C4001, 3, FALSE), "")</f>
        <v/>
      </c>
      <c r="C649" s="69"/>
      <c r="D649" s="70"/>
      <c r="E649" s="30" t="str">
        <f>IFERROR(VLOOKUP(D649, 'Chart of Accounts'!A$3:B$3987, 2, FALSE), "")</f>
        <v/>
      </c>
      <c r="F649" s="31" t="str">
        <f t="shared" si="1"/>
        <v/>
      </c>
      <c r="G649" s="32" t="str">
        <f t="shared" si="2"/>
        <v/>
      </c>
      <c r="H649" s="33">
        <f>IF(A649&gt;='Income Statement'!$E$5,IF(A649&lt;='Income Statement'!$E$6,1,0),0)</f>
        <v>0</v>
      </c>
      <c r="I649" s="24"/>
      <c r="J649" s="24"/>
      <c r="K649" s="24"/>
      <c r="L649" s="24"/>
      <c r="M649" s="24"/>
      <c r="N649" s="24"/>
      <c r="O649" s="24"/>
      <c r="P649" s="24"/>
      <c r="Q649" s="24"/>
    </row>
    <row r="650" ht="15.75" customHeight="1">
      <c r="A650" s="68"/>
      <c r="B650" s="45" t="str">
        <f>IFERROR(VLOOKUP(D650, 'Chart of Accounts'!A637:C4001, 3, FALSE), "")</f>
        <v/>
      </c>
      <c r="C650" s="69"/>
      <c r="D650" s="70"/>
      <c r="E650" s="30" t="str">
        <f>IFERROR(VLOOKUP(D650, 'Chart of Accounts'!A$3:B$3987, 2, FALSE), "")</f>
        <v/>
      </c>
      <c r="F650" s="31" t="str">
        <f t="shared" si="1"/>
        <v/>
      </c>
      <c r="G650" s="32" t="str">
        <f t="shared" si="2"/>
        <v/>
      </c>
      <c r="H650" s="33">
        <f>IF(A650&gt;='Income Statement'!$E$5,IF(A650&lt;='Income Statement'!$E$6,1,0),0)</f>
        <v>0</v>
      </c>
      <c r="I650" s="24"/>
      <c r="J650" s="24"/>
      <c r="K650" s="24"/>
      <c r="L650" s="24"/>
      <c r="M650" s="24"/>
      <c r="N650" s="24"/>
      <c r="O650" s="24"/>
      <c r="P650" s="24"/>
      <c r="Q650" s="24"/>
    </row>
    <row r="651" ht="15.75" customHeight="1">
      <c r="A651" s="68"/>
      <c r="B651" s="45" t="str">
        <f>IFERROR(VLOOKUP(D651, 'Chart of Accounts'!A638:C4001, 3, FALSE), "")</f>
        <v/>
      </c>
      <c r="C651" s="69"/>
      <c r="D651" s="70"/>
      <c r="E651" s="30" t="str">
        <f>IFERROR(VLOOKUP(D651, 'Chart of Accounts'!A$3:B$3987, 2, FALSE), "")</f>
        <v/>
      </c>
      <c r="F651" s="31" t="str">
        <f t="shared" si="1"/>
        <v/>
      </c>
      <c r="G651" s="32" t="str">
        <f t="shared" si="2"/>
        <v/>
      </c>
      <c r="H651" s="33">
        <f>IF(A651&gt;='Income Statement'!$E$5,IF(A651&lt;='Income Statement'!$E$6,1,0),0)</f>
        <v>0</v>
      </c>
      <c r="I651" s="24"/>
      <c r="J651" s="24"/>
      <c r="K651" s="24"/>
      <c r="L651" s="24"/>
      <c r="M651" s="24"/>
      <c r="N651" s="24"/>
      <c r="O651" s="24"/>
      <c r="P651" s="24"/>
      <c r="Q651" s="24"/>
    </row>
    <row r="652" ht="15.75" customHeight="1">
      <c r="A652" s="68"/>
      <c r="B652" s="45" t="str">
        <f>IFERROR(VLOOKUP(D652, 'Chart of Accounts'!A639:C4001, 3, FALSE), "")</f>
        <v/>
      </c>
      <c r="C652" s="69"/>
      <c r="D652" s="70"/>
      <c r="E652" s="30" t="str">
        <f>IFERROR(VLOOKUP(D652, 'Chart of Accounts'!A$3:B$3987, 2, FALSE), "")</f>
        <v/>
      </c>
      <c r="F652" s="31" t="str">
        <f t="shared" si="1"/>
        <v/>
      </c>
      <c r="G652" s="32" t="str">
        <f t="shared" si="2"/>
        <v/>
      </c>
      <c r="H652" s="33">
        <f>IF(A652&gt;='Income Statement'!$E$5,IF(A652&lt;='Income Statement'!$E$6,1,0),0)</f>
        <v>0</v>
      </c>
      <c r="I652" s="24"/>
      <c r="J652" s="24"/>
      <c r="K652" s="24"/>
      <c r="L652" s="24"/>
      <c r="M652" s="24"/>
      <c r="N652" s="24"/>
      <c r="O652" s="24"/>
      <c r="P652" s="24"/>
      <c r="Q652" s="24"/>
    </row>
    <row r="653" ht="15.75" customHeight="1">
      <c r="A653" s="68"/>
      <c r="B653" s="45" t="str">
        <f>IFERROR(VLOOKUP(D653, 'Chart of Accounts'!A640:C4001, 3, FALSE), "")</f>
        <v/>
      </c>
      <c r="C653" s="69"/>
      <c r="D653" s="70"/>
      <c r="E653" s="30" t="str">
        <f>IFERROR(VLOOKUP(D653, 'Chart of Accounts'!A$3:B$3987, 2, FALSE), "")</f>
        <v/>
      </c>
      <c r="F653" s="31" t="str">
        <f t="shared" si="1"/>
        <v/>
      </c>
      <c r="G653" s="32" t="str">
        <f t="shared" si="2"/>
        <v/>
      </c>
      <c r="H653" s="33">
        <f>IF(A653&gt;='Income Statement'!$E$5,IF(A653&lt;='Income Statement'!$E$6,1,0),0)</f>
        <v>0</v>
      </c>
      <c r="I653" s="24"/>
      <c r="J653" s="24"/>
      <c r="K653" s="24"/>
      <c r="L653" s="24"/>
      <c r="M653" s="24"/>
      <c r="N653" s="24"/>
      <c r="O653" s="24"/>
      <c r="P653" s="24"/>
      <c r="Q653" s="24"/>
    </row>
    <row r="654" ht="15.75" customHeight="1">
      <c r="A654" s="68"/>
      <c r="B654" s="45" t="str">
        <f>IFERROR(VLOOKUP(D654, 'Chart of Accounts'!A641:C4001, 3, FALSE), "")</f>
        <v/>
      </c>
      <c r="C654" s="69"/>
      <c r="D654" s="70"/>
      <c r="E654" s="30" t="str">
        <f>IFERROR(VLOOKUP(D654, 'Chart of Accounts'!A$3:B$3987, 2, FALSE), "")</f>
        <v/>
      </c>
      <c r="F654" s="31" t="str">
        <f t="shared" si="1"/>
        <v/>
      </c>
      <c r="G654" s="32" t="str">
        <f t="shared" si="2"/>
        <v/>
      </c>
      <c r="H654" s="33">
        <f>IF(A654&gt;='Income Statement'!$E$5,IF(A654&lt;='Income Statement'!$E$6,1,0),0)</f>
        <v>0</v>
      </c>
      <c r="I654" s="24"/>
      <c r="J654" s="24"/>
      <c r="K654" s="24"/>
      <c r="L654" s="24"/>
      <c r="M654" s="24"/>
      <c r="N654" s="24"/>
      <c r="O654" s="24"/>
      <c r="P654" s="24"/>
      <c r="Q654" s="24"/>
    </row>
    <row r="655" ht="15.75" customHeight="1">
      <c r="A655" s="68"/>
      <c r="B655" s="45" t="str">
        <f>IFERROR(VLOOKUP(D655, 'Chart of Accounts'!A642:C4001, 3, FALSE), "")</f>
        <v/>
      </c>
      <c r="C655" s="69"/>
      <c r="D655" s="70"/>
      <c r="E655" s="30" t="str">
        <f>IFERROR(VLOOKUP(D655, 'Chart of Accounts'!A$3:B$3987, 2, FALSE), "")</f>
        <v/>
      </c>
      <c r="F655" s="31" t="str">
        <f t="shared" si="1"/>
        <v/>
      </c>
      <c r="G655" s="32" t="str">
        <f t="shared" si="2"/>
        <v/>
      </c>
      <c r="H655" s="33">
        <f>IF(A655&gt;='Income Statement'!$E$5,IF(A655&lt;='Income Statement'!$E$6,1,0),0)</f>
        <v>0</v>
      </c>
      <c r="I655" s="24"/>
      <c r="J655" s="24"/>
      <c r="K655" s="24"/>
      <c r="L655" s="24"/>
      <c r="M655" s="24"/>
      <c r="N655" s="24"/>
      <c r="O655" s="24"/>
      <c r="P655" s="24"/>
      <c r="Q655" s="24"/>
    </row>
    <row r="656" ht="15.75" customHeight="1">
      <c r="A656" s="68"/>
      <c r="B656" s="45" t="str">
        <f>IFERROR(VLOOKUP(D656, 'Chart of Accounts'!A643:C4001, 3, FALSE), "")</f>
        <v/>
      </c>
      <c r="C656" s="69"/>
      <c r="D656" s="70"/>
      <c r="E656" s="30" t="str">
        <f>IFERROR(VLOOKUP(D656, 'Chart of Accounts'!A$3:B$3987, 2, FALSE), "")</f>
        <v/>
      </c>
      <c r="F656" s="31" t="str">
        <f t="shared" si="1"/>
        <v/>
      </c>
      <c r="G656" s="32" t="str">
        <f t="shared" si="2"/>
        <v/>
      </c>
      <c r="H656" s="33">
        <f>IF(A656&gt;='Income Statement'!$E$5,IF(A656&lt;='Income Statement'!$E$6,1,0),0)</f>
        <v>0</v>
      </c>
      <c r="I656" s="24"/>
      <c r="J656" s="24"/>
      <c r="K656" s="24"/>
      <c r="L656" s="24"/>
      <c r="M656" s="24"/>
      <c r="N656" s="24"/>
      <c r="O656" s="24"/>
      <c r="P656" s="24"/>
      <c r="Q656" s="24"/>
    </row>
    <row r="657" ht="15.75" customHeight="1">
      <c r="A657" s="68"/>
      <c r="B657" s="45" t="str">
        <f>IFERROR(VLOOKUP(D657, 'Chart of Accounts'!A644:C4001, 3, FALSE), "")</f>
        <v/>
      </c>
      <c r="C657" s="69"/>
      <c r="D657" s="70"/>
      <c r="E657" s="30" t="str">
        <f>IFERROR(VLOOKUP(D657, 'Chart of Accounts'!A$3:B$3987, 2, FALSE), "")</f>
        <v/>
      </c>
      <c r="F657" s="31" t="str">
        <f t="shared" si="1"/>
        <v/>
      </c>
      <c r="G657" s="32" t="str">
        <f t="shared" si="2"/>
        <v/>
      </c>
      <c r="H657" s="33">
        <f>IF(A657&gt;='Income Statement'!$E$5,IF(A657&lt;='Income Statement'!$E$6,1,0),0)</f>
        <v>0</v>
      </c>
      <c r="I657" s="24"/>
      <c r="J657" s="24"/>
      <c r="K657" s="24"/>
      <c r="L657" s="24"/>
      <c r="M657" s="24"/>
      <c r="N657" s="24"/>
      <c r="O657" s="24"/>
      <c r="P657" s="24"/>
      <c r="Q657" s="24"/>
    </row>
    <row r="658" ht="15.75" customHeight="1">
      <c r="A658" s="68"/>
      <c r="B658" s="45" t="str">
        <f>IFERROR(VLOOKUP(D658, 'Chart of Accounts'!A645:C4001, 3, FALSE), "")</f>
        <v/>
      </c>
      <c r="C658" s="69"/>
      <c r="D658" s="70"/>
      <c r="E658" s="30" t="str">
        <f>IFERROR(VLOOKUP(D658, 'Chart of Accounts'!A$3:B$3987, 2, FALSE), "")</f>
        <v/>
      </c>
      <c r="F658" s="31" t="str">
        <f t="shared" si="1"/>
        <v/>
      </c>
      <c r="G658" s="32" t="str">
        <f t="shared" si="2"/>
        <v/>
      </c>
      <c r="H658" s="33">
        <f>IF(A658&gt;='Income Statement'!$E$5,IF(A658&lt;='Income Statement'!$E$6,1,0),0)</f>
        <v>0</v>
      </c>
      <c r="I658" s="24"/>
      <c r="J658" s="24"/>
      <c r="K658" s="24"/>
      <c r="L658" s="24"/>
      <c r="M658" s="24"/>
      <c r="N658" s="24"/>
      <c r="O658" s="24"/>
      <c r="P658" s="24"/>
      <c r="Q658" s="24"/>
    </row>
    <row r="659" ht="15.75" customHeight="1">
      <c r="A659" s="68"/>
      <c r="B659" s="45" t="str">
        <f>IFERROR(VLOOKUP(D659, 'Chart of Accounts'!A646:C4001, 3, FALSE), "")</f>
        <v/>
      </c>
      <c r="C659" s="69"/>
      <c r="D659" s="70"/>
      <c r="E659" s="30" t="str">
        <f>IFERROR(VLOOKUP(D659, 'Chart of Accounts'!A$3:B$3987, 2, FALSE), "")</f>
        <v/>
      </c>
      <c r="F659" s="31" t="str">
        <f t="shared" si="1"/>
        <v/>
      </c>
      <c r="G659" s="32" t="str">
        <f t="shared" si="2"/>
        <v/>
      </c>
      <c r="H659" s="33">
        <f>IF(A659&gt;='Income Statement'!$E$5,IF(A659&lt;='Income Statement'!$E$6,1,0),0)</f>
        <v>0</v>
      </c>
      <c r="I659" s="24"/>
      <c r="J659" s="24"/>
      <c r="K659" s="24"/>
      <c r="L659" s="24"/>
      <c r="M659" s="24"/>
      <c r="N659" s="24"/>
      <c r="O659" s="24"/>
      <c r="P659" s="24"/>
      <c r="Q659" s="24"/>
    </row>
    <row r="660" ht="15.75" customHeight="1">
      <c r="A660" s="68"/>
      <c r="B660" s="45" t="str">
        <f>IFERROR(VLOOKUP(D660, 'Chart of Accounts'!A647:C4001, 3, FALSE), "")</f>
        <v/>
      </c>
      <c r="C660" s="69"/>
      <c r="D660" s="70"/>
      <c r="E660" s="30" t="str">
        <f>IFERROR(VLOOKUP(D660, 'Chart of Accounts'!A$3:B$3987, 2, FALSE), "")</f>
        <v/>
      </c>
      <c r="F660" s="31" t="str">
        <f t="shared" si="1"/>
        <v/>
      </c>
      <c r="G660" s="32" t="str">
        <f t="shared" si="2"/>
        <v/>
      </c>
      <c r="H660" s="33">
        <f>IF(A660&gt;='Income Statement'!$E$5,IF(A660&lt;='Income Statement'!$E$6,1,0),0)</f>
        <v>0</v>
      </c>
      <c r="I660" s="24"/>
      <c r="J660" s="24"/>
      <c r="K660" s="24"/>
      <c r="L660" s="24"/>
      <c r="M660" s="24"/>
      <c r="N660" s="24"/>
      <c r="O660" s="24"/>
      <c r="P660" s="24"/>
      <c r="Q660" s="24"/>
    </row>
    <row r="661" ht="15.75" customHeight="1">
      <c r="A661" s="68"/>
      <c r="B661" s="45" t="str">
        <f>IFERROR(VLOOKUP(D661, 'Chart of Accounts'!A648:C4001, 3, FALSE), "")</f>
        <v/>
      </c>
      <c r="C661" s="69"/>
      <c r="D661" s="70"/>
      <c r="E661" s="30" t="str">
        <f>IFERROR(VLOOKUP(D661, 'Chart of Accounts'!A$3:B$3987, 2, FALSE), "")</f>
        <v/>
      </c>
      <c r="F661" s="31" t="str">
        <f t="shared" si="1"/>
        <v/>
      </c>
      <c r="G661" s="32" t="str">
        <f t="shared" si="2"/>
        <v/>
      </c>
      <c r="H661" s="33">
        <f>IF(A661&gt;='Income Statement'!$E$5,IF(A661&lt;='Income Statement'!$E$6,1,0),0)</f>
        <v>0</v>
      </c>
      <c r="I661" s="24"/>
      <c r="J661" s="24"/>
      <c r="K661" s="24"/>
      <c r="L661" s="24"/>
      <c r="M661" s="24"/>
      <c r="N661" s="24"/>
      <c r="O661" s="24"/>
      <c r="P661" s="24"/>
      <c r="Q661" s="24"/>
    </row>
    <row r="662" ht="15.75" customHeight="1">
      <c r="A662" s="68"/>
      <c r="B662" s="45" t="str">
        <f>IFERROR(VLOOKUP(D662, 'Chart of Accounts'!A649:C4001, 3, FALSE), "")</f>
        <v/>
      </c>
      <c r="C662" s="69"/>
      <c r="D662" s="70"/>
      <c r="E662" s="30" t="str">
        <f>IFERROR(VLOOKUP(D662, 'Chart of Accounts'!A$3:B$3987, 2, FALSE), "")</f>
        <v/>
      </c>
      <c r="F662" s="31" t="str">
        <f t="shared" si="1"/>
        <v/>
      </c>
      <c r="G662" s="32" t="str">
        <f t="shared" si="2"/>
        <v/>
      </c>
      <c r="H662" s="33">
        <f>IF(A662&gt;='Income Statement'!$E$5,IF(A662&lt;='Income Statement'!$E$6,1,0),0)</f>
        <v>0</v>
      </c>
      <c r="I662" s="24"/>
      <c r="J662" s="24"/>
      <c r="K662" s="24"/>
      <c r="L662" s="24"/>
      <c r="M662" s="24"/>
      <c r="N662" s="24"/>
      <c r="O662" s="24"/>
      <c r="P662" s="24"/>
      <c r="Q662" s="24"/>
    </row>
    <row r="663" ht="15.75" customHeight="1">
      <c r="A663" s="68"/>
      <c r="B663" s="45" t="str">
        <f>IFERROR(VLOOKUP(D663, 'Chart of Accounts'!A650:C4001, 3, FALSE), "")</f>
        <v/>
      </c>
      <c r="C663" s="69"/>
      <c r="D663" s="70"/>
      <c r="E663" s="30" t="str">
        <f>IFERROR(VLOOKUP(D663, 'Chart of Accounts'!A$3:B$3987, 2, FALSE), "")</f>
        <v/>
      </c>
      <c r="F663" s="31" t="str">
        <f t="shared" si="1"/>
        <v/>
      </c>
      <c r="G663" s="32" t="str">
        <f t="shared" si="2"/>
        <v/>
      </c>
      <c r="H663" s="33">
        <f>IF(A663&gt;='Income Statement'!$E$5,IF(A663&lt;='Income Statement'!$E$6,1,0),0)</f>
        <v>0</v>
      </c>
      <c r="I663" s="24"/>
      <c r="J663" s="24"/>
      <c r="K663" s="24"/>
      <c r="L663" s="24"/>
      <c r="M663" s="24"/>
      <c r="N663" s="24"/>
      <c r="O663" s="24"/>
      <c r="P663" s="24"/>
      <c r="Q663" s="24"/>
    </row>
    <row r="664" ht="15.75" customHeight="1">
      <c r="A664" s="68"/>
      <c r="B664" s="45" t="str">
        <f>IFERROR(VLOOKUP(D664, 'Chart of Accounts'!A651:C4001, 3, FALSE), "")</f>
        <v/>
      </c>
      <c r="C664" s="69"/>
      <c r="D664" s="70"/>
      <c r="E664" s="30" t="str">
        <f>IFERROR(VLOOKUP(D664, 'Chart of Accounts'!A$3:B$3987, 2, FALSE), "")</f>
        <v/>
      </c>
      <c r="F664" s="31" t="str">
        <f t="shared" si="1"/>
        <v/>
      </c>
      <c r="G664" s="32" t="str">
        <f t="shared" si="2"/>
        <v/>
      </c>
      <c r="H664" s="33">
        <f>IF(A664&gt;='Income Statement'!$E$5,IF(A664&lt;='Income Statement'!$E$6,1,0),0)</f>
        <v>0</v>
      </c>
      <c r="I664" s="24"/>
      <c r="J664" s="24"/>
      <c r="K664" s="24"/>
      <c r="L664" s="24"/>
      <c r="M664" s="24"/>
      <c r="N664" s="24"/>
      <c r="O664" s="24"/>
      <c r="P664" s="24"/>
      <c r="Q664" s="24"/>
    </row>
    <row r="665" ht="15.75" customHeight="1">
      <c r="A665" s="68"/>
      <c r="B665" s="45" t="str">
        <f>IFERROR(VLOOKUP(D665, 'Chart of Accounts'!A652:C4001, 3, FALSE), "")</f>
        <v/>
      </c>
      <c r="C665" s="69"/>
      <c r="D665" s="70"/>
      <c r="E665" s="30" t="str">
        <f>IFERROR(VLOOKUP(D665, 'Chart of Accounts'!A$3:B$3987, 2, FALSE), "")</f>
        <v/>
      </c>
      <c r="F665" s="31" t="str">
        <f t="shared" si="1"/>
        <v/>
      </c>
      <c r="G665" s="32" t="str">
        <f t="shared" si="2"/>
        <v/>
      </c>
      <c r="H665" s="33">
        <f>IF(A665&gt;='Income Statement'!$E$5,IF(A665&lt;='Income Statement'!$E$6,1,0),0)</f>
        <v>0</v>
      </c>
      <c r="I665" s="24"/>
      <c r="J665" s="24"/>
      <c r="K665" s="24"/>
      <c r="L665" s="24"/>
      <c r="M665" s="24"/>
      <c r="N665" s="24"/>
      <c r="O665" s="24"/>
      <c r="P665" s="24"/>
      <c r="Q665" s="24"/>
    </row>
    <row r="666" ht="15.75" customHeight="1">
      <c r="A666" s="68"/>
      <c r="B666" s="45" t="str">
        <f>IFERROR(VLOOKUP(D666, 'Chart of Accounts'!A653:C4001, 3, FALSE), "")</f>
        <v/>
      </c>
      <c r="C666" s="69"/>
      <c r="D666" s="70"/>
      <c r="E666" s="30" t="str">
        <f>IFERROR(VLOOKUP(D666, 'Chart of Accounts'!A$3:B$3987, 2, FALSE), "")</f>
        <v/>
      </c>
      <c r="F666" s="31" t="str">
        <f t="shared" si="1"/>
        <v/>
      </c>
      <c r="G666" s="32" t="str">
        <f t="shared" si="2"/>
        <v/>
      </c>
      <c r="H666" s="33">
        <f>IF(A666&gt;='Income Statement'!$E$5,IF(A666&lt;='Income Statement'!$E$6,1,0),0)</f>
        <v>0</v>
      </c>
      <c r="I666" s="24"/>
      <c r="J666" s="24"/>
      <c r="K666" s="24"/>
      <c r="L666" s="24"/>
      <c r="M666" s="24"/>
      <c r="N666" s="24"/>
      <c r="O666" s="24"/>
      <c r="P666" s="24"/>
      <c r="Q666" s="24"/>
    </row>
    <row r="667" ht="15.75" customHeight="1">
      <c r="A667" s="68"/>
      <c r="B667" s="45" t="str">
        <f>IFERROR(VLOOKUP(D667, 'Chart of Accounts'!A654:C4001, 3, FALSE), "")</f>
        <v/>
      </c>
      <c r="C667" s="69"/>
      <c r="D667" s="70"/>
      <c r="E667" s="30" t="str">
        <f>IFERROR(VLOOKUP(D667, 'Chart of Accounts'!A$3:B$3987, 2, FALSE), "")</f>
        <v/>
      </c>
      <c r="F667" s="31" t="str">
        <f t="shared" si="1"/>
        <v/>
      </c>
      <c r="G667" s="32" t="str">
        <f t="shared" si="2"/>
        <v/>
      </c>
      <c r="H667" s="33">
        <f>IF(A667&gt;='Income Statement'!$E$5,IF(A667&lt;='Income Statement'!$E$6,1,0),0)</f>
        <v>0</v>
      </c>
      <c r="I667" s="24"/>
      <c r="J667" s="24"/>
      <c r="K667" s="24"/>
      <c r="L667" s="24"/>
      <c r="M667" s="24"/>
      <c r="N667" s="24"/>
      <c r="O667" s="24"/>
      <c r="P667" s="24"/>
      <c r="Q667" s="24"/>
    </row>
    <row r="668" ht="15.75" customHeight="1">
      <c r="A668" s="68"/>
      <c r="B668" s="45" t="str">
        <f>IFERROR(VLOOKUP(D668, 'Chart of Accounts'!A655:C4001, 3, FALSE), "")</f>
        <v/>
      </c>
      <c r="C668" s="69"/>
      <c r="D668" s="70"/>
      <c r="E668" s="30" t="str">
        <f>IFERROR(VLOOKUP(D668, 'Chart of Accounts'!A$3:B$3987, 2, FALSE), "")</f>
        <v/>
      </c>
      <c r="F668" s="31" t="str">
        <f t="shared" si="1"/>
        <v/>
      </c>
      <c r="G668" s="32" t="str">
        <f t="shared" si="2"/>
        <v/>
      </c>
      <c r="H668" s="33">
        <f>IF(A668&gt;='Income Statement'!$E$5,IF(A668&lt;='Income Statement'!$E$6,1,0),0)</f>
        <v>0</v>
      </c>
      <c r="I668" s="24"/>
      <c r="J668" s="24"/>
      <c r="K668" s="24"/>
      <c r="L668" s="24"/>
      <c r="M668" s="24"/>
      <c r="N668" s="24"/>
      <c r="O668" s="24"/>
      <c r="P668" s="24"/>
      <c r="Q668" s="24"/>
    </row>
    <row r="669" ht="15.75" customHeight="1">
      <c r="A669" s="68"/>
      <c r="B669" s="45" t="str">
        <f>IFERROR(VLOOKUP(D669, 'Chart of Accounts'!A656:C4001, 3, FALSE), "")</f>
        <v/>
      </c>
      <c r="C669" s="69"/>
      <c r="D669" s="70"/>
      <c r="E669" s="30" t="str">
        <f>IFERROR(VLOOKUP(D669, 'Chart of Accounts'!A$3:B$3987, 2, FALSE), "")</f>
        <v/>
      </c>
      <c r="F669" s="31" t="str">
        <f t="shared" si="1"/>
        <v/>
      </c>
      <c r="G669" s="32" t="str">
        <f t="shared" si="2"/>
        <v/>
      </c>
      <c r="H669" s="33">
        <f>IF(A669&gt;='Income Statement'!$E$5,IF(A669&lt;='Income Statement'!$E$6,1,0),0)</f>
        <v>0</v>
      </c>
      <c r="I669" s="24"/>
      <c r="J669" s="24"/>
      <c r="K669" s="24"/>
      <c r="L669" s="24"/>
      <c r="M669" s="24"/>
      <c r="N669" s="24"/>
      <c r="O669" s="24"/>
      <c r="P669" s="24"/>
      <c r="Q669" s="24"/>
    </row>
    <row r="670" ht="15.75" customHeight="1">
      <c r="A670" s="68"/>
      <c r="B670" s="45" t="str">
        <f>IFERROR(VLOOKUP(D670, 'Chart of Accounts'!A657:C4001, 3, FALSE), "")</f>
        <v/>
      </c>
      <c r="C670" s="69"/>
      <c r="D670" s="70"/>
      <c r="E670" s="30" t="str">
        <f>IFERROR(VLOOKUP(D670, 'Chart of Accounts'!A$3:B$3987, 2, FALSE), "")</f>
        <v/>
      </c>
      <c r="F670" s="31" t="str">
        <f t="shared" si="1"/>
        <v/>
      </c>
      <c r="G670" s="32" t="str">
        <f t="shared" si="2"/>
        <v/>
      </c>
      <c r="H670" s="33">
        <f>IF(A670&gt;='Income Statement'!$E$5,IF(A670&lt;='Income Statement'!$E$6,1,0),0)</f>
        <v>0</v>
      </c>
      <c r="I670" s="24"/>
      <c r="J670" s="24"/>
      <c r="K670" s="24"/>
      <c r="L670" s="24"/>
      <c r="M670" s="24"/>
      <c r="N670" s="24"/>
      <c r="O670" s="24"/>
      <c r="P670" s="24"/>
      <c r="Q670" s="24"/>
    </row>
    <row r="671" ht="15.75" customHeight="1">
      <c r="A671" s="68"/>
      <c r="B671" s="45" t="str">
        <f>IFERROR(VLOOKUP(D671, 'Chart of Accounts'!A658:C4001, 3, FALSE), "")</f>
        <v/>
      </c>
      <c r="C671" s="69"/>
      <c r="D671" s="70"/>
      <c r="E671" s="30" t="str">
        <f>IFERROR(VLOOKUP(D671, 'Chart of Accounts'!A$3:B$3987, 2, FALSE), "")</f>
        <v/>
      </c>
      <c r="F671" s="31" t="str">
        <f t="shared" si="1"/>
        <v/>
      </c>
      <c r="G671" s="32" t="str">
        <f t="shared" si="2"/>
        <v/>
      </c>
      <c r="H671" s="33">
        <f>IF(A671&gt;='Income Statement'!$E$5,IF(A671&lt;='Income Statement'!$E$6,1,0),0)</f>
        <v>0</v>
      </c>
      <c r="I671" s="24"/>
      <c r="J671" s="24"/>
      <c r="K671" s="24"/>
      <c r="L671" s="24"/>
      <c r="M671" s="24"/>
      <c r="N671" s="24"/>
      <c r="O671" s="24"/>
      <c r="P671" s="24"/>
      <c r="Q671" s="24"/>
    </row>
    <row r="672" ht="15.75" customHeight="1">
      <c r="A672" s="68"/>
      <c r="B672" s="45" t="str">
        <f>IFERROR(VLOOKUP(D672, 'Chart of Accounts'!A659:C4001, 3, FALSE), "")</f>
        <v/>
      </c>
      <c r="C672" s="69"/>
      <c r="D672" s="70"/>
      <c r="E672" s="30" t="str">
        <f>IFERROR(VLOOKUP(D672, 'Chart of Accounts'!A$3:B$3987, 2, FALSE), "")</f>
        <v/>
      </c>
      <c r="F672" s="31" t="str">
        <f t="shared" si="1"/>
        <v/>
      </c>
      <c r="G672" s="32" t="str">
        <f t="shared" si="2"/>
        <v/>
      </c>
      <c r="H672" s="33">
        <f>IF(A672&gt;='Income Statement'!$E$5,IF(A672&lt;='Income Statement'!$E$6,1,0),0)</f>
        <v>0</v>
      </c>
      <c r="I672" s="24"/>
      <c r="J672" s="24"/>
      <c r="K672" s="24"/>
      <c r="L672" s="24"/>
      <c r="M672" s="24"/>
      <c r="N672" s="24"/>
      <c r="O672" s="24"/>
      <c r="P672" s="24"/>
      <c r="Q672" s="24"/>
    </row>
    <row r="673" ht="15.75" customHeight="1">
      <c r="A673" s="68"/>
      <c r="B673" s="45" t="str">
        <f>IFERROR(VLOOKUP(D673, 'Chart of Accounts'!A660:C4001, 3, FALSE), "")</f>
        <v/>
      </c>
      <c r="C673" s="69"/>
      <c r="D673" s="70"/>
      <c r="E673" s="30" t="str">
        <f>IFERROR(VLOOKUP(D673, 'Chart of Accounts'!A$3:B$3987, 2, FALSE), "")</f>
        <v/>
      </c>
      <c r="F673" s="31" t="str">
        <f t="shared" si="1"/>
        <v/>
      </c>
      <c r="G673" s="32" t="str">
        <f t="shared" si="2"/>
        <v/>
      </c>
      <c r="H673" s="33">
        <f>IF(A673&gt;='Income Statement'!$E$5,IF(A673&lt;='Income Statement'!$E$6,1,0),0)</f>
        <v>0</v>
      </c>
      <c r="I673" s="24"/>
      <c r="J673" s="24"/>
      <c r="K673" s="24"/>
      <c r="L673" s="24"/>
      <c r="M673" s="24"/>
      <c r="N673" s="24"/>
      <c r="O673" s="24"/>
      <c r="P673" s="24"/>
      <c r="Q673" s="24"/>
    </row>
    <row r="674" ht="15.75" customHeight="1">
      <c r="A674" s="68"/>
      <c r="B674" s="45" t="str">
        <f>IFERROR(VLOOKUP(D674, 'Chart of Accounts'!A661:C4001, 3, FALSE), "")</f>
        <v/>
      </c>
      <c r="C674" s="69"/>
      <c r="D674" s="70"/>
      <c r="E674" s="30" t="str">
        <f>IFERROR(VLOOKUP(D674, 'Chart of Accounts'!A$3:B$3987, 2, FALSE), "")</f>
        <v/>
      </c>
      <c r="F674" s="31" t="str">
        <f t="shared" si="1"/>
        <v/>
      </c>
      <c r="G674" s="32" t="str">
        <f t="shared" si="2"/>
        <v/>
      </c>
      <c r="H674" s="33">
        <f>IF(A674&gt;='Income Statement'!$E$5,IF(A674&lt;='Income Statement'!$E$6,1,0),0)</f>
        <v>0</v>
      </c>
      <c r="I674" s="24"/>
      <c r="J674" s="24"/>
      <c r="K674" s="24"/>
      <c r="L674" s="24"/>
      <c r="M674" s="24"/>
      <c r="N674" s="24"/>
      <c r="O674" s="24"/>
      <c r="P674" s="24"/>
      <c r="Q674" s="24"/>
    </row>
    <row r="675" ht="15.75" customHeight="1">
      <c r="A675" s="68"/>
      <c r="B675" s="45" t="str">
        <f>IFERROR(VLOOKUP(D675, 'Chart of Accounts'!A662:C4001, 3, FALSE), "")</f>
        <v/>
      </c>
      <c r="C675" s="69"/>
      <c r="D675" s="70"/>
      <c r="E675" s="30" t="str">
        <f>IFERROR(VLOOKUP(D675, 'Chart of Accounts'!A$3:B$3987, 2, FALSE), "")</f>
        <v/>
      </c>
      <c r="F675" s="31" t="str">
        <f t="shared" si="1"/>
        <v/>
      </c>
      <c r="G675" s="32" t="str">
        <f t="shared" si="2"/>
        <v/>
      </c>
      <c r="H675" s="33">
        <f>IF(A675&gt;='Income Statement'!$E$5,IF(A675&lt;='Income Statement'!$E$6,1,0),0)</f>
        <v>0</v>
      </c>
      <c r="I675" s="24"/>
      <c r="J675" s="24"/>
      <c r="K675" s="24"/>
      <c r="L675" s="24"/>
      <c r="M675" s="24"/>
      <c r="N675" s="24"/>
      <c r="O675" s="24"/>
      <c r="P675" s="24"/>
      <c r="Q675" s="24"/>
    </row>
    <row r="676" ht="15.75" customHeight="1">
      <c r="A676" s="68"/>
      <c r="B676" s="45" t="str">
        <f>IFERROR(VLOOKUP(D676, 'Chart of Accounts'!A663:C4001, 3, FALSE), "")</f>
        <v/>
      </c>
      <c r="C676" s="69"/>
      <c r="D676" s="70"/>
      <c r="E676" s="30" t="str">
        <f>IFERROR(VLOOKUP(D676, 'Chart of Accounts'!A$3:B$3987, 2, FALSE), "")</f>
        <v/>
      </c>
      <c r="F676" s="31" t="str">
        <f t="shared" si="1"/>
        <v/>
      </c>
      <c r="G676" s="32" t="str">
        <f t="shared" si="2"/>
        <v/>
      </c>
      <c r="H676" s="33">
        <f>IF(A676&gt;='Income Statement'!$E$5,IF(A676&lt;='Income Statement'!$E$6,1,0),0)</f>
        <v>0</v>
      </c>
      <c r="I676" s="24"/>
      <c r="J676" s="24"/>
      <c r="K676" s="24"/>
      <c r="L676" s="24"/>
      <c r="M676" s="24"/>
      <c r="N676" s="24"/>
      <c r="O676" s="24"/>
      <c r="P676" s="24"/>
      <c r="Q676" s="24"/>
    </row>
    <row r="677" ht="15.75" customHeight="1">
      <c r="A677" s="68"/>
      <c r="B677" s="45" t="str">
        <f>IFERROR(VLOOKUP(D677, 'Chart of Accounts'!A664:C4001, 3, FALSE), "")</f>
        <v/>
      </c>
      <c r="C677" s="69"/>
      <c r="D677" s="70"/>
      <c r="E677" s="30" t="str">
        <f>IFERROR(VLOOKUP(D677, 'Chart of Accounts'!A$3:B$3987, 2, FALSE), "")</f>
        <v/>
      </c>
      <c r="F677" s="31" t="str">
        <f t="shared" si="1"/>
        <v/>
      </c>
      <c r="G677" s="32" t="str">
        <f t="shared" si="2"/>
        <v/>
      </c>
      <c r="H677" s="33">
        <f>IF(A677&gt;='Income Statement'!$E$5,IF(A677&lt;='Income Statement'!$E$6,1,0),0)</f>
        <v>0</v>
      </c>
      <c r="I677" s="24"/>
      <c r="J677" s="24"/>
      <c r="K677" s="24"/>
      <c r="L677" s="24"/>
      <c r="M677" s="24"/>
      <c r="N677" s="24"/>
      <c r="O677" s="24"/>
      <c r="P677" s="24"/>
      <c r="Q677" s="24"/>
    </row>
    <row r="678" ht="15.75" customHeight="1">
      <c r="A678" s="68"/>
      <c r="B678" s="45" t="str">
        <f>IFERROR(VLOOKUP(D678, 'Chart of Accounts'!A665:C4001, 3, FALSE), "")</f>
        <v/>
      </c>
      <c r="C678" s="69"/>
      <c r="D678" s="70"/>
      <c r="E678" s="30" t="str">
        <f>IFERROR(VLOOKUP(D678, 'Chart of Accounts'!A$3:B$3987, 2, FALSE), "")</f>
        <v/>
      </c>
      <c r="F678" s="31" t="str">
        <f t="shared" si="1"/>
        <v/>
      </c>
      <c r="G678" s="32" t="str">
        <f t="shared" si="2"/>
        <v/>
      </c>
      <c r="H678" s="33">
        <f>IF(A678&gt;='Income Statement'!$E$5,IF(A678&lt;='Income Statement'!$E$6,1,0),0)</f>
        <v>0</v>
      </c>
      <c r="I678" s="24"/>
      <c r="J678" s="24"/>
      <c r="K678" s="24"/>
      <c r="L678" s="24"/>
      <c r="M678" s="24"/>
      <c r="N678" s="24"/>
      <c r="O678" s="24"/>
      <c r="P678" s="24"/>
      <c r="Q678" s="24"/>
    </row>
    <row r="679" ht="15.75" customHeight="1">
      <c r="A679" s="68"/>
      <c r="B679" s="45" t="str">
        <f>IFERROR(VLOOKUP(D679, 'Chart of Accounts'!A666:C4001, 3, FALSE), "")</f>
        <v/>
      </c>
      <c r="C679" s="69"/>
      <c r="D679" s="70"/>
      <c r="E679" s="30" t="str">
        <f>IFERROR(VLOOKUP(D679, 'Chart of Accounts'!A$3:B$3987, 2, FALSE), "")</f>
        <v/>
      </c>
      <c r="F679" s="31" t="str">
        <f t="shared" si="1"/>
        <v/>
      </c>
      <c r="G679" s="32" t="str">
        <f t="shared" si="2"/>
        <v/>
      </c>
      <c r="H679" s="33">
        <f>IF(A679&gt;='Income Statement'!$E$5,IF(A679&lt;='Income Statement'!$E$6,1,0),0)</f>
        <v>0</v>
      </c>
      <c r="I679" s="24"/>
      <c r="J679" s="24"/>
      <c r="K679" s="24"/>
      <c r="L679" s="24"/>
      <c r="M679" s="24"/>
      <c r="N679" s="24"/>
      <c r="O679" s="24"/>
      <c r="P679" s="24"/>
      <c r="Q679" s="24"/>
    </row>
    <row r="680" ht="15.75" customHeight="1">
      <c r="A680" s="68"/>
      <c r="B680" s="45" t="str">
        <f>IFERROR(VLOOKUP(D680, 'Chart of Accounts'!A667:C4001, 3, FALSE), "")</f>
        <v/>
      </c>
      <c r="C680" s="69"/>
      <c r="D680" s="70"/>
      <c r="E680" s="30" t="str">
        <f>IFERROR(VLOOKUP(D680, 'Chart of Accounts'!A$3:B$3987, 2, FALSE), "")</f>
        <v/>
      </c>
      <c r="F680" s="31" t="str">
        <f t="shared" si="1"/>
        <v/>
      </c>
      <c r="G680" s="32" t="str">
        <f t="shared" si="2"/>
        <v/>
      </c>
      <c r="H680" s="33">
        <f>IF(A680&gt;='Income Statement'!$E$5,IF(A680&lt;='Income Statement'!$E$6,1,0),0)</f>
        <v>0</v>
      </c>
      <c r="I680" s="24"/>
      <c r="J680" s="24"/>
      <c r="K680" s="24"/>
      <c r="L680" s="24"/>
      <c r="M680" s="24"/>
      <c r="N680" s="24"/>
      <c r="O680" s="24"/>
      <c r="P680" s="24"/>
      <c r="Q680" s="24"/>
    </row>
    <row r="681" ht="15.75" customHeight="1">
      <c r="A681" s="68"/>
      <c r="B681" s="45" t="str">
        <f>IFERROR(VLOOKUP(D681, 'Chart of Accounts'!A668:C4001, 3, FALSE), "")</f>
        <v/>
      </c>
      <c r="C681" s="69"/>
      <c r="D681" s="70"/>
      <c r="E681" s="30" t="str">
        <f>IFERROR(VLOOKUP(D681, 'Chart of Accounts'!A$3:B$3987, 2, FALSE), "")</f>
        <v/>
      </c>
      <c r="F681" s="31" t="str">
        <f t="shared" si="1"/>
        <v/>
      </c>
      <c r="G681" s="32" t="str">
        <f t="shared" si="2"/>
        <v/>
      </c>
      <c r="H681" s="33">
        <f>IF(A681&gt;='Income Statement'!$E$5,IF(A681&lt;='Income Statement'!$E$6,1,0),0)</f>
        <v>0</v>
      </c>
      <c r="I681" s="24"/>
      <c r="J681" s="24"/>
      <c r="K681" s="24"/>
      <c r="L681" s="24"/>
      <c r="M681" s="24"/>
      <c r="N681" s="24"/>
      <c r="O681" s="24"/>
      <c r="P681" s="24"/>
      <c r="Q681" s="24"/>
    </row>
    <row r="682" ht="15.75" customHeight="1">
      <c r="A682" s="68"/>
      <c r="B682" s="45" t="str">
        <f>IFERROR(VLOOKUP(D682, 'Chart of Accounts'!A669:C4001, 3, FALSE), "")</f>
        <v/>
      </c>
      <c r="C682" s="69"/>
      <c r="D682" s="70"/>
      <c r="E682" s="30" t="str">
        <f>IFERROR(VLOOKUP(D682, 'Chart of Accounts'!A$3:B$3987, 2, FALSE), "")</f>
        <v/>
      </c>
      <c r="F682" s="31" t="str">
        <f t="shared" si="1"/>
        <v/>
      </c>
      <c r="G682" s="32" t="str">
        <f t="shared" si="2"/>
        <v/>
      </c>
      <c r="H682" s="33">
        <f>IF(A682&gt;='Income Statement'!$E$5,IF(A682&lt;='Income Statement'!$E$6,1,0),0)</f>
        <v>0</v>
      </c>
      <c r="I682" s="24"/>
      <c r="J682" s="24"/>
      <c r="K682" s="24"/>
      <c r="L682" s="24"/>
      <c r="M682" s="24"/>
      <c r="N682" s="24"/>
      <c r="O682" s="24"/>
      <c r="P682" s="24"/>
      <c r="Q682" s="24"/>
    </row>
    <row r="683" ht="15.75" customHeight="1">
      <c r="A683" s="68"/>
      <c r="B683" s="45" t="str">
        <f>IFERROR(VLOOKUP(D683, 'Chart of Accounts'!A670:C4001, 3, FALSE), "")</f>
        <v/>
      </c>
      <c r="C683" s="69"/>
      <c r="D683" s="70"/>
      <c r="E683" s="30" t="str">
        <f>IFERROR(VLOOKUP(D683, 'Chart of Accounts'!A$3:B$3987, 2, FALSE), "")</f>
        <v/>
      </c>
      <c r="F683" s="31" t="str">
        <f t="shared" si="1"/>
        <v/>
      </c>
      <c r="G683" s="32" t="str">
        <f t="shared" si="2"/>
        <v/>
      </c>
      <c r="H683" s="33">
        <f>IF(A683&gt;='Income Statement'!$E$5,IF(A683&lt;='Income Statement'!$E$6,1,0),0)</f>
        <v>0</v>
      </c>
      <c r="I683" s="24"/>
      <c r="J683" s="24"/>
      <c r="K683" s="24"/>
      <c r="L683" s="24"/>
      <c r="M683" s="24"/>
      <c r="N683" s="24"/>
      <c r="O683" s="24"/>
      <c r="P683" s="24"/>
      <c r="Q683" s="24"/>
    </row>
    <row r="684" ht="15.75" customHeight="1">
      <c r="A684" s="68"/>
      <c r="B684" s="45" t="str">
        <f>IFERROR(VLOOKUP(D684, 'Chart of Accounts'!A671:C4001, 3, FALSE), "")</f>
        <v/>
      </c>
      <c r="C684" s="69"/>
      <c r="D684" s="70"/>
      <c r="E684" s="30" t="str">
        <f>IFERROR(VLOOKUP(D684, 'Chart of Accounts'!A$3:B$3987, 2, FALSE), "")</f>
        <v/>
      </c>
      <c r="F684" s="31" t="str">
        <f t="shared" si="1"/>
        <v/>
      </c>
      <c r="G684" s="32" t="str">
        <f t="shared" si="2"/>
        <v/>
      </c>
      <c r="H684" s="33">
        <f>IF(A684&gt;='Income Statement'!$E$5,IF(A684&lt;='Income Statement'!$E$6,1,0),0)</f>
        <v>0</v>
      </c>
      <c r="I684" s="24"/>
      <c r="J684" s="24"/>
      <c r="K684" s="24"/>
      <c r="L684" s="24"/>
      <c r="M684" s="24"/>
      <c r="N684" s="24"/>
      <c r="O684" s="24"/>
      <c r="P684" s="24"/>
      <c r="Q684" s="24"/>
    </row>
    <row r="685" ht="15.75" customHeight="1">
      <c r="A685" s="68"/>
      <c r="B685" s="45" t="str">
        <f>IFERROR(VLOOKUP(D685, 'Chart of Accounts'!A672:C4001, 3, FALSE), "")</f>
        <v/>
      </c>
      <c r="C685" s="69"/>
      <c r="D685" s="70"/>
      <c r="E685" s="30" t="str">
        <f>IFERROR(VLOOKUP(D685, 'Chart of Accounts'!A$3:B$3987, 2, FALSE), "")</f>
        <v/>
      </c>
      <c r="F685" s="31" t="str">
        <f t="shared" si="1"/>
        <v/>
      </c>
      <c r="G685" s="32" t="str">
        <f t="shared" si="2"/>
        <v/>
      </c>
      <c r="H685" s="33">
        <f>IF(A685&gt;='Income Statement'!$E$5,IF(A685&lt;='Income Statement'!$E$6,1,0),0)</f>
        <v>0</v>
      </c>
      <c r="I685" s="24"/>
      <c r="J685" s="24"/>
      <c r="K685" s="24"/>
      <c r="L685" s="24"/>
      <c r="M685" s="24"/>
      <c r="N685" s="24"/>
      <c r="O685" s="24"/>
      <c r="P685" s="24"/>
      <c r="Q685" s="24"/>
    </row>
    <row r="686" ht="15.75" customHeight="1">
      <c r="A686" s="68"/>
      <c r="B686" s="45" t="str">
        <f>IFERROR(VLOOKUP(D686, 'Chart of Accounts'!A673:C4001, 3, FALSE), "")</f>
        <v/>
      </c>
      <c r="C686" s="69"/>
      <c r="D686" s="70"/>
      <c r="E686" s="30" t="str">
        <f>IFERROR(VLOOKUP(D686, 'Chart of Accounts'!A$3:B$3987, 2, FALSE), "")</f>
        <v/>
      </c>
      <c r="F686" s="31" t="str">
        <f t="shared" si="1"/>
        <v/>
      </c>
      <c r="G686" s="32" t="str">
        <f t="shared" si="2"/>
        <v/>
      </c>
      <c r="H686" s="33">
        <f>IF(A686&gt;='Income Statement'!$E$5,IF(A686&lt;='Income Statement'!$E$6,1,0),0)</f>
        <v>0</v>
      </c>
      <c r="I686" s="24"/>
      <c r="J686" s="24"/>
      <c r="K686" s="24"/>
      <c r="L686" s="24"/>
      <c r="M686" s="24"/>
      <c r="N686" s="24"/>
      <c r="O686" s="24"/>
      <c r="P686" s="24"/>
      <c r="Q686" s="24"/>
    </row>
    <row r="687" ht="15.75" customHeight="1">
      <c r="A687" s="68"/>
      <c r="B687" s="45" t="str">
        <f>IFERROR(VLOOKUP(D687, 'Chart of Accounts'!A674:C4001, 3, FALSE), "")</f>
        <v/>
      </c>
      <c r="C687" s="69"/>
      <c r="D687" s="70"/>
      <c r="E687" s="30" t="str">
        <f>IFERROR(VLOOKUP(D687, 'Chart of Accounts'!A$3:B$3987, 2, FALSE), "")</f>
        <v/>
      </c>
      <c r="F687" s="31" t="str">
        <f t="shared" si="1"/>
        <v/>
      </c>
      <c r="G687" s="32" t="str">
        <f t="shared" si="2"/>
        <v/>
      </c>
      <c r="H687" s="33">
        <f>IF(A687&gt;='Income Statement'!$E$5,IF(A687&lt;='Income Statement'!$E$6,1,0),0)</f>
        <v>0</v>
      </c>
      <c r="I687" s="24"/>
      <c r="J687" s="24"/>
      <c r="K687" s="24"/>
      <c r="L687" s="24"/>
      <c r="M687" s="24"/>
      <c r="N687" s="24"/>
      <c r="O687" s="24"/>
      <c r="P687" s="24"/>
      <c r="Q687" s="24"/>
    </row>
    <row r="688" ht="15.75" customHeight="1">
      <c r="A688" s="68"/>
      <c r="B688" s="45" t="str">
        <f>IFERROR(VLOOKUP(D688, 'Chart of Accounts'!A675:C4001, 3, FALSE), "")</f>
        <v/>
      </c>
      <c r="C688" s="69"/>
      <c r="D688" s="70"/>
      <c r="E688" s="30" t="str">
        <f>IFERROR(VLOOKUP(D688, 'Chart of Accounts'!A$3:B$3987, 2, FALSE), "")</f>
        <v/>
      </c>
      <c r="F688" s="31" t="str">
        <f t="shared" si="1"/>
        <v/>
      </c>
      <c r="G688" s="32" t="str">
        <f t="shared" si="2"/>
        <v/>
      </c>
      <c r="H688" s="33">
        <f>IF(A688&gt;='Income Statement'!$E$5,IF(A688&lt;='Income Statement'!$E$6,1,0),0)</f>
        <v>0</v>
      </c>
      <c r="I688" s="24"/>
      <c r="J688" s="24"/>
      <c r="K688" s="24"/>
      <c r="L688" s="24"/>
      <c r="M688" s="24"/>
      <c r="N688" s="24"/>
      <c r="O688" s="24"/>
      <c r="P688" s="24"/>
      <c r="Q688" s="24"/>
    </row>
    <row r="689" ht="15.75" customHeight="1">
      <c r="A689" s="68"/>
      <c r="B689" s="45" t="str">
        <f>IFERROR(VLOOKUP(D689, 'Chart of Accounts'!A676:C4001, 3, FALSE), "")</f>
        <v/>
      </c>
      <c r="C689" s="69"/>
      <c r="D689" s="70"/>
      <c r="E689" s="30" t="str">
        <f>IFERROR(VLOOKUP(D689, 'Chart of Accounts'!A$3:B$3987, 2, FALSE), "")</f>
        <v/>
      </c>
      <c r="F689" s="31" t="str">
        <f t="shared" si="1"/>
        <v/>
      </c>
      <c r="G689" s="32" t="str">
        <f t="shared" si="2"/>
        <v/>
      </c>
      <c r="H689" s="33">
        <f>IF(A689&gt;='Income Statement'!$E$5,IF(A689&lt;='Income Statement'!$E$6,1,0),0)</f>
        <v>0</v>
      </c>
      <c r="I689" s="24"/>
      <c r="J689" s="24"/>
      <c r="K689" s="24"/>
      <c r="L689" s="24"/>
      <c r="M689" s="24"/>
      <c r="N689" s="24"/>
      <c r="O689" s="24"/>
      <c r="P689" s="24"/>
      <c r="Q689" s="24"/>
    </row>
    <row r="690" ht="15.75" customHeight="1">
      <c r="A690" s="68"/>
      <c r="B690" s="45" t="str">
        <f>IFERROR(VLOOKUP(D690, 'Chart of Accounts'!A677:C4001, 3, FALSE), "")</f>
        <v/>
      </c>
      <c r="C690" s="69"/>
      <c r="D690" s="70"/>
      <c r="E690" s="30" t="str">
        <f>IFERROR(VLOOKUP(D690, 'Chart of Accounts'!A$3:B$3987, 2, FALSE), "")</f>
        <v/>
      </c>
      <c r="F690" s="31" t="str">
        <f t="shared" si="1"/>
        <v/>
      </c>
      <c r="G690" s="32" t="str">
        <f t="shared" si="2"/>
        <v/>
      </c>
      <c r="H690" s="33">
        <f>IF(A690&gt;='Income Statement'!$E$5,IF(A690&lt;='Income Statement'!$E$6,1,0),0)</f>
        <v>0</v>
      </c>
      <c r="I690" s="24"/>
      <c r="J690" s="24"/>
      <c r="K690" s="24"/>
      <c r="L690" s="24"/>
      <c r="M690" s="24"/>
      <c r="N690" s="24"/>
      <c r="O690" s="24"/>
      <c r="P690" s="24"/>
      <c r="Q690" s="24"/>
    </row>
    <row r="691" ht="15.75" customHeight="1">
      <c r="A691" s="68"/>
      <c r="B691" s="45" t="str">
        <f>IFERROR(VLOOKUP(D691, 'Chart of Accounts'!A678:C4001, 3, FALSE), "")</f>
        <v/>
      </c>
      <c r="C691" s="69"/>
      <c r="D691" s="70"/>
      <c r="E691" s="30" t="str">
        <f>IFERROR(VLOOKUP(D691, 'Chart of Accounts'!A$3:B$3987, 2, FALSE), "")</f>
        <v/>
      </c>
      <c r="F691" s="31" t="str">
        <f t="shared" si="1"/>
        <v/>
      </c>
      <c r="G691" s="32" t="str">
        <f t="shared" si="2"/>
        <v/>
      </c>
      <c r="H691" s="33">
        <f>IF(A691&gt;='Income Statement'!$E$5,IF(A691&lt;='Income Statement'!$E$6,1,0),0)</f>
        <v>0</v>
      </c>
      <c r="I691" s="24"/>
      <c r="J691" s="24"/>
      <c r="K691" s="24"/>
      <c r="L691" s="24"/>
      <c r="M691" s="24"/>
      <c r="N691" s="24"/>
      <c r="O691" s="24"/>
      <c r="P691" s="24"/>
      <c r="Q691" s="24"/>
    </row>
    <row r="692" ht="15.75" customHeight="1">
      <c r="A692" s="68"/>
      <c r="B692" s="45" t="str">
        <f>IFERROR(VLOOKUP(D692, 'Chart of Accounts'!A679:C4001, 3, FALSE), "")</f>
        <v/>
      </c>
      <c r="C692" s="69"/>
      <c r="D692" s="70"/>
      <c r="E692" s="30" t="str">
        <f>IFERROR(VLOOKUP(D692, 'Chart of Accounts'!A$3:B$3987, 2, FALSE), "")</f>
        <v/>
      </c>
      <c r="F692" s="31" t="str">
        <f t="shared" si="1"/>
        <v/>
      </c>
      <c r="G692" s="32" t="str">
        <f t="shared" si="2"/>
        <v/>
      </c>
      <c r="H692" s="33">
        <f>IF(A692&gt;='Income Statement'!$E$5,IF(A692&lt;='Income Statement'!$E$6,1,0),0)</f>
        <v>0</v>
      </c>
      <c r="I692" s="24"/>
      <c r="J692" s="24"/>
      <c r="K692" s="24"/>
      <c r="L692" s="24"/>
      <c r="M692" s="24"/>
      <c r="N692" s="24"/>
      <c r="O692" s="24"/>
      <c r="P692" s="24"/>
      <c r="Q692" s="24"/>
    </row>
    <row r="693" ht="15.75" customHeight="1">
      <c r="A693" s="68"/>
      <c r="B693" s="45" t="str">
        <f>IFERROR(VLOOKUP(D693, 'Chart of Accounts'!A680:C4001, 3, FALSE), "")</f>
        <v/>
      </c>
      <c r="C693" s="69"/>
      <c r="D693" s="70"/>
      <c r="E693" s="30" t="str">
        <f>IFERROR(VLOOKUP(D693, 'Chart of Accounts'!A$3:B$3987, 2, FALSE), "")</f>
        <v/>
      </c>
      <c r="F693" s="31" t="str">
        <f t="shared" si="1"/>
        <v/>
      </c>
      <c r="G693" s="32" t="str">
        <f t="shared" si="2"/>
        <v/>
      </c>
      <c r="H693" s="33">
        <f>IF(A693&gt;='Income Statement'!$E$5,IF(A693&lt;='Income Statement'!$E$6,1,0),0)</f>
        <v>0</v>
      </c>
      <c r="I693" s="24"/>
      <c r="J693" s="24"/>
      <c r="K693" s="24"/>
      <c r="L693" s="24"/>
      <c r="M693" s="24"/>
      <c r="N693" s="24"/>
      <c r="O693" s="24"/>
      <c r="P693" s="24"/>
      <c r="Q693" s="24"/>
    </row>
    <row r="694" ht="15.75" customHeight="1">
      <c r="A694" s="68"/>
      <c r="B694" s="45" t="str">
        <f>IFERROR(VLOOKUP(D694, 'Chart of Accounts'!A681:C4001, 3, FALSE), "")</f>
        <v/>
      </c>
      <c r="C694" s="69"/>
      <c r="D694" s="70"/>
      <c r="E694" s="30" t="str">
        <f>IFERROR(VLOOKUP(D694, 'Chart of Accounts'!A$3:B$3987, 2, FALSE), "")</f>
        <v/>
      </c>
      <c r="F694" s="31" t="str">
        <f t="shared" si="1"/>
        <v/>
      </c>
      <c r="G694" s="32" t="str">
        <f t="shared" si="2"/>
        <v/>
      </c>
      <c r="H694" s="33">
        <f>IF(A694&gt;='Income Statement'!$E$5,IF(A694&lt;='Income Statement'!$E$6,1,0),0)</f>
        <v>0</v>
      </c>
      <c r="I694" s="24"/>
      <c r="J694" s="24"/>
      <c r="K694" s="24"/>
      <c r="L694" s="24"/>
      <c r="M694" s="24"/>
      <c r="N694" s="24"/>
      <c r="O694" s="24"/>
      <c r="P694" s="24"/>
      <c r="Q694" s="24"/>
    </row>
    <row r="695" ht="15.75" customHeight="1">
      <c r="A695" s="68"/>
      <c r="B695" s="45" t="str">
        <f>IFERROR(VLOOKUP(D695, 'Chart of Accounts'!A682:C4001, 3, FALSE), "")</f>
        <v/>
      </c>
      <c r="C695" s="69"/>
      <c r="D695" s="70"/>
      <c r="E695" s="30" t="str">
        <f>IFERROR(VLOOKUP(D695, 'Chart of Accounts'!A$3:B$3987, 2, FALSE), "")</f>
        <v/>
      </c>
      <c r="F695" s="31" t="str">
        <f t="shared" si="1"/>
        <v/>
      </c>
      <c r="G695" s="32" t="str">
        <f t="shared" si="2"/>
        <v/>
      </c>
      <c r="H695" s="33">
        <f>IF(A695&gt;='Income Statement'!$E$5,IF(A695&lt;='Income Statement'!$E$6,1,0),0)</f>
        <v>0</v>
      </c>
      <c r="I695" s="24"/>
      <c r="J695" s="24"/>
      <c r="K695" s="24"/>
      <c r="L695" s="24"/>
      <c r="M695" s="24"/>
      <c r="N695" s="24"/>
      <c r="O695" s="24"/>
      <c r="P695" s="24"/>
      <c r="Q695" s="24"/>
    </row>
    <row r="696" ht="15.75" customHeight="1">
      <c r="A696" s="68"/>
      <c r="B696" s="45" t="str">
        <f>IFERROR(VLOOKUP(D696, 'Chart of Accounts'!A683:C4001, 3, FALSE), "")</f>
        <v/>
      </c>
      <c r="C696" s="69"/>
      <c r="D696" s="70"/>
      <c r="E696" s="30" t="str">
        <f>IFERROR(VLOOKUP(D696, 'Chart of Accounts'!A$3:B$3987, 2, FALSE), "")</f>
        <v/>
      </c>
      <c r="F696" s="31" t="str">
        <f t="shared" si="1"/>
        <v/>
      </c>
      <c r="G696" s="32" t="str">
        <f t="shared" si="2"/>
        <v/>
      </c>
      <c r="H696" s="33">
        <f>IF(A696&gt;='Income Statement'!$E$5,IF(A696&lt;='Income Statement'!$E$6,1,0),0)</f>
        <v>0</v>
      </c>
      <c r="I696" s="24"/>
      <c r="J696" s="24"/>
      <c r="K696" s="24"/>
      <c r="L696" s="24"/>
      <c r="M696" s="24"/>
      <c r="N696" s="24"/>
      <c r="O696" s="24"/>
      <c r="P696" s="24"/>
      <c r="Q696" s="24"/>
    </row>
    <row r="697" ht="15.75" customHeight="1">
      <c r="A697" s="68"/>
      <c r="B697" s="45" t="str">
        <f>IFERROR(VLOOKUP(D697, 'Chart of Accounts'!A684:C4001, 3, FALSE), "")</f>
        <v/>
      </c>
      <c r="C697" s="69"/>
      <c r="D697" s="70"/>
      <c r="E697" s="30" t="str">
        <f>IFERROR(VLOOKUP(D697, 'Chart of Accounts'!A$3:B$3987, 2, FALSE), "")</f>
        <v/>
      </c>
      <c r="F697" s="31" t="str">
        <f t="shared" si="1"/>
        <v/>
      </c>
      <c r="G697" s="32" t="str">
        <f t="shared" si="2"/>
        <v/>
      </c>
      <c r="H697" s="33">
        <f>IF(A697&gt;='Income Statement'!$E$5,IF(A697&lt;='Income Statement'!$E$6,1,0),0)</f>
        <v>0</v>
      </c>
      <c r="I697" s="24"/>
      <c r="J697" s="24"/>
      <c r="K697" s="24"/>
      <c r="L697" s="24"/>
      <c r="M697" s="24"/>
      <c r="N697" s="24"/>
      <c r="O697" s="24"/>
      <c r="P697" s="24"/>
      <c r="Q697" s="24"/>
    </row>
    <row r="698" ht="15.75" customHeight="1">
      <c r="A698" s="68"/>
      <c r="B698" s="45" t="str">
        <f>IFERROR(VLOOKUP(D698, 'Chart of Accounts'!A685:C4001, 3, FALSE), "")</f>
        <v/>
      </c>
      <c r="C698" s="69"/>
      <c r="D698" s="70"/>
      <c r="E698" s="30" t="str">
        <f>IFERROR(VLOOKUP(D698, 'Chart of Accounts'!A$3:B$3987, 2, FALSE), "")</f>
        <v/>
      </c>
      <c r="F698" s="31" t="str">
        <f t="shared" si="1"/>
        <v/>
      </c>
      <c r="G698" s="32" t="str">
        <f t="shared" si="2"/>
        <v/>
      </c>
      <c r="H698" s="33">
        <f>IF(A698&gt;='Income Statement'!$E$5,IF(A698&lt;='Income Statement'!$E$6,1,0),0)</f>
        <v>0</v>
      </c>
      <c r="I698" s="24"/>
      <c r="J698" s="24"/>
      <c r="K698" s="24"/>
      <c r="L698" s="24"/>
      <c r="M698" s="24"/>
      <c r="N698" s="24"/>
      <c r="O698" s="24"/>
      <c r="P698" s="24"/>
      <c r="Q698" s="24"/>
    </row>
    <row r="699" ht="15.75" customHeight="1">
      <c r="A699" s="68"/>
      <c r="B699" s="45" t="str">
        <f>IFERROR(VLOOKUP(D699, 'Chart of Accounts'!A686:C4001, 3, FALSE), "")</f>
        <v/>
      </c>
      <c r="C699" s="69"/>
      <c r="D699" s="70"/>
      <c r="E699" s="30" t="str">
        <f>IFERROR(VLOOKUP(D699, 'Chart of Accounts'!A$3:B$3987, 2, FALSE), "")</f>
        <v/>
      </c>
      <c r="F699" s="31" t="str">
        <f t="shared" si="1"/>
        <v/>
      </c>
      <c r="G699" s="32" t="str">
        <f t="shared" si="2"/>
        <v/>
      </c>
      <c r="H699" s="33">
        <f>IF(A699&gt;='Income Statement'!$E$5,IF(A699&lt;='Income Statement'!$E$6,1,0),0)</f>
        <v>0</v>
      </c>
      <c r="I699" s="24"/>
      <c r="J699" s="24"/>
      <c r="K699" s="24"/>
      <c r="L699" s="24"/>
      <c r="M699" s="24"/>
      <c r="N699" s="24"/>
      <c r="O699" s="24"/>
      <c r="P699" s="24"/>
      <c r="Q699" s="24"/>
    </row>
    <row r="700" ht="15.75" customHeight="1">
      <c r="A700" s="68"/>
      <c r="B700" s="45" t="str">
        <f>IFERROR(VLOOKUP(D700, 'Chart of Accounts'!A687:C4001, 3, FALSE), "")</f>
        <v/>
      </c>
      <c r="C700" s="69"/>
      <c r="D700" s="70"/>
      <c r="E700" s="30" t="str">
        <f>IFERROR(VLOOKUP(D700, 'Chart of Accounts'!A$3:B$3987, 2, FALSE), "")</f>
        <v/>
      </c>
      <c r="F700" s="31" t="str">
        <f t="shared" si="1"/>
        <v/>
      </c>
      <c r="G700" s="32" t="str">
        <f t="shared" si="2"/>
        <v/>
      </c>
      <c r="H700" s="33">
        <f>IF(A700&gt;='Income Statement'!$E$5,IF(A700&lt;='Income Statement'!$E$6,1,0),0)</f>
        <v>0</v>
      </c>
      <c r="I700" s="24"/>
      <c r="J700" s="24"/>
      <c r="K700" s="24"/>
      <c r="L700" s="24"/>
      <c r="M700" s="24"/>
      <c r="N700" s="24"/>
      <c r="O700" s="24"/>
      <c r="P700" s="24"/>
      <c r="Q700" s="24"/>
    </row>
    <row r="701" ht="15.75" customHeight="1">
      <c r="A701" s="68"/>
      <c r="B701" s="45" t="str">
        <f>IFERROR(VLOOKUP(D701, 'Chart of Accounts'!A688:C4001, 3, FALSE), "")</f>
        <v/>
      </c>
      <c r="C701" s="69"/>
      <c r="D701" s="70"/>
      <c r="E701" s="30" t="str">
        <f>IFERROR(VLOOKUP(D701, 'Chart of Accounts'!A$3:B$3987, 2, FALSE), "")</f>
        <v/>
      </c>
      <c r="F701" s="31" t="str">
        <f t="shared" si="1"/>
        <v/>
      </c>
      <c r="G701" s="32" t="str">
        <f t="shared" si="2"/>
        <v/>
      </c>
      <c r="H701" s="33">
        <f>IF(A701&gt;='Income Statement'!$E$5,IF(A701&lt;='Income Statement'!$E$6,1,0),0)</f>
        <v>0</v>
      </c>
      <c r="I701" s="24"/>
      <c r="J701" s="24"/>
      <c r="K701" s="24"/>
      <c r="L701" s="24"/>
      <c r="M701" s="24"/>
      <c r="N701" s="24"/>
      <c r="O701" s="24"/>
      <c r="P701" s="24"/>
      <c r="Q701" s="24"/>
    </row>
    <row r="702" ht="15.75" customHeight="1">
      <c r="A702" s="68"/>
      <c r="B702" s="45" t="str">
        <f>IFERROR(VLOOKUP(D702, 'Chart of Accounts'!A689:C4001, 3, FALSE), "")</f>
        <v/>
      </c>
      <c r="C702" s="69"/>
      <c r="D702" s="70"/>
      <c r="E702" s="30" t="str">
        <f>IFERROR(VLOOKUP(D702, 'Chart of Accounts'!A$3:B$3987, 2, FALSE), "")</f>
        <v/>
      </c>
      <c r="F702" s="31" t="str">
        <f t="shared" si="1"/>
        <v/>
      </c>
      <c r="G702" s="32" t="str">
        <f t="shared" si="2"/>
        <v/>
      </c>
      <c r="H702" s="33">
        <f>IF(A702&gt;='Income Statement'!$E$5,IF(A702&lt;='Income Statement'!$E$6,1,0),0)</f>
        <v>0</v>
      </c>
      <c r="I702" s="24"/>
      <c r="J702" s="24"/>
      <c r="K702" s="24"/>
      <c r="L702" s="24"/>
      <c r="M702" s="24"/>
      <c r="N702" s="24"/>
      <c r="O702" s="24"/>
      <c r="P702" s="24"/>
      <c r="Q702" s="24"/>
    </row>
    <row r="703" ht="15.75" customHeight="1">
      <c r="A703" s="68"/>
      <c r="B703" s="45" t="str">
        <f>IFERROR(VLOOKUP(D703, 'Chart of Accounts'!A690:C4001, 3, FALSE), "")</f>
        <v/>
      </c>
      <c r="C703" s="69"/>
      <c r="D703" s="70"/>
      <c r="E703" s="30" t="str">
        <f>IFERROR(VLOOKUP(D703, 'Chart of Accounts'!A$3:B$3987, 2, FALSE), "")</f>
        <v/>
      </c>
      <c r="F703" s="31" t="str">
        <f t="shared" si="1"/>
        <v/>
      </c>
      <c r="G703" s="32" t="str">
        <f t="shared" si="2"/>
        <v/>
      </c>
      <c r="H703" s="33">
        <f>IF(A703&gt;='Income Statement'!$E$5,IF(A703&lt;='Income Statement'!$E$6,1,0),0)</f>
        <v>0</v>
      </c>
      <c r="I703" s="24"/>
      <c r="J703" s="24"/>
      <c r="K703" s="24"/>
      <c r="L703" s="24"/>
      <c r="M703" s="24"/>
      <c r="N703" s="24"/>
      <c r="O703" s="24"/>
      <c r="P703" s="24"/>
      <c r="Q703" s="24"/>
    </row>
    <row r="704" ht="15.75" customHeight="1">
      <c r="A704" s="68"/>
      <c r="B704" s="45" t="str">
        <f>IFERROR(VLOOKUP(D704, 'Chart of Accounts'!A691:C4001, 3, FALSE), "")</f>
        <v/>
      </c>
      <c r="C704" s="69"/>
      <c r="D704" s="70"/>
      <c r="E704" s="30" t="str">
        <f>IFERROR(VLOOKUP(D704, 'Chart of Accounts'!A$3:B$3987, 2, FALSE), "")</f>
        <v/>
      </c>
      <c r="F704" s="31" t="str">
        <f t="shared" si="1"/>
        <v/>
      </c>
      <c r="G704" s="32" t="str">
        <f t="shared" si="2"/>
        <v/>
      </c>
      <c r="H704" s="33">
        <f>IF(A704&gt;='Income Statement'!$E$5,IF(A704&lt;='Income Statement'!$E$6,1,0),0)</f>
        <v>0</v>
      </c>
      <c r="I704" s="24"/>
      <c r="J704" s="24"/>
      <c r="K704" s="24"/>
      <c r="L704" s="24"/>
      <c r="M704" s="24"/>
      <c r="N704" s="24"/>
      <c r="O704" s="24"/>
      <c r="P704" s="24"/>
      <c r="Q704" s="24"/>
    </row>
    <row r="705" ht="15.75" customHeight="1">
      <c r="A705" s="68"/>
      <c r="B705" s="45" t="str">
        <f>IFERROR(VLOOKUP(D705, 'Chart of Accounts'!A692:C4001, 3, FALSE), "")</f>
        <v/>
      </c>
      <c r="C705" s="69"/>
      <c r="D705" s="70"/>
      <c r="E705" s="30" t="str">
        <f>IFERROR(VLOOKUP(D705, 'Chart of Accounts'!A$3:B$3987, 2, FALSE), "")</f>
        <v/>
      </c>
      <c r="F705" s="31" t="str">
        <f t="shared" si="1"/>
        <v/>
      </c>
      <c r="G705" s="32" t="str">
        <f t="shared" si="2"/>
        <v/>
      </c>
      <c r="H705" s="33">
        <f>IF(A705&gt;='Income Statement'!$E$5,IF(A705&lt;='Income Statement'!$E$6,1,0),0)</f>
        <v>0</v>
      </c>
      <c r="I705" s="24"/>
      <c r="J705" s="24"/>
      <c r="K705" s="24"/>
      <c r="L705" s="24"/>
      <c r="M705" s="24"/>
      <c r="N705" s="24"/>
      <c r="O705" s="24"/>
      <c r="P705" s="24"/>
      <c r="Q705" s="24"/>
    </row>
    <row r="706" ht="15.75" customHeight="1">
      <c r="A706" s="68"/>
      <c r="B706" s="45" t="str">
        <f>IFERROR(VLOOKUP(D706, 'Chart of Accounts'!A693:C4001, 3, FALSE), "")</f>
        <v/>
      </c>
      <c r="C706" s="69"/>
      <c r="D706" s="70"/>
      <c r="E706" s="30" t="str">
        <f>IFERROR(VLOOKUP(D706, 'Chart of Accounts'!A$3:B$3987, 2, FALSE), "")</f>
        <v/>
      </c>
      <c r="F706" s="31" t="str">
        <f t="shared" si="1"/>
        <v/>
      </c>
      <c r="G706" s="32" t="str">
        <f t="shared" si="2"/>
        <v/>
      </c>
      <c r="H706" s="33">
        <f>IF(A706&gt;='Income Statement'!$E$5,IF(A706&lt;='Income Statement'!$E$6,1,0),0)</f>
        <v>0</v>
      </c>
      <c r="I706" s="24"/>
      <c r="J706" s="24"/>
      <c r="K706" s="24"/>
      <c r="L706" s="24"/>
      <c r="M706" s="24"/>
      <c r="N706" s="24"/>
      <c r="O706" s="24"/>
      <c r="P706" s="24"/>
      <c r="Q706" s="24"/>
    </row>
    <row r="707" ht="15.75" customHeight="1">
      <c r="A707" s="68"/>
      <c r="B707" s="45" t="str">
        <f>IFERROR(VLOOKUP(D707, 'Chart of Accounts'!A694:C4001, 3, FALSE), "")</f>
        <v/>
      </c>
      <c r="C707" s="69"/>
      <c r="D707" s="70"/>
      <c r="E707" s="30" t="str">
        <f>IFERROR(VLOOKUP(D707, 'Chart of Accounts'!A$3:B$3987, 2, FALSE), "")</f>
        <v/>
      </c>
      <c r="F707" s="31" t="str">
        <f t="shared" si="1"/>
        <v/>
      </c>
      <c r="G707" s="32" t="str">
        <f t="shared" si="2"/>
        <v/>
      </c>
      <c r="H707" s="33">
        <f>IF(A707&gt;='Income Statement'!$E$5,IF(A707&lt;='Income Statement'!$E$6,1,0),0)</f>
        <v>0</v>
      </c>
      <c r="I707" s="24"/>
      <c r="J707" s="24"/>
      <c r="K707" s="24"/>
      <c r="L707" s="24"/>
      <c r="M707" s="24"/>
      <c r="N707" s="24"/>
      <c r="O707" s="24"/>
      <c r="P707" s="24"/>
      <c r="Q707" s="24"/>
    </row>
    <row r="708" ht="15.75" customHeight="1">
      <c r="A708" s="68"/>
      <c r="B708" s="45" t="str">
        <f>IFERROR(VLOOKUP(D708, 'Chart of Accounts'!A695:C4001, 3, FALSE), "")</f>
        <v/>
      </c>
      <c r="C708" s="69"/>
      <c r="D708" s="70"/>
      <c r="E708" s="30" t="str">
        <f>IFERROR(VLOOKUP(D708, 'Chart of Accounts'!A$3:B$3987, 2, FALSE), "")</f>
        <v/>
      </c>
      <c r="F708" s="31" t="str">
        <f t="shared" si="1"/>
        <v/>
      </c>
      <c r="G708" s="32" t="str">
        <f t="shared" si="2"/>
        <v/>
      </c>
      <c r="H708" s="33">
        <f>IF(A708&gt;='Income Statement'!$E$5,IF(A708&lt;='Income Statement'!$E$6,1,0),0)</f>
        <v>0</v>
      </c>
      <c r="I708" s="24"/>
      <c r="J708" s="24"/>
      <c r="K708" s="24"/>
      <c r="L708" s="24"/>
      <c r="M708" s="24"/>
      <c r="N708" s="24"/>
      <c r="O708" s="24"/>
      <c r="P708" s="24"/>
      <c r="Q708" s="24"/>
    </row>
    <row r="709" ht="15.75" customHeight="1">
      <c r="A709" s="68"/>
      <c r="B709" s="45" t="str">
        <f>IFERROR(VLOOKUP(D709, 'Chart of Accounts'!A696:C4001, 3, FALSE), "")</f>
        <v/>
      </c>
      <c r="C709" s="69"/>
      <c r="D709" s="70"/>
      <c r="E709" s="30" t="str">
        <f>IFERROR(VLOOKUP(D709, 'Chart of Accounts'!A$3:B$3987, 2, FALSE), "")</f>
        <v/>
      </c>
      <c r="F709" s="31" t="str">
        <f t="shared" si="1"/>
        <v/>
      </c>
      <c r="G709" s="32" t="str">
        <f t="shared" si="2"/>
        <v/>
      </c>
      <c r="H709" s="33">
        <f>IF(A709&gt;='Income Statement'!$E$5,IF(A709&lt;='Income Statement'!$E$6,1,0),0)</f>
        <v>0</v>
      </c>
      <c r="I709" s="24"/>
      <c r="J709" s="24"/>
      <c r="K709" s="24"/>
      <c r="L709" s="24"/>
      <c r="M709" s="24"/>
      <c r="N709" s="24"/>
      <c r="O709" s="24"/>
      <c r="P709" s="24"/>
      <c r="Q709" s="24"/>
    </row>
    <row r="710" ht="15.75" customHeight="1">
      <c r="A710" s="68"/>
      <c r="B710" s="45" t="str">
        <f>IFERROR(VLOOKUP(D710, 'Chart of Accounts'!A697:C4001, 3, FALSE), "")</f>
        <v/>
      </c>
      <c r="C710" s="69"/>
      <c r="D710" s="70"/>
      <c r="E710" s="30" t="str">
        <f>IFERROR(VLOOKUP(D710, 'Chart of Accounts'!A$3:B$3987, 2, FALSE), "")</f>
        <v/>
      </c>
      <c r="F710" s="31" t="str">
        <f t="shared" si="1"/>
        <v/>
      </c>
      <c r="G710" s="32" t="str">
        <f t="shared" si="2"/>
        <v/>
      </c>
      <c r="H710" s="33">
        <f>IF(A710&gt;='Income Statement'!$E$5,IF(A710&lt;='Income Statement'!$E$6,1,0),0)</f>
        <v>0</v>
      </c>
      <c r="I710" s="24"/>
      <c r="J710" s="24"/>
      <c r="K710" s="24"/>
      <c r="L710" s="24"/>
      <c r="M710" s="24"/>
      <c r="N710" s="24"/>
      <c r="O710" s="24"/>
      <c r="P710" s="24"/>
      <c r="Q710" s="24"/>
    </row>
    <row r="711" ht="15.75" customHeight="1">
      <c r="A711" s="68"/>
      <c r="B711" s="45" t="str">
        <f>IFERROR(VLOOKUP(D711, 'Chart of Accounts'!A698:C4001, 3, FALSE), "")</f>
        <v/>
      </c>
      <c r="C711" s="69"/>
      <c r="D711" s="70"/>
      <c r="E711" s="30" t="str">
        <f>IFERROR(VLOOKUP(D711, 'Chart of Accounts'!A$3:B$3987, 2, FALSE), "")</f>
        <v/>
      </c>
      <c r="F711" s="31" t="str">
        <f t="shared" si="1"/>
        <v/>
      </c>
      <c r="G711" s="32" t="str">
        <f t="shared" si="2"/>
        <v/>
      </c>
      <c r="H711" s="33">
        <f>IF(A711&gt;='Income Statement'!$E$5,IF(A711&lt;='Income Statement'!$E$6,1,0),0)</f>
        <v>0</v>
      </c>
      <c r="I711" s="24"/>
      <c r="J711" s="24"/>
      <c r="K711" s="24"/>
      <c r="L711" s="24"/>
      <c r="M711" s="24"/>
      <c r="N711" s="24"/>
      <c r="O711" s="24"/>
      <c r="P711" s="24"/>
      <c r="Q711" s="24"/>
    </row>
    <row r="712" ht="15.75" customHeight="1">
      <c r="A712" s="68"/>
      <c r="B712" s="45" t="str">
        <f>IFERROR(VLOOKUP(D712, 'Chart of Accounts'!A699:C4001, 3, FALSE), "")</f>
        <v/>
      </c>
      <c r="C712" s="69"/>
      <c r="D712" s="70"/>
      <c r="E712" s="30" t="str">
        <f>IFERROR(VLOOKUP(D712, 'Chart of Accounts'!A$3:B$3987, 2, FALSE), "")</f>
        <v/>
      </c>
      <c r="F712" s="31" t="str">
        <f t="shared" si="1"/>
        <v/>
      </c>
      <c r="G712" s="32" t="str">
        <f t="shared" si="2"/>
        <v/>
      </c>
      <c r="H712" s="33">
        <f>IF(A712&gt;='Income Statement'!$E$5,IF(A712&lt;='Income Statement'!$E$6,1,0),0)</f>
        <v>0</v>
      </c>
      <c r="I712" s="24"/>
      <c r="J712" s="24"/>
      <c r="K712" s="24"/>
      <c r="L712" s="24"/>
      <c r="M712" s="24"/>
      <c r="N712" s="24"/>
      <c r="O712" s="24"/>
      <c r="P712" s="24"/>
      <c r="Q712" s="24"/>
    </row>
    <row r="713" ht="15.75" customHeight="1">
      <c r="A713" s="68"/>
      <c r="B713" s="45" t="str">
        <f>IFERROR(VLOOKUP(D713, 'Chart of Accounts'!A700:C4001, 3, FALSE), "")</f>
        <v/>
      </c>
      <c r="C713" s="69"/>
      <c r="D713" s="70"/>
      <c r="E713" s="30" t="str">
        <f>IFERROR(VLOOKUP(D713, 'Chart of Accounts'!A$3:B$3987, 2, FALSE), "")</f>
        <v/>
      </c>
      <c r="F713" s="31" t="str">
        <f t="shared" si="1"/>
        <v/>
      </c>
      <c r="G713" s="32" t="str">
        <f t="shared" si="2"/>
        <v/>
      </c>
      <c r="H713" s="33">
        <f>IF(A713&gt;='Income Statement'!$E$5,IF(A713&lt;='Income Statement'!$E$6,1,0),0)</f>
        <v>0</v>
      </c>
      <c r="I713" s="24"/>
      <c r="J713" s="24"/>
      <c r="K713" s="24"/>
      <c r="L713" s="24"/>
      <c r="M713" s="24"/>
      <c r="N713" s="24"/>
      <c r="O713" s="24"/>
      <c r="P713" s="24"/>
      <c r="Q713" s="24"/>
    </row>
    <row r="714" ht="15.75" customHeight="1">
      <c r="A714" s="68"/>
      <c r="B714" s="45" t="str">
        <f>IFERROR(VLOOKUP(D714, 'Chart of Accounts'!A701:C4001, 3, FALSE), "")</f>
        <v/>
      </c>
      <c r="C714" s="69"/>
      <c r="D714" s="70"/>
      <c r="E714" s="30" t="str">
        <f>IFERROR(VLOOKUP(D714, 'Chart of Accounts'!A$3:B$3987, 2, FALSE), "")</f>
        <v/>
      </c>
      <c r="F714" s="31" t="str">
        <f t="shared" si="1"/>
        <v/>
      </c>
      <c r="G714" s="32" t="str">
        <f t="shared" si="2"/>
        <v/>
      </c>
      <c r="H714" s="33">
        <f>IF(A714&gt;='Income Statement'!$E$5,IF(A714&lt;='Income Statement'!$E$6,1,0),0)</f>
        <v>0</v>
      </c>
      <c r="I714" s="24"/>
      <c r="J714" s="24"/>
      <c r="K714" s="24"/>
      <c r="L714" s="24"/>
      <c r="M714" s="24"/>
      <c r="N714" s="24"/>
      <c r="O714" s="24"/>
      <c r="P714" s="24"/>
      <c r="Q714" s="24"/>
    </row>
    <row r="715" ht="15.75" customHeight="1">
      <c r="A715" s="68"/>
      <c r="B715" s="45" t="str">
        <f>IFERROR(VLOOKUP(D715, 'Chart of Accounts'!A702:C4001, 3, FALSE), "")</f>
        <v/>
      </c>
      <c r="C715" s="69"/>
      <c r="D715" s="70"/>
      <c r="E715" s="30" t="str">
        <f>IFERROR(VLOOKUP(D715, 'Chart of Accounts'!A$3:B$3987, 2, FALSE), "")</f>
        <v/>
      </c>
      <c r="F715" s="31" t="str">
        <f t="shared" si="1"/>
        <v/>
      </c>
      <c r="G715" s="32" t="str">
        <f t="shared" si="2"/>
        <v/>
      </c>
      <c r="H715" s="33">
        <f>IF(A715&gt;='Income Statement'!$E$5,IF(A715&lt;='Income Statement'!$E$6,1,0),0)</f>
        <v>0</v>
      </c>
      <c r="I715" s="24"/>
      <c r="J715" s="24"/>
      <c r="K715" s="24"/>
      <c r="L715" s="24"/>
      <c r="M715" s="24"/>
      <c r="N715" s="24"/>
      <c r="O715" s="24"/>
      <c r="P715" s="24"/>
      <c r="Q715" s="24"/>
    </row>
    <row r="716" ht="15.75" customHeight="1">
      <c r="A716" s="68"/>
      <c r="B716" s="45" t="str">
        <f>IFERROR(VLOOKUP(D716, 'Chart of Accounts'!A703:C4001, 3, FALSE), "")</f>
        <v/>
      </c>
      <c r="C716" s="69"/>
      <c r="D716" s="70"/>
      <c r="E716" s="30" t="str">
        <f>IFERROR(VLOOKUP(D716, 'Chart of Accounts'!A$3:B$3987, 2, FALSE), "")</f>
        <v/>
      </c>
      <c r="F716" s="31" t="str">
        <f t="shared" si="1"/>
        <v/>
      </c>
      <c r="G716" s="32" t="str">
        <f t="shared" si="2"/>
        <v/>
      </c>
      <c r="H716" s="33">
        <f>IF(A716&gt;='Income Statement'!$E$5,IF(A716&lt;='Income Statement'!$E$6,1,0),0)</f>
        <v>0</v>
      </c>
      <c r="I716" s="24"/>
      <c r="J716" s="24"/>
      <c r="K716" s="24"/>
      <c r="L716" s="24"/>
      <c r="M716" s="24"/>
      <c r="N716" s="24"/>
      <c r="O716" s="24"/>
      <c r="P716" s="24"/>
      <c r="Q716" s="24"/>
    </row>
    <row r="717" ht="15.75" customHeight="1">
      <c r="A717" s="68"/>
      <c r="B717" s="45" t="str">
        <f>IFERROR(VLOOKUP(D717, 'Chart of Accounts'!A704:C4001, 3, FALSE), "")</f>
        <v/>
      </c>
      <c r="C717" s="69"/>
      <c r="D717" s="70"/>
      <c r="E717" s="30" t="str">
        <f>IFERROR(VLOOKUP(D717, 'Chart of Accounts'!A$3:B$3987, 2, FALSE), "")</f>
        <v/>
      </c>
      <c r="F717" s="31" t="str">
        <f t="shared" si="1"/>
        <v/>
      </c>
      <c r="G717" s="32" t="str">
        <f t="shared" si="2"/>
        <v/>
      </c>
      <c r="H717" s="33">
        <f>IF(A717&gt;='Income Statement'!$E$5,IF(A717&lt;='Income Statement'!$E$6,1,0),0)</f>
        <v>0</v>
      </c>
      <c r="I717" s="24"/>
      <c r="J717" s="24"/>
      <c r="K717" s="24"/>
      <c r="L717" s="24"/>
      <c r="M717" s="24"/>
      <c r="N717" s="24"/>
      <c r="O717" s="24"/>
      <c r="P717" s="24"/>
      <c r="Q717" s="24"/>
    </row>
    <row r="718" ht="15.75" customHeight="1">
      <c r="A718" s="68"/>
      <c r="B718" s="45" t="str">
        <f>IFERROR(VLOOKUP(D718, 'Chart of Accounts'!A705:C4001, 3, FALSE), "")</f>
        <v/>
      </c>
      <c r="C718" s="69"/>
      <c r="D718" s="70"/>
      <c r="E718" s="30" t="str">
        <f>IFERROR(VLOOKUP(D718, 'Chart of Accounts'!A$3:B$3987, 2, FALSE), "")</f>
        <v/>
      </c>
      <c r="F718" s="31" t="str">
        <f t="shared" si="1"/>
        <v/>
      </c>
      <c r="G718" s="32" t="str">
        <f t="shared" si="2"/>
        <v/>
      </c>
      <c r="H718" s="33">
        <f>IF(A718&gt;='Income Statement'!$E$5,IF(A718&lt;='Income Statement'!$E$6,1,0),0)</f>
        <v>0</v>
      </c>
      <c r="I718" s="24"/>
      <c r="J718" s="24"/>
      <c r="K718" s="24"/>
      <c r="L718" s="24"/>
      <c r="M718" s="24"/>
      <c r="N718" s="24"/>
      <c r="O718" s="24"/>
      <c r="P718" s="24"/>
      <c r="Q718" s="24"/>
    </row>
    <row r="719" ht="15.75" customHeight="1">
      <c r="A719" s="68"/>
      <c r="B719" s="45" t="str">
        <f>IFERROR(VLOOKUP(D719, 'Chart of Accounts'!A706:C4001, 3, FALSE), "")</f>
        <v/>
      </c>
      <c r="C719" s="69"/>
      <c r="D719" s="70"/>
      <c r="E719" s="30" t="str">
        <f>IFERROR(VLOOKUP(D719, 'Chart of Accounts'!A$3:B$3987, 2, FALSE), "")</f>
        <v/>
      </c>
      <c r="F719" s="31" t="str">
        <f t="shared" si="1"/>
        <v/>
      </c>
      <c r="G719" s="32" t="str">
        <f t="shared" si="2"/>
        <v/>
      </c>
      <c r="H719" s="33">
        <f>IF(A719&gt;='Income Statement'!$E$5,IF(A719&lt;='Income Statement'!$E$6,1,0),0)</f>
        <v>0</v>
      </c>
      <c r="I719" s="24"/>
      <c r="J719" s="24"/>
      <c r="K719" s="24"/>
      <c r="L719" s="24"/>
      <c r="M719" s="24"/>
      <c r="N719" s="24"/>
      <c r="O719" s="24"/>
      <c r="P719" s="24"/>
      <c r="Q719" s="24"/>
    </row>
    <row r="720" ht="15.75" customHeight="1">
      <c r="A720" s="68"/>
      <c r="B720" s="45" t="str">
        <f>IFERROR(VLOOKUP(D720, 'Chart of Accounts'!A707:C4001, 3, FALSE), "")</f>
        <v/>
      </c>
      <c r="C720" s="69"/>
      <c r="D720" s="70"/>
      <c r="E720" s="30" t="str">
        <f>IFERROR(VLOOKUP(D720, 'Chart of Accounts'!A$3:B$3987, 2, FALSE), "")</f>
        <v/>
      </c>
      <c r="F720" s="31" t="str">
        <f t="shared" si="1"/>
        <v/>
      </c>
      <c r="G720" s="32" t="str">
        <f t="shared" si="2"/>
        <v/>
      </c>
      <c r="H720" s="33">
        <f>IF(A720&gt;='Income Statement'!$E$5,IF(A720&lt;='Income Statement'!$E$6,1,0),0)</f>
        <v>0</v>
      </c>
      <c r="I720" s="24"/>
      <c r="J720" s="24"/>
      <c r="K720" s="24"/>
      <c r="L720" s="24"/>
      <c r="M720" s="24"/>
      <c r="N720" s="24"/>
      <c r="O720" s="24"/>
      <c r="P720" s="24"/>
      <c r="Q720" s="24"/>
    </row>
    <row r="721" ht="15.75" customHeight="1">
      <c r="A721" s="68"/>
      <c r="B721" s="45" t="str">
        <f>IFERROR(VLOOKUP(D721, 'Chart of Accounts'!A708:C4001, 3, FALSE), "")</f>
        <v/>
      </c>
      <c r="C721" s="69"/>
      <c r="D721" s="70"/>
      <c r="E721" s="30" t="str">
        <f>IFERROR(VLOOKUP(D721, 'Chart of Accounts'!A$3:B$3987, 2, FALSE), "")</f>
        <v/>
      </c>
      <c r="F721" s="31" t="str">
        <f t="shared" si="1"/>
        <v/>
      </c>
      <c r="G721" s="32" t="str">
        <f t="shared" si="2"/>
        <v/>
      </c>
      <c r="H721" s="33">
        <f>IF(A721&gt;='Income Statement'!$E$5,IF(A721&lt;='Income Statement'!$E$6,1,0),0)</f>
        <v>0</v>
      </c>
      <c r="I721" s="24"/>
      <c r="J721" s="24"/>
      <c r="K721" s="24"/>
      <c r="L721" s="24"/>
      <c r="M721" s="24"/>
      <c r="N721" s="24"/>
      <c r="O721" s="24"/>
      <c r="P721" s="24"/>
      <c r="Q721" s="24"/>
    </row>
    <row r="722" ht="15.75" customHeight="1">
      <c r="A722" s="68"/>
      <c r="B722" s="45" t="str">
        <f>IFERROR(VLOOKUP(D722, 'Chart of Accounts'!A709:C4001, 3, FALSE), "")</f>
        <v/>
      </c>
      <c r="C722" s="69"/>
      <c r="D722" s="70"/>
      <c r="E722" s="30" t="str">
        <f>IFERROR(VLOOKUP(D722, 'Chart of Accounts'!A$3:B$3987, 2, FALSE), "")</f>
        <v/>
      </c>
      <c r="F722" s="31" t="str">
        <f t="shared" si="1"/>
        <v/>
      </c>
      <c r="G722" s="32" t="str">
        <f t="shared" si="2"/>
        <v/>
      </c>
      <c r="H722" s="33">
        <f>IF(A722&gt;='Income Statement'!$E$5,IF(A722&lt;='Income Statement'!$E$6,1,0),0)</f>
        <v>0</v>
      </c>
      <c r="I722" s="24"/>
      <c r="J722" s="24"/>
      <c r="K722" s="24"/>
      <c r="L722" s="24"/>
      <c r="M722" s="24"/>
      <c r="N722" s="24"/>
      <c r="O722" s="24"/>
      <c r="P722" s="24"/>
      <c r="Q722" s="24"/>
    </row>
    <row r="723" ht="15.75" customHeight="1">
      <c r="A723" s="68"/>
      <c r="B723" s="45" t="str">
        <f>IFERROR(VLOOKUP(D723, 'Chart of Accounts'!A710:C4001, 3, FALSE), "")</f>
        <v/>
      </c>
      <c r="C723" s="69"/>
      <c r="D723" s="70"/>
      <c r="E723" s="30" t="str">
        <f>IFERROR(VLOOKUP(D723, 'Chart of Accounts'!A$3:B$3987, 2, FALSE), "")</f>
        <v/>
      </c>
      <c r="F723" s="31" t="str">
        <f t="shared" si="1"/>
        <v/>
      </c>
      <c r="G723" s="32" t="str">
        <f t="shared" si="2"/>
        <v/>
      </c>
      <c r="H723" s="33">
        <f>IF(A723&gt;='Income Statement'!$E$5,IF(A723&lt;='Income Statement'!$E$6,1,0),0)</f>
        <v>0</v>
      </c>
      <c r="I723" s="24"/>
      <c r="J723" s="24"/>
      <c r="K723" s="24"/>
      <c r="L723" s="24"/>
      <c r="M723" s="24"/>
      <c r="N723" s="24"/>
      <c r="O723" s="24"/>
      <c r="P723" s="24"/>
      <c r="Q723" s="24"/>
    </row>
    <row r="724" ht="15.75" customHeight="1">
      <c r="A724" s="68"/>
      <c r="B724" s="45" t="str">
        <f>IFERROR(VLOOKUP(D724, 'Chart of Accounts'!A711:C4001, 3, FALSE), "")</f>
        <v/>
      </c>
      <c r="C724" s="69"/>
      <c r="D724" s="70"/>
      <c r="E724" s="30" t="str">
        <f>IFERROR(VLOOKUP(D724, 'Chart of Accounts'!A$3:B$3987, 2, FALSE), "")</f>
        <v/>
      </c>
      <c r="F724" s="31" t="str">
        <f t="shared" si="1"/>
        <v/>
      </c>
      <c r="G724" s="32" t="str">
        <f t="shared" si="2"/>
        <v/>
      </c>
      <c r="H724" s="33">
        <f>IF(A724&gt;='Income Statement'!$E$5,IF(A724&lt;='Income Statement'!$E$6,1,0),0)</f>
        <v>0</v>
      </c>
      <c r="I724" s="24"/>
      <c r="J724" s="24"/>
      <c r="K724" s="24"/>
      <c r="L724" s="24"/>
      <c r="M724" s="24"/>
      <c r="N724" s="24"/>
      <c r="O724" s="24"/>
      <c r="P724" s="24"/>
      <c r="Q724" s="24"/>
    </row>
    <row r="725" ht="15.75" customHeight="1">
      <c r="A725" s="68"/>
      <c r="B725" s="45" t="str">
        <f>IFERROR(VLOOKUP(D725, 'Chart of Accounts'!A712:C4001, 3, FALSE), "")</f>
        <v/>
      </c>
      <c r="C725" s="69"/>
      <c r="D725" s="70"/>
      <c r="E725" s="30" t="str">
        <f>IFERROR(VLOOKUP(D725, 'Chart of Accounts'!A$3:B$3987, 2, FALSE), "")</f>
        <v/>
      </c>
      <c r="F725" s="31" t="str">
        <f t="shared" si="1"/>
        <v/>
      </c>
      <c r="G725" s="32" t="str">
        <f t="shared" si="2"/>
        <v/>
      </c>
      <c r="H725" s="33">
        <f>IF(A725&gt;='Income Statement'!$E$5,IF(A725&lt;='Income Statement'!$E$6,1,0),0)</f>
        <v>0</v>
      </c>
      <c r="I725" s="24"/>
      <c r="J725" s="24"/>
      <c r="K725" s="24"/>
      <c r="L725" s="24"/>
      <c r="M725" s="24"/>
      <c r="N725" s="24"/>
      <c r="O725" s="24"/>
      <c r="P725" s="24"/>
      <c r="Q725" s="24"/>
    </row>
    <row r="726" ht="15.75" customHeight="1">
      <c r="A726" s="68"/>
      <c r="B726" s="45" t="str">
        <f>IFERROR(VLOOKUP(D726, 'Chart of Accounts'!A713:C4001, 3, FALSE), "")</f>
        <v/>
      </c>
      <c r="C726" s="69"/>
      <c r="D726" s="70"/>
      <c r="E726" s="30" t="str">
        <f>IFERROR(VLOOKUP(D726, 'Chart of Accounts'!A$3:B$3987, 2, FALSE), "")</f>
        <v/>
      </c>
      <c r="F726" s="31" t="str">
        <f t="shared" si="1"/>
        <v/>
      </c>
      <c r="G726" s="32" t="str">
        <f t="shared" si="2"/>
        <v/>
      </c>
      <c r="H726" s="33">
        <f>IF(A726&gt;='Income Statement'!$E$5,IF(A726&lt;='Income Statement'!$E$6,1,0),0)</f>
        <v>0</v>
      </c>
      <c r="I726" s="24"/>
      <c r="J726" s="24"/>
      <c r="K726" s="24"/>
      <c r="L726" s="24"/>
      <c r="M726" s="24"/>
      <c r="N726" s="24"/>
      <c r="O726" s="24"/>
      <c r="P726" s="24"/>
      <c r="Q726" s="24"/>
    </row>
    <row r="727" ht="15.75" customHeight="1">
      <c r="A727" s="68"/>
      <c r="B727" s="45" t="str">
        <f>IFERROR(VLOOKUP(D727, 'Chart of Accounts'!A714:C4001, 3, FALSE), "")</f>
        <v/>
      </c>
      <c r="C727" s="69"/>
      <c r="D727" s="70"/>
      <c r="E727" s="30" t="str">
        <f>IFERROR(VLOOKUP(D727, 'Chart of Accounts'!A$3:B$3987, 2, FALSE), "")</f>
        <v/>
      </c>
      <c r="F727" s="31" t="str">
        <f t="shared" si="1"/>
        <v/>
      </c>
      <c r="G727" s="32" t="str">
        <f t="shared" si="2"/>
        <v/>
      </c>
      <c r="H727" s="33">
        <f>IF(A727&gt;='Income Statement'!$E$5,IF(A727&lt;='Income Statement'!$E$6,1,0),0)</f>
        <v>0</v>
      </c>
      <c r="I727" s="24"/>
      <c r="J727" s="24"/>
      <c r="K727" s="24"/>
      <c r="L727" s="24"/>
      <c r="M727" s="24"/>
      <c r="N727" s="24"/>
      <c r="O727" s="24"/>
      <c r="P727" s="24"/>
      <c r="Q727" s="24"/>
    </row>
    <row r="728" ht="15.75" customHeight="1">
      <c r="A728" s="68"/>
      <c r="B728" s="45" t="str">
        <f>IFERROR(VLOOKUP(D728, 'Chart of Accounts'!A715:C4001, 3, FALSE), "")</f>
        <v/>
      </c>
      <c r="C728" s="69"/>
      <c r="D728" s="70"/>
      <c r="E728" s="30" t="str">
        <f>IFERROR(VLOOKUP(D728, 'Chart of Accounts'!A$3:B$3987, 2, FALSE), "")</f>
        <v/>
      </c>
      <c r="F728" s="31" t="str">
        <f t="shared" si="1"/>
        <v/>
      </c>
      <c r="G728" s="32" t="str">
        <f t="shared" si="2"/>
        <v/>
      </c>
      <c r="H728" s="33">
        <f>IF(A728&gt;='Income Statement'!$E$5,IF(A728&lt;='Income Statement'!$E$6,1,0),0)</f>
        <v>0</v>
      </c>
      <c r="I728" s="24"/>
      <c r="J728" s="24"/>
      <c r="K728" s="24"/>
      <c r="L728" s="24"/>
      <c r="M728" s="24"/>
      <c r="N728" s="24"/>
      <c r="O728" s="24"/>
      <c r="P728" s="24"/>
      <c r="Q728" s="24"/>
    </row>
    <row r="729" ht="15.75" customHeight="1">
      <c r="A729" s="68"/>
      <c r="B729" s="45" t="str">
        <f>IFERROR(VLOOKUP(D729, 'Chart of Accounts'!A716:C4001, 3, FALSE), "")</f>
        <v/>
      </c>
      <c r="C729" s="69"/>
      <c r="D729" s="70"/>
      <c r="E729" s="30" t="str">
        <f>IFERROR(VLOOKUP(D729, 'Chart of Accounts'!A$3:B$3987, 2, FALSE), "")</f>
        <v/>
      </c>
      <c r="F729" s="31" t="str">
        <f t="shared" si="1"/>
        <v/>
      </c>
      <c r="G729" s="32" t="str">
        <f t="shared" si="2"/>
        <v/>
      </c>
      <c r="H729" s="33">
        <f>IF(A729&gt;='Income Statement'!$E$5,IF(A729&lt;='Income Statement'!$E$6,1,0),0)</f>
        <v>0</v>
      </c>
      <c r="I729" s="24"/>
      <c r="J729" s="24"/>
      <c r="K729" s="24"/>
      <c r="L729" s="24"/>
      <c r="M729" s="24"/>
      <c r="N729" s="24"/>
      <c r="O729" s="24"/>
      <c r="P729" s="24"/>
      <c r="Q729" s="24"/>
    </row>
    <row r="730" ht="15.75" customHeight="1">
      <c r="A730" s="68"/>
      <c r="B730" s="45" t="str">
        <f>IFERROR(VLOOKUP(D730, 'Chart of Accounts'!A717:C4001, 3, FALSE), "")</f>
        <v/>
      </c>
      <c r="C730" s="69"/>
      <c r="D730" s="70"/>
      <c r="E730" s="30" t="str">
        <f>IFERROR(VLOOKUP(D730, 'Chart of Accounts'!A$3:B$3987, 2, FALSE), "")</f>
        <v/>
      </c>
      <c r="F730" s="31" t="str">
        <f t="shared" si="1"/>
        <v/>
      </c>
      <c r="G730" s="32" t="str">
        <f t="shared" si="2"/>
        <v/>
      </c>
      <c r="H730" s="33">
        <f>IF(A730&gt;='Income Statement'!$E$5,IF(A730&lt;='Income Statement'!$E$6,1,0),0)</f>
        <v>0</v>
      </c>
      <c r="I730" s="24"/>
      <c r="J730" s="24"/>
      <c r="K730" s="24"/>
      <c r="L730" s="24"/>
      <c r="M730" s="24"/>
      <c r="N730" s="24"/>
      <c r="O730" s="24"/>
      <c r="P730" s="24"/>
      <c r="Q730" s="24"/>
    </row>
    <row r="731" ht="15.75" customHeight="1">
      <c r="A731" s="68"/>
      <c r="B731" s="45" t="str">
        <f>IFERROR(VLOOKUP(D731, 'Chart of Accounts'!A718:C4001, 3, FALSE), "")</f>
        <v/>
      </c>
      <c r="C731" s="69"/>
      <c r="D731" s="70"/>
      <c r="E731" s="30" t="str">
        <f>IFERROR(VLOOKUP(D731, 'Chart of Accounts'!A$3:B$3987, 2, FALSE), "")</f>
        <v/>
      </c>
      <c r="F731" s="31" t="str">
        <f t="shared" si="1"/>
        <v/>
      </c>
      <c r="G731" s="32" t="str">
        <f t="shared" si="2"/>
        <v/>
      </c>
      <c r="H731" s="33">
        <f>IF(A731&gt;='Income Statement'!$E$5,IF(A731&lt;='Income Statement'!$E$6,1,0),0)</f>
        <v>0</v>
      </c>
      <c r="I731" s="24"/>
      <c r="J731" s="24"/>
      <c r="K731" s="24"/>
      <c r="L731" s="24"/>
      <c r="M731" s="24"/>
      <c r="N731" s="24"/>
      <c r="O731" s="24"/>
      <c r="P731" s="24"/>
      <c r="Q731" s="24"/>
    </row>
    <row r="732" ht="15.75" customHeight="1">
      <c r="A732" s="68"/>
      <c r="B732" s="45" t="str">
        <f>IFERROR(VLOOKUP(D732, 'Chart of Accounts'!A719:C4001, 3, FALSE), "")</f>
        <v/>
      </c>
      <c r="C732" s="69"/>
      <c r="D732" s="70"/>
      <c r="E732" s="30" t="str">
        <f>IFERROR(VLOOKUP(D732, 'Chart of Accounts'!A$3:B$3987, 2, FALSE), "")</f>
        <v/>
      </c>
      <c r="F732" s="31" t="str">
        <f t="shared" si="1"/>
        <v/>
      </c>
      <c r="G732" s="32" t="str">
        <f t="shared" si="2"/>
        <v/>
      </c>
      <c r="H732" s="33">
        <f>IF(A732&gt;='Income Statement'!$E$5,IF(A732&lt;='Income Statement'!$E$6,1,0),0)</f>
        <v>0</v>
      </c>
      <c r="I732" s="24"/>
      <c r="J732" s="24"/>
      <c r="K732" s="24"/>
      <c r="L732" s="24"/>
      <c r="M732" s="24"/>
      <c r="N732" s="24"/>
      <c r="O732" s="24"/>
      <c r="P732" s="24"/>
      <c r="Q732" s="24"/>
    </row>
    <row r="733" ht="15.75" customHeight="1">
      <c r="A733" s="68"/>
      <c r="B733" s="45" t="str">
        <f>IFERROR(VLOOKUP(D733, 'Chart of Accounts'!A720:C4001, 3, FALSE), "")</f>
        <v/>
      </c>
      <c r="C733" s="69"/>
      <c r="D733" s="70"/>
      <c r="E733" s="30" t="str">
        <f>IFERROR(VLOOKUP(D733, 'Chart of Accounts'!A$3:B$3987, 2, FALSE), "")</f>
        <v/>
      </c>
      <c r="F733" s="31" t="str">
        <f t="shared" si="1"/>
        <v/>
      </c>
      <c r="G733" s="32" t="str">
        <f t="shared" si="2"/>
        <v/>
      </c>
      <c r="H733" s="33">
        <f>IF(A733&gt;='Income Statement'!$E$5,IF(A733&lt;='Income Statement'!$E$6,1,0),0)</f>
        <v>0</v>
      </c>
      <c r="I733" s="24"/>
      <c r="J733" s="24"/>
      <c r="K733" s="24"/>
      <c r="L733" s="24"/>
      <c r="M733" s="24"/>
      <c r="N733" s="24"/>
      <c r="O733" s="24"/>
      <c r="P733" s="24"/>
      <c r="Q733" s="24"/>
    </row>
    <row r="734" ht="15.75" customHeight="1">
      <c r="A734" s="68"/>
      <c r="B734" s="45" t="str">
        <f>IFERROR(VLOOKUP(D734, 'Chart of Accounts'!A721:C4001, 3, FALSE), "")</f>
        <v/>
      </c>
      <c r="C734" s="69"/>
      <c r="D734" s="70"/>
      <c r="E734" s="30" t="str">
        <f>IFERROR(VLOOKUP(D734, 'Chart of Accounts'!A$3:B$3987, 2, FALSE), "")</f>
        <v/>
      </c>
      <c r="F734" s="31" t="str">
        <f t="shared" si="1"/>
        <v/>
      </c>
      <c r="G734" s="32" t="str">
        <f t="shared" si="2"/>
        <v/>
      </c>
      <c r="H734" s="33">
        <f>IF(A734&gt;='Income Statement'!$E$5,IF(A734&lt;='Income Statement'!$E$6,1,0),0)</f>
        <v>0</v>
      </c>
      <c r="I734" s="24"/>
      <c r="J734" s="24"/>
      <c r="K734" s="24"/>
      <c r="L734" s="24"/>
      <c r="M734" s="24"/>
      <c r="N734" s="24"/>
      <c r="O734" s="24"/>
      <c r="P734" s="24"/>
      <c r="Q734" s="24"/>
    </row>
    <row r="735" ht="15.75" customHeight="1">
      <c r="A735" s="68"/>
      <c r="B735" s="45" t="str">
        <f>IFERROR(VLOOKUP(D735, 'Chart of Accounts'!A722:C4001, 3, FALSE), "")</f>
        <v/>
      </c>
      <c r="C735" s="69"/>
      <c r="D735" s="70"/>
      <c r="E735" s="30" t="str">
        <f>IFERROR(VLOOKUP(D735, 'Chart of Accounts'!A$3:B$3987, 2, FALSE), "")</f>
        <v/>
      </c>
      <c r="F735" s="31" t="str">
        <f t="shared" si="1"/>
        <v/>
      </c>
      <c r="G735" s="32" t="str">
        <f t="shared" si="2"/>
        <v/>
      </c>
      <c r="H735" s="33">
        <f>IF(A735&gt;='Income Statement'!$E$5,IF(A735&lt;='Income Statement'!$E$6,1,0),0)</f>
        <v>0</v>
      </c>
      <c r="I735" s="24"/>
      <c r="J735" s="24"/>
      <c r="K735" s="24"/>
      <c r="L735" s="24"/>
      <c r="M735" s="24"/>
      <c r="N735" s="24"/>
      <c r="O735" s="24"/>
      <c r="P735" s="24"/>
      <c r="Q735" s="24"/>
    </row>
    <row r="736" ht="15.75" customHeight="1">
      <c r="A736" s="68"/>
      <c r="B736" s="45" t="str">
        <f>IFERROR(VLOOKUP(D736, 'Chart of Accounts'!A723:C4001, 3, FALSE), "")</f>
        <v/>
      </c>
      <c r="C736" s="69"/>
      <c r="D736" s="70"/>
      <c r="E736" s="30" t="str">
        <f>IFERROR(VLOOKUP(D736, 'Chart of Accounts'!A$3:B$3987, 2, FALSE), "")</f>
        <v/>
      </c>
      <c r="F736" s="31" t="str">
        <f t="shared" si="1"/>
        <v/>
      </c>
      <c r="G736" s="32" t="str">
        <f t="shared" si="2"/>
        <v/>
      </c>
      <c r="H736" s="33">
        <f>IF(A736&gt;='Income Statement'!$E$5,IF(A736&lt;='Income Statement'!$E$6,1,0),0)</f>
        <v>0</v>
      </c>
      <c r="I736" s="24"/>
      <c r="J736" s="24"/>
      <c r="K736" s="24"/>
      <c r="L736" s="24"/>
      <c r="M736" s="24"/>
      <c r="N736" s="24"/>
      <c r="O736" s="24"/>
      <c r="P736" s="24"/>
      <c r="Q736" s="24"/>
    </row>
    <row r="737" ht="15.75" customHeight="1">
      <c r="A737" s="68"/>
      <c r="B737" s="45" t="str">
        <f>IFERROR(VLOOKUP(D737, 'Chart of Accounts'!A724:C4001, 3, FALSE), "")</f>
        <v/>
      </c>
      <c r="C737" s="69"/>
      <c r="D737" s="70"/>
      <c r="E737" s="30" t="str">
        <f>IFERROR(VLOOKUP(D737, 'Chart of Accounts'!A$3:B$3987, 2, FALSE), "")</f>
        <v/>
      </c>
      <c r="F737" s="31" t="str">
        <f t="shared" si="1"/>
        <v/>
      </c>
      <c r="G737" s="32" t="str">
        <f t="shared" si="2"/>
        <v/>
      </c>
      <c r="H737" s="33">
        <f>IF(A737&gt;='Income Statement'!$E$5,IF(A737&lt;='Income Statement'!$E$6,1,0),0)</f>
        <v>0</v>
      </c>
      <c r="I737" s="24"/>
      <c r="J737" s="24"/>
      <c r="K737" s="24"/>
      <c r="L737" s="24"/>
      <c r="M737" s="24"/>
      <c r="N737" s="24"/>
      <c r="O737" s="24"/>
      <c r="P737" s="24"/>
      <c r="Q737" s="24"/>
    </row>
    <row r="738" ht="15.75" customHeight="1">
      <c r="A738" s="68"/>
      <c r="B738" s="45" t="str">
        <f>IFERROR(VLOOKUP(D738, 'Chart of Accounts'!A725:C4001, 3, FALSE), "")</f>
        <v/>
      </c>
      <c r="C738" s="69"/>
      <c r="D738" s="70"/>
      <c r="E738" s="30" t="str">
        <f>IFERROR(VLOOKUP(D738, 'Chart of Accounts'!A$3:B$3987, 2, FALSE), "")</f>
        <v/>
      </c>
      <c r="F738" s="31" t="str">
        <f t="shared" si="1"/>
        <v/>
      </c>
      <c r="G738" s="32" t="str">
        <f t="shared" si="2"/>
        <v/>
      </c>
      <c r="H738" s="33">
        <f>IF(A738&gt;='Income Statement'!$E$5,IF(A738&lt;='Income Statement'!$E$6,1,0),0)</f>
        <v>0</v>
      </c>
      <c r="I738" s="24"/>
      <c r="J738" s="24"/>
      <c r="K738" s="24"/>
      <c r="L738" s="24"/>
      <c r="M738" s="24"/>
      <c r="N738" s="24"/>
      <c r="O738" s="24"/>
      <c r="P738" s="24"/>
      <c r="Q738" s="24"/>
    </row>
    <row r="739" ht="15.75" customHeight="1">
      <c r="A739" s="68"/>
      <c r="B739" s="45" t="str">
        <f>IFERROR(VLOOKUP(D739, 'Chart of Accounts'!A726:C4001, 3, FALSE), "")</f>
        <v/>
      </c>
      <c r="C739" s="69"/>
      <c r="D739" s="70"/>
      <c r="E739" s="30" t="str">
        <f>IFERROR(VLOOKUP(D739, 'Chart of Accounts'!A$3:B$3987, 2, FALSE), "")</f>
        <v/>
      </c>
      <c r="F739" s="31" t="str">
        <f t="shared" si="1"/>
        <v/>
      </c>
      <c r="G739" s="32" t="str">
        <f t="shared" si="2"/>
        <v/>
      </c>
      <c r="H739" s="33">
        <f>IF(A739&gt;='Income Statement'!$E$5,IF(A739&lt;='Income Statement'!$E$6,1,0),0)</f>
        <v>0</v>
      </c>
      <c r="I739" s="24"/>
      <c r="J739" s="24"/>
      <c r="K739" s="24"/>
      <c r="L739" s="24"/>
      <c r="M739" s="24"/>
      <c r="N739" s="24"/>
      <c r="O739" s="24"/>
      <c r="P739" s="24"/>
      <c r="Q739" s="24"/>
    </row>
    <row r="740" ht="15.75" customHeight="1">
      <c r="A740" s="68"/>
      <c r="B740" s="45" t="str">
        <f>IFERROR(VLOOKUP(D740, 'Chart of Accounts'!A727:C4001, 3, FALSE), "")</f>
        <v/>
      </c>
      <c r="C740" s="69"/>
      <c r="D740" s="70"/>
      <c r="E740" s="30" t="str">
        <f>IFERROR(VLOOKUP(D740, 'Chart of Accounts'!A$3:B$3987, 2, FALSE), "")</f>
        <v/>
      </c>
      <c r="F740" s="31" t="str">
        <f t="shared" si="1"/>
        <v/>
      </c>
      <c r="G740" s="32" t="str">
        <f t="shared" si="2"/>
        <v/>
      </c>
      <c r="H740" s="33">
        <f>IF(A740&gt;='Income Statement'!$E$5,IF(A740&lt;='Income Statement'!$E$6,1,0),0)</f>
        <v>0</v>
      </c>
      <c r="I740" s="24"/>
      <c r="J740" s="24"/>
      <c r="K740" s="24"/>
      <c r="L740" s="24"/>
      <c r="M740" s="24"/>
      <c r="N740" s="24"/>
      <c r="O740" s="24"/>
      <c r="P740" s="24"/>
      <c r="Q740" s="24"/>
    </row>
    <row r="741" ht="15.75" customHeight="1">
      <c r="A741" s="68"/>
      <c r="B741" s="45" t="str">
        <f>IFERROR(VLOOKUP(D741, 'Chart of Accounts'!A728:C4001, 3, FALSE), "")</f>
        <v/>
      </c>
      <c r="C741" s="69"/>
      <c r="D741" s="70"/>
      <c r="E741" s="30" t="str">
        <f>IFERROR(VLOOKUP(D741, 'Chart of Accounts'!A$3:B$3987, 2, FALSE), "")</f>
        <v/>
      </c>
      <c r="F741" s="31" t="str">
        <f t="shared" si="1"/>
        <v/>
      </c>
      <c r="G741" s="32" t="str">
        <f t="shared" si="2"/>
        <v/>
      </c>
      <c r="H741" s="33">
        <f>IF(A741&gt;='Income Statement'!$E$5,IF(A741&lt;='Income Statement'!$E$6,1,0),0)</f>
        <v>0</v>
      </c>
      <c r="I741" s="24"/>
      <c r="J741" s="24"/>
      <c r="K741" s="24"/>
      <c r="L741" s="24"/>
      <c r="M741" s="24"/>
      <c r="N741" s="24"/>
      <c r="O741" s="24"/>
      <c r="P741" s="24"/>
      <c r="Q741" s="24"/>
    </row>
    <row r="742" ht="15.75" customHeight="1">
      <c r="A742" s="68"/>
      <c r="B742" s="45" t="str">
        <f>IFERROR(VLOOKUP(D742, 'Chart of Accounts'!A729:C4001, 3, FALSE), "")</f>
        <v/>
      </c>
      <c r="C742" s="69"/>
      <c r="D742" s="70"/>
      <c r="E742" s="30" t="str">
        <f>IFERROR(VLOOKUP(D742, 'Chart of Accounts'!A$3:B$3987, 2, FALSE), "")</f>
        <v/>
      </c>
      <c r="F742" s="31" t="str">
        <f t="shared" si="1"/>
        <v/>
      </c>
      <c r="G742" s="32" t="str">
        <f t="shared" si="2"/>
        <v/>
      </c>
      <c r="H742" s="33">
        <f>IF(A742&gt;='Income Statement'!$E$5,IF(A742&lt;='Income Statement'!$E$6,1,0),0)</f>
        <v>0</v>
      </c>
      <c r="I742" s="24"/>
      <c r="J742" s="24"/>
      <c r="K742" s="24"/>
      <c r="L742" s="24"/>
      <c r="M742" s="24"/>
      <c r="N742" s="24"/>
      <c r="O742" s="24"/>
      <c r="P742" s="24"/>
      <c r="Q742" s="24"/>
    </row>
    <row r="743" ht="15.75" customHeight="1">
      <c r="A743" s="68"/>
      <c r="B743" s="45" t="str">
        <f>IFERROR(VLOOKUP(D743, 'Chart of Accounts'!A730:C4001, 3, FALSE), "")</f>
        <v/>
      </c>
      <c r="C743" s="69"/>
      <c r="D743" s="70"/>
      <c r="E743" s="30" t="str">
        <f>IFERROR(VLOOKUP(D743, 'Chart of Accounts'!A$3:B$3987, 2, FALSE), "")</f>
        <v/>
      </c>
      <c r="F743" s="31" t="str">
        <f t="shared" si="1"/>
        <v/>
      </c>
      <c r="G743" s="32" t="str">
        <f t="shared" si="2"/>
        <v/>
      </c>
      <c r="H743" s="33">
        <f>IF(A743&gt;='Income Statement'!$E$5,IF(A743&lt;='Income Statement'!$E$6,1,0),0)</f>
        <v>0</v>
      </c>
      <c r="I743" s="24"/>
      <c r="J743" s="24"/>
      <c r="K743" s="24"/>
      <c r="L743" s="24"/>
      <c r="M743" s="24"/>
      <c r="N743" s="24"/>
      <c r="O743" s="24"/>
      <c r="P743" s="24"/>
      <c r="Q743" s="24"/>
    </row>
    <row r="744" ht="15.75" customHeight="1">
      <c r="A744" s="68"/>
      <c r="B744" s="45" t="str">
        <f>IFERROR(VLOOKUP(D744, 'Chart of Accounts'!A731:C4001, 3, FALSE), "")</f>
        <v/>
      </c>
      <c r="C744" s="69"/>
      <c r="D744" s="70"/>
      <c r="E744" s="30" t="str">
        <f>IFERROR(VLOOKUP(D744, 'Chart of Accounts'!A$3:B$3987, 2, FALSE), "")</f>
        <v/>
      </c>
      <c r="F744" s="31" t="str">
        <f t="shared" si="1"/>
        <v/>
      </c>
      <c r="G744" s="32" t="str">
        <f t="shared" si="2"/>
        <v/>
      </c>
      <c r="H744" s="33">
        <f>IF(A744&gt;='Income Statement'!$E$5,IF(A744&lt;='Income Statement'!$E$6,1,0),0)</f>
        <v>0</v>
      </c>
      <c r="I744" s="24"/>
      <c r="J744" s="24"/>
      <c r="K744" s="24"/>
      <c r="L744" s="24"/>
      <c r="M744" s="24"/>
      <c r="N744" s="24"/>
      <c r="O744" s="24"/>
      <c r="P744" s="24"/>
      <c r="Q744" s="24"/>
    </row>
    <row r="745" ht="15.75" customHeight="1">
      <c r="A745" s="68"/>
      <c r="B745" s="45" t="str">
        <f>IFERROR(VLOOKUP(D745, 'Chart of Accounts'!A732:C4001, 3, FALSE), "")</f>
        <v/>
      </c>
      <c r="C745" s="69"/>
      <c r="D745" s="70"/>
      <c r="E745" s="30" t="str">
        <f>IFERROR(VLOOKUP(D745, 'Chart of Accounts'!A$3:B$3987, 2, FALSE), "")</f>
        <v/>
      </c>
      <c r="F745" s="31" t="str">
        <f t="shared" si="1"/>
        <v/>
      </c>
      <c r="G745" s="32" t="str">
        <f t="shared" si="2"/>
        <v/>
      </c>
      <c r="H745" s="33">
        <f>IF(A745&gt;='Income Statement'!$E$5,IF(A745&lt;='Income Statement'!$E$6,1,0),0)</f>
        <v>0</v>
      </c>
      <c r="I745" s="24"/>
      <c r="J745" s="24"/>
      <c r="K745" s="24"/>
      <c r="L745" s="24"/>
      <c r="M745" s="24"/>
      <c r="N745" s="24"/>
      <c r="O745" s="24"/>
      <c r="P745" s="24"/>
      <c r="Q745" s="24"/>
    </row>
    <row r="746" ht="15.75" customHeight="1">
      <c r="A746" s="68"/>
      <c r="B746" s="45" t="str">
        <f>IFERROR(VLOOKUP(D746, 'Chart of Accounts'!A733:C4001, 3, FALSE), "")</f>
        <v/>
      </c>
      <c r="C746" s="69"/>
      <c r="D746" s="70"/>
      <c r="E746" s="30" t="str">
        <f>IFERROR(VLOOKUP(D746, 'Chart of Accounts'!A$3:B$3987, 2, FALSE), "")</f>
        <v/>
      </c>
      <c r="F746" s="31" t="str">
        <f t="shared" si="1"/>
        <v/>
      </c>
      <c r="G746" s="32" t="str">
        <f t="shared" si="2"/>
        <v/>
      </c>
      <c r="H746" s="33">
        <f>IF(A746&gt;='Income Statement'!$E$5,IF(A746&lt;='Income Statement'!$E$6,1,0),0)</f>
        <v>0</v>
      </c>
      <c r="I746" s="24"/>
      <c r="J746" s="24"/>
      <c r="K746" s="24"/>
      <c r="L746" s="24"/>
      <c r="M746" s="24"/>
      <c r="N746" s="24"/>
      <c r="O746" s="24"/>
      <c r="P746" s="24"/>
      <c r="Q746" s="24"/>
    </row>
    <row r="747" ht="15.75" customHeight="1">
      <c r="A747" s="68"/>
      <c r="B747" s="45" t="str">
        <f>IFERROR(VLOOKUP(D747, 'Chart of Accounts'!A734:C4001, 3, FALSE), "")</f>
        <v/>
      </c>
      <c r="C747" s="69"/>
      <c r="D747" s="70"/>
      <c r="E747" s="30" t="str">
        <f>IFERROR(VLOOKUP(D747, 'Chart of Accounts'!A$3:B$3987, 2, FALSE), "")</f>
        <v/>
      </c>
      <c r="F747" s="31" t="str">
        <f t="shared" si="1"/>
        <v/>
      </c>
      <c r="G747" s="32" t="str">
        <f t="shared" si="2"/>
        <v/>
      </c>
      <c r="H747" s="33">
        <f>IF(A747&gt;='Income Statement'!$E$5,IF(A747&lt;='Income Statement'!$E$6,1,0),0)</f>
        <v>0</v>
      </c>
      <c r="I747" s="24"/>
      <c r="J747" s="24"/>
      <c r="K747" s="24"/>
      <c r="L747" s="24"/>
      <c r="M747" s="24"/>
      <c r="N747" s="24"/>
      <c r="O747" s="24"/>
      <c r="P747" s="24"/>
      <c r="Q747" s="24"/>
    </row>
    <row r="748" ht="15.75" customHeight="1">
      <c r="A748" s="68"/>
      <c r="B748" s="45" t="str">
        <f>IFERROR(VLOOKUP(D748, 'Chart of Accounts'!A735:C4001, 3, FALSE), "")</f>
        <v/>
      </c>
      <c r="C748" s="69"/>
      <c r="D748" s="70"/>
      <c r="E748" s="30" t="str">
        <f>IFERROR(VLOOKUP(D748, 'Chart of Accounts'!A$3:B$3987, 2, FALSE), "")</f>
        <v/>
      </c>
      <c r="F748" s="31" t="str">
        <f t="shared" si="1"/>
        <v/>
      </c>
      <c r="G748" s="32" t="str">
        <f t="shared" si="2"/>
        <v/>
      </c>
      <c r="H748" s="33">
        <f>IF(A748&gt;='Income Statement'!$E$5,IF(A748&lt;='Income Statement'!$E$6,1,0),0)</f>
        <v>0</v>
      </c>
      <c r="I748" s="24"/>
      <c r="J748" s="24"/>
      <c r="K748" s="24"/>
      <c r="L748" s="24"/>
      <c r="M748" s="24"/>
      <c r="N748" s="24"/>
      <c r="O748" s="24"/>
      <c r="P748" s="24"/>
      <c r="Q748" s="24"/>
    </row>
    <row r="749" ht="15.75" customHeight="1">
      <c r="A749" s="68"/>
      <c r="B749" s="45" t="str">
        <f>IFERROR(VLOOKUP(D749, 'Chart of Accounts'!A736:C4001, 3, FALSE), "")</f>
        <v/>
      </c>
      <c r="C749" s="69"/>
      <c r="D749" s="70"/>
      <c r="E749" s="30" t="str">
        <f>IFERROR(VLOOKUP(D749, 'Chart of Accounts'!A$3:B$3987, 2, FALSE), "")</f>
        <v/>
      </c>
      <c r="F749" s="31" t="str">
        <f t="shared" si="1"/>
        <v/>
      </c>
      <c r="G749" s="32" t="str">
        <f t="shared" si="2"/>
        <v/>
      </c>
      <c r="H749" s="33">
        <f>IF(A749&gt;='Income Statement'!$E$5,IF(A749&lt;='Income Statement'!$E$6,1,0),0)</f>
        <v>0</v>
      </c>
      <c r="I749" s="24"/>
      <c r="J749" s="24"/>
      <c r="K749" s="24"/>
      <c r="L749" s="24"/>
      <c r="M749" s="24"/>
      <c r="N749" s="24"/>
      <c r="O749" s="24"/>
      <c r="P749" s="24"/>
      <c r="Q749" s="24"/>
    </row>
    <row r="750" ht="15.75" customHeight="1">
      <c r="A750" s="68"/>
      <c r="B750" s="45" t="str">
        <f>IFERROR(VLOOKUP(D750, 'Chart of Accounts'!A737:C4001, 3, FALSE), "")</f>
        <v/>
      </c>
      <c r="C750" s="69"/>
      <c r="D750" s="70"/>
      <c r="E750" s="30" t="str">
        <f>IFERROR(VLOOKUP(D750, 'Chart of Accounts'!A$3:B$3987, 2, FALSE), "")</f>
        <v/>
      </c>
      <c r="F750" s="31" t="str">
        <f t="shared" si="1"/>
        <v/>
      </c>
      <c r="G750" s="32" t="str">
        <f t="shared" si="2"/>
        <v/>
      </c>
      <c r="H750" s="33">
        <f>IF(A750&gt;='Income Statement'!$E$5,IF(A750&lt;='Income Statement'!$E$6,1,0),0)</f>
        <v>0</v>
      </c>
      <c r="I750" s="24"/>
      <c r="J750" s="24"/>
      <c r="K750" s="24"/>
      <c r="L750" s="24"/>
      <c r="M750" s="24"/>
      <c r="N750" s="24"/>
      <c r="O750" s="24"/>
      <c r="P750" s="24"/>
      <c r="Q750" s="24"/>
    </row>
    <row r="751" ht="15.75" customHeight="1">
      <c r="A751" s="68"/>
      <c r="B751" s="45" t="str">
        <f>IFERROR(VLOOKUP(D751, 'Chart of Accounts'!A738:C4001, 3, FALSE), "")</f>
        <v/>
      </c>
      <c r="C751" s="69"/>
      <c r="D751" s="70"/>
      <c r="E751" s="30" t="str">
        <f>IFERROR(VLOOKUP(D751, 'Chart of Accounts'!A$3:B$3987, 2, FALSE), "")</f>
        <v/>
      </c>
      <c r="F751" s="31" t="str">
        <f t="shared" si="1"/>
        <v/>
      </c>
      <c r="G751" s="32" t="str">
        <f t="shared" si="2"/>
        <v/>
      </c>
      <c r="H751" s="33">
        <f>IF(A751&gt;='Income Statement'!$E$5,IF(A751&lt;='Income Statement'!$E$6,1,0),0)</f>
        <v>0</v>
      </c>
      <c r="I751" s="24"/>
      <c r="J751" s="24"/>
      <c r="K751" s="24"/>
      <c r="L751" s="24"/>
      <c r="M751" s="24"/>
      <c r="N751" s="24"/>
      <c r="O751" s="24"/>
      <c r="P751" s="24"/>
      <c r="Q751" s="24"/>
    </row>
    <row r="752" ht="15.75" customHeight="1">
      <c r="A752" s="68"/>
      <c r="B752" s="45" t="str">
        <f>IFERROR(VLOOKUP(D752, 'Chart of Accounts'!A739:C4001, 3, FALSE), "")</f>
        <v/>
      </c>
      <c r="C752" s="69"/>
      <c r="D752" s="70"/>
      <c r="E752" s="30" t="str">
        <f>IFERROR(VLOOKUP(D752, 'Chart of Accounts'!A$3:B$3987, 2, FALSE), "")</f>
        <v/>
      </c>
      <c r="F752" s="31" t="str">
        <f t="shared" si="1"/>
        <v/>
      </c>
      <c r="G752" s="32" t="str">
        <f t="shared" si="2"/>
        <v/>
      </c>
      <c r="H752" s="33">
        <f>IF(A752&gt;='Income Statement'!$E$5,IF(A752&lt;='Income Statement'!$E$6,1,0),0)</f>
        <v>0</v>
      </c>
      <c r="I752" s="24"/>
      <c r="J752" s="24"/>
      <c r="K752" s="24"/>
      <c r="L752" s="24"/>
      <c r="M752" s="24"/>
      <c r="N752" s="24"/>
      <c r="O752" s="24"/>
      <c r="P752" s="24"/>
      <c r="Q752" s="24"/>
    </row>
    <row r="753" ht="15.75" customHeight="1">
      <c r="A753" s="68"/>
      <c r="B753" s="45" t="str">
        <f>IFERROR(VLOOKUP(D753, 'Chart of Accounts'!A740:C4001, 3, FALSE), "")</f>
        <v/>
      </c>
      <c r="C753" s="69"/>
      <c r="D753" s="70"/>
      <c r="E753" s="30" t="str">
        <f>IFERROR(VLOOKUP(D753, 'Chart of Accounts'!A$3:B$3987, 2, FALSE), "")</f>
        <v/>
      </c>
      <c r="F753" s="31" t="str">
        <f t="shared" si="1"/>
        <v/>
      </c>
      <c r="G753" s="32" t="str">
        <f t="shared" si="2"/>
        <v/>
      </c>
      <c r="H753" s="33">
        <f>IF(A753&gt;='Income Statement'!$E$5,IF(A753&lt;='Income Statement'!$E$6,1,0),0)</f>
        <v>0</v>
      </c>
      <c r="I753" s="24"/>
      <c r="J753" s="24"/>
      <c r="K753" s="24"/>
      <c r="L753" s="24"/>
      <c r="M753" s="24"/>
      <c r="N753" s="24"/>
      <c r="O753" s="24"/>
      <c r="P753" s="24"/>
      <c r="Q753" s="24"/>
    </row>
    <row r="754" ht="15.75" customHeight="1">
      <c r="A754" s="68"/>
      <c r="B754" s="45" t="str">
        <f>IFERROR(VLOOKUP(D754, 'Chart of Accounts'!A741:C4001, 3, FALSE), "")</f>
        <v/>
      </c>
      <c r="C754" s="69"/>
      <c r="D754" s="70"/>
      <c r="E754" s="30" t="str">
        <f>IFERROR(VLOOKUP(D754, 'Chart of Accounts'!A$3:B$3987, 2, FALSE), "")</f>
        <v/>
      </c>
      <c r="F754" s="31" t="str">
        <f t="shared" si="1"/>
        <v/>
      </c>
      <c r="G754" s="32" t="str">
        <f t="shared" si="2"/>
        <v/>
      </c>
      <c r="H754" s="33">
        <f>IF(A754&gt;='Income Statement'!$E$5,IF(A754&lt;='Income Statement'!$E$6,1,0),0)</f>
        <v>0</v>
      </c>
      <c r="I754" s="24"/>
      <c r="J754" s="24"/>
      <c r="K754" s="24"/>
      <c r="L754" s="24"/>
      <c r="M754" s="24"/>
      <c r="N754" s="24"/>
      <c r="O754" s="24"/>
      <c r="P754" s="24"/>
      <c r="Q754" s="24"/>
    </row>
    <row r="755" ht="15.75" customHeight="1">
      <c r="A755" s="68"/>
      <c r="B755" s="45" t="str">
        <f>IFERROR(VLOOKUP(D755, 'Chart of Accounts'!A742:C4001, 3, FALSE), "")</f>
        <v/>
      </c>
      <c r="C755" s="69"/>
      <c r="D755" s="70"/>
      <c r="E755" s="30" t="str">
        <f>IFERROR(VLOOKUP(D755, 'Chart of Accounts'!A$3:B$3987, 2, FALSE), "")</f>
        <v/>
      </c>
      <c r="F755" s="31" t="str">
        <f t="shared" si="1"/>
        <v/>
      </c>
      <c r="G755" s="32" t="str">
        <f t="shared" si="2"/>
        <v/>
      </c>
      <c r="H755" s="33">
        <f>IF(A755&gt;='Income Statement'!$E$5,IF(A755&lt;='Income Statement'!$E$6,1,0),0)</f>
        <v>0</v>
      </c>
      <c r="I755" s="24"/>
      <c r="J755" s="24"/>
      <c r="K755" s="24"/>
      <c r="L755" s="24"/>
      <c r="M755" s="24"/>
      <c r="N755" s="24"/>
      <c r="O755" s="24"/>
      <c r="P755" s="24"/>
      <c r="Q755" s="24"/>
    </row>
    <row r="756" ht="15.75" customHeight="1">
      <c r="A756" s="68"/>
      <c r="B756" s="45" t="str">
        <f>IFERROR(VLOOKUP(D756, 'Chart of Accounts'!A743:C4001, 3, FALSE), "")</f>
        <v/>
      </c>
      <c r="C756" s="69"/>
      <c r="D756" s="70"/>
      <c r="E756" s="30" t="str">
        <f>IFERROR(VLOOKUP(D756, 'Chart of Accounts'!A$3:B$3987, 2, FALSE), "")</f>
        <v/>
      </c>
      <c r="F756" s="31" t="str">
        <f t="shared" si="1"/>
        <v/>
      </c>
      <c r="G756" s="32" t="str">
        <f t="shared" si="2"/>
        <v/>
      </c>
      <c r="H756" s="33">
        <f>IF(A756&gt;='Income Statement'!$E$5,IF(A756&lt;='Income Statement'!$E$6,1,0),0)</f>
        <v>0</v>
      </c>
      <c r="I756" s="24"/>
      <c r="J756" s="24"/>
      <c r="K756" s="24"/>
      <c r="L756" s="24"/>
      <c r="M756" s="24"/>
      <c r="N756" s="24"/>
      <c r="O756" s="24"/>
      <c r="P756" s="24"/>
      <c r="Q756" s="24"/>
    </row>
    <row r="757" ht="15.75" customHeight="1">
      <c r="A757" s="68"/>
      <c r="B757" s="45" t="str">
        <f>IFERROR(VLOOKUP(D757, 'Chart of Accounts'!A744:C4001, 3, FALSE), "")</f>
        <v/>
      </c>
      <c r="C757" s="69"/>
      <c r="D757" s="70"/>
      <c r="E757" s="30" t="str">
        <f>IFERROR(VLOOKUP(D757, 'Chart of Accounts'!A$3:B$3987, 2, FALSE), "")</f>
        <v/>
      </c>
      <c r="F757" s="31" t="str">
        <f t="shared" si="1"/>
        <v/>
      </c>
      <c r="G757" s="32" t="str">
        <f t="shared" si="2"/>
        <v/>
      </c>
      <c r="H757" s="33">
        <f>IF(A757&gt;='Income Statement'!$E$5,IF(A757&lt;='Income Statement'!$E$6,1,0),0)</f>
        <v>0</v>
      </c>
      <c r="I757" s="24"/>
      <c r="J757" s="24"/>
      <c r="K757" s="24"/>
      <c r="L757" s="24"/>
      <c r="M757" s="24"/>
      <c r="N757" s="24"/>
      <c r="O757" s="24"/>
      <c r="P757" s="24"/>
      <c r="Q757" s="24"/>
    </row>
    <row r="758" ht="15.75" customHeight="1">
      <c r="A758" s="68"/>
      <c r="B758" s="45" t="str">
        <f>IFERROR(VLOOKUP(D758, 'Chart of Accounts'!A745:C4001, 3, FALSE), "")</f>
        <v/>
      </c>
      <c r="C758" s="69"/>
      <c r="D758" s="70"/>
      <c r="E758" s="30" t="str">
        <f>IFERROR(VLOOKUP(D758, 'Chart of Accounts'!A$3:B$3987, 2, FALSE), "")</f>
        <v/>
      </c>
      <c r="F758" s="31" t="str">
        <f t="shared" si="1"/>
        <v/>
      </c>
      <c r="G758" s="32" t="str">
        <f t="shared" si="2"/>
        <v/>
      </c>
      <c r="H758" s="33">
        <f>IF(A758&gt;='Income Statement'!$E$5,IF(A758&lt;='Income Statement'!$E$6,1,0),0)</f>
        <v>0</v>
      </c>
      <c r="I758" s="24"/>
      <c r="J758" s="24"/>
      <c r="K758" s="24"/>
      <c r="L758" s="24"/>
      <c r="M758" s="24"/>
      <c r="N758" s="24"/>
      <c r="O758" s="24"/>
      <c r="P758" s="24"/>
      <c r="Q758" s="24"/>
    </row>
    <row r="759" ht="15.75" customHeight="1">
      <c r="A759" s="68"/>
      <c r="B759" s="45" t="str">
        <f>IFERROR(VLOOKUP(D759, 'Chart of Accounts'!A746:C4001, 3, FALSE), "")</f>
        <v/>
      </c>
      <c r="C759" s="69"/>
      <c r="D759" s="70"/>
      <c r="E759" s="30" t="str">
        <f>IFERROR(VLOOKUP(D759, 'Chart of Accounts'!A$3:B$3987, 2, FALSE), "")</f>
        <v/>
      </c>
      <c r="F759" s="31" t="str">
        <f t="shared" si="1"/>
        <v/>
      </c>
      <c r="G759" s="32" t="str">
        <f t="shared" si="2"/>
        <v/>
      </c>
      <c r="H759" s="33">
        <f>IF(A759&gt;='Income Statement'!$E$5,IF(A759&lt;='Income Statement'!$E$6,1,0),0)</f>
        <v>0</v>
      </c>
      <c r="I759" s="24"/>
      <c r="J759" s="24"/>
      <c r="K759" s="24"/>
      <c r="L759" s="24"/>
      <c r="M759" s="24"/>
      <c r="N759" s="24"/>
      <c r="O759" s="24"/>
      <c r="P759" s="24"/>
      <c r="Q759" s="24"/>
    </row>
    <row r="760" ht="15.75" customHeight="1">
      <c r="A760" s="68"/>
      <c r="B760" s="45" t="str">
        <f>IFERROR(VLOOKUP(D760, 'Chart of Accounts'!A747:C4001, 3, FALSE), "")</f>
        <v/>
      </c>
      <c r="C760" s="69"/>
      <c r="D760" s="70"/>
      <c r="E760" s="30" t="str">
        <f>IFERROR(VLOOKUP(D760, 'Chart of Accounts'!A$3:B$3987, 2, FALSE), "")</f>
        <v/>
      </c>
      <c r="F760" s="31" t="str">
        <f t="shared" si="1"/>
        <v/>
      </c>
      <c r="G760" s="32" t="str">
        <f t="shared" si="2"/>
        <v/>
      </c>
      <c r="H760" s="33">
        <f>IF(A760&gt;='Income Statement'!$E$5,IF(A760&lt;='Income Statement'!$E$6,1,0),0)</f>
        <v>0</v>
      </c>
      <c r="I760" s="24"/>
      <c r="J760" s="24"/>
      <c r="K760" s="24"/>
      <c r="L760" s="24"/>
      <c r="M760" s="24"/>
      <c r="N760" s="24"/>
      <c r="O760" s="24"/>
      <c r="P760" s="24"/>
      <c r="Q760" s="24"/>
    </row>
    <row r="761" ht="15.75" customHeight="1">
      <c r="A761" s="68"/>
      <c r="B761" s="45" t="str">
        <f>IFERROR(VLOOKUP(D761, 'Chart of Accounts'!A748:C4001, 3, FALSE), "")</f>
        <v/>
      </c>
      <c r="C761" s="69"/>
      <c r="D761" s="70"/>
      <c r="E761" s="30" t="str">
        <f>IFERROR(VLOOKUP(D761, 'Chart of Accounts'!A$3:B$3987, 2, FALSE), "")</f>
        <v/>
      </c>
      <c r="F761" s="31" t="str">
        <f t="shared" si="1"/>
        <v/>
      </c>
      <c r="G761" s="32" t="str">
        <f t="shared" si="2"/>
        <v/>
      </c>
      <c r="H761" s="33">
        <f>IF(A761&gt;='Income Statement'!$E$5,IF(A761&lt;='Income Statement'!$E$6,1,0),0)</f>
        <v>0</v>
      </c>
      <c r="I761" s="24"/>
      <c r="J761" s="24"/>
      <c r="K761" s="24"/>
      <c r="L761" s="24"/>
      <c r="M761" s="24"/>
      <c r="N761" s="24"/>
      <c r="O761" s="24"/>
      <c r="P761" s="24"/>
      <c r="Q761" s="24"/>
    </row>
    <row r="762" ht="15.75" customHeight="1">
      <c r="A762" s="68"/>
      <c r="B762" s="45" t="str">
        <f>IFERROR(VLOOKUP(D762, 'Chart of Accounts'!A749:C4001, 3, FALSE), "")</f>
        <v/>
      </c>
      <c r="C762" s="69"/>
      <c r="D762" s="70"/>
      <c r="E762" s="30" t="str">
        <f>IFERROR(VLOOKUP(D762, 'Chart of Accounts'!A$3:B$3987, 2, FALSE), "")</f>
        <v/>
      </c>
      <c r="F762" s="31" t="str">
        <f t="shared" si="1"/>
        <v/>
      </c>
      <c r="G762" s="32" t="str">
        <f t="shared" si="2"/>
        <v/>
      </c>
      <c r="H762" s="33">
        <f>IF(A762&gt;='Income Statement'!$E$5,IF(A762&lt;='Income Statement'!$E$6,1,0),0)</f>
        <v>0</v>
      </c>
      <c r="I762" s="24"/>
      <c r="J762" s="24"/>
      <c r="K762" s="24"/>
      <c r="L762" s="24"/>
      <c r="M762" s="24"/>
      <c r="N762" s="24"/>
      <c r="O762" s="24"/>
      <c r="P762" s="24"/>
      <c r="Q762" s="24"/>
    </row>
    <row r="763" ht="15.75" customHeight="1">
      <c r="A763" s="68"/>
      <c r="B763" s="45" t="str">
        <f>IFERROR(VLOOKUP(D763, 'Chart of Accounts'!A750:C4001, 3, FALSE), "")</f>
        <v/>
      </c>
      <c r="C763" s="69"/>
      <c r="D763" s="70"/>
      <c r="E763" s="30" t="str">
        <f>IFERROR(VLOOKUP(D763, 'Chart of Accounts'!A$3:B$3987, 2, FALSE), "")</f>
        <v/>
      </c>
      <c r="F763" s="31" t="str">
        <f t="shared" si="1"/>
        <v/>
      </c>
      <c r="G763" s="32" t="str">
        <f t="shared" si="2"/>
        <v/>
      </c>
      <c r="H763" s="33">
        <f>IF(A763&gt;='Income Statement'!$E$5,IF(A763&lt;='Income Statement'!$E$6,1,0),0)</f>
        <v>0</v>
      </c>
      <c r="I763" s="24"/>
      <c r="J763" s="24"/>
      <c r="K763" s="24"/>
      <c r="L763" s="24"/>
      <c r="M763" s="24"/>
      <c r="N763" s="24"/>
      <c r="O763" s="24"/>
      <c r="P763" s="24"/>
      <c r="Q763" s="24"/>
    </row>
    <row r="764" ht="15.75" customHeight="1">
      <c r="A764" s="68"/>
      <c r="B764" s="45" t="str">
        <f>IFERROR(VLOOKUP(D764, 'Chart of Accounts'!A751:C4001, 3, FALSE), "")</f>
        <v/>
      </c>
      <c r="C764" s="69"/>
      <c r="D764" s="70"/>
      <c r="E764" s="30" t="str">
        <f>IFERROR(VLOOKUP(D764, 'Chart of Accounts'!A$3:B$3987, 2, FALSE), "")</f>
        <v/>
      </c>
      <c r="F764" s="31" t="str">
        <f t="shared" si="1"/>
        <v/>
      </c>
      <c r="G764" s="32" t="str">
        <f t="shared" si="2"/>
        <v/>
      </c>
      <c r="H764" s="33">
        <f>IF(A764&gt;='Income Statement'!$E$5,IF(A764&lt;='Income Statement'!$E$6,1,0),0)</f>
        <v>0</v>
      </c>
      <c r="I764" s="24"/>
      <c r="J764" s="24"/>
      <c r="K764" s="24"/>
      <c r="L764" s="24"/>
      <c r="M764" s="24"/>
      <c r="N764" s="24"/>
      <c r="O764" s="24"/>
      <c r="P764" s="24"/>
      <c r="Q764" s="24"/>
    </row>
    <row r="765" ht="15.75" customHeight="1">
      <c r="A765" s="68"/>
      <c r="B765" s="45" t="str">
        <f>IFERROR(VLOOKUP(D765, 'Chart of Accounts'!A752:C4001, 3, FALSE), "")</f>
        <v/>
      </c>
      <c r="C765" s="69"/>
      <c r="D765" s="70"/>
      <c r="E765" s="30" t="str">
        <f>IFERROR(VLOOKUP(D765, 'Chart of Accounts'!A$3:B$3987, 2, FALSE), "")</f>
        <v/>
      </c>
      <c r="F765" s="31" t="str">
        <f t="shared" si="1"/>
        <v/>
      </c>
      <c r="G765" s="32" t="str">
        <f t="shared" si="2"/>
        <v/>
      </c>
      <c r="H765" s="33">
        <f>IF(A765&gt;='Income Statement'!$E$5,IF(A765&lt;='Income Statement'!$E$6,1,0),0)</f>
        <v>0</v>
      </c>
      <c r="I765" s="24"/>
      <c r="J765" s="24"/>
      <c r="K765" s="24"/>
      <c r="L765" s="24"/>
      <c r="M765" s="24"/>
      <c r="N765" s="24"/>
      <c r="O765" s="24"/>
      <c r="P765" s="24"/>
      <c r="Q765" s="24"/>
    </row>
    <row r="766" ht="15.75" customHeight="1">
      <c r="A766" s="68"/>
      <c r="B766" s="45" t="str">
        <f>IFERROR(VLOOKUP(D766, 'Chart of Accounts'!A753:C4001, 3, FALSE), "")</f>
        <v/>
      </c>
      <c r="C766" s="69"/>
      <c r="D766" s="70"/>
      <c r="E766" s="30" t="str">
        <f>IFERROR(VLOOKUP(D766, 'Chart of Accounts'!A$3:B$3987, 2, FALSE), "")</f>
        <v/>
      </c>
      <c r="F766" s="31" t="str">
        <f t="shared" si="1"/>
        <v/>
      </c>
      <c r="G766" s="32" t="str">
        <f t="shared" si="2"/>
        <v/>
      </c>
      <c r="H766" s="33">
        <f>IF(A766&gt;='Income Statement'!$E$5,IF(A766&lt;='Income Statement'!$E$6,1,0),0)</f>
        <v>0</v>
      </c>
      <c r="I766" s="24"/>
      <c r="J766" s="24"/>
      <c r="K766" s="24"/>
      <c r="L766" s="24"/>
      <c r="M766" s="24"/>
      <c r="N766" s="24"/>
      <c r="O766" s="24"/>
      <c r="P766" s="24"/>
      <c r="Q766" s="24"/>
    </row>
    <row r="767" ht="15.75" customHeight="1">
      <c r="A767" s="68"/>
      <c r="B767" s="45" t="str">
        <f>IFERROR(VLOOKUP(D767, 'Chart of Accounts'!A754:C4001, 3, FALSE), "")</f>
        <v/>
      </c>
      <c r="C767" s="69"/>
      <c r="D767" s="70"/>
      <c r="E767" s="30" t="str">
        <f>IFERROR(VLOOKUP(D767, 'Chart of Accounts'!A$3:B$3987, 2, FALSE), "")</f>
        <v/>
      </c>
      <c r="F767" s="31" t="str">
        <f t="shared" si="1"/>
        <v/>
      </c>
      <c r="G767" s="32" t="str">
        <f t="shared" si="2"/>
        <v/>
      </c>
      <c r="H767" s="33">
        <f>IF(A767&gt;='Income Statement'!$E$5,IF(A767&lt;='Income Statement'!$E$6,1,0),0)</f>
        <v>0</v>
      </c>
      <c r="I767" s="24"/>
      <c r="J767" s="24"/>
      <c r="K767" s="24"/>
      <c r="L767" s="24"/>
      <c r="M767" s="24"/>
      <c r="N767" s="24"/>
      <c r="O767" s="24"/>
      <c r="P767" s="24"/>
      <c r="Q767" s="24"/>
    </row>
    <row r="768" ht="15.75" customHeight="1">
      <c r="A768" s="68"/>
      <c r="B768" s="45" t="str">
        <f>IFERROR(VLOOKUP(D768, 'Chart of Accounts'!A755:C4001, 3, FALSE), "")</f>
        <v/>
      </c>
      <c r="C768" s="69"/>
      <c r="D768" s="70"/>
      <c r="E768" s="30" t="str">
        <f>IFERROR(VLOOKUP(D768, 'Chart of Accounts'!A$3:B$3987, 2, FALSE), "")</f>
        <v/>
      </c>
      <c r="F768" s="31" t="str">
        <f t="shared" si="1"/>
        <v/>
      </c>
      <c r="G768" s="32" t="str">
        <f t="shared" si="2"/>
        <v/>
      </c>
      <c r="H768" s="33">
        <f>IF(A768&gt;='Income Statement'!$E$5,IF(A768&lt;='Income Statement'!$E$6,1,0),0)</f>
        <v>0</v>
      </c>
      <c r="I768" s="24"/>
      <c r="J768" s="24"/>
      <c r="K768" s="24"/>
      <c r="L768" s="24"/>
      <c r="M768" s="24"/>
      <c r="N768" s="24"/>
      <c r="O768" s="24"/>
      <c r="P768" s="24"/>
      <c r="Q768" s="24"/>
    </row>
    <row r="769" ht="15.75" customHeight="1">
      <c r="A769" s="68"/>
      <c r="B769" s="45" t="str">
        <f>IFERROR(VLOOKUP(D769, 'Chart of Accounts'!A756:C4001, 3, FALSE), "")</f>
        <v/>
      </c>
      <c r="C769" s="69"/>
      <c r="D769" s="70"/>
      <c r="E769" s="30" t="str">
        <f>IFERROR(VLOOKUP(D769, 'Chart of Accounts'!A$3:B$3987, 2, FALSE), "")</f>
        <v/>
      </c>
      <c r="F769" s="31" t="str">
        <f t="shared" si="1"/>
        <v/>
      </c>
      <c r="G769" s="32" t="str">
        <f t="shared" si="2"/>
        <v/>
      </c>
      <c r="H769" s="33">
        <f>IF(A769&gt;='Income Statement'!$E$5,IF(A769&lt;='Income Statement'!$E$6,1,0),0)</f>
        <v>0</v>
      </c>
      <c r="I769" s="24"/>
      <c r="J769" s="24"/>
      <c r="K769" s="24"/>
      <c r="L769" s="24"/>
      <c r="M769" s="24"/>
      <c r="N769" s="24"/>
      <c r="O769" s="24"/>
      <c r="P769" s="24"/>
      <c r="Q769" s="24"/>
    </row>
    <row r="770" ht="15.75" customHeight="1">
      <c r="A770" s="68"/>
      <c r="B770" s="45" t="str">
        <f>IFERROR(VLOOKUP(D770, 'Chart of Accounts'!A757:C4001, 3, FALSE), "")</f>
        <v/>
      </c>
      <c r="C770" s="69"/>
      <c r="D770" s="70"/>
      <c r="E770" s="30" t="str">
        <f>IFERROR(VLOOKUP(D770, 'Chart of Accounts'!A$3:B$3987, 2, FALSE), "")</f>
        <v/>
      </c>
      <c r="F770" s="31" t="str">
        <f t="shared" si="1"/>
        <v/>
      </c>
      <c r="G770" s="32" t="str">
        <f t="shared" si="2"/>
        <v/>
      </c>
      <c r="H770" s="33">
        <f>IF(A770&gt;='Income Statement'!$E$5,IF(A770&lt;='Income Statement'!$E$6,1,0),0)</f>
        <v>0</v>
      </c>
      <c r="I770" s="24"/>
      <c r="J770" s="24"/>
      <c r="K770" s="24"/>
      <c r="L770" s="24"/>
      <c r="M770" s="24"/>
      <c r="N770" s="24"/>
      <c r="O770" s="24"/>
      <c r="P770" s="24"/>
      <c r="Q770" s="24"/>
    </row>
    <row r="771" ht="15.75" customHeight="1">
      <c r="A771" s="68"/>
      <c r="B771" s="45" t="str">
        <f>IFERROR(VLOOKUP(D771, 'Chart of Accounts'!A758:C4001, 3, FALSE), "")</f>
        <v/>
      </c>
      <c r="C771" s="69"/>
      <c r="D771" s="70"/>
      <c r="E771" s="30" t="str">
        <f>IFERROR(VLOOKUP(D771, 'Chart of Accounts'!A$3:B$3987, 2, FALSE), "")</f>
        <v/>
      </c>
      <c r="F771" s="31" t="str">
        <f t="shared" si="1"/>
        <v/>
      </c>
      <c r="G771" s="32" t="str">
        <f t="shared" si="2"/>
        <v/>
      </c>
      <c r="H771" s="33">
        <f>IF(A771&gt;='Income Statement'!$E$5,IF(A771&lt;='Income Statement'!$E$6,1,0),0)</f>
        <v>0</v>
      </c>
      <c r="I771" s="24"/>
      <c r="J771" s="24"/>
      <c r="K771" s="24"/>
      <c r="L771" s="24"/>
      <c r="M771" s="24"/>
      <c r="N771" s="24"/>
      <c r="O771" s="24"/>
      <c r="P771" s="24"/>
      <c r="Q771" s="24"/>
    </row>
    <row r="772" ht="15.75" customHeight="1">
      <c r="A772" s="68"/>
      <c r="B772" s="45" t="str">
        <f>IFERROR(VLOOKUP(D772, 'Chart of Accounts'!A759:C4001, 3, FALSE), "")</f>
        <v/>
      </c>
      <c r="C772" s="69"/>
      <c r="D772" s="70"/>
      <c r="E772" s="30" t="str">
        <f>IFERROR(VLOOKUP(D772, 'Chart of Accounts'!A$3:B$3987, 2, FALSE), "")</f>
        <v/>
      </c>
      <c r="F772" s="31" t="str">
        <f t="shared" si="1"/>
        <v/>
      </c>
      <c r="G772" s="32" t="str">
        <f t="shared" si="2"/>
        <v/>
      </c>
      <c r="H772" s="33">
        <f>IF(A772&gt;='Income Statement'!$E$5,IF(A772&lt;='Income Statement'!$E$6,1,0),0)</f>
        <v>0</v>
      </c>
      <c r="I772" s="24"/>
      <c r="J772" s="24"/>
      <c r="K772" s="24"/>
      <c r="L772" s="24"/>
      <c r="M772" s="24"/>
      <c r="N772" s="24"/>
      <c r="O772" s="24"/>
      <c r="P772" s="24"/>
      <c r="Q772" s="24"/>
    </row>
    <row r="773" ht="15.75" customHeight="1">
      <c r="A773" s="68"/>
      <c r="B773" s="45" t="str">
        <f>IFERROR(VLOOKUP(D773, 'Chart of Accounts'!A760:C4001, 3, FALSE), "")</f>
        <v/>
      </c>
      <c r="C773" s="69"/>
      <c r="D773" s="70"/>
      <c r="E773" s="30" t="str">
        <f>IFERROR(VLOOKUP(D773, 'Chart of Accounts'!A$3:B$3987, 2, FALSE), "")</f>
        <v/>
      </c>
      <c r="F773" s="31" t="str">
        <f t="shared" si="1"/>
        <v/>
      </c>
      <c r="G773" s="32" t="str">
        <f t="shared" si="2"/>
        <v/>
      </c>
      <c r="H773" s="33">
        <f>IF(A773&gt;='Income Statement'!$E$5,IF(A773&lt;='Income Statement'!$E$6,1,0),0)</f>
        <v>0</v>
      </c>
      <c r="I773" s="24"/>
      <c r="J773" s="24"/>
      <c r="K773" s="24"/>
      <c r="L773" s="24"/>
      <c r="M773" s="24"/>
      <c r="N773" s="24"/>
      <c r="O773" s="24"/>
      <c r="P773" s="24"/>
      <c r="Q773" s="24"/>
    </row>
    <row r="774" ht="15.75" customHeight="1">
      <c r="A774" s="68"/>
      <c r="B774" s="45" t="str">
        <f>IFERROR(VLOOKUP(D774, 'Chart of Accounts'!A761:C4001, 3, FALSE), "")</f>
        <v/>
      </c>
      <c r="C774" s="69"/>
      <c r="D774" s="70"/>
      <c r="E774" s="30" t="str">
        <f>IFERROR(VLOOKUP(D774, 'Chart of Accounts'!A$3:B$3987, 2, FALSE), "")</f>
        <v/>
      </c>
      <c r="F774" s="31" t="str">
        <f t="shared" si="1"/>
        <v/>
      </c>
      <c r="G774" s="32" t="str">
        <f t="shared" si="2"/>
        <v/>
      </c>
      <c r="H774" s="33">
        <f>IF(A774&gt;='Income Statement'!$E$5,IF(A774&lt;='Income Statement'!$E$6,1,0),0)</f>
        <v>0</v>
      </c>
      <c r="I774" s="24"/>
      <c r="J774" s="24"/>
      <c r="K774" s="24"/>
      <c r="L774" s="24"/>
      <c r="M774" s="24"/>
      <c r="N774" s="24"/>
      <c r="O774" s="24"/>
      <c r="P774" s="24"/>
      <c r="Q774" s="24"/>
    </row>
    <row r="775" ht="15.75" customHeight="1">
      <c r="A775" s="68"/>
      <c r="B775" s="45" t="str">
        <f>IFERROR(VLOOKUP(D775, 'Chart of Accounts'!A762:C4001, 3, FALSE), "")</f>
        <v/>
      </c>
      <c r="C775" s="69"/>
      <c r="D775" s="70"/>
      <c r="E775" s="30" t="str">
        <f>IFERROR(VLOOKUP(D775, 'Chart of Accounts'!A$3:B$3987, 2, FALSE), "")</f>
        <v/>
      </c>
      <c r="F775" s="31" t="str">
        <f t="shared" si="1"/>
        <v/>
      </c>
      <c r="G775" s="32" t="str">
        <f t="shared" si="2"/>
        <v/>
      </c>
      <c r="H775" s="33">
        <f>IF(A775&gt;='Income Statement'!$E$5,IF(A775&lt;='Income Statement'!$E$6,1,0),0)</f>
        <v>0</v>
      </c>
      <c r="I775" s="24"/>
      <c r="J775" s="24"/>
      <c r="K775" s="24"/>
      <c r="L775" s="24"/>
      <c r="M775" s="24"/>
      <c r="N775" s="24"/>
      <c r="O775" s="24"/>
      <c r="P775" s="24"/>
      <c r="Q775" s="24"/>
    </row>
    <row r="776" ht="15.75" customHeight="1">
      <c r="A776" s="68"/>
      <c r="B776" s="45" t="str">
        <f>IFERROR(VLOOKUP(D776, 'Chart of Accounts'!A763:C4001, 3, FALSE), "")</f>
        <v/>
      </c>
      <c r="C776" s="69"/>
      <c r="D776" s="70"/>
      <c r="E776" s="30" t="str">
        <f>IFERROR(VLOOKUP(D776, 'Chart of Accounts'!A$3:B$3987, 2, FALSE), "")</f>
        <v/>
      </c>
      <c r="F776" s="31" t="str">
        <f t="shared" si="1"/>
        <v/>
      </c>
      <c r="G776" s="32" t="str">
        <f t="shared" si="2"/>
        <v/>
      </c>
      <c r="H776" s="33">
        <f>IF(A776&gt;='Income Statement'!$E$5,IF(A776&lt;='Income Statement'!$E$6,1,0),0)</f>
        <v>0</v>
      </c>
      <c r="I776" s="24"/>
      <c r="J776" s="24"/>
      <c r="K776" s="24"/>
      <c r="L776" s="24"/>
      <c r="M776" s="24"/>
      <c r="N776" s="24"/>
      <c r="O776" s="24"/>
      <c r="P776" s="24"/>
      <c r="Q776" s="24"/>
    </row>
    <row r="777" ht="15.75" customHeight="1">
      <c r="A777" s="68"/>
      <c r="B777" s="45" t="str">
        <f>IFERROR(VLOOKUP(D777, 'Chart of Accounts'!A764:C4001, 3, FALSE), "")</f>
        <v/>
      </c>
      <c r="C777" s="69"/>
      <c r="D777" s="70"/>
      <c r="E777" s="30" t="str">
        <f>IFERROR(VLOOKUP(D777, 'Chart of Accounts'!A$3:B$3987, 2, FALSE), "")</f>
        <v/>
      </c>
      <c r="F777" s="31" t="str">
        <f t="shared" si="1"/>
        <v/>
      </c>
      <c r="G777" s="32" t="str">
        <f t="shared" si="2"/>
        <v/>
      </c>
      <c r="H777" s="33">
        <f>IF(A777&gt;='Income Statement'!$E$5,IF(A777&lt;='Income Statement'!$E$6,1,0),0)</f>
        <v>0</v>
      </c>
      <c r="I777" s="24"/>
      <c r="J777" s="24"/>
      <c r="K777" s="24"/>
      <c r="L777" s="24"/>
      <c r="M777" s="24"/>
      <c r="N777" s="24"/>
      <c r="O777" s="24"/>
      <c r="P777" s="24"/>
      <c r="Q777" s="24"/>
    </row>
    <row r="778" ht="15.75" customHeight="1">
      <c r="A778" s="68"/>
      <c r="B778" s="45" t="str">
        <f>IFERROR(VLOOKUP(D778, 'Chart of Accounts'!A765:C4001, 3, FALSE), "")</f>
        <v/>
      </c>
      <c r="C778" s="69"/>
      <c r="D778" s="70"/>
      <c r="E778" s="30" t="str">
        <f>IFERROR(VLOOKUP(D778, 'Chart of Accounts'!A$3:B$3987, 2, FALSE), "")</f>
        <v/>
      </c>
      <c r="F778" s="31" t="str">
        <f t="shared" si="1"/>
        <v/>
      </c>
      <c r="G778" s="32" t="str">
        <f t="shared" si="2"/>
        <v/>
      </c>
      <c r="H778" s="33">
        <f>IF(A778&gt;='Income Statement'!$E$5,IF(A778&lt;='Income Statement'!$E$6,1,0),0)</f>
        <v>0</v>
      </c>
      <c r="I778" s="24"/>
      <c r="J778" s="24"/>
      <c r="K778" s="24"/>
      <c r="L778" s="24"/>
      <c r="M778" s="24"/>
      <c r="N778" s="24"/>
      <c r="O778" s="24"/>
      <c r="P778" s="24"/>
      <c r="Q778" s="24"/>
    </row>
    <row r="779" ht="15.75" customHeight="1">
      <c r="A779" s="68"/>
      <c r="B779" s="45" t="str">
        <f>IFERROR(VLOOKUP(D779, 'Chart of Accounts'!A766:C4001, 3, FALSE), "")</f>
        <v/>
      </c>
      <c r="C779" s="69"/>
      <c r="D779" s="70"/>
      <c r="E779" s="30" t="str">
        <f>IFERROR(VLOOKUP(D779, 'Chart of Accounts'!A$3:B$3987, 2, FALSE), "")</f>
        <v/>
      </c>
      <c r="F779" s="31" t="str">
        <f t="shared" si="1"/>
        <v/>
      </c>
      <c r="G779" s="32" t="str">
        <f t="shared" si="2"/>
        <v/>
      </c>
      <c r="H779" s="33">
        <f>IF(A779&gt;='Income Statement'!$E$5,IF(A779&lt;='Income Statement'!$E$6,1,0),0)</f>
        <v>0</v>
      </c>
      <c r="I779" s="24"/>
      <c r="J779" s="24"/>
      <c r="K779" s="24"/>
      <c r="L779" s="24"/>
      <c r="M779" s="24"/>
      <c r="N779" s="24"/>
      <c r="O779" s="24"/>
      <c r="P779" s="24"/>
      <c r="Q779" s="24"/>
    </row>
    <row r="780" ht="15.75" customHeight="1">
      <c r="A780" s="68"/>
      <c r="B780" s="45" t="str">
        <f>IFERROR(VLOOKUP(D780, 'Chart of Accounts'!A767:C4001, 3, FALSE), "")</f>
        <v/>
      </c>
      <c r="C780" s="69"/>
      <c r="D780" s="70"/>
      <c r="E780" s="30" t="str">
        <f>IFERROR(VLOOKUP(D780, 'Chart of Accounts'!A$3:B$3987, 2, FALSE), "")</f>
        <v/>
      </c>
      <c r="F780" s="31" t="str">
        <f t="shared" si="1"/>
        <v/>
      </c>
      <c r="G780" s="32" t="str">
        <f t="shared" si="2"/>
        <v/>
      </c>
      <c r="H780" s="33">
        <f>IF(A780&gt;='Income Statement'!$E$5,IF(A780&lt;='Income Statement'!$E$6,1,0),0)</f>
        <v>0</v>
      </c>
      <c r="I780" s="24"/>
      <c r="J780" s="24"/>
      <c r="K780" s="24"/>
      <c r="L780" s="24"/>
      <c r="M780" s="24"/>
      <c r="N780" s="24"/>
      <c r="O780" s="24"/>
      <c r="P780" s="24"/>
      <c r="Q780" s="24"/>
    </row>
    <row r="781" ht="15.75" customHeight="1">
      <c r="A781" s="68"/>
      <c r="B781" s="45" t="str">
        <f>IFERROR(VLOOKUP(D781, 'Chart of Accounts'!A768:C4001, 3, FALSE), "")</f>
        <v/>
      </c>
      <c r="C781" s="69"/>
      <c r="D781" s="70"/>
      <c r="E781" s="30" t="str">
        <f>IFERROR(VLOOKUP(D781, 'Chart of Accounts'!A$3:B$3987, 2, FALSE), "")</f>
        <v/>
      </c>
      <c r="F781" s="31" t="str">
        <f t="shared" si="1"/>
        <v/>
      </c>
      <c r="G781" s="32" t="str">
        <f t="shared" si="2"/>
        <v/>
      </c>
      <c r="H781" s="33">
        <f>IF(A781&gt;='Income Statement'!$E$5,IF(A781&lt;='Income Statement'!$E$6,1,0),0)</f>
        <v>0</v>
      </c>
      <c r="I781" s="24"/>
      <c r="J781" s="24"/>
      <c r="K781" s="24"/>
      <c r="L781" s="24"/>
      <c r="M781" s="24"/>
      <c r="N781" s="24"/>
      <c r="O781" s="24"/>
      <c r="P781" s="24"/>
      <c r="Q781" s="24"/>
    </row>
    <row r="782" ht="15.75" customHeight="1">
      <c r="A782" s="68"/>
      <c r="B782" s="45" t="str">
        <f>IFERROR(VLOOKUP(D782, 'Chart of Accounts'!A769:C4001, 3, FALSE), "")</f>
        <v/>
      </c>
      <c r="C782" s="69"/>
      <c r="D782" s="70"/>
      <c r="E782" s="30" t="str">
        <f>IFERROR(VLOOKUP(D782, 'Chart of Accounts'!A$3:B$3987, 2, FALSE), "")</f>
        <v/>
      </c>
      <c r="F782" s="31" t="str">
        <f t="shared" si="1"/>
        <v/>
      </c>
      <c r="G782" s="32" t="str">
        <f t="shared" si="2"/>
        <v/>
      </c>
      <c r="H782" s="33">
        <f>IF(A782&gt;='Income Statement'!$E$5,IF(A782&lt;='Income Statement'!$E$6,1,0),0)</f>
        <v>0</v>
      </c>
      <c r="I782" s="24"/>
      <c r="J782" s="24"/>
      <c r="K782" s="24"/>
      <c r="L782" s="24"/>
      <c r="M782" s="24"/>
      <c r="N782" s="24"/>
      <c r="O782" s="24"/>
      <c r="P782" s="24"/>
      <c r="Q782" s="24"/>
    </row>
    <row r="783" ht="15.75" customHeight="1">
      <c r="A783" s="68"/>
      <c r="B783" s="45" t="str">
        <f>IFERROR(VLOOKUP(D783, 'Chart of Accounts'!A770:C4001, 3, FALSE), "")</f>
        <v/>
      </c>
      <c r="C783" s="69"/>
      <c r="D783" s="70"/>
      <c r="E783" s="30" t="str">
        <f>IFERROR(VLOOKUP(D783, 'Chart of Accounts'!A$3:B$3987, 2, FALSE), "")</f>
        <v/>
      </c>
      <c r="F783" s="31" t="str">
        <f t="shared" si="1"/>
        <v/>
      </c>
      <c r="G783" s="32" t="str">
        <f t="shared" si="2"/>
        <v/>
      </c>
      <c r="H783" s="33">
        <f>IF(A783&gt;='Income Statement'!$E$5,IF(A783&lt;='Income Statement'!$E$6,1,0),0)</f>
        <v>0</v>
      </c>
      <c r="I783" s="24"/>
      <c r="J783" s="24"/>
      <c r="K783" s="24"/>
      <c r="L783" s="24"/>
      <c r="M783" s="24"/>
      <c r="N783" s="24"/>
      <c r="O783" s="24"/>
      <c r="P783" s="24"/>
      <c r="Q783" s="24"/>
    </row>
    <row r="784" ht="15.75" customHeight="1">
      <c r="A784" s="68"/>
      <c r="B784" s="45" t="str">
        <f>IFERROR(VLOOKUP(D784, 'Chart of Accounts'!A771:C4001, 3, FALSE), "")</f>
        <v/>
      </c>
      <c r="C784" s="69"/>
      <c r="D784" s="70"/>
      <c r="E784" s="30" t="str">
        <f>IFERROR(VLOOKUP(D784, 'Chart of Accounts'!A$3:B$3987, 2, FALSE), "")</f>
        <v/>
      </c>
      <c r="F784" s="31" t="str">
        <f t="shared" si="1"/>
        <v/>
      </c>
      <c r="G784" s="32" t="str">
        <f t="shared" si="2"/>
        <v/>
      </c>
      <c r="H784" s="33">
        <f>IF(A784&gt;='Income Statement'!$E$5,IF(A784&lt;='Income Statement'!$E$6,1,0),0)</f>
        <v>0</v>
      </c>
      <c r="I784" s="24"/>
      <c r="J784" s="24"/>
      <c r="K784" s="24"/>
      <c r="L784" s="24"/>
      <c r="M784" s="24"/>
      <c r="N784" s="24"/>
      <c r="O784" s="24"/>
      <c r="P784" s="24"/>
      <c r="Q784" s="24"/>
    </row>
    <row r="785" ht="15.75" customHeight="1">
      <c r="A785" s="68"/>
      <c r="B785" s="45" t="str">
        <f>IFERROR(VLOOKUP(D785, 'Chart of Accounts'!A772:C4001, 3, FALSE), "")</f>
        <v/>
      </c>
      <c r="C785" s="69"/>
      <c r="D785" s="70"/>
      <c r="E785" s="30" t="str">
        <f>IFERROR(VLOOKUP(D785, 'Chart of Accounts'!A$3:B$3987, 2, FALSE), "")</f>
        <v/>
      </c>
      <c r="F785" s="31" t="str">
        <f t="shared" si="1"/>
        <v/>
      </c>
      <c r="G785" s="32" t="str">
        <f t="shared" si="2"/>
        <v/>
      </c>
      <c r="H785" s="33">
        <f>IF(A785&gt;='Income Statement'!$E$5,IF(A785&lt;='Income Statement'!$E$6,1,0),0)</f>
        <v>0</v>
      </c>
      <c r="I785" s="24"/>
      <c r="J785" s="24"/>
      <c r="K785" s="24"/>
      <c r="L785" s="24"/>
      <c r="M785" s="24"/>
      <c r="N785" s="24"/>
      <c r="O785" s="24"/>
      <c r="P785" s="24"/>
      <c r="Q785" s="24"/>
    </row>
    <row r="786" ht="15.75" customHeight="1">
      <c r="A786" s="68"/>
      <c r="B786" s="45" t="str">
        <f>IFERROR(VLOOKUP(D786, 'Chart of Accounts'!A773:C4001, 3, FALSE), "")</f>
        <v/>
      </c>
      <c r="C786" s="69"/>
      <c r="D786" s="70"/>
      <c r="E786" s="30" t="str">
        <f>IFERROR(VLOOKUP(D786, 'Chart of Accounts'!A$3:B$3987, 2, FALSE), "")</f>
        <v/>
      </c>
      <c r="F786" s="31" t="str">
        <f t="shared" si="1"/>
        <v/>
      </c>
      <c r="G786" s="32" t="str">
        <f t="shared" si="2"/>
        <v/>
      </c>
      <c r="H786" s="33">
        <f>IF(A786&gt;='Income Statement'!$E$5,IF(A786&lt;='Income Statement'!$E$6,1,0),0)</f>
        <v>0</v>
      </c>
      <c r="I786" s="24"/>
      <c r="J786" s="24"/>
      <c r="K786" s="24"/>
      <c r="L786" s="24"/>
      <c r="M786" s="24"/>
      <c r="N786" s="24"/>
      <c r="O786" s="24"/>
      <c r="P786" s="24"/>
      <c r="Q786" s="24"/>
    </row>
    <row r="787" ht="15.75" customHeight="1">
      <c r="A787" s="68"/>
      <c r="B787" s="45" t="str">
        <f>IFERROR(VLOOKUP(D787, 'Chart of Accounts'!A774:C4001, 3, FALSE), "")</f>
        <v/>
      </c>
      <c r="C787" s="69"/>
      <c r="D787" s="70"/>
      <c r="E787" s="30" t="str">
        <f>IFERROR(VLOOKUP(D787, 'Chart of Accounts'!A$3:B$3987, 2, FALSE), "")</f>
        <v/>
      </c>
      <c r="F787" s="31" t="str">
        <f t="shared" si="1"/>
        <v/>
      </c>
      <c r="G787" s="32" t="str">
        <f t="shared" si="2"/>
        <v/>
      </c>
      <c r="H787" s="33">
        <f>IF(A787&gt;='Income Statement'!$E$5,IF(A787&lt;='Income Statement'!$E$6,1,0),0)</f>
        <v>0</v>
      </c>
      <c r="I787" s="24"/>
      <c r="J787" s="24"/>
      <c r="K787" s="24"/>
      <c r="L787" s="24"/>
      <c r="M787" s="24"/>
      <c r="N787" s="24"/>
      <c r="O787" s="24"/>
      <c r="P787" s="24"/>
      <c r="Q787" s="24"/>
    </row>
    <row r="788" ht="15.75" customHeight="1">
      <c r="A788" s="68"/>
      <c r="B788" s="45" t="str">
        <f>IFERROR(VLOOKUP(D788, 'Chart of Accounts'!A775:C4001, 3, FALSE), "")</f>
        <v/>
      </c>
      <c r="C788" s="69"/>
      <c r="D788" s="70"/>
      <c r="E788" s="30" t="str">
        <f>IFERROR(VLOOKUP(D788, 'Chart of Accounts'!A$3:B$3987, 2, FALSE), "")</f>
        <v/>
      </c>
      <c r="F788" s="31" t="str">
        <f t="shared" si="1"/>
        <v/>
      </c>
      <c r="G788" s="32" t="str">
        <f t="shared" si="2"/>
        <v/>
      </c>
      <c r="H788" s="33">
        <f>IF(A788&gt;='Income Statement'!$E$5,IF(A788&lt;='Income Statement'!$E$6,1,0),0)</f>
        <v>0</v>
      </c>
      <c r="I788" s="24"/>
      <c r="J788" s="24"/>
      <c r="K788" s="24"/>
      <c r="L788" s="24"/>
      <c r="M788" s="24"/>
      <c r="N788" s="24"/>
      <c r="O788" s="24"/>
      <c r="P788" s="24"/>
      <c r="Q788" s="24"/>
    </row>
    <row r="789" ht="15.75" customHeight="1">
      <c r="A789" s="68"/>
      <c r="B789" s="45" t="str">
        <f>IFERROR(VLOOKUP(D789, 'Chart of Accounts'!A776:C4001, 3, FALSE), "")</f>
        <v/>
      </c>
      <c r="C789" s="69"/>
      <c r="D789" s="70"/>
      <c r="E789" s="30" t="str">
        <f>IFERROR(VLOOKUP(D789, 'Chart of Accounts'!A$3:B$3987, 2, FALSE), "")</f>
        <v/>
      </c>
      <c r="F789" s="31" t="str">
        <f t="shared" si="1"/>
        <v/>
      </c>
      <c r="G789" s="32" t="str">
        <f t="shared" si="2"/>
        <v/>
      </c>
      <c r="H789" s="33">
        <f>IF(A789&gt;='Income Statement'!$E$5,IF(A789&lt;='Income Statement'!$E$6,1,0),0)</f>
        <v>0</v>
      </c>
      <c r="I789" s="24"/>
      <c r="J789" s="24"/>
      <c r="K789" s="24"/>
      <c r="L789" s="24"/>
      <c r="M789" s="24"/>
      <c r="N789" s="24"/>
      <c r="O789" s="24"/>
      <c r="P789" s="24"/>
      <c r="Q789" s="24"/>
    </row>
    <row r="790" ht="15.75" customHeight="1">
      <c r="A790" s="68"/>
      <c r="B790" s="45" t="str">
        <f>IFERROR(VLOOKUP(D790, 'Chart of Accounts'!A777:C4001, 3, FALSE), "")</f>
        <v/>
      </c>
      <c r="C790" s="69"/>
      <c r="D790" s="70"/>
      <c r="E790" s="30" t="str">
        <f>IFERROR(VLOOKUP(D790, 'Chart of Accounts'!A$3:B$3987, 2, FALSE), "")</f>
        <v/>
      </c>
      <c r="F790" s="31" t="str">
        <f t="shared" si="1"/>
        <v/>
      </c>
      <c r="G790" s="32" t="str">
        <f t="shared" si="2"/>
        <v/>
      </c>
      <c r="H790" s="33">
        <f>IF(A790&gt;='Income Statement'!$E$5,IF(A790&lt;='Income Statement'!$E$6,1,0),0)</f>
        <v>0</v>
      </c>
      <c r="I790" s="24"/>
      <c r="J790" s="24"/>
      <c r="K790" s="24"/>
      <c r="L790" s="24"/>
      <c r="M790" s="24"/>
      <c r="N790" s="24"/>
      <c r="O790" s="24"/>
      <c r="P790" s="24"/>
      <c r="Q790" s="24"/>
    </row>
    <row r="791" ht="15.75" customHeight="1">
      <c r="A791" s="68"/>
      <c r="B791" s="45" t="str">
        <f>IFERROR(VLOOKUP(D791, 'Chart of Accounts'!A778:C4001, 3, FALSE), "")</f>
        <v/>
      </c>
      <c r="C791" s="69"/>
      <c r="D791" s="70"/>
      <c r="E791" s="30" t="str">
        <f>IFERROR(VLOOKUP(D791, 'Chart of Accounts'!A$3:B$3987, 2, FALSE), "")</f>
        <v/>
      </c>
      <c r="F791" s="31" t="str">
        <f t="shared" si="1"/>
        <v/>
      </c>
      <c r="G791" s="32" t="str">
        <f t="shared" si="2"/>
        <v/>
      </c>
      <c r="H791" s="33">
        <f>IF(A791&gt;='Income Statement'!$E$5,IF(A791&lt;='Income Statement'!$E$6,1,0),0)</f>
        <v>0</v>
      </c>
      <c r="I791" s="24"/>
      <c r="J791" s="24"/>
      <c r="K791" s="24"/>
      <c r="L791" s="24"/>
      <c r="M791" s="24"/>
      <c r="N791" s="24"/>
      <c r="O791" s="24"/>
      <c r="P791" s="24"/>
      <c r="Q791" s="24"/>
    </row>
    <row r="792" ht="15.75" customHeight="1">
      <c r="A792" s="68"/>
      <c r="B792" s="45" t="str">
        <f>IFERROR(VLOOKUP(D792, 'Chart of Accounts'!A779:C4001, 3, FALSE), "")</f>
        <v/>
      </c>
      <c r="C792" s="69"/>
      <c r="D792" s="70"/>
      <c r="E792" s="30" t="str">
        <f>IFERROR(VLOOKUP(D792, 'Chart of Accounts'!A$3:B$3987, 2, FALSE), "")</f>
        <v/>
      </c>
      <c r="F792" s="31" t="str">
        <f t="shared" si="1"/>
        <v/>
      </c>
      <c r="G792" s="32" t="str">
        <f t="shared" si="2"/>
        <v/>
      </c>
      <c r="H792" s="33">
        <f>IF(A792&gt;='Income Statement'!$E$5,IF(A792&lt;='Income Statement'!$E$6,1,0),0)</f>
        <v>0</v>
      </c>
      <c r="I792" s="24"/>
      <c r="J792" s="24"/>
      <c r="K792" s="24"/>
      <c r="L792" s="24"/>
      <c r="M792" s="24"/>
      <c r="N792" s="24"/>
      <c r="O792" s="24"/>
      <c r="P792" s="24"/>
      <c r="Q792" s="24"/>
    </row>
    <row r="793" ht="15.75" customHeight="1">
      <c r="A793" s="68"/>
      <c r="B793" s="45" t="str">
        <f>IFERROR(VLOOKUP(D793, 'Chart of Accounts'!A780:C4001, 3, FALSE), "")</f>
        <v/>
      </c>
      <c r="C793" s="69"/>
      <c r="D793" s="70"/>
      <c r="E793" s="30" t="str">
        <f>IFERROR(VLOOKUP(D793, 'Chart of Accounts'!A$3:B$3987, 2, FALSE), "")</f>
        <v/>
      </c>
      <c r="F793" s="31" t="str">
        <f t="shared" si="1"/>
        <v/>
      </c>
      <c r="G793" s="32" t="str">
        <f t="shared" si="2"/>
        <v/>
      </c>
      <c r="H793" s="33">
        <f>IF(A793&gt;='Income Statement'!$E$5,IF(A793&lt;='Income Statement'!$E$6,1,0),0)</f>
        <v>0</v>
      </c>
      <c r="I793" s="24"/>
      <c r="J793" s="24"/>
      <c r="K793" s="24"/>
      <c r="L793" s="24"/>
      <c r="M793" s="24"/>
      <c r="N793" s="24"/>
      <c r="O793" s="24"/>
      <c r="P793" s="24"/>
      <c r="Q793" s="24"/>
    </row>
    <row r="794" ht="15.75" customHeight="1">
      <c r="A794" s="68"/>
      <c r="B794" s="45" t="str">
        <f>IFERROR(VLOOKUP(D794, 'Chart of Accounts'!A781:C4001, 3, FALSE), "")</f>
        <v/>
      </c>
      <c r="C794" s="69"/>
      <c r="D794" s="70"/>
      <c r="E794" s="30" t="str">
        <f>IFERROR(VLOOKUP(D794, 'Chart of Accounts'!A$3:B$3987, 2, FALSE), "")</f>
        <v/>
      </c>
      <c r="F794" s="31" t="str">
        <f t="shared" si="1"/>
        <v/>
      </c>
      <c r="G794" s="32" t="str">
        <f t="shared" si="2"/>
        <v/>
      </c>
      <c r="H794" s="33">
        <f>IF(A794&gt;='Income Statement'!$E$5,IF(A794&lt;='Income Statement'!$E$6,1,0),0)</f>
        <v>0</v>
      </c>
      <c r="I794" s="24"/>
      <c r="J794" s="24"/>
      <c r="K794" s="24"/>
      <c r="L794" s="24"/>
      <c r="M794" s="24"/>
      <c r="N794" s="24"/>
      <c r="O794" s="24"/>
      <c r="P794" s="24"/>
      <c r="Q794" s="24"/>
    </row>
    <row r="795" ht="15.75" customHeight="1">
      <c r="A795" s="68"/>
      <c r="B795" s="45" t="str">
        <f>IFERROR(VLOOKUP(D795, 'Chart of Accounts'!A782:C4001, 3, FALSE), "")</f>
        <v/>
      </c>
      <c r="C795" s="69"/>
      <c r="D795" s="70"/>
      <c r="E795" s="30" t="str">
        <f>IFERROR(VLOOKUP(D795, 'Chart of Accounts'!A$3:B$3987, 2, FALSE), "")</f>
        <v/>
      </c>
      <c r="F795" s="31" t="str">
        <f t="shared" si="1"/>
        <v/>
      </c>
      <c r="G795" s="32" t="str">
        <f t="shared" si="2"/>
        <v/>
      </c>
      <c r="H795" s="33">
        <f>IF(A795&gt;='Income Statement'!$E$5,IF(A795&lt;='Income Statement'!$E$6,1,0),0)</f>
        <v>0</v>
      </c>
      <c r="I795" s="24"/>
      <c r="J795" s="24"/>
      <c r="K795" s="24"/>
      <c r="L795" s="24"/>
      <c r="M795" s="24"/>
      <c r="N795" s="24"/>
      <c r="O795" s="24"/>
      <c r="P795" s="24"/>
      <c r="Q795" s="24"/>
    </row>
    <row r="796" ht="15.75" customHeight="1">
      <c r="A796" s="68"/>
      <c r="B796" s="45" t="str">
        <f>IFERROR(VLOOKUP(D796, 'Chart of Accounts'!A783:C4001, 3, FALSE), "")</f>
        <v/>
      </c>
      <c r="C796" s="69"/>
      <c r="D796" s="70"/>
      <c r="E796" s="30" t="str">
        <f>IFERROR(VLOOKUP(D796, 'Chart of Accounts'!A$3:B$3987, 2, FALSE), "")</f>
        <v/>
      </c>
      <c r="F796" s="31" t="str">
        <f t="shared" si="1"/>
        <v/>
      </c>
      <c r="G796" s="32" t="str">
        <f t="shared" si="2"/>
        <v/>
      </c>
      <c r="H796" s="33">
        <f>IF(A796&gt;='Income Statement'!$E$5,IF(A796&lt;='Income Statement'!$E$6,1,0),0)</f>
        <v>0</v>
      </c>
      <c r="I796" s="24"/>
      <c r="J796" s="24"/>
      <c r="K796" s="24"/>
      <c r="L796" s="24"/>
      <c r="M796" s="24"/>
      <c r="N796" s="24"/>
      <c r="O796" s="24"/>
      <c r="P796" s="24"/>
      <c r="Q796" s="24"/>
    </row>
    <row r="797" ht="15.75" customHeight="1">
      <c r="A797" s="68"/>
      <c r="B797" s="45" t="str">
        <f>IFERROR(VLOOKUP(D797, 'Chart of Accounts'!A784:C4001, 3, FALSE), "")</f>
        <v/>
      </c>
      <c r="C797" s="69"/>
      <c r="D797" s="70"/>
      <c r="E797" s="30" t="str">
        <f>IFERROR(VLOOKUP(D797, 'Chart of Accounts'!A$3:B$3987, 2, FALSE), "")</f>
        <v/>
      </c>
      <c r="F797" s="31" t="str">
        <f t="shared" si="1"/>
        <v/>
      </c>
      <c r="G797" s="32" t="str">
        <f t="shared" si="2"/>
        <v/>
      </c>
      <c r="H797" s="33">
        <f>IF(A797&gt;='Income Statement'!$E$5,IF(A797&lt;='Income Statement'!$E$6,1,0),0)</f>
        <v>0</v>
      </c>
      <c r="I797" s="24"/>
      <c r="J797" s="24"/>
      <c r="K797" s="24"/>
      <c r="L797" s="24"/>
      <c r="M797" s="24"/>
      <c r="N797" s="24"/>
      <c r="O797" s="24"/>
      <c r="P797" s="24"/>
      <c r="Q797" s="24"/>
    </row>
    <row r="798" ht="15.75" customHeight="1">
      <c r="A798" s="68"/>
      <c r="B798" s="45" t="str">
        <f>IFERROR(VLOOKUP(D798, 'Chart of Accounts'!A785:C4001, 3, FALSE), "")</f>
        <v/>
      </c>
      <c r="C798" s="69"/>
      <c r="D798" s="70"/>
      <c r="E798" s="30" t="str">
        <f>IFERROR(VLOOKUP(D798, 'Chart of Accounts'!A$3:B$3987, 2, FALSE), "")</f>
        <v/>
      </c>
      <c r="F798" s="31" t="str">
        <f t="shared" si="1"/>
        <v/>
      </c>
      <c r="G798" s="32" t="str">
        <f t="shared" si="2"/>
        <v/>
      </c>
      <c r="H798" s="33">
        <f>IF(A798&gt;='Income Statement'!$E$5,IF(A798&lt;='Income Statement'!$E$6,1,0),0)</f>
        <v>0</v>
      </c>
      <c r="I798" s="24"/>
      <c r="J798" s="24"/>
      <c r="K798" s="24"/>
      <c r="L798" s="24"/>
      <c r="M798" s="24"/>
      <c r="N798" s="24"/>
      <c r="O798" s="24"/>
      <c r="P798" s="24"/>
      <c r="Q798" s="24"/>
    </row>
    <row r="799" ht="15.75" customHeight="1">
      <c r="A799" s="68"/>
      <c r="B799" s="45" t="str">
        <f>IFERROR(VLOOKUP(D799, 'Chart of Accounts'!A786:C4001, 3, FALSE), "")</f>
        <v/>
      </c>
      <c r="C799" s="69"/>
      <c r="D799" s="70"/>
      <c r="E799" s="30" t="str">
        <f>IFERROR(VLOOKUP(D799, 'Chart of Accounts'!A$3:B$3987, 2, FALSE), "")</f>
        <v/>
      </c>
      <c r="F799" s="31" t="str">
        <f t="shared" si="1"/>
        <v/>
      </c>
      <c r="G799" s="32" t="str">
        <f t="shared" si="2"/>
        <v/>
      </c>
      <c r="H799" s="33">
        <f>IF(A799&gt;='Income Statement'!$E$5,IF(A799&lt;='Income Statement'!$E$6,1,0),0)</f>
        <v>0</v>
      </c>
      <c r="I799" s="24"/>
      <c r="J799" s="24"/>
      <c r="K799" s="24"/>
      <c r="L799" s="24"/>
      <c r="M799" s="24"/>
      <c r="N799" s="24"/>
      <c r="O799" s="24"/>
      <c r="P799" s="24"/>
      <c r="Q799" s="24"/>
    </row>
    <row r="800" ht="15.75" customHeight="1">
      <c r="A800" s="68"/>
      <c r="B800" s="45" t="str">
        <f>IFERROR(VLOOKUP(D800, 'Chart of Accounts'!A787:C4001, 3, FALSE), "")</f>
        <v/>
      </c>
      <c r="C800" s="69"/>
      <c r="D800" s="70"/>
      <c r="E800" s="30" t="str">
        <f>IFERROR(VLOOKUP(D800, 'Chart of Accounts'!A$3:B$3987, 2, FALSE), "")</f>
        <v/>
      </c>
      <c r="F800" s="31" t="str">
        <f t="shared" si="1"/>
        <v/>
      </c>
      <c r="G800" s="32" t="str">
        <f t="shared" si="2"/>
        <v/>
      </c>
      <c r="H800" s="33">
        <f>IF(A800&gt;='Income Statement'!$E$5,IF(A800&lt;='Income Statement'!$E$6,1,0),0)</f>
        <v>0</v>
      </c>
      <c r="I800" s="24"/>
      <c r="J800" s="24"/>
      <c r="K800" s="24"/>
      <c r="L800" s="24"/>
      <c r="M800" s="24"/>
      <c r="N800" s="24"/>
      <c r="O800" s="24"/>
      <c r="P800" s="24"/>
      <c r="Q800" s="24"/>
    </row>
    <row r="801" ht="15.75" customHeight="1">
      <c r="A801" s="68"/>
      <c r="B801" s="45" t="str">
        <f>IFERROR(VLOOKUP(D801, 'Chart of Accounts'!A788:C4001, 3, FALSE), "")</f>
        <v/>
      </c>
      <c r="C801" s="69"/>
      <c r="D801" s="70"/>
      <c r="E801" s="30" t="str">
        <f>IFERROR(VLOOKUP(D801, 'Chart of Accounts'!A$3:B$3987, 2, FALSE), "")</f>
        <v/>
      </c>
      <c r="F801" s="31" t="str">
        <f t="shared" si="1"/>
        <v/>
      </c>
      <c r="G801" s="32" t="str">
        <f t="shared" si="2"/>
        <v/>
      </c>
      <c r="H801" s="33">
        <f>IF(A801&gt;='Income Statement'!$E$5,IF(A801&lt;='Income Statement'!$E$6,1,0),0)</f>
        <v>0</v>
      </c>
      <c r="I801" s="24"/>
      <c r="J801" s="24"/>
      <c r="K801" s="24"/>
      <c r="L801" s="24"/>
      <c r="M801" s="24"/>
      <c r="N801" s="24"/>
      <c r="O801" s="24"/>
      <c r="P801" s="24"/>
      <c r="Q801" s="24"/>
    </row>
    <row r="802" ht="15.75" customHeight="1">
      <c r="A802" s="68"/>
      <c r="B802" s="45" t="str">
        <f>IFERROR(VLOOKUP(D802, 'Chart of Accounts'!A789:C4001, 3, FALSE), "")</f>
        <v/>
      </c>
      <c r="C802" s="69"/>
      <c r="D802" s="70"/>
      <c r="E802" s="30" t="str">
        <f>IFERROR(VLOOKUP(D802, 'Chart of Accounts'!A$3:B$3987, 2, FALSE), "")</f>
        <v/>
      </c>
      <c r="F802" s="31" t="str">
        <f t="shared" si="1"/>
        <v/>
      </c>
      <c r="G802" s="32" t="str">
        <f t="shared" si="2"/>
        <v/>
      </c>
      <c r="H802" s="33">
        <f>IF(A802&gt;='Income Statement'!$E$5,IF(A802&lt;='Income Statement'!$E$6,1,0),0)</f>
        <v>0</v>
      </c>
      <c r="I802" s="24"/>
      <c r="J802" s="24"/>
      <c r="K802" s="24"/>
      <c r="L802" s="24"/>
      <c r="M802" s="24"/>
      <c r="N802" s="24"/>
      <c r="O802" s="24"/>
      <c r="P802" s="24"/>
      <c r="Q802" s="24"/>
    </row>
    <row r="803" ht="15.75" customHeight="1">
      <c r="A803" s="68"/>
      <c r="B803" s="45" t="str">
        <f>IFERROR(VLOOKUP(D803, 'Chart of Accounts'!A790:C4001, 3, FALSE), "")</f>
        <v/>
      </c>
      <c r="C803" s="69"/>
      <c r="D803" s="70"/>
      <c r="E803" s="30" t="str">
        <f>IFERROR(VLOOKUP(D803, 'Chart of Accounts'!A$3:B$3987, 2, FALSE), "")</f>
        <v/>
      </c>
      <c r="F803" s="31" t="str">
        <f t="shared" si="1"/>
        <v/>
      </c>
      <c r="G803" s="32" t="str">
        <f t="shared" si="2"/>
        <v/>
      </c>
      <c r="H803" s="33">
        <f>IF(A803&gt;='Income Statement'!$E$5,IF(A803&lt;='Income Statement'!$E$6,1,0),0)</f>
        <v>0</v>
      </c>
      <c r="I803" s="24"/>
      <c r="J803" s="24"/>
      <c r="K803" s="24"/>
      <c r="L803" s="24"/>
      <c r="M803" s="24"/>
      <c r="N803" s="24"/>
      <c r="O803" s="24"/>
      <c r="P803" s="24"/>
      <c r="Q803" s="24"/>
    </row>
    <row r="804" ht="15.75" customHeight="1">
      <c r="A804" s="68"/>
      <c r="B804" s="45" t="str">
        <f>IFERROR(VLOOKUP(D804, 'Chart of Accounts'!A791:C4001, 3, FALSE), "")</f>
        <v/>
      </c>
      <c r="C804" s="69"/>
      <c r="D804" s="70"/>
      <c r="E804" s="30" t="str">
        <f>IFERROR(VLOOKUP(D804, 'Chart of Accounts'!A$3:B$3987, 2, FALSE), "")</f>
        <v/>
      </c>
      <c r="F804" s="31" t="str">
        <f t="shared" si="1"/>
        <v/>
      </c>
      <c r="G804" s="32" t="str">
        <f t="shared" si="2"/>
        <v/>
      </c>
      <c r="H804" s="33">
        <f>IF(A804&gt;='Income Statement'!$E$5,IF(A804&lt;='Income Statement'!$E$6,1,0),0)</f>
        <v>0</v>
      </c>
      <c r="I804" s="24"/>
      <c r="J804" s="24"/>
      <c r="K804" s="24"/>
      <c r="L804" s="24"/>
      <c r="M804" s="24"/>
      <c r="N804" s="24"/>
      <c r="O804" s="24"/>
      <c r="P804" s="24"/>
      <c r="Q804" s="24"/>
    </row>
    <row r="805" ht="15.75" customHeight="1">
      <c r="A805" s="68"/>
      <c r="B805" s="45" t="str">
        <f>IFERROR(VLOOKUP(D805, 'Chart of Accounts'!A792:C4001, 3, FALSE), "")</f>
        <v/>
      </c>
      <c r="C805" s="69"/>
      <c r="D805" s="70"/>
      <c r="E805" s="30" t="str">
        <f>IFERROR(VLOOKUP(D805, 'Chart of Accounts'!A$3:B$3987, 2, FALSE), "")</f>
        <v/>
      </c>
      <c r="F805" s="31" t="str">
        <f t="shared" si="1"/>
        <v/>
      </c>
      <c r="G805" s="32" t="str">
        <f t="shared" si="2"/>
        <v/>
      </c>
      <c r="H805" s="33">
        <f>IF(A805&gt;='Income Statement'!$E$5,IF(A805&lt;='Income Statement'!$E$6,1,0),0)</f>
        <v>0</v>
      </c>
      <c r="I805" s="24"/>
      <c r="J805" s="24"/>
      <c r="K805" s="24"/>
      <c r="L805" s="24"/>
      <c r="M805" s="24"/>
      <c r="N805" s="24"/>
      <c r="O805" s="24"/>
      <c r="P805" s="24"/>
      <c r="Q805" s="24"/>
    </row>
    <row r="806" ht="15.75" customHeight="1">
      <c r="A806" s="68"/>
      <c r="B806" s="45" t="str">
        <f>IFERROR(VLOOKUP(D806, 'Chart of Accounts'!A793:C4001, 3, FALSE), "")</f>
        <v/>
      </c>
      <c r="C806" s="69"/>
      <c r="D806" s="70"/>
      <c r="E806" s="30" t="str">
        <f>IFERROR(VLOOKUP(D806, 'Chart of Accounts'!A$3:B$3987, 2, FALSE), "")</f>
        <v/>
      </c>
      <c r="F806" s="31" t="str">
        <f t="shared" si="1"/>
        <v/>
      </c>
      <c r="G806" s="32" t="str">
        <f t="shared" si="2"/>
        <v/>
      </c>
      <c r="H806" s="33">
        <f>IF(A806&gt;='Income Statement'!$E$5,IF(A806&lt;='Income Statement'!$E$6,1,0),0)</f>
        <v>0</v>
      </c>
      <c r="I806" s="24"/>
      <c r="J806" s="24"/>
      <c r="K806" s="24"/>
      <c r="L806" s="24"/>
      <c r="M806" s="24"/>
      <c r="N806" s="24"/>
      <c r="O806" s="24"/>
      <c r="P806" s="24"/>
      <c r="Q806" s="24"/>
    </row>
    <row r="807" ht="15.75" customHeight="1">
      <c r="A807" s="68"/>
      <c r="B807" s="45" t="str">
        <f>IFERROR(VLOOKUP(D807, 'Chart of Accounts'!A794:C4001, 3, FALSE), "")</f>
        <v/>
      </c>
      <c r="C807" s="69"/>
      <c r="D807" s="70"/>
      <c r="E807" s="30" t="str">
        <f>IFERROR(VLOOKUP(D807, 'Chart of Accounts'!A$3:B$3987, 2, FALSE), "")</f>
        <v/>
      </c>
      <c r="F807" s="31" t="str">
        <f t="shared" si="1"/>
        <v/>
      </c>
      <c r="G807" s="32" t="str">
        <f t="shared" si="2"/>
        <v/>
      </c>
      <c r="H807" s="33">
        <f>IF(A807&gt;='Income Statement'!$E$5,IF(A807&lt;='Income Statement'!$E$6,1,0),0)</f>
        <v>0</v>
      </c>
      <c r="I807" s="24"/>
      <c r="J807" s="24"/>
      <c r="K807" s="24"/>
      <c r="L807" s="24"/>
      <c r="M807" s="24"/>
      <c r="N807" s="24"/>
      <c r="O807" s="24"/>
      <c r="P807" s="24"/>
      <c r="Q807" s="24"/>
    </row>
    <row r="808" ht="15.75" customHeight="1">
      <c r="A808" s="68"/>
      <c r="B808" s="45" t="str">
        <f>IFERROR(VLOOKUP(D808, 'Chart of Accounts'!A795:C4001, 3, FALSE), "")</f>
        <v/>
      </c>
      <c r="C808" s="69"/>
      <c r="D808" s="70"/>
      <c r="E808" s="30" t="str">
        <f>IFERROR(VLOOKUP(D808, 'Chart of Accounts'!A$3:B$3987, 2, FALSE), "")</f>
        <v/>
      </c>
      <c r="F808" s="31" t="str">
        <f t="shared" si="1"/>
        <v/>
      </c>
      <c r="G808" s="32" t="str">
        <f t="shared" si="2"/>
        <v/>
      </c>
      <c r="H808" s="33">
        <f>IF(A808&gt;='Income Statement'!$E$5,IF(A808&lt;='Income Statement'!$E$6,1,0),0)</f>
        <v>0</v>
      </c>
      <c r="I808" s="24"/>
      <c r="J808" s="24"/>
      <c r="K808" s="24"/>
      <c r="L808" s="24"/>
      <c r="M808" s="24"/>
      <c r="N808" s="24"/>
      <c r="O808" s="24"/>
      <c r="P808" s="24"/>
      <c r="Q808" s="24"/>
    </row>
    <row r="809" ht="15.75" customHeight="1">
      <c r="A809" s="68"/>
      <c r="B809" s="45" t="str">
        <f>IFERROR(VLOOKUP(D809, 'Chart of Accounts'!A796:C4001, 3, FALSE), "")</f>
        <v/>
      </c>
      <c r="C809" s="69"/>
      <c r="D809" s="70"/>
      <c r="E809" s="30" t="str">
        <f>IFERROR(VLOOKUP(D809, 'Chart of Accounts'!A$3:B$3987, 2, FALSE), "")</f>
        <v/>
      </c>
      <c r="F809" s="31" t="str">
        <f t="shared" si="1"/>
        <v/>
      </c>
      <c r="G809" s="32" t="str">
        <f t="shared" si="2"/>
        <v/>
      </c>
      <c r="H809" s="33">
        <f>IF(A809&gt;='Income Statement'!$E$5,IF(A809&lt;='Income Statement'!$E$6,1,0),0)</f>
        <v>0</v>
      </c>
      <c r="I809" s="24"/>
      <c r="J809" s="24"/>
      <c r="K809" s="24"/>
      <c r="L809" s="24"/>
      <c r="M809" s="24"/>
      <c r="N809" s="24"/>
      <c r="O809" s="24"/>
      <c r="P809" s="24"/>
      <c r="Q809" s="24"/>
    </row>
    <row r="810" ht="15.75" customHeight="1">
      <c r="A810" s="68"/>
      <c r="B810" s="45" t="str">
        <f>IFERROR(VLOOKUP(D810, 'Chart of Accounts'!A797:C4001, 3, FALSE), "")</f>
        <v/>
      </c>
      <c r="C810" s="69"/>
      <c r="D810" s="70"/>
      <c r="E810" s="30" t="str">
        <f>IFERROR(VLOOKUP(D810, 'Chart of Accounts'!A$3:B$3987, 2, FALSE), "")</f>
        <v/>
      </c>
      <c r="F810" s="31" t="str">
        <f t="shared" si="1"/>
        <v/>
      </c>
      <c r="G810" s="32" t="str">
        <f t="shared" si="2"/>
        <v/>
      </c>
      <c r="H810" s="33">
        <f>IF(A810&gt;='Income Statement'!$E$5,IF(A810&lt;='Income Statement'!$E$6,1,0),0)</f>
        <v>0</v>
      </c>
      <c r="I810" s="24"/>
      <c r="J810" s="24"/>
      <c r="K810" s="24"/>
      <c r="L810" s="24"/>
      <c r="M810" s="24"/>
      <c r="N810" s="24"/>
      <c r="O810" s="24"/>
      <c r="P810" s="24"/>
      <c r="Q810" s="24"/>
    </row>
    <row r="811" ht="15.75" customHeight="1">
      <c r="A811" s="68"/>
      <c r="B811" s="45" t="str">
        <f>IFERROR(VLOOKUP(D811, 'Chart of Accounts'!A798:C4001, 3, FALSE), "")</f>
        <v/>
      </c>
      <c r="C811" s="69"/>
      <c r="D811" s="70"/>
      <c r="E811" s="30" t="str">
        <f>IFERROR(VLOOKUP(D811, 'Chart of Accounts'!A$3:B$3987, 2, FALSE), "")</f>
        <v/>
      </c>
      <c r="F811" s="31" t="str">
        <f t="shared" si="1"/>
        <v/>
      </c>
      <c r="G811" s="32" t="str">
        <f t="shared" si="2"/>
        <v/>
      </c>
      <c r="H811" s="33">
        <f>IF(A811&gt;='Income Statement'!$E$5,IF(A811&lt;='Income Statement'!$E$6,1,0),0)</f>
        <v>0</v>
      </c>
      <c r="I811" s="24"/>
      <c r="J811" s="24"/>
      <c r="K811" s="24"/>
      <c r="L811" s="24"/>
      <c r="M811" s="24"/>
      <c r="N811" s="24"/>
      <c r="O811" s="24"/>
      <c r="P811" s="24"/>
      <c r="Q811" s="24"/>
    </row>
    <row r="812" ht="15.75" customHeight="1">
      <c r="A812" s="68"/>
      <c r="B812" s="45" t="str">
        <f>IFERROR(VLOOKUP(D812, 'Chart of Accounts'!A799:C4001, 3, FALSE), "")</f>
        <v/>
      </c>
      <c r="C812" s="69"/>
      <c r="D812" s="70"/>
      <c r="E812" s="30" t="str">
        <f>IFERROR(VLOOKUP(D812, 'Chart of Accounts'!A$3:B$3987, 2, FALSE), "")</f>
        <v/>
      </c>
      <c r="F812" s="31" t="str">
        <f t="shared" si="1"/>
        <v/>
      </c>
      <c r="G812" s="32" t="str">
        <f t="shared" si="2"/>
        <v/>
      </c>
      <c r="H812" s="33">
        <f>IF(A812&gt;='Income Statement'!$E$5,IF(A812&lt;='Income Statement'!$E$6,1,0),0)</f>
        <v>0</v>
      </c>
      <c r="I812" s="24"/>
      <c r="J812" s="24"/>
      <c r="K812" s="24"/>
      <c r="L812" s="24"/>
      <c r="M812" s="24"/>
      <c r="N812" s="24"/>
      <c r="O812" s="24"/>
      <c r="P812" s="24"/>
      <c r="Q812" s="24"/>
    </row>
    <row r="813" ht="15.75" customHeight="1">
      <c r="A813" s="68"/>
      <c r="B813" s="45" t="str">
        <f>IFERROR(VLOOKUP(D813, 'Chart of Accounts'!A800:C4001, 3, FALSE), "")</f>
        <v/>
      </c>
      <c r="C813" s="69"/>
      <c r="D813" s="70"/>
      <c r="E813" s="30" t="str">
        <f>IFERROR(VLOOKUP(D813, 'Chart of Accounts'!A$3:B$3987, 2, FALSE), "")</f>
        <v/>
      </c>
      <c r="F813" s="31" t="str">
        <f t="shared" si="1"/>
        <v/>
      </c>
      <c r="G813" s="32" t="str">
        <f t="shared" si="2"/>
        <v/>
      </c>
      <c r="H813" s="33">
        <f>IF(A813&gt;='Income Statement'!$E$5,IF(A813&lt;='Income Statement'!$E$6,1,0),0)</f>
        <v>0</v>
      </c>
      <c r="I813" s="24"/>
      <c r="J813" s="24"/>
      <c r="K813" s="24"/>
      <c r="L813" s="24"/>
      <c r="M813" s="24"/>
      <c r="N813" s="24"/>
      <c r="O813" s="24"/>
      <c r="P813" s="24"/>
      <c r="Q813" s="24"/>
    </row>
    <row r="814" ht="15.75" customHeight="1">
      <c r="A814" s="68"/>
      <c r="B814" s="45" t="str">
        <f>IFERROR(VLOOKUP(D814, 'Chart of Accounts'!A801:C4001, 3, FALSE), "")</f>
        <v/>
      </c>
      <c r="C814" s="69"/>
      <c r="D814" s="70"/>
      <c r="E814" s="30" t="str">
        <f>IFERROR(VLOOKUP(D814, 'Chart of Accounts'!A$3:B$3987, 2, FALSE), "")</f>
        <v/>
      </c>
      <c r="F814" s="31" t="str">
        <f t="shared" si="1"/>
        <v/>
      </c>
      <c r="G814" s="32" t="str">
        <f t="shared" si="2"/>
        <v/>
      </c>
      <c r="H814" s="33">
        <f>IF(A814&gt;='Income Statement'!$E$5,IF(A814&lt;='Income Statement'!$E$6,1,0),0)</f>
        <v>0</v>
      </c>
      <c r="I814" s="24"/>
      <c r="J814" s="24"/>
      <c r="K814" s="24"/>
      <c r="L814" s="24"/>
      <c r="M814" s="24"/>
      <c r="N814" s="24"/>
      <c r="O814" s="24"/>
      <c r="P814" s="24"/>
      <c r="Q814" s="24"/>
    </row>
    <row r="815" ht="15.75" customHeight="1">
      <c r="A815" s="68"/>
      <c r="B815" s="45" t="str">
        <f>IFERROR(VLOOKUP(D815, 'Chart of Accounts'!A802:C4001, 3, FALSE), "")</f>
        <v/>
      </c>
      <c r="C815" s="69"/>
      <c r="D815" s="70"/>
      <c r="E815" s="30" t="str">
        <f>IFERROR(VLOOKUP(D815, 'Chart of Accounts'!A$3:B$3987, 2, FALSE), "")</f>
        <v/>
      </c>
      <c r="F815" s="31" t="str">
        <f t="shared" si="1"/>
        <v/>
      </c>
      <c r="G815" s="32" t="str">
        <f t="shared" si="2"/>
        <v/>
      </c>
      <c r="H815" s="33">
        <f>IF(A815&gt;='Income Statement'!$E$5,IF(A815&lt;='Income Statement'!$E$6,1,0),0)</f>
        <v>0</v>
      </c>
      <c r="I815" s="24"/>
      <c r="J815" s="24"/>
      <c r="K815" s="24"/>
      <c r="L815" s="24"/>
      <c r="M815" s="24"/>
      <c r="N815" s="24"/>
      <c r="O815" s="24"/>
      <c r="P815" s="24"/>
      <c r="Q815" s="24"/>
    </row>
    <row r="816" ht="15.75" customHeight="1">
      <c r="A816" s="68"/>
      <c r="B816" s="45" t="str">
        <f>IFERROR(VLOOKUP(D816, 'Chart of Accounts'!A803:C4001, 3, FALSE), "")</f>
        <v/>
      </c>
      <c r="C816" s="69"/>
      <c r="D816" s="70"/>
      <c r="E816" s="30" t="str">
        <f>IFERROR(VLOOKUP(D816, 'Chart of Accounts'!A$3:B$3987, 2, FALSE), "")</f>
        <v/>
      </c>
      <c r="F816" s="31" t="str">
        <f t="shared" si="1"/>
        <v/>
      </c>
      <c r="G816" s="32" t="str">
        <f t="shared" si="2"/>
        <v/>
      </c>
      <c r="H816" s="33">
        <f>IF(A816&gt;='Income Statement'!$E$5,IF(A816&lt;='Income Statement'!$E$6,1,0),0)</f>
        <v>0</v>
      </c>
      <c r="I816" s="24"/>
      <c r="J816" s="24"/>
      <c r="K816" s="24"/>
      <c r="L816" s="24"/>
      <c r="M816" s="24"/>
      <c r="N816" s="24"/>
      <c r="O816" s="24"/>
      <c r="P816" s="24"/>
      <c r="Q816" s="24"/>
    </row>
    <row r="817" ht="15.75" customHeight="1">
      <c r="A817" s="68"/>
      <c r="B817" s="45" t="str">
        <f>IFERROR(VLOOKUP(D817, 'Chart of Accounts'!A804:C4001, 3, FALSE), "")</f>
        <v/>
      </c>
      <c r="C817" s="69"/>
      <c r="D817" s="70"/>
      <c r="E817" s="30" t="str">
        <f>IFERROR(VLOOKUP(D817, 'Chart of Accounts'!A$3:B$3987, 2, FALSE), "")</f>
        <v/>
      </c>
      <c r="F817" s="31" t="str">
        <f t="shared" si="1"/>
        <v/>
      </c>
      <c r="G817" s="32" t="str">
        <f t="shared" si="2"/>
        <v/>
      </c>
      <c r="H817" s="33">
        <f>IF(A817&gt;='Income Statement'!$E$5,IF(A817&lt;='Income Statement'!$E$6,1,0),0)</f>
        <v>0</v>
      </c>
      <c r="I817" s="24"/>
      <c r="J817" s="24"/>
      <c r="K817" s="24"/>
      <c r="L817" s="24"/>
      <c r="M817" s="24"/>
      <c r="N817" s="24"/>
      <c r="O817" s="24"/>
      <c r="P817" s="24"/>
      <c r="Q817" s="24"/>
    </row>
    <row r="818" ht="15.75" customHeight="1">
      <c r="A818" s="68"/>
      <c r="B818" s="45" t="str">
        <f>IFERROR(VLOOKUP(D818, 'Chart of Accounts'!A805:C4001, 3, FALSE), "")</f>
        <v/>
      </c>
      <c r="C818" s="69"/>
      <c r="D818" s="70"/>
      <c r="E818" s="30" t="str">
        <f>IFERROR(VLOOKUP(D818, 'Chart of Accounts'!A$3:B$3987, 2, FALSE), "")</f>
        <v/>
      </c>
      <c r="F818" s="31" t="str">
        <f t="shared" si="1"/>
        <v/>
      </c>
      <c r="G818" s="32" t="str">
        <f t="shared" si="2"/>
        <v/>
      </c>
      <c r="H818" s="33">
        <f>IF(A818&gt;='Income Statement'!$E$5,IF(A818&lt;='Income Statement'!$E$6,1,0),0)</f>
        <v>0</v>
      </c>
      <c r="I818" s="24"/>
      <c r="J818" s="24"/>
      <c r="K818" s="24"/>
      <c r="L818" s="24"/>
      <c r="M818" s="24"/>
      <c r="N818" s="24"/>
      <c r="O818" s="24"/>
      <c r="P818" s="24"/>
      <c r="Q818" s="24"/>
    </row>
    <row r="819" ht="15.75" customHeight="1">
      <c r="A819" s="68"/>
      <c r="B819" s="45" t="str">
        <f>IFERROR(VLOOKUP(D819, 'Chart of Accounts'!A806:C4001, 3, FALSE), "")</f>
        <v/>
      </c>
      <c r="C819" s="69"/>
      <c r="D819" s="70"/>
      <c r="E819" s="30" t="str">
        <f>IFERROR(VLOOKUP(D819, 'Chart of Accounts'!A$3:B$3987, 2, FALSE), "")</f>
        <v/>
      </c>
      <c r="F819" s="31" t="str">
        <f t="shared" si="1"/>
        <v/>
      </c>
      <c r="G819" s="32" t="str">
        <f t="shared" si="2"/>
        <v/>
      </c>
      <c r="H819" s="33">
        <f>IF(A819&gt;='Income Statement'!$E$5,IF(A819&lt;='Income Statement'!$E$6,1,0),0)</f>
        <v>0</v>
      </c>
      <c r="I819" s="24"/>
      <c r="J819" s="24"/>
      <c r="K819" s="24"/>
      <c r="L819" s="24"/>
      <c r="M819" s="24"/>
      <c r="N819" s="24"/>
      <c r="O819" s="24"/>
      <c r="P819" s="24"/>
      <c r="Q819" s="24"/>
    </row>
    <row r="820" ht="15.75" customHeight="1">
      <c r="A820" s="68"/>
      <c r="B820" s="45" t="str">
        <f>IFERROR(VLOOKUP(D820, 'Chart of Accounts'!A807:C4001, 3, FALSE), "")</f>
        <v/>
      </c>
      <c r="C820" s="69"/>
      <c r="D820" s="70"/>
      <c r="E820" s="30" t="str">
        <f>IFERROR(VLOOKUP(D820, 'Chart of Accounts'!A$3:B$3987, 2, FALSE), "")</f>
        <v/>
      </c>
      <c r="F820" s="31" t="str">
        <f t="shared" si="1"/>
        <v/>
      </c>
      <c r="G820" s="32" t="str">
        <f t="shared" si="2"/>
        <v/>
      </c>
      <c r="H820" s="33">
        <f>IF(A820&gt;='Income Statement'!$E$5,IF(A820&lt;='Income Statement'!$E$6,1,0),0)</f>
        <v>0</v>
      </c>
      <c r="I820" s="24"/>
      <c r="J820" s="24"/>
      <c r="K820" s="24"/>
      <c r="L820" s="24"/>
      <c r="M820" s="24"/>
      <c r="N820" s="24"/>
      <c r="O820" s="24"/>
      <c r="P820" s="24"/>
      <c r="Q820" s="24"/>
    </row>
    <row r="821" ht="15.75" customHeight="1">
      <c r="A821" s="68"/>
      <c r="B821" s="45" t="str">
        <f>IFERROR(VLOOKUP(D821, 'Chart of Accounts'!A808:C4001, 3, FALSE), "")</f>
        <v/>
      </c>
      <c r="C821" s="69"/>
      <c r="D821" s="70"/>
      <c r="E821" s="30" t="str">
        <f>IFERROR(VLOOKUP(D821, 'Chart of Accounts'!A$3:B$3987, 2, FALSE), "")</f>
        <v/>
      </c>
      <c r="F821" s="31" t="str">
        <f t="shared" si="1"/>
        <v/>
      </c>
      <c r="G821" s="32" t="str">
        <f t="shared" si="2"/>
        <v/>
      </c>
      <c r="H821" s="33">
        <f>IF(A821&gt;='Income Statement'!$E$5,IF(A821&lt;='Income Statement'!$E$6,1,0),0)</f>
        <v>0</v>
      </c>
      <c r="I821" s="24"/>
      <c r="J821" s="24"/>
      <c r="K821" s="24"/>
      <c r="L821" s="24"/>
      <c r="M821" s="24"/>
      <c r="N821" s="24"/>
      <c r="O821" s="24"/>
      <c r="P821" s="24"/>
      <c r="Q821" s="24"/>
    </row>
    <row r="822" ht="15.75" customHeight="1">
      <c r="A822" s="68"/>
      <c r="B822" s="45" t="str">
        <f>IFERROR(VLOOKUP(D822, 'Chart of Accounts'!A809:C4001, 3, FALSE), "")</f>
        <v/>
      </c>
      <c r="C822" s="69"/>
      <c r="D822" s="70"/>
      <c r="E822" s="30" t="str">
        <f>IFERROR(VLOOKUP(D822, 'Chart of Accounts'!A$3:B$3987, 2, FALSE), "")</f>
        <v/>
      </c>
      <c r="F822" s="31" t="str">
        <f t="shared" si="1"/>
        <v/>
      </c>
      <c r="G822" s="32" t="str">
        <f t="shared" si="2"/>
        <v/>
      </c>
      <c r="H822" s="33">
        <f>IF(A822&gt;='Income Statement'!$E$5,IF(A822&lt;='Income Statement'!$E$6,1,0),0)</f>
        <v>0</v>
      </c>
      <c r="I822" s="24"/>
      <c r="J822" s="24"/>
      <c r="K822" s="24"/>
      <c r="L822" s="24"/>
      <c r="M822" s="24"/>
      <c r="N822" s="24"/>
      <c r="O822" s="24"/>
      <c r="P822" s="24"/>
      <c r="Q822" s="24"/>
    </row>
    <row r="823" ht="15.75" customHeight="1">
      <c r="A823" s="68"/>
      <c r="B823" s="45" t="str">
        <f>IFERROR(VLOOKUP(D823, 'Chart of Accounts'!A810:C4001, 3, FALSE), "")</f>
        <v/>
      </c>
      <c r="C823" s="69"/>
      <c r="D823" s="70"/>
      <c r="E823" s="30" t="str">
        <f>IFERROR(VLOOKUP(D823, 'Chart of Accounts'!A$3:B$3987, 2, FALSE), "")</f>
        <v/>
      </c>
      <c r="F823" s="31" t="str">
        <f t="shared" si="1"/>
        <v/>
      </c>
      <c r="G823" s="32" t="str">
        <f t="shared" si="2"/>
        <v/>
      </c>
      <c r="H823" s="33">
        <f>IF(A823&gt;='Income Statement'!$E$5,IF(A823&lt;='Income Statement'!$E$6,1,0),0)</f>
        <v>0</v>
      </c>
      <c r="I823" s="24"/>
      <c r="J823" s="24"/>
      <c r="K823" s="24"/>
      <c r="L823" s="24"/>
      <c r="M823" s="24"/>
      <c r="N823" s="24"/>
      <c r="O823" s="24"/>
      <c r="P823" s="24"/>
      <c r="Q823" s="24"/>
    </row>
    <row r="824" ht="15.75" customHeight="1">
      <c r="A824" s="68"/>
      <c r="B824" s="45" t="str">
        <f>IFERROR(VLOOKUP(D824, 'Chart of Accounts'!A811:C4001, 3, FALSE), "")</f>
        <v/>
      </c>
      <c r="C824" s="69"/>
      <c r="D824" s="70"/>
      <c r="E824" s="30" t="str">
        <f>IFERROR(VLOOKUP(D824, 'Chart of Accounts'!A$3:B$3987, 2, FALSE), "")</f>
        <v/>
      </c>
      <c r="F824" s="31" t="str">
        <f t="shared" si="1"/>
        <v/>
      </c>
      <c r="G824" s="32" t="str">
        <f t="shared" si="2"/>
        <v/>
      </c>
      <c r="H824" s="33">
        <f>IF(A824&gt;='Income Statement'!$E$5,IF(A824&lt;='Income Statement'!$E$6,1,0),0)</f>
        <v>0</v>
      </c>
      <c r="I824" s="24"/>
      <c r="J824" s="24"/>
      <c r="K824" s="24"/>
      <c r="L824" s="24"/>
      <c r="M824" s="24"/>
      <c r="N824" s="24"/>
      <c r="O824" s="24"/>
      <c r="P824" s="24"/>
      <c r="Q824" s="24"/>
    </row>
    <row r="825" ht="15.75" customHeight="1">
      <c r="A825" s="68"/>
      <c r="B825" s="45" t="str">
        <f>IFERROR(VLOOKUP(D825, 'Chart of Accounts'!A812:C4001, 3, FALSE), "")</f>
        <v/>
      </c>
      <c r="C825" s="69"/>
      <c r="D825" s="70"/>
      <c r="E825" s="30" t="str">
        <f>IFERROR(VLOOKUP(D825, 'Chart of Accounts'!A$3:B$3987, 2, FALSE), "")</f>
        <v/>
      </c>
      <c r="F825" s="31" t="str">
        <f t="shared" si="1"/>
        <v/>
      </c>
      <c r="G825" s="32" t="str">
        <f t="shared" si="2"/>
        <v/>
      </c>
      <c r="H825" s="33">
        <f>IF(A825&gt;='Income Statement'!$E$5,IF(A825&lt;='Income Statement'!$E$6,1,0),0)</f>
        <v>0</v>
      </c>
      <c r="I825" s="24"/>
      <c r="J825" s="24"/>
      <c r="K825" s="24"/>
      <c r="L825" s="24"/>
      <c r="M825" s="24"/>
      <c r="N825" s="24"/>
      <c r="O825" s="24"/>
      <c r="P825" s="24"/>
      <c r="Q825" s="24"/>
    </row>
    <row r="826" ht="15.75" customHeight="1">
      <c r="A826" s="68"/>
      <c r="B826" s="45" t="str">
        <f>IFERROR(VLOOKUP(D826, 'Chart of Accounts'!A813:C4001, 3, FALSE), "")</f>
        <v/>
      </c>
      <c r="C826" s="69"/>
      <c r="D826" s="70"/>
      <c r="E826" s="30" t="str">
        <f>IFERROR(VLOOKUP(D826, 'Chart of Accounts'!A$3:B$3987, 2, FALSE), "")</f>
        <v/>
      </c>
      <c r="F826" s="31" t="str">
        <f t="shared" si="1"/>
        <v/>
      </c>
      <c r="G826" s="32" t="str">
        <f t="shared" si="2"/>
        <v/>
      </c>
      <c r="H826" s="33">
        <f>IF(A826&gt;='Income Statement'!$E$5,IF(A826&lt;='Income Statement'!$E$6,1,0),0)</f>
        <v>0</v>
      </c>
      <c r="I826" s="24"/>
      <c r="J826" s="24"/>
      <c r="K826" s="24"/>
      <c r="L826" s="24"/>
      <c r="M826" s="24"/>
      <c r="N826" s="24"/>
      <c r="O826" s="24"/>
      <c r="P826" s="24"/>
      <c r="Q826" s="24"/>
    </row>
    <row r="827" ht="15.75" customHeight="1">
      <c r="A827" s="68"/>
      <c r="B827" s="45" t="str">
        <f>IFERROR(VLOOKUP(D827, 'Chart of Accounts'!A814:C4001, 3, FALSE), "")</f>
        <v/>
      </c>
      <c r="C827" s="69"/>
      <c r="D827" s="70"/>
      <c r="E827" s="30" t="str">
        <f>IFERROR(VLOOKUP(D827, 'Chart of Accounts'!A$3:B$3987, 2, FALSE), "")</f>
        <v/>
      </c>
      <c r="F827" s="31" t="str">
        <f t="shared" si="1"/>
        <v/>
      </c>
      <c r="G827" s="32" t="str">
        <f t="shared" si="2"/>
        <v/>
      </c>
      <c r="H827" s="33">
        <f>IF(A827&gt;='Income Statement'!$E$5,IF(A827&lt;='Income Statement'!$E$6,1,0),0)</f>
        <v>0</v>
      </c>
      <c r="I827" s="24"/>
      <c r="J827" s="24"/>
      <c r="K827" s="24"/>
      <c r="L827" s="24"/>
      <c r="M827" s="24"/>
      <c r="N827" s="24"/>
      <c r="O827" s="24"/>
      <c r="P827" s="24"/>
      <c r="Q827" s="24"/>
    </row>
    <row r="828" ht="15.75" customHeight="1">
      <c r="A828" s="68"/>
      <c r="B828" s="45" t="str">
        <f>IFERROR(VLOOKUP(D828, 'Chart of Accounts'!A815:C4001, 3, FALSE), "")</f>
        <v/>
      </c>
      <c r="C828" s="69"/>
      <c r="D828" s="70"/>
      <c r="E828" s="30" t="str">
        <f>IFERROR(VLOOKUP(D828, 'Chart of Accounts'!A$3:B$3987, 2, FALSE), "")</f>
        <v/>
      </c>
      <c r="F828" s="31" t="str">
        <f t="shared" si="1"/>
        <v/>
      </c>
      <c r="G828" s="32" t="str">
        <f t="shared" si="2"/>
        <v/>
      </c>
      <c r="H828" s="33">
        <f>IF(A828&gt;='Income Statement'!$E$5,IF(A828&lt;='Income Statement'!$E$6,1,0),0)</f>
        <v>0</v>
      </c>
      <c r="I828" s="24"/>
      <c r="J828" s="24"/>
      <c r="K828" s="24"/>
      <c r="L828" s="24"/>
      <c r="M828" s="24"/>
      <c r="N828" s="24"/>
      <c r="O828" s="24"/>
      <c r="P828" s="24"/>
      <c r="Q828" s="24"/>
    </row>
    <row r="829" ht="15.75" customHeight="1">
      <c r="A829" s="68"/>
      <c r="B829" s="45" t="str">
        <f>IFERROR(VLOOKUP(D829, 'Chart of Accounts'!A816:C4001, 3, FALSE), "")</f>
        <v/>
      </c>
      <c r="C829" s="69"/>
      <c r="D829" s="70"/>
      <c r="E829" s="30" t="str">
        <f>IFERROR(VLOOKUP(D829, 'Chart of Accounts'!A$3:B$3987, 2, FALSE), "")</f>
        <v/>
      </c>
      <c r="F829" s="31" t="str">
        <f t="shared" si="1"/>
        <v/>
      </c>
      <c r="G829" s="32" t="str">
        <f t="shared" si="2"/>
        <v/>
      </c>
      <c r="H829" s="33">
        <f>IF(A829&gt;='Income Statement'!$E$5,IF(A829&lt;='Income Statement'!$E$6,1,0),0)</f>
        <v>0</v>
      </c>
      <c r="I829" s="24"/>
      <c r="J829" s="24"/>
      <c r="K829" s="24"/>
      <c r="L829" s="24"/>
      <c r="M829" s="24"/>
      <c r="N829" s="24"/>
      <c r="O829" s="24"/>
      <c r="P829" s="24"/>
      <c r="Q829" s="24"/>
    </row>
    <row r="830" ht="15.75" customHeight="1">
      <c r="A830" s="68"/>
      <c r="B830" s="45" t="str">
        <f>IFERROR(VLOOKUP(D830, 'Chart of Accounts'!A817:C4001, 3, FALSE), "")</f>
        <v/>
      </c>
      <c r="C830" s="69"/>
      <c r="D830" s="70"/>
      <c r="E830" s="30" t="str">
        <f>IFERROR(VLOOKUP(D830, 'Chart of Accounts'!A$3:B$3987, 2, FALSE), "")</f>
        <v/>
      </c>
      <c r="F830" s="31" t="str">
        <f t="shared" si="1"/>
        <v/>
      </c>
      <c r="G830" s="32" t="str">
        <f t="shared" si="2"/>
        <v/>
      </c>
      <c r="H830" s="33">
        <f>IF(A830&gt;='Income Statement'!$E$5,IF(A830&lt;='Income Statement'!$E$6,1,0),0)</f>
        <v>0</v>
      </c>
      <c r="I830" s="24"/>
      <c r="J830" s="24"/>
      <c r="K830" s="24"/>
      <c r="L830" s="24"/>
      <c r="M830" s="24"/>
      <c r="N830" s="24"/>
      <c r="O830" s="24"/>
      <c r="P830" s="24"/>
      <c r="Q830" s="24"/>
    </row>
    <row r="831" ht="15.75" customHeight="1">
      <c r="A831" s="68"/>
      <c r="B831" s="45" t="str">
        <f>IFERROR(VLOOKUP(D831, 'Chart of Accounts'!A818:C4001, 3, FALSE), "")</f>
        <v/>
      </c>
      <c r="C831" s="69"/>
      <c r="D831" s="70"/>
      <c r="E831" s="30" t="str">
        <f>IFERROR(VLOOKUP(D831, 'Chart of Accounts'!A$3:B$3987, 2, FALSE), "")</f>
        <v/>
      </c>
      <c r="F831" s="31" t="str">
        <f t="shared" si="1"/>
        <v/>
      </c>
      <c r="G831" s="32" t="str">
        <f t="shared" si="2"/>
        <v/>
      </c>
      <c r="H831" s="33">
        <f>IF(A831&gt;='Income Statement'!$E$5,IF(A831&lt;='Income Statement'!$E$6,1,0),0)</f>
        <v>0</v>
      </c>
      <c r="I831" s="24"/>
      <c r="J831" s="24"/>
      <c r="K831" s="24"/>
      <c r="L831" s="24"/>
      <c r="M831" s="24"/>
      <c r="N831" s="24"/>
      <c r="O831" s="24"/>
      <c r="P831" s="24"/>
      <c r="Q831" s="24"/>
    </row>
    <row r="832" ht="15.75" customHeight="1">
      <c r="A832" s="68"/>
      <c r="B832" s="45" t="str">
        <f>IFERROR(VLOOKUP(D832, 'Chart of Accounts'!A819:C4001, 3, FALSE), "")</f>
        <v/>
      </c>
      <c r="C832" s="69"/>
      <c r="D832" s="70"/>
      <c r="E832" s="30" t="str">
        <f>IFERROR(VLOOKUP(D832, 'Chart of Accounts'!A$3:B$3987, 2, FALSE), "")</f>
        <v/>
      </c>
      <c r="F832" s="31" t="str">
        <f t="shared" si="1"/>
        <v/>
      </c>
      <c r="G832" s="32" t="str">
        <f t="shared" si="2"/>
        <v/>
      </c>
      <c r="H832" s="33">
        <f>IF(A832&gt;='Income Statement'!$E$5,IF(A832&lt;='Income Statement'!$E$6,1,0),0)</f>
        <v>0</v>
      </c>
      <c r="I832" s="24"/>
      <c r="J832" s="24"/>
      <c r="K832" s="24"/>
      <c r="L832" s="24"/>
      <c r="M832" s="24"/>
      <c r="N832" s="24"/>
      <c r="O832" s="24"/>
      <c r="P832" s="24"/>
      <c r="Q832" s="24"/>
    </row>
    <row r="833" ht="15.75" customHeight="1">
      <c r="A833" s="68"/>
      <c r="B833" s="45" t="str">
        <f>IFERROR(VLOOKUP(D833, 'Chart of Accounts'!A820:C4001, 3, FALSE), "")</f>
        <v/>
      </c>
      <c r="C833" s="69"/>
      <c r="D833" s="70"/>
      <c r="E833" s="30" t="str">
        <f>IFERROR(VLOOKUP(D833, 'Chart of Accounts'!A$3:B$3987, 2, FALSE), "")</f>
        <v/>
      </c>
      <c r="F833" s="31" t="str">
        <f t="shared" si="1"/>
        <v/>
      </c>
      <c r="G833" s="32" t="str">
        <f t="shared" si="2"/>
        <v/>
      </c>
      <c r="H833" s="33">
        <f>IF(A833&gt;='Income Statement'!$E$5,IF(A833&lt;='Income Statement'!$E$6,1,0),0)</f>
        <v>0</v>
      </c>
      <c r="I833" s="24"/>
      <c r="J833" s="24"/>
      <c r="K833" s="24"/>
      <c r="L833" s="24"/>
      <c r="M833" s="24"/>
      <c r="N833" s="24"/>
      <c r="O833" s="24"/>
      <c r="P833" s="24"/>
      <c r="Q833" s="24"/>
    </row>
    <row r="834" ht="15.75" customHeight="1">
      <c r="A834" s="68"/>
      <c r="B834" s="45" t="str">
        <f>IFERROR(VLOOKUP(D834, 'Chart of Accounts'!A821:C4001, 3, FALSE), "")</f>
        <v/>
      </c>
      <c r="C834" s="69"/>
      <c r="D834" s="70"/>
      <c r="E834" s="30" t="str">
        <f>IFERROR(VLOOKUP(D834, 'Chart of Accounts'!A$3:B$3987, 2, FALSE), "")</f>
        <v/>
      </c>
      <c r="F834" s="31" t="str">
        <f t="shared" si="1"/>
        <v/>
      </c>
      <c r="G834" s="32" t="str">
        <f t="shared" si="2"/>
        <v/>
      </c>
      <c r="H834" s="33">
        <f>IF(A834&gt;='Income Statement'!$E$5,IF(A834&lt;='Income Statement'!$E$6,1,0),0)</f>
        <v>0</v>
      </c>
      <c r="I834" s="24"/>
      <c r="J834" s="24"/>
      <c r="K834" s="24"/>
      <c r="L834" s="24"/>
      <c r="M834" s="24"/>
      <c r="N834" s="24"/>
      <c r="O834" s="24"/>
      <c r="P834" s="24"/>
      <c r="Q834" s="24"/>
    </row>
    <row r="835" ht="15.75" customHeight="1">
      <c r="A835" s="68"/>
      <c r="B835" s="45" t="str">
        <f>IFERROR(VLOOKUP(D835, 'Chart of Accounts'!A822:C4001, 3, FALSE), "")</f>
        <v/>
      </c>
      <c r="C835" s="69"/>
      <c r="D835" s="70"/>
      <c r="E835" s="30" t="str">
        <f>IFERROR(VLOOKUP(D835, 'Chart of Accounts'!A$3:B$3987, 2, FALSE), "")</f>
        <v/>
      </c>
      <c r="F835" s="31" t="str">
        <f t="shared" si="1"/>
        <v/>
      </c>
      <c r="G835" s="32" t="str">
        <f t="shared" si="2"/>
        <v/>
      </c>
      <c r="H835" s="33">
        <f>IF(A835&gt;='Income Statement'!$E$5,IF(A835&lt;='Income Statement'!$E$6,1,0),0)</f>
        <v>0</v>
      </c>
      <c r="I835" s="24"/>
      <c r="J835" s="24"/>
      <c r="K835" s="24"/>
      <c r="L835" s="24"/>
      <c r="M835" s="24"/>
      <c r="N835" s="24"/>
      <c r="O835" s="24"/>
      <c r="P835" s="24"/>
      <c r="Q835" s="24"/>
    </row>
    <row r="836" ht="15.75" customHeight="1">
      <c r="A836" s="68"/>
      <c r="B836" s="45" t="str">
        <f>IFERROR(VLOOKUP(D836, 'Chart of Accounts'!A823:C4001, 3, FALSE), "")</f>
        <v/>
      </c>
      <c r="C836" s="69"/>
      <c r="D836" s="70"/>
      <c r="E836" s="30" t="str">
        <f>IFERROR(VLOOKUP(D836, 'Chart of Accounts'!A$3:B$3987, 2, FALSE), "")</f>
        <v/>
      </c>
      <c r="F836" s="31" t="str">
        <f t="shared" si="1"/>
        <v/>
      </c>
      <c r="G836" s="32" t="str">
        <f t="shared" si="2"/>
        <v/>
      </c>
      <c r="H836" s="33">
        <f>IF(A836&gt;='Income Statement'!$E$5,IF(A836&lt;='Income Statement'!$E$6,1,0),0)</f>
        <v>0</v>
      </c>
      <c r="I836" s="24"/>
      <c r="J836" s="24"/>
      <c r="K836" s="24"/>
      <c r="L836" s="24"/>
      <c r="M836" s="24"/>
      <c r="N836" s="24"/>
      <c r="O836" s="24"/>
      <c r="P836" s="24"/>
      <c r="Q836" s="24"/>
    </row>
    <row r="837" ht="15.75" customHeight="1">
      <c r="A837" s="68"/>
      <c r="B837" s="45" t="str">
        <f>IFERROR(VLOOKUP(D837, 'Chart of Accounts'!A824:C4001, 3, FALSE), "")</f>
        <v/>
      </c>
      <c r="C837" s="69"/>
      <c r="D837" s="70"/>
      <c r="E837" s="30" t="str">
        <f>IFERROR(VLOOKUP(D837, 'Chart of Accounts'!A$3:B$3987, 2, FALSE), "")</f>
        <v/>
      </c>
      <c r="F837" s="31" t="str">
        <f t="shared" si="1"/>
        <v/>
      </c>
      <c r="G837" s="32" t="str">
        <f t="shared" si="2"/>
        <v/>
      </c>
      <c r="H837" s="33">
        <f>IF(A837&gt;='Income Statement'!$E$5,IF(A837&lt;='Income Statement'!$E$6,1,0),0)</f>
        <v>0</v>
      </c>
      <c r="I837" s="24"/>
      <c r="J837" s="24"/>
      <c r="K837" s="24"/>
      <c r="L837" s="24"/>
      <c r="M837" s="24"/>
      <c r="N837" s="24"/>
      <c r="O837" s="24"/>
      <c r="P837" s="24"/>
      <c r="Q837" s="24"/>
    </row>
    <row r="838" ht="15.75" customHeight="1">
      <c r="A838" s="68"/>
      <c r="B838" s="45" t="str">
        <f>IFERROR(VLOOKUP(D838, 'Chart of Accounts'!A825:C4001, 3, FALSE), "")</f>
        <v/>
      </c>
      <c r="C838" s="69"/>
      <c r="D838" s="70"/>
      <c r="E838" s="30" t="str">
        <f>IFERROR(VLOOKUP(D838, 'Chart of Accounts'!A$3:B$3987, 2, FALSE), "")</f>
        <v/>
      </c>
      <c r="F838" s="31" t="str">
        <f t="shared" si="1"/>
        <v/>
      </c>
      <c r="G838" s="32" t="str">
        <f t="shared" si="2"/>
        <v/>
      </c>
      <c r="H838" s="33">
        <f>IF(A838&gt;='Income Statement'!$E$5,IF(A838&lt;='Income Statement'!$E$6,1,0),0)</f>
        <v>0</v>
      </c>
      <c r="I838" s="24"/>
      <c r="J838" s="24"/>
      <c r="K838" s="24"/>
      <c r="L838" s="24"/>
      <c r="M838" s="24"/>
      <c r="N838" s="24"/>
      <c r="O838" s="24"/>
      <c r="P838" s="24"/>
      <c r="Q838" s="24"/>
    </row>
    <row r="839" ht="15.75" customHeight="1">
      <c r="A839" s="68"/>
      <c r="B839" s="45" t="str">
        <f>IFERROR(VLOOKUP(D839, 'Chart of Accounts'!A826:C4001, 3, FALSE), "")</f>
        <v/>
      </c>
      <c r="C839" s="69"/>
      <c r="D839" s="70"/>
      <c r="E839" s="30" t="str">
        <f>IFERROR(VLOOKUP(D839, 'Chart of Accounts'!A$3:B$3987, 2, FALSE), "")</f>
        <v/>
      </c>
      <c r="F839" s="31" t="str">
        <f t="shared" si="1"/>
        <v/>
      </c>
      <c r="G839" s="32" t="str">
        <f t="shared" si="2"/>
        <v/>
      </c>
      <c r="H839" s="33">
        <f>IF(A839&gt;='Income Statement'!$E$5,IF(A839&lt;='Income Statement'!$E$6,1,0),0)</f>
        <v>0</v>
      </c>
      <c r="I839" s="24"/>
      <c r="J839" s="24"/>
      <c r="K839" s="24"/>
      <c r="L839" s="24"/>
      <c r="M839" s="24"/>
      <c r="N839" s="24"/>
      <c r="O839" s="24"/>
      <c r="P839" s="24"/>
      <c r="Q839" s="24"/>
    </row>
    <row r="840" ht="15.75" customHeight="1">
      <c r="A840" s="68"/>
      <c r="B840" s="45" t="str">
        <f>IFERROR(VLOOKUP(D840, 'Chart of Accounts'!A827:C4001, 3, FALSE), "")</f>
        <v/>
      </c>
      <c r="C840" s="69"/>
      <c r="D840" s="70"/>
      <c r="E840" s="30" t="str">
        <f>IFERROR(VLOOKUP(D840, 'Chart of Accounts'!A$3:B$3987, 2, FALSE), "")</f>
        <v/>
      </c>
      <c r="F840" s="31" t="str">
        <f t="shared" si="1"/>
        <v/>
      </c>
      <c r="G840" s="32" t="str">
        <f t="shared" si="2"/>
        <v/>
      </c>
      <c r="H840" s="33">
        <f>IF(A840&gt;='Income Statement'!$E$5,IF(A840&lt;='Income Statement'!$E$6,1,0),0)</f>
        <v>0</v>
      </c>
      <c r="I840" s="24"/>
      <c r="J840" s="24"/>
      <c r="K840" s="24"/>
      <c r="L840" s="24"/>
      <c r="M840" s="24"/>
      <c r="N840" s="24"/>
      <c r="O840" s="24"/>
      <c r="P840" s="24"/>
      <c r="Q840" s="24"/>
    </row>
    <row r="841" ht="15.75" customHeight="1">
      <c r="A841" s="68"/>
      <c r="B841" s="45" t="str">
        <f>IFERROR(VLOOKUP(D841, 'Chart of Accounts'!A828:C4001, 3, FALSE), "")</f>
        <v/>
      </c>
      <c r="C841" s="69"/>
      <c r="D841" s="70"/>
      <c r="E841" s="30" t="str">
        <f>IFERROR(VLOOKUP(D841, 'Chart of Accounts'!A$3:B$3987, 2, FALSE), "")</f>
        <v/>
      </c>
      <c r="F841" s="31" t="str">
        <f t="shared" si="1"/>
        <v/>
      </c>
      <c r="G841" s="32" t="str">
        <f t="shared" si="2"/>
        <v/>
      </c>
      <c r="H841" s="33">
        <f>IF(A841&gt;='Income Statement'!$E$5,IF(A841&lt;='Income Statement'!$E$6,1,0),0)</f>
        <v>0</v>
      </c>
      <c r="I841" s="24"/>
      <c r="J841" s="24"/>
      <c r="K841" s="24"/>
      <c r="L841" s="24"/>
      <c r="M841" s="24"/>
      <c r="N841" s="24"/>
      <c r="O841" s="24"/>
      <c r="P841" s="24"/>
      <c r="Q841" s="24"/>
    </row>
    <row r="842" ht="15.75" customHeight="1">
      <c r="A842" s="68"/>
      <c r="B842" s="45" t="str">
        <f>IFERROR(VLOOKUP(D842, 'Chart of Accounts'!A829:C4001, 3, FALSE), "")</f>
        <v/>
      </c>
      <c r="C842" s="69"/>
      <c r="D842" s="70"/>
      <c r="E842" s="30" t="str">
        <f>IFERROR(VLOOKUP(D842, 'Chart of Accounts'!A$3:B$3987, 2, FALSE), "")</f>
        <v/>
      </c>
      <c r="F842" s="31" t="str">
        <f t="shared" si="1"/>
        <v/>
      </c>
      <c r="G842" s="32" t="str">
        <f t="shared" si="2"/>
        <v/>
      </c>
      <c r="H842" s="33">
        <f>IF(A842&gt;='Income Statement'!$E$5,IF(A842&lt;='Income Statement'!$E$6,1,0),0)</f>
        <v>0</v>
      </c>
      <c r="I842" s="24"/>
      <c r="J842" s="24"/>
      <c r="K842" s="24"/>
      <c r="L842" s="24"/>
      <c r="M842" s="24"/>
      <c r="N842" s="24"/>
      <c r="O842" s="24"/>
      <c r="P842" s="24"/>
      <c r="Q842" s="24"/>
    </row>
    <row r="843" ht="15.75" customHeight="1">
      <c r="A843" s="68"/>
      <c r="B843" s="45" t="str">
        <f>IFERROR(VLOOKUP(D843, 'Chart of Accounts'!A830:C4001, 3, FALSE), "")</f>
        <v/>
      </c>
      <c r="C843" s="69"/>
      <c r="D843" s="70"/>
      <c r="E843" s="30" t="str">
        <f>IFERROR(VLOOKUP(D843, 'Chart of Accounts'!A$3:B$3987, 2, FALSE), "")</f>
        <v/>
      </c>
      <c r="F843" s="31" t="str">
        <f t="shared" si="1"/>
        <v/>
      </c>
      <c r="G843" s="32" t="str">
        <f t="shared" si="2"/>
        <v/>
      </c>
      <c r="H843" s="33">
        <f>IF(A843&gt;='Income Statement'!$E$5,IF(A843&lt;='Income Statement'!$E$6,1,0),0)</f>
        <v>0</v>
      </c>
      <c r="I843" s="24"/>
      <c r="J843" s="24"/>
      <c r="K843" s="24"/>
      <c r="L843" s="24"/>
      <c r="M843" s="24"/>
      <c r="N843" s="24"/>
      <c r="O843" s="24"/>
      <c r="P843" s="24"/>
      <c r="Q843" s="24"/>
    </row>
    <row r="844" ht="15.75" customHeight="1">
      <c r="A844" s="68"/>
      <c r="B844" s="45" t="str">
        <f>IFERROR(VLOOKUP(D844, 'Chart of Accounts'!A831:C4001, 3, FALSE), "")</f>
        <v/>
      </c>
      <c r="C844" s="69"/>
      <c r="D844" s="70"/>
      <c r="E844" s="30" t="str">
        <f>IFERROR(VLOOKUP(D844, 'Chart of Accounts'!A$3:B$3987, 2, FALSE), "")</f>
        <v/>
      </c>
      <c r="F844" s="31" t="str">
        <f t="shared" si="1"/>
        <v/>
      </c>
      <c r="G844" s="32" t="str">
        <f t="shared" si="2"/>
        <v/>
      </c>
      <c r="H844" s="33">
        <f>IF(A844&gt;='Income Statement'!$E$5,IF(A844&lt;='Income Statement'!$E$6,1,0),0)</f>
        <v>0</v>
      </c>
      <c r="I844" s="24"/>
      <c r="J844" s="24"/>
      <c r="K844" s="24"/>
      <c r="L844" s="24"/>
      <c r="M844" s="24"/>
      <c r="N844" s="24"/>
      <c r="O844" s="24"/>
      <c r="P844" s="24"/>
      <c r="Q844" s="24"/>
    </row>
    <row r="845" ht="15.75" customHeight="1">
      <c r="A845" s="68"/>
      <c r="B845" s="45" t="str">
        <f>IFERROR(VLOOKUP(D845, 'Chart of Accounts'!A832:C4001, 3, FALSE), "")</f>
        <v/>
      </c>
      <c r="C845" s="69"/>
      <c r="D845" s="70"/>
      <c r="E845" s="30" t="str">
        <f>IFERROR(VLOOKUP(D845, 'Chart of Accounts'!A$3:B$3987, 2, FALSE), "")</f>
        <v/>
      </c>
      <c r="F845" s="31" t="str">
        <f t="shared" si="1"/>
        <v/>
      </c>
      <c r="G845" s="32" t="str">
        <f t="shared" si="2"/>
        <v/>
      </c>
      <c r="H845" s="33">
        <f>IF(A845&gt;='Income Statement'!$E$5,IF(A845&lt;='Income Statement'!$E$6,1,0),0)</f>
        <v>0</v>
      </c>
      <c r="I845" s="24"/>
      <c r="J845" s="24"/>
      <c r="K845" s="24"/>
      <c r="L845" s="24"/>
      <c r="M845" s="24"/>
      <c r="N845" s="24"/>
      <c r="O845" s="24"/>
      <c r="P845" s="24"/>
      <c r="Q845" s="24"/>
    </row>
    <row r="846" ht="15.75" customHeight="1">
      <c r="A846" s="68"/>
      <c r="B846" s="45" t="str">
        <f>IFERROR(VLOOKUP(D846, 'Chart of Accounts'!A833:C4001, 3, FALSE), "")</f>
        <v/>
      </c>
      <c r="C846" s="69"/>
      <c r="D846" s="70"/>
      <c r="E846" s="30" t="str">
        <f>IFERROR(VLOOKUP(D846, 'Chart of Accounts'!A$3:B$3987, 2, FALSE), "")</f>
        <v/>
      </c>
      <c r="F846" s="31" t="str">
        <f t="shared" si="1"/>
        <v/>
      </c>
      <c r="G846" s="32" t="str">
        <f t="shared" si="2"/>
        <v/>
      </c>
      <c r="H846" s="33">
        <f>IF(A846&gt;='Income Statement'!$E$5,IF(A846&lt;='Income Statement'!$E$6,1,0),0)</f>
        <v>0</v>
      </c>
      <c r="I846" s="24"/>
      <c r="J846" s="24"/>
      <c r="K846" s="24"/>
      <c r="L846" s="24"/>
      <c r="M846" s="24"/>
      <c r="N846" s="24"/>
      <c r="O846" s="24"/>
      <c r="P846" s="24"/>
      <c r="Q846" s="24"/>
    </row>
    <row r="847" ht="15.75" customHeight="1">
      <c r="A847" s="68"/>
      <c r="B847" s="45" t="str">
        <f>IFERROR(VLOOKUP(D847, 'Chart of Accounts'!A834:C4001, 3, FALSE), "")</f>
        <v/>
      </c>
      <c r="C847" s="69"/>
      <c r="D847" s="70"/>
      <c r="E847" s="30" t="str">
        <f>IFERROR(VLOOKUP(D847, 'Chart of Accounts'!A$3:B$3987, 2, FALSE), "")</f>
        <v/>
      </c>
      <c r="F847" s="31" t="str">
        <f t="shared" si="1"/>
        <v/>
      </c>
      <c r="G847" s="32" t="str">
        <f t="shared" si="2"/>
        <v/>
      </c>
      <c r="H847" s="33">
        <f>IF(A847&gt;='Income Statement'!$E$5,IF(A847&lt;='Income Statement'!$E$6,1,0),0)</f>
        <v>0</v>
      </c>
      <c r="I847" s="24"/>
      <c r="J847" s="24"/>
      <c r="K847" s="24"/>
      <c r="L847" s="24"/>
      <c r="M847" s="24"/>
      <c r="N847" s="24"/>
      <c r="O847" s="24"/>
      <c r="P847" s="24"/>
      <c r="Q847" s="24"/>
    </row>
    <row r="848" ht="15.75" customHeight="1">
      <c r="A848" s="68"/>
      <c r="B848" s="45" t="str">
        <f>IFERROR(VLOOKUP(D848, 'Chart of Accounts'!A835:C4001, 3, FALSE), "")</f>
        <v/>
      </c>
      <c r="C848" s="69"/>
      <c r="D848" s="70"/>
      <c r="E848" s="30" t="str">
        <f>IFERROR(VLOOKUP(D848, 'Chart of Accounts'!A$3:B$3987, 2, FALSE), "")</f>
        <v/>
      </c>
      <c r="F848" s="31" t="str">
        <f t="shared" si="1"/>
        <v/>
      </c>
      <c r="G848" s="32" t="str">
        <f t="shared" si="2"/>
        <v/>
      </c>
      <c r="H848" s="33">
        <f>IF(A848&gt;='Income Statement'!$E$5,IF(A848&lt;='Income Statement'!$E$6,1,0),0)</f>
        <v>0</v>
      </c>
      <c r="I848" s="24"/>
      <c r="J848" s="24"/>
      <c r="K848" s="24"/>
      <c r="L848" s="24"/>
      <c r="M848" s="24"/>
      <c r="N848" s="24"/>
      <c r="O848" s="24"/>
      <c r="P848" s="24"/>
      <c r="Q848" s="24"/>
    </row>
    <row r="849" ht="15.75" customHeight="1">
      <c r="A849" s="68"/>
      <c r="B849" s="45" t="str">
        <f>IFERROR(VLOOKUP(D849, 'Chart of Accounts'!A836:C4001, 3, FALSE), "")</f>
        <v/>
      </c>
      <c r="C849" s="69"/>
      <c r="D849" s="70"/>
      <c r="E849" s="30" t="str">
        <f>IFERROR(VLOOKUP(D849, 'Chart of Accounts'!A$3:B$3987, 2, FALSE), "")</f>
        <v/>
      </c>
      <c r="F849" s="31" t="str">
        <f t="shared" si="1"/>
        <v/>
      </c>
      <c r="G849" s="32" t="str">
        <f t="shared" si="2"/>
        <v/>
      </c>
      <c r="H849" s="33">
        <f>IF(A849&gt;='Income Statement'!$E$5,IF(A849&lt;='Income Statement'!$E$6,1,0),0)</f>
        <v>0</v>
      </c>
      <c r="I849" s="24"/>
      <c r="J849" s="24"/>
      <c r="K849" s="24"/>
      <c r="L849" s="24"/>
      <c r="M849" s="24"/>
      <c r="N849" s="24"/>
      <c r="O849" s="24"/>
      <c r="P849" s="24"/>
      <c r="Q849" s="24"/>
    </row>
    <row r="850" ht="15.75" customHeight="1">
      <c r="A850" s="68"/>
      <c r="B850" s="45" t="str">
        <f>IFERROR(VLOOKUP(D850, 'Chart of Accounts'!A837:C4001, 3, FALSE), "")</f>
        <v/>
      </c>
      <c r="C850" s="69"/>
      <c r="D850" s="70"/>
      <c r="E850" s="30" t="str">
        <f>IFERROR(VLOOKUP(D850, 'Chart of Accounts'!A$3:B$3987, 2, FALSE), "")</f>
        <v/>
      </c>
      <c r="F850" s="31" t="str">
        <f t="shared" si="1"/>
        <v/>
      </c>
      <c r="G850" s="32" t="str">
        <f t="shared" si="2"/>
        <v/>
      </c>
      <c r="H850" s="33">
        <f>IF(A850&gt;='Income Statement'!$E$5,IF(A850&lt;='Income Statement'!$E$6,1,0),0)</f>
        <v>0</v>
      </c>
      <c r="I850" s="24"/>
      <c r="J850" s="24"/>
      <c r="K850" s="24"/>
      <c r="L850" s="24"/>
      <c r="M850" s="24"/>
      <c r="N850" s="24"/>
      <c r="O850" s="24"/>
      <c r="P850" s="24"/>
      <c r="Q850" s="24"/>
    </row>
    <row r="851" ht="15.75" customHeight="1">
      <c r="A851" s="68"/>
      <c r="B851" s="45" t="str">
        <f>IFERROR(VLOOKUP(D851, 'Chart of Accounts'!A838:C4001, 3, FALSE), "")</f>
        <v/>
      </c>
      <c r="C851" s="69"/>
      <c r="D851" s="70"/>
      <c r="E851" s="30" t="str">
        <f>IFERROR(VLOOKUP(D851, 'Chart of Accounts'!A$3:B$3987, 2, FALSE), "")</f>
        <v/>
      </c>
      <c r="F851" s="31" t="str">
        <f t="shared" si="1"/>
        <v/>
      </c>
      <c r="G851" s="32" t="str">
        <f t="shared" si="2"/>
        <v/>
      </c>
      <c r="H851" s="33">
        <f>IF(A851&gt;='Income Statement'!$E$5,IF(A851&lt;='Income Statement'!$E$6,1,0),0)</f>
        <v>0</v>
      </c>
      <c r="I851" s="24"/>
      <c r="J851" s="24"/>
      <c r="K851" s="24"/>
      <c r="L851" s="24"/>
      <c r="M851" s="24"/>
      <c r="N851" s="24"/>
      <c r="O851" s="24"/>
      <c r="P851" s="24"/>
      <c r="Q851" s="24"/>
    </row>
    <row r="852" ht="15.75" customHeight="1">
      <c r="A852" s="68"/>
      <c r="B852" s="45" t="str">
        <f>IFERROR(VLOOKUP(D852, 'Chart of Accounts'!A839:C4001, 3, FALSE), "")</f>
        <v/>
      </c>
      <c r="C852" s="69"/>
      <c r="D852" s="70"/>
      <c r="E852" s="30" t="str">
        <f>IFERROR(VLOOKUP(D852, 'Chart of Accounts'!A$3:B$3987, 2, FALSE), "")</f>
        <v/>
      </c>
      <c r="F852" s="31" t="str">
        <f t="shared" si="1"/>
        <v/>
      </c>
      <c r="G852" s="32" t="str">
        <f t="shared" si="2"/>
        <v/>
      </c>
      <c r="H852" s="33">
        <f>IF(A852&gt;='Income Statement'!$E$5,IF(A852&lt;='Income Statement'!$E$6,1,0),0)</f>
        <v>0</v>
      </c>
      <c r="I852" s="24"/>
      <c r="J852" s="24"/>
      <c r="K852" s="24"/>
      <c r="L852" s="24"/>
      <c r="M852" s="24"/>
      <c r="N852" s="24"/>
      <c r="O852" s="24"/>
      <c r="P852" s="24"/>
      <c r="Q852" s="24"/>
    </row>
    <row r="853" ht="15.75" customHeight="1">
      <c r="A853" s="68"/>
      <c r="B853" s="45" t="str">
        <f>IFERROR(VLOOKUP(D853, 'Chart of Accounts'!A840:C4001, 3, FALSE), "")</f>
        <v/>
      </c>
      <c r="C853" s="69"/>
      <c r="D853" s="70"/>
      <c r="E853" s="30" t="str">
        <f>IFERROR(VLOOKUP(D853, 'Chart of Accounts'!A$3:B$3987, 2, FALSE), "")</f>
        <v/>
      </c>
      <c r="F853" s="31" t="str">
        <f t="shared" si="1"/>
        <v/>
      </c>
      <c r="G853" s="32" t="str">
        <f t="shared" si="2"/>
        <v/>
      </c>
      <c r="H853" s="33">
        <f>IF(A853&gt;='Income Statement'!$E$5,IF(A853&lt;='Income Statement'!$E$6,1,0),0)</f>
        <v>0</v>
      </c>
      <c r="I853" s="24"/>
      <c r="J853" s="24"/>
      <c r="K853" s="24"/>
      <c r="L853" s="24"/>
      <c r="M853" s="24"/>
      <c r="N853" s="24"/>
      <c r="O853" s="24"/>
      <c r="P853" s="24"/>
      <c r="Q853" s="24"/>
    </row>
    <row r="854" ht="15.75" customHeight="1">
      <c r="A854" s="68"/>
      <c r="B854" s="45" t="str">
        <f>IFERROR(VLOOKUP(D854, 'Chart of Accounts'!A841:C4001, 3, FALSE), "")</f>
        <v/>
      </c>
      <c r="C854" s="69"/>
      <c r="D854" s="70"/>
      <c r="E854" s="30" t="str">
        <f>IFERROR(VLOOKUP(D854, 'Chart of Accounts'!A$3:B$3987, 2, FALSE), "")</f>
        <v/>
      </c>
      <c r="F854" s="31" t="str">
        <f t="shared" si="1"/>
        <v/>
      </c>
      <c r="G854" s="32" t="str">
        <f t="shared" si="2"/>
        <v/>
      </c>
      <c r="H854" s="33">
        <f>IF(A854&gt;='Income Statement'!$E$5,IF(A854&lt;='Income Statement'!$E$6,1,0),0)</f>
        <v>0</v>
      </c>
      <c r="I854" s="24"/>
      <c r="J854" s="24"/>
      <c r="K854" s="24"/>
      <c r="L854" s="24"/>
      <c r="M854" s="24"/>
      <c r="N854" s="24"/>
      <c r="O854" s="24"/>
      <c r="P854" s="24"/>
      <c r="Q854" s="24"/>
    </row>
    <row r="855" ht="15.75" customHeight="1">
      <c r="A855" s="68"/>
      <c r="B855" s="45" t="str">
        <f>IFERROR(VLOOKUP(D855, 'Chart of Accounts'!A842:C4001, 3, FALSE), "")</f>
        <v/>
      </c>
      <c r="C855" s="69"/>
      <c r="D855" s="70"/>
      <c r="E855" s="30" t="str">
        <f>IFERROR(VLOOKUP(D855, 'Chart of Accounts'!A$3:B$3987, 2, FALSE), "")</f>
        <v/>
      </c>
      <c r="F855" s="31" t="str">
        <f t="shared" si="1"/>
        <v/>
      </c>
      <c r="G855" s="32" t="str">
        <f t="shared" si="2"/>
        <v/>
      </c>
      <c r="H855" s="33">
        <f>IF(A855&gt;='Income Statement'!$E$5,IF(A855&lt;='Income Statement'!$E$6,1,0),0)</f>
        <v>0</v>
      </c>
      <c r="I855" s="24"/>
      <c r="J855" s="24"/>
      <c r="K855" s="24"/>
      <c r="L855" s="24"/>
      <c r="M855" s="24"/>
      <c r="N855" s="24"/>
      <c r="O855" s="24"/>
      <c r="P855" s="24"/>
      <c r="Q855" s="24"/>
    </row>
    <row r="856" ht="15.75" customHeight="1">
      <c r="A856" s="68"/>
      <c r="B856" s="45" t="str">
        <f>IFERROR(VLOOKUP(D856, 'Chart of Accounts'!A843:C4001, 3, FALSE), "")</f>
        <v/>
      </c>
      <c r="C856" s="69"/>
      <c r="D856" s="70"/>
      <c r="E856" s="30" t="str">
        <f>IFERROR(VLOOKUP(D856, 'Chart of Accounts'!A$3:B$3987, 2, FALSE), "")</f>
        <v/>
      </c>
      <c r="F856" s="31" t="str">
        <f t="shared" si="1"/>
        <v/>
      </c>
      <c r="G856" s="32" t="str">
        <f t="shared" si="2"/>
        <v/>
      </c>
      <c r="H856" s="33">
        <f>IF(A856&gt;='Income Statement'!$E$5,IF(A856&lt;='Income Statement'!$E$6,1,0),0)</f>
        <v>0</v>
      </c>
      <c r="I856" s="24"/>
      <c r="J856" s="24"/>
      <c r="K856" s="24"/>
      <c r="L856" s="24"/>
      <c r="M856" s="24"/>
      <c r="N856" s="24"/>
      <c r="O856" s="24"/>
      <c r="P856" s="24"/>
      <c r="Q856" s="24"/>
    </row>
    <row r="857" ht="15.75" customHeight="1">
      <c r="A857" s="68"/>
      <c r="B857" s="45" t="str">
        <f>IFERROR(VLOOKUP(D857, 'Chart of Accounts'!A844:C4001, 3, FALSE), "")</f>
        <v/>
      </c>
      <c r="C857" s="69"/>
      <c r="D857" s="70"/>
      <c r="E857" s="30" t="str">
        <f>IFERROR(VLOOKUP(D857, 'Chart of Accounts'!A$3:B$3987, 2, FALSE), "")</f>
        <v/>
      </c>
      <c r="F857" s="31" t="str">
        <f t="shared" si="1"/>
        <v/>
      </c>
      <c r="G857" s="32" t="str">
        <f t="shared" si="2"/>
        <v/>
      </c>
      <c r="H857" s="33">
        <f>IF(A857&gt;='Income Statement'!$E$5,IF(A857&lt;='Income Statement'!$E$6,1,0),0)</f>
        <v>0</v>
      </c>
      <c r="I857" s="24"/>
      <c r="J857" s="24"/>
      <c r="K857" s="24"/>
      <c r="L857" s="24"/>
      <c r="M857" s="24"/>
      <c r="N857" s="24"/>
      <c r="O857" s="24"/>
      <c r="P857" s="24"/>
      <c r="Q857" s="24"/>
    </row>
    <row r="858" ht="15.75" customHeight="1">
      <c r="A858" s="68"/>
      <c r="B858" s="45" t="str">
        <f>IFERROR(VLOOKUP(D858, 'Chart of Accounts'!A845:C4001, 3, FALSE), "")</f>
        <v/>
      </c>
      <c r="C858" s="69"/>
      <c r="D858" s="70"/>
      <c r="E858" s="30" t="str">
        <f>IFERROR(VLOOKUP(D858, 'Chart of Accounts'!A$3:B$3987, 2, FALSE), "")</f>
        <v/>
      </c>
      <c r="F858" s="31" t="str">
        <f t="shared" si="1"/>
        <v/>
      </c>
      <c r="G858" s="32" t="str">
        <f t="shared" si="2"/>
        <v/>
      </c>
      <c r="H858" s="33">
        <f>IF(A858&gt;='Income Statement'!$E$5,IF(A858&lt;='Income Statement'!$E$6,1,0),0)</f>
        <v>0</v>
      </c>
      <c r="I858" s="24"/>
      <c r="J858" s="24"/>
      <c r="K858" s="24"/>
      <c r="L858" s="24"/>
      <c r="M858" s="24"/>
      <c r="N858" s="24"/>
      <c r="O858" s="24"/>
      <c r="P858" s="24"/>
      <c r="Q858" s="24"/>
    </row>
    <row r="859" ht="15.75" customHeight="1">
      <c r="A859" s="68"/>
      <c r="B859" s="45" t="str">
        <f>IFERROR(VLOOKUP(D859, 'Chart of Accounts'!A846:C4001, 3, FALSE), "")</f>
        <v/>
      </c>
      <c r="C859" s="69"/>
      <c r="D859" s="70"/>
      <c r="E859" s="30" t="str">
        <f>IFERROR(VLOOKUP(D859, 'Chart of Accounts'!A$3:B$3987, 2, FALSE), "")</f>
        <v/>
      </c>
      <c r="F859" s="31" t="str">
        <f t="shared" si="1"/>
        <v/>
      </c>
      <c r="G859" s="32" t="str">
        <f t="shared" si="2"/>
        <v/>
      </c>
      <c r="H859" s="33">
        <f>IF(A859&gt;='Income Statement'!$E$5,IF(A859&lt;='Income Statement'!$E$6,1,0),0)</f>
        <v>0</v>
      </c>
      <c r="I859" s="24"/>
      <c r="J859" s="24"/>
      <c r="K859" s="24"/>
      <c r="L859" s="24"/>
      <c r="M859" s="24"/>
      <c r="N859" s="24"/>
      <c r="O859" s="24"/>
      <c r="P859" s="24"/>
      <c r="Q859" s="24"/>
    </row>
    <row r="860" ht="15.75" customHeight="1">
      <c r="A860" s="68"/>
      <c r="B860" s="45" t="str">
        <f>IFERROR(VLOOKUP(D860, 'Chart of Accounts'!A847:C4001, 3, FALSE), "")</f>
        <v/>
      </c>
      <c r="C860" s="69"/>
      <c r="D860" s="70"/>
      <c r="E860" s="30" t="str">
        <f>IFERROR(VLOOKUP(D860, 'Chart of Accounts'!A$3:B$3987, 2, FALSE), "")</f>
        <v/>
      </c>
      <c r="F860" s="31" t="str">
        <f t="shared" si="1"/>
        <v/>
      </c>
      <c r="G860" s="32" t="str">
        <f t="shared" si="2"/>
        <v/>
      </c>
      <c r="H860" s="33">
        <f>IF(A860&gt;='Income Statement'!$E$5,IF(A860&lt;='Income Statement'!$E$6,1,0),0)</f>
        <v>0</v>
      </c>
      <c r="I860" s="24"/>
      <c r="J860" s="24"/>
      <c r="K860" s="24"/>
      <c r="L860" s="24"/>
      <c r="M860" s="24"/>
      <c r="N860" s="24"/>
      <c r="O860" s="24"/>
      <c r="P860" s="24"/>
      <c r="Q860" s="24"/>
    </row>
    <row r="861" ht="15.75" customHeight="1">
      <c r="A861" s="68"/>
      <c r="B861" s="45" t="str">
        <f>IFERROR(VLOOKUP(D861, 'Chart of Accounts'!A848:C4001, 3, FALSE), "")</f>
        <v/>
      </c>
      <c r="C861" s="69"/>
      <c r="D861" s="70"/>
      <c r="E861" s="30" t="str">
        <f>IFERROR(VLOOKUP(D861, 'Chart of Accounts'!A$3:B$3987, 2, FALSE), "")</f>
        <v/>
      </c>
      <c r="F861" s="31" t="str">
        <f t="shared" si="1"/>
        <v/>
      </c>
      <c r="G861" s="32" t="str">
        <f t="shared" si="2"/>
        <v/>
      </c>
      <c r="H861" s="33">
        <f>IF(A861&gt;='Income Statement'!$E$5,IF(A861&lt;='Income Statement'!$E$6,1,0),0)</f>
        <v>0</v>
      </c>
      <c r="I861" s="24"/>
      <c r="J861" s="24"/>
      <c r="K861" s="24"/>
      <c r="L861" s="24"/>
      <c r="M861" s="24"/>
      <c r="N861" s="24"/>
      <c r="O861" s="24"/>
      <c r="P861" s="24"/>
      <c r="Q861" s="24"/>
    </row>
    <row r="862" ht="15.75" customHeight="1">
      <c r="A862" s="68"/>
      <c r="B862" s="45" t="str">
        <f>IFERROR(VLOOKUP(D862, 'Chart of Accounts'!A849:C4001, 3, FALSE), "")</f>
        <v/>
      </c>
      <c r="C862" s="69"/>
      <c r="D862" s="70"/>
      <c r="E862" s="30" t="str">
        <f>IFERROR(VLOOKUP(D862, 'Chart of Accounts'!A$3:B$3987, 2, FALSE), "")</f>
        <v/>
      </c>
      <c r="F862" s="31" t="str">
        <f t="shared" si="1"/>
        <v/>
      </c>
      <c r="G862" s="32" t="str">
        <f t="shared" si="2"/>
        <v/>
      </c>
      <c r="H862" s="33">
        <f>IF(A862&gt;='Income Statement'!$E$5,IF(A862&lt;='Income Statement'!$E$6,1,0),0)</f>
        <v>0</v>
      </c>
      <c r="I862" s="24"/>
      <c r="J862" s="24"/>
      <c r="K862" s="24"/>
      <c r="L862" s="24"/>
      <c r="M862" s="24"/>
      <c r="N862" s="24"/>
      <c r="O862" s="24"/>
      <c r="P862" s="24"/>
      <c r="Q862" s="24"/>
    </row>
    <row r="863" ht="15.75" customHeight="1">
      <c r="A863" s="68"/>
      <c r="B863" s="45" t="str">
        <f>IFERROR(VLOOKUP(D863, 'Chart of Accounts'!A850:C4001, 3, FALSE), "")</f>
        <v/>
      </c>
      <c r="C863" s="69"/>
      <c r="D863" s="70"/>
      <c r="E863" s="30" t="str">
        <f>IFERROR(VLOOKUP(D863, 'Chart of Accounts'!A$3:B$3987, 2, FALSE), "")</f>
        <v/>
      </c>
      <c r="F863" s="31" t="str">
        <f t="shared" si="1"/>
        <v/>
      </c>
      <c r="G863" s="32" t="str">
        <f t="shared" si="2"/>
        <v/>
      </c>
      <c r="H863" s="33">
        <f>IF(A863&gt;='Income Statement'!$E$5,IF(A863&lt;='Income Statement'!$E$6,1,0),0)</f>
        <v>0</v>
      </c>
      <c r="I863" s="24"/>
      <c r="J863" s="24"/>
      <c r="K863" s="24"/>
      <c r="L863" s="24"/>
      <c r="M863" s="24"/>
      <c r="N863" s="24"/>
      <c r="O863" s="24"/>
      <c r="P863" s="24"/>
      <c r="Q863" s="24"/>
    </row>
    <row r="864" ht="15.75" customHeight="1">
      <c r="A864" s="68"/>
      <c r="B864" s="45" t="str">
        <f>IFERROR(VLOOKUP(D864, 'Chart of Accounts'!A851:C4001, 3, FALSE), "")</f>
        <v/>
      </c>
      <c r="C864" s="69"/>
      <c r="D864" s="70"/>
      <c r="E864" s="30" t="str">
        <f>IFERROR(VLOOKUP(D864, 'Chart of Accounts'!A$3:B$3987, 2, FALSE), "")</f>
        <v/>
      </c>
      <c r="F864" s="31" t="str">
        <f t="shared" si="1"/>
        <v/>
      </c>
      <c r="G864" s="32" t="str">
        <f t="shared" si="2"/>
        <v/>
      </c>
      <c r="H864" s="33">
        <f>IF(A864&gt;='Income Statement'!$E$5,IF(A864&lt;='Income Statement'!$E$6,1,0),0)</f>
        <v>0</v>
      </c>
      <c r="I864" s="24"/>
      <c r="J864" s="24"/>
      <c r="K864" s="24"/>
      <c r="L864" s="24"/>
      <c r="M864" s="24"/>
      <c r="N864" s="24"/>
      <c r="O864" s="24"/>
      <c r="P864" s="24"/>
      <c r="Q864" s="24"/>
    </row>
    <row r="865" ht="15.75" customHeight="1">
      <c r="A865" s="68"/>
      <c r="B865" s="45" t="str">
        <f>IFERROR(VLOOKUP(D865, 'Chart of Accounts'!A852:C4001, 3, FALSE), "")</f>
        <v/>
      </c>
      <c r="C865" s="69"/>
      <c r="D865" s="70"/>
      <c r="E865" s="30" t="str">
        <f>IFERROR(VLOOKUP(D865, 'Chart of Accounts'!A$3:B$3987, 2, FALSE), "")</f>
        <v/>
      </c>
      <c r="F865" s="31" t="str">
        <f t="shared" si="1"/>
        <v/>
      </c>
      <c r="G865" s="32" t="str">
        <f t="shared" si="2"/>
        <v/>
      </c>
      <c r="H865" s="33">
        <f>IF(A865&gt;='Income Statement'!$E$5,IF(A865&lt;='Income Statement'!$E$6,1,0),0)</f>
        <v>0</v>
      </c>
      <c r="I865" s="24"/>
      <c r="J865" s="24"/>
      <c r="K865" s="24"/>
      <c r="L865" s="24"/>
      <c r="M865" s="24"/>
      <c r="N865" s="24"/>
      <c r="O865" s="24"/>
      <c r="P865" s="24"/>
      <c r="Q865" s="24"/>
    </row>
    <row r="866" ht="15.75" customHeight="1">
      <c r="A866" s="68"/>
      <c r="B866" s="45" t="str">
        <f>IFERROR(VLOOKUP(D866, 'Chart of Accounts'!A853:C4001, 3, FALSE), "")</f>
        <v/>
      </c>
      <c r="C866" s="69"/>
      <c r="D866" s="70"/>
      <c r="E866" s="30" t="str">
        <f>IFERROR(VLOOKUP(D866, 'Chart of Accounts'!A$3:B$3987, 2, FALSE), "")</f>
        <v/>
      </c>
      <c r="F866" s="31" t="str">
        <f t="shared" si="1"/>
        <v/>
      </c>
      <c r="G866" s="32" t="str">
        <f t="shared" si="2"/>
        <v/>
      </c>
      <c r="H866" s="33">
        <f>IF(A866&gt;='Income Statement'!$E$5,IF(A866&lt;='Income Statement'!$E$6,1,0),0)</f>
        <v>0</v>
      </c>
      <c r="I866" s="24"/>
      <c r="J866" s="24"/>
      <c r="K866" s="24"/>
      <c r="L866" s="24"/>
      <c r="M866" s="24"/>
      <c r="N866" s="24"/>
      <c r="O866" s="24"/>
      <c r="P866" s="24"/>
      <c r="Q866" s="24"/>
    </row>
    <row r="867" ht="15.75" customHeight="1">
      <c r="A867" s="68"/>
      <c r="B867" s="45" t="str">
        <f>IFERROR(VLOOKUP(D867, 'Chart of Accounts'!A854:C4001, 3, FALSE), "")</f>
        <v/>
      </c>
      <c r="C867" s="69"/>
      <c r="D867" s="70"/>
      <c r="E867" s="30" t="str">
        <f>IFERROR(VLOOKUP(D867, 'Chart of Accounts'!A$3:B$3987, 2, FALSE), "")</f>
        <v/>
      </c>
      <c r="F867" s="31" t="str">
        <f t="shared" si="1"/>
        <v/>
      </c>
      <c r="G867" s="32" t="str">
        <f t="shared" si="2"/>
        <v/>
      </c>
      <c r="H867" s="33">
        <f>IF(A867&gt;='Income Statement'!$E$5,IF(A867&lt;='Income Statement'!$E$6,1,0),0)</f>
        <v>0</v>
      </c>
      <c r="I867" s="24"/>
      <c r="J867" s="24"/>
      <c r="K867" s="24"/>
      <c r="L867" s="24"/>
      <c r="M867" s="24"/>
      <c r="N867" s="24"/>
      <c r="O867" s="24"/>
      <c r="P867" s="24"/>
      <c r="Q867" s="24"/>
    </row>
    <row r="868" ht="15.75" customHeight="1">
      <c r="A868" s="68"/>
      <c r="B868" s="45" t="str">
        <f>IFERROR(VLOOKUP(D868, 'Chart of Accounts'!A855:C4001, 3, FALSE), "")</f>
        <v/>
      </c>
      <c r="C868" s="69"/>
      <c r="D868" s="70"/>
      <c r="E868" s="30" t="str">
        <f>IFERROR(VLOOKUP(D868, 'Chart of Accounts'!A$3:B$3987, 2, FALSE), "")</f>
        <v/>
      </c>
      <c r="F868" s="31" t="str">
        <f t="shared" si="1"/>
        <v/>
      </c>
      <c r="G868" s="32" t="str">
        <f t="shared" si="2"/>
        <v/>
      </c>
      <c r="H868" s="33">
        <f>IF(A868&gt;='Income Statement'!$E$5,IF(A868&lt;='Income Statement'!$E$6,1,0),0)</f>
        <v>0</v>
      </c>
      <c r="I868" s="24"/>
      <c r="J868" s="24"/>
      <c r="K868" s="24"/>
      <c r="L868" s="24"/>
      <c r="M868" s="24"/>
      <c r="N868" s="24"/>
      <c r="O868" s="24"/>
      <c r="P868" s="24"/>
      <c r="Q868" s="24"/>
    </row>
    <row r="869" ht="15.75" customHeight="1">
      <c r="A869" s="68"/>
      <c r="B869" s="45" t="str">
        <f>IFERROR(VLOOKUP(D869, 'Chart of Accounts'!A856:C4001, 3, FALSE), "")</f>
        <v/>
      </c>
      <c r="C869" s="69"/>
      <c r="D869" s="70"/>
      <c r="E869" s="30" t="str">
        <f>IFERROR(VLOOKUP(D869, 'Chart of Accounts'!A$3:B$3987, 2, FALSE), "")</f>
        <v/>
      </c>
      <c r="F869" s="31" t="str">
        <f t="shared" si="1"/>
        <v/>
      </c>
      <c r="G869" s="32" t="str">
        <f t="shared" si="2"/>
        <v/>
      </c>
      <c r="H869" s="33">
        <f>IF(A869&gt;='Income Statement'!$E$5,IF(A869&lt;='Income Statement'!$E$6,1,0),0)</f>
        <v>0</v>
      </c>
      <c r="I869" s="24"/>
      <c r="J869" s="24"/>
      <c r="K869" s="24"/>
      <c r="L869" s="24"/>
      <c r="M869" s="24"/>
      <c r="N869" s="24"/>
      <c r="O869" s="24"/>
      <c r="P869" s="24"/>
      <c r="Q869" s="24"/>
    </row>
    <row r="870" ht="15.75" customHeight="1">
      <c r="A870" s="68"/>
      <c r="B870" s="45" t="str">
        <f>IFERROR(VLOOKUP(D870, 'Chart of Accounts'!A857:C4001, 3, FALSE), "")</f>
        <v/>
      </c>
      <c r="C870" s="69"/>
      <c r="D870" s="70"/>
      <c r="E870" s="30" t="str">
        <f>IFERROR(VLOOKUP(D870, 'Chart of Accounts'!A$3:B$3987, 2, FALSE), "")</f>
        <v/>
      </c>
      <c r="F870" s="31" t="str">
        <f t="shared" si="1"/>
        <v/>
      </c>
      <c r="G870" s="32" t="str">
        <f t="shared" si="2"/>
        <v/>
      </c>
      <c r="H870" s="33">
        <f>IF(A870&gt;='Income Statement'!$E$5,IF(A870&lt;='Income Statement'!$E$6,1,0),0)</f>
        <v>0</v>
      </c>
      <c r="I870" s="24"/>
      <c r="J870" s="24"/>
      <c r="K870" s="24"/>
      <c r="L870" s="24"/>
      <c r="M870" s="24"/>
      <c r="N870" s="24"/>
      <c r="O870" s="24"/>
      <c r="P870" s="24"/>
      <c r="Q870" s="24"/>
    </row>
    <row r="871" ht="15.75" customHeight="1">
      <c r="A871" s="68"/>
      <c r="B871" s="45" t="str">
        <f>IFERROR(VLOOKUP(D871, 'Chart of Accounts'!A858:C4001, 3, FALSE), "")</f>
        <v/>
      </c>
      <c r="C871" s="69"/>
      <c r="D871" s="70"/>
      <c r="E871" s="30" t="str">
        <f>IFERROR(VLOOKUP(D871, 'Chart of Accounts'!A$3:B$3987, 2, FALSE), "")</f>
        <v/>
      </c>
      <c r="F871" s="31" t="str">
        <f t="shared" si="1"/>
        <v/>
      </c>
      <c r="G871" s="32" t="str">
        <f t="shared" si="2"/>
        <v/>
      </c>
      <c r="H871" s="33">
        <f>IF(A871&gt;='Income Statement'!$E$5,IF(A871&lt;='Income Statement'!$E$6,1,0),0)</f>
        <v>0</v>
      </c>
      <c r="I871" s="24"/>
      <c r="J871" s="24"/>
      <c r="K871" s="24"/>
      <c r="L871" s="24"/>
      <c r="M871" s="24"/>
      <c r="N871" s="24"/>
      <c r="O871" s="24"/>
      <c r="P871" s="24"/>
      <c r="Q871" s="24"/>
    </row>
    <row r="872" ht="15.75" customHeight="1">
      <c r="A872" s="68"/>
      <c r="B872" s="45" t="str">
        <f>IFERROR(VLOOKUP(D872, 'Chart of Accounts'!A859:C4001, 3, FALSE), "")</f>
        <v/>
      </c>
      <c r="C872" s="69"/>
      <c r="D872" s="70"/>
      <c r="E872" s="30" t="str">
        <f>IFERROR(VLOOKUP(D872, 'Chart of Accounts'!A$3:B$3987, 2, FALSE), "")</f>
        <v/>
      </c>
      <c r="F872" s="31" t="str">
        <f t="shared" si="1"/>
        <v/>
      </c>
      <c r="G872" s="32" t="str">
        <f t="shared" si="2"/>
        <v/>
      </c>
      <c r="H872" s="33">
        <f>IF(A872&gt;='Income Statement'!$E$5,IF(A872&lt;='Income Statement'!$E$6,1,0),0)</f>
        <v>0</v>
      </c>
      <c r="I872" s="24"/>
      <c r="J872" s="24"/>
      <c r="K872" s="24"/>
      <c r="L872" s="24"/>
      <c r="M872" s="24"/>
      <c r="N872" s="24"/>
      <c r="O872" s="24"/>
      <c r="P872" s="24"/>
      <c r="Q872" s="24"/>
    </row>
    <row r="873" ht="15.75" customHeight="1">
      <c r="A873" s="68"/>
      <c r="B873" s="45" t="str">
        <f>IFERROR(VLOOKUP(D873, 'Chart of Accounts'!A860:C4001, 3, FALSE), "")</f>
        <v/>
      </c>
      <c r="C873" s="69"/>
      <c r="D873" s="70"/>
      <c r="E873" s="30" t="str">
        <f>IFERROR(VLOOKUP(D873, 'Chart of Accounts'!A$3:B$3987, 2, FALSE), "")</f>
        <v/>
      </c>
      <c r="F873" s="31" t="str">
        <f t="shared" si="1"/>
        <v/>
      </c>
      <c r="G873" s="32" t="str">
        <f t="shared" si="2"/>
        <v/>
      </c>
      <c r="H873" s="33">
        <f>IF(A873&gt;='Income Statement'!$E$5,IF(A873&lt;='Income Statement'!$E$6,1,0),0)</f>
        <v>0</v>
      </c>
      <c r="I873" s="24"/>
      <c r="J873" s="24"/>
      <c r="K873" s="24"/>
      <c r="L873" s="24"/>
      <c r="M873" s="24"/>
      <c r="N873" s="24"/>
      <c r="O873" s="24"/>
      <c r="P873" s="24"/>
      <c r="Q873" s="24"/>
    </row>
    <row r="874" ht="15.75" customHeight="1">
      <c r="A874" s="68"/>
      <c r="B874" s="45" t="str">
        <f>IFERROR(VLOOKUP(D874, 'Chart of Accounts'!A861:C4001, 3, FALSE), "")</f>
        <v/>
      </c>
      <c r="C874" s="69"/>
      <c r="D874" s="70"/>
      <c r="E874" s="30" t="str">
        <f>IFERROR(VLOOKUP(D874, 'Chart of Accounts'!A$3:B$3987, 2, FALSE), "")</f>
        <v/>
      </c>
      <c r="F874" s="31" t="str">
        <f t="shared" si="1"/>
        <v/>
      </c>
      <c r="G874" s="32" t="str">
        <f t="shared" si="2"/>
        <v/>
      </c>
      <c r="H874" s="33">
        <f>IF(A874&gt;='Income Statement'!$E$5,IF(A874&lt;='Income Statement'!$E$6,1,0),0)</f>
        <v>0</v>
      </c>
      <c r="I874" s="24"/>
      <c r="J874" s="24"/>
      <c r="K874" s="24"/>
      <c r="L874" s="24"/>
      <c r="M874" s="24"/>
      <c r="N874" s="24"/>
      <c r="O874" s="24"/>
      <c r="P874" s="24"/>
      <c r="Q874" s="24"/>
    </row>
    <row r="875" ht="15.75" customHeight="1">
      <c r="A875" s="68"/>
      <c r="B875" s="45" t="str">
        <f>IFERROR(VLOOKUP(D875, 'Chart of Accounts'!A862:C4001, 3, FALSE), "")</f>
        <v/>
      </c>
      <c r="C875" s="69"/>
      <c r="D875" s="70"/>
      <c r="E875" s="30" t="str">
        <f>IFERROR(VLOOKUP(D875, 'Chart of Accounts'!A$3:B$3987, 2, FALSE), "")</f>
        <v/>
      </c>
      <c r="F875" s="31" t="str">
        <f t="shared" si="1"/>
        <v/>
      </c>
      <c r="G875" s="32" t="str">
        <f t="shared" si="2"/>
        <v/>
      </c>
      <c r="H875" s="33">
        <f>IF(A875&gt;='Income Statement'!$E$5,IF(A875&lt;='Income Statement'!$E$6,1,0),0)</f>
        <v>0</v>
      </c>
      <c r="I875" s="24"/>
      <c r="J875" s="24"/>
      <c r="K875" s="24"/>
      <c r="L875" s="24"/>
      <c r="M875" s="24"/>
      <c r="N875" s="24"/>
      <c r="O875" s="24"/>
      <c r="P875" s="24"/>
      <c r="Q875" s="24"/>
    </row>
    <row r="876" ht="15.75" customHeight="1">
      <c r="A876" s="68"/>
      <c r="B876" s="45" t="str">
        <f>IFERROR(VLOOKUP(D876, 'Chart of Accounts'!A863:C4001, 3, FALSE), "")</f>
        <v/>
      </c>
      <c r="C876" s="69"/>
      <c r="D876" s="70"/>
      <c r="E876" s="30" t="str">
        <f>IFERROR(VLOOKUP(D876, 'Chart of Accounts'!A$3:B$3987, 2, FALSE), "")</f>
        <v/>
      </c>
      <c r="F876" s="31" t="str">
        <f t="shared" si="1"/>
        <v/>
      </c>
      <c r="G876" s="32" t="str">
        <f t="shared" si="2"/>
        <v/>
      </c>
      <c r="H876" s="33">
        <f>IF(A876&gt;='Income Statement'!$E$5,IF(A876&lt;='Income Statement'!$E$6,1,0),0)</f>
        <v>0</v>
      </c>
      <c r="I876" s="24"/>
      <c r="J876" s="24"/>
      <c r="K876" s="24"/>
      <c r="L876" s="24"/>
      <c r="M876" s="24"/>
      <c r="N876" s="24"/>
      <c r="O876" s="24"/>
      <c r="P876" s="24"/>
      <c r="Q876" s="24"/>
    </row>
    <row r="877" ht="15.75" customHeight="1">
      <c r="A877" s="68"/>
      <c r="B877" s="45" t="str">
        <f>IFERROR(VLOOKUP(D877, 'Chart of Accounts'!A864:C4001, 3, FALSE), "")</f>
        <v/>
      </c>
      <c r="C877" s="69"/>
      <c r="D877" s="70"/>
      <c r="E877" s="30" t="str">
        <f>IFERROR(VLOOKUP(D877, 'Chart of Accounts'!A$3:B$3987, 2, FALSE), "")</f>
        <v/>
      </c>
      <c r="F877" s="31" t="str">
        <f t="shared" si="1"/>
        <v/>
      </c>
      <c r="G877" s="32" t="str">
        <f t="shared" si="2"/>
        <v/>
      </c>
      <c r="H877" s="33">
        <f>IF(A877&gt;='Income Statement'!$E$5,IF(A877&lt;='Income Statement'!$E$6,1,0),0)</f>
        <v>0</v>
      </c>
      <c r="I877" s="24"/>
      <c r="J877" s="24"/>
      <c r="K877" s="24"/>
      <c r="L877" s="24"/>
      <c r="M877" s="24"/>
      <c r="N877" s="24"/>
      <c r="O877" s="24"/>
      <c r="P877" s="24"/>
      <c r="Q877" s="24"/>
    </row>
    <row r="878" ht="15.75" customHeight="1">
      <c r="A878" s="68"/>
      <c r="B878" s="45" t="str">
        <f>IFERROR(VLOOKUP(D878, 'Chart of Accounts'!A865:C4001, 3, FALSE), "")</f>
        <v/>
      </c>
      <c r="C878" s="69"/>
      <c r="D878" s="70"/>
      <c r="E878" s="30" t="str">
        <f>IFERROR(VLOOKUP(D878, 'Chart of Accounts'!A$3:B$3987, 2, FALSE), "")</f>
        <v/>
      </c>
      <c r="F878" s="31" t="str">
        <f t="shared" si="1"/>
        <v/>
      </c>
      <c r="G878" s="32" t="str">
        <f t="shared" si="2"/>
        <v/>
      </c>
      <c r="H878" s="33">
        <f>IF(A878&gt;='Income Statement'!$E$5,IF(A878&lt;='Income Statement'!$E$6,1,0),0)</f>
        <v>0</v>
      </c>
      <c r="I878" s="24"/>
      <c r="J878" s="24"/>
      <c r="K878" s="24"/>
      <c r="L878" s="24"/>
      <c r="M878" s="24"/>
      <c r="N878" s="24"/>
      <c r="O878" s="24"/>
      <c r="P878" s="24"/>
      <c r="Q878" s="24"/>
    </row>
    <row r="879" ht="15.75" customHeight="1">
      <c r="A879" s="68"/>
      <c r="B879" s="45" t="str">
        <f>IFERROR(VLOOKUP(D879, 'Chart of Accounts'!A866:C4001, 3, FALSE), "")</f>
        <v/>
      </c>
      <c r="C879" s="69"/>
      <c r="D879" s="70"/>
      <c r="E879" s="30" t="str">
        <f>IFERROR(VLOOKUP(D879, 'Chart of Accounts'!A$3:B$3987, 2, FALSE), "")</f>
        <v/>
      </c>
      <c r="F879" s="31" t="str">
        <f t="shared" si="1"/>
        <v/>
      </c>
      <c r="G879" s="32" t="str">
        <f t="shared" si="2"/>
        <v/>
      </c>
      <c r="H879" s="33">
        <f>IF(A879&gt;='Income Statement'!$E$5,IF(A879&lt;='Income Statement'!$E$6,1,0),0)</f>
        <v>0</v>
      </c>
      <c r="I879" s="24"/>
      <c r="J879" s="24"/>
      <c r="K879" s="24"/>
      <c r="L879" s="24"/>
      <c r="M879" s="24"/>
      <c r="N879" s="24"/>
      <c r="O879" s="24"/>
      <c r="P879" s="24"/>
      <c r="Q879" s="24"/>
    </row>
    <row r="880" ht="15.75" customHeight="1">
      <c r="A880" s="68"/>
      <c r="B880" s="45" t="str">
        <f>IFERROR(VLOOKUP(D880, 'Chart of Accounts'!A867:C4001, 3, FALSE), "")</f>
        <v/>
      </c>
      <c r="C880" s="69"/>
      <c r="D880" s="70"/>
      <c r="E880" s="30" t="str">
        <f>IFERROR(VLOOKUP(D880, 'Chart of Accounts'!A$3:B$3987, 2, FALSE), "")</f>
        <v/>
      </c>
      <c r="F880" s="31" t="str">
        <f t="shared" si="1"/>
        <v/>
      </c>
      <c r="G880" s="32" t="str">
        <f t="shared" si="2"/>
        <v/>
      </c>
      <c r="H880" s="33">
        <f>IF(A880&gt;='Income Statement'!$E$5,IF(A880&lt;='Income Statement'!$E$6,1,0),0)</f>
        <v>0</v>
      </c>
      <c r="I880" s="24"/>
      <c r="J880" s="24"/>
      <c r="K880" s="24"/>
      <c r="L880" s="24"/>
      <c r="M880" s="24"/>
      <c r="N880" s="24"/>
      <c r="O880" s="24"/>
      <c r="P880" s="24"/>
      <c r="Q880" s="24"/>
    </row>
    <row r="881" ht="15.75" customHeight="1">
      <c r="A881" s="68"/>
      <c r="B881" s="45" t="str">
        <f>IFERROR(VLOOKUP(D881, 'Chart of Accounts'!A868:C4001, 3, FALSE), "")</f>
        <v/>
      </c>
      <c r="C881" s="69"/>
      <c r="D881" s="70"/>
      <c r="E881" s="30" t="str">
        <f>IFERROR(VLOOKUP(D881, 'Chart of Accounts'!A$3:B$3987, 2, FALSE), "")</f>
        <v/>
      </c>
      <c r="F881" s="31" t="str">
        <f t="shared" si="1"/>
        <v/>
      </c>
      <c r="G881" s="32" t="str">
        <f t="shared" si="2"/>
        <v/>
      </c>
      <c r="H881" s="33">
        <f>IF(A881&gt;='Income Statement'!$E$5,IF(A881&lt;='Income Statement'!$E$6,1,0),0)</f>
        <v>0</v>
      </c>
      <c r="I881" s="24"/>
      <c r="J881" s="24"/>
      <c r="K881" s="24"/>
      <c r="L881" s="24"/>
      <c r="M881" s="24"/>
      <c r="N881" s="24"/>
      <c r="O881" s="24"/>
      <c r="P881" s="24"/>
      <c r="Q881" s="24"/>
    </row>
    <row r="882" ht="15.75" customHeight="1">
      <c r="A882" s="68"/>
      <c r="B882" s="45" t="str">
        <f>IFERROR(VLOOKUP(D882, 'Chart of Accounts'!A869:C4001, 3, FALSE), "")</f>
        <v/>
      </c>
      <c r="C882" s="69"/>
      <c r="D882" s="70"/>
      <c r="E882" s="30" t="str">
        <f>IFERROR(VLOOKUP(D882, 'Chart of Accounts'!A$3:B$3987, 2, FALSE), "")</f>
        <v/>
      </c>
      <c r="F882" s="31" t="str">
        <f t="shared" si="1"/>
        <v/>
      </c>
      <c r="G882" s="32" t="str">
        <f t="shared" si="2"/>
        <v/>
      </c>
      <c r="H882" s="33">
        <f>IF(A882&gt;='Income Statement'!$E$5,IF(A882&lt;='Income Statement'!$E$6,1,0),0)</f>
        <v>0</v>
      </c>
      <c r="I882" s="24"/>
      <c r="J882" s="24"/>
      <c r="K882" s="24"/>
      <c r="L882" s="24"/>
      <c r="M882" s="24"/>
      <c r="N882" s="24"/>
      <c r="O882" s="24"/>
      <c r="P882" s="24"/>
      <c r="Q882" s="24"/>
    </row>
    <row r="883" ht="15.75" customHeight="1">
      <c r="A883" s="68"/>
      <c r="B883" s="45" t="str">
        <f>IFERROR(VLOOKUP(D883, 'Chart of Accounts'!A870:C4001, 3, FALSE), "")</f>
        <v/>
      </c>
      <c r="C883" s="69"/>
      <c r="D883" s="70"/>
      <c r="E883" s="30" t="str">
        <f>IFERROR(VLOOKUP(D883, 'Chart of Accounts'!A$3:B$3987, 2, FALSE), "")</f>
        <v/>
      </c>
      <c r="F883" s="31" t="str">
        <f t="shared" si="1"/>
        <v/>
      </c>
      <c r="G883" s="32" t="str">
        <f t="shared" si="2"/>
        <v/>
      </c>
      <c r="H883" s="33">
        <f>IF(A883&gt;='Income Statement'!$E$5,IF(A883&lt;='Income Statement'!$E$6,1,0),0)</f>
        <v>0</v>
      </c>
      <c r="I883" s="24"/>
      <c r="J883" s="24"/>
      <c r="K883" s="24"/>
      <c r="L883" s="24"/>
      <c r="M883" s="24"/>
      <c r="N883" s="24"/>
      <c r="O883" s="24"/>
      <c r="P883" s="24"/>
      <c r="Q883" s="24"/>
    </row>
    <row r="884" ht="15.75" customHeight="1">
      <c r="A884" s="68"/>
      <c r="B884" s="45" t="str">
        <f>IFERROR(VLOOKUP(D884, 'Chart of Accounts'!A871:C4001, 3, FALSE), "")</f>
        <v/>
      </c>
      <c r="C884" s="69"/>
      <c r="D884" s="70"/>
      <c r="E884" s="30" t="str">
        <f>IFERROR(VLOOKUP(D884, 'Chart of Accounts'!A$3:B$3987, 2, FALSE), "")</f>
        <v/>
      </c>
      <c r="F884" s="31" t="str">
        <f t="shared" si="1"/>
        <v/>
      </c>
      <c r="G884" s="32" t="str">
        <f t="shared" si="2"/>
        <v/>
      </c>
      <c r="H884" s="33">
        <f>IF(A884&gt;='Income Statement'!$E$5,IF(A884&lt;='Income Statement'!$E$6,1,0),0)</f>
        <v>0</v>
      </c>
      <c r="I884" s="24"/>
      <c r="J884" s="24"/>
      <c r="K884" s="24"/>
      <c r="L884" s="24"/>
      <c r="M884" s="24"/>
      <c r="N884" s="24"/>
      <c r="O884" s="24"/>
      <c r="P884" s="24"/>
      <c r="Q884" s="24"/>
    </row>
    <row r="885" ht="15.75" customHeight="1">
      <c r="A885" s="68"/>
      <c r="B885" s="45" t="str">
        <f>IFERROR(VLOOKUP(D885, 'Chart of Accounts'!A872:C4001, 3, FALSE), "")</f>
        <v/>
      </c>
      <c r="C885" s="69"/>
      <c r="D885" s="70"/>
      <c r="E885" s="30" t="str">
        <f>IFERROR(VLOOKUP(D885, 'Chart of Accounts'!A$3:B$3987, 2, FALSE), "")</f>
        <v/>
      </c>
      <c r="F885" s="31" t="str">
        <f t="shared" si="1"/>
        <v/>
      </c>
      <c r="G885" s="32" t="str">
        <f t="shared" si="2"/>
        <v/>
      </c>
      <c r="H885" s="33">
        <f>IF(A885&gt;='Income Statement'!$E$5,IF(A885&lt;='Income Statement'!$E$6,1,0),0)</f>
        <v>0</v>
      </c>
      <c r="I885" s="24"/>
      <c r="J885" s="24"/>
      <c r="K885" s="24"/>
      <c r="L885" s="24"/>
      <c r="M885" s="24"/>
      <c r="N885" s="24"/>
      <c r="O885" s="24"/>
      <c r="P885" s="24"/>
      <c r="Q885" s="24"/>
    </row>
    <row r="886" ht="15.75" customHeight="1">
      <c r="A886" s="68"/>
      <c r="B886" s="45" t="str">
        <f>IFERROR(VLOOKUP(D886, 'Chart of Accounts'!A873:C4001, 3, FALSE), "")</f>
        <v/>
      </c>
      <c r="C886" s="69"/>
      <c r="D886" s="70"/>
      <c r="E886" s="30" t="str">
        <f>IFERROR(VLOOKUP(D886, 'Chart of Accounts'!A$3:B$3987, 2, FALSE), "")</f>
        <v/>
      </c>
      <c r="F886" s="31" t="str">
        <f t="shared" si="1"/>
        <v/>
      </c>
      <c r="G886" s="32" t="str">
        <f t="shared" si="2"/>
        <v/>
      </c>
      <c r="H886" s="33">
        <f>IF(A886&gt;='Income Statement'!$E$5,IF(A886&lt;='Income Statement'!$E$6,1,0),0)</f>
        <v>0</v>
      </c>
      <c r="I886" s="24"/>
      <c r="J886" s="24"/>
      <c r="K886" s="24"/>
      <c r="L886" s="24"/>
      <c r="M886" s="24"/>
      <c r="N886" s="24"/>
      <c r="O886" s="24"/>
      <c r="P886" s="24"/>
      <c r="Q886" s="24"/>
    </row>
    <row r="887" ht="15.75" customHeight="1">
      <c r="A887" s="68"/>
      <c r="B887" s="45" t="str">
        <f>IFERROR(VLOOKUP(D887, 'Chart of Accounts'!A874:C4001, 3, FALSE), "")</f>
        <v/>
      </c>
      <c r="C887" s="69"/>
      <c r="D887" s="70"/>
      <c r="E887" s="30" t="str">
        <f>IFERROR(VLOOKUP(D887, 'Chart of Accounts'!A$3:B$3987, 2, FALSE), "")</f>
        <v/>
      </c>
      <c r="F887" s="31" t="str">
        <f t="shared" si="1"/>
        <v/>
      </c>
      <c r="G887" s="32" t="str">
        <f t="shared" si="2"/>
        <v/>
      </c>
      <c r="H887" s="33">
        <f>IF(A887&gt;='Income Statement'!$E$5,IF(A887&lt;='Income Statement'!$E$6,1,0),0)</f>
        <v>0</v>
      </c>
      <c r="I887" s="24"/>
      <c r="J887" s="24"/>
      <c r="K887" s="24"/>
      <c r="L887" s="24"/>
      <c r="M887" s="24"/>
      <c r="N887" s="24"/>
      <c r="O887" s="24"/>
      <c r="P887" s="24"/>
      <c r="Q887" s="24"/>
    </row>
    <row r="888" ht="15.75" customHeight="1">
      <c r="A888" s="68"/>
      <c r="B888" s="45" t="str">
        <f>IFERROR(VLOOKUP(D888, 'Chart of Accounts'!A875:C4001, 3, FALSE), "")</f>
        <v/>
      </c>
      <c r="C888" s="69"/>
      <c r="D888" s="70"/>
      <c r="E888" s="30" t="str">
        <f>IFERROR(VLOOKUP(D888, 'Chart of Accounts'!A$3:B$3987, 2, FALSE), "")</f>
        <v/>
      </c>
      <c r="F888" s="31" t="str">
        <f t="shared" si="1"/>
        <v/>
      </c>
      <c r="G888" s="32" t="str">
        <f t="shared" si="2"/>
        <v/>
      </c>
      <c r="H888" s="33">
        <f>IF(A888&gt;='Income Statement'!$E$5,IF(A888&lt;='Income Statement'!$E$6,1,0),0)</f>
        <v>0</v>
      </c>
      <c r="I888" s="24"/>
      <c r="J888" s="24"/>
      <c r="K888" s="24"/>
      <c r="L888" s="24"/>
      <c r="M888" s="24"/>
      <c r="N888" s="24"/>
      <c r="O888" s="24"/>
      <c r="P888" s="24"/>
      <c r="Q888" s="24"/>
    </row>
    <row r="889" ht="15.75" customHeight="1">
      <c r="A889" s="68"/>
      <c r="B889" s="45" t="str">
        <f>IFERROR(VLOOKUP(D889, 'Chart of Accounts'!A876:C4001, 3, FALSE), "")</f>
        <v/>
      </c>
      <c r="C889" s="69"/>
      <c r="D889" s="70"/>
      <c r="E889" s="30" t="str">
        <f>IFERROR(VLOOKUP(D889, 'Chart of Accounts'!A$3:B$3987, 2, FALSE), "")</f>
        <v/>
      </c>
      <c r="F889" s="31" t="str">
        <f t="shared" si="1"/>
        <v/>
      </c>
      <c r="G889" s="32" t="str">
        <f t="shared" si="2"/>
        <v/>
      </c>
      <c r="H889" s="33">
        <f>IF(A889&gt;='Income Statement'!$E$5,IF(A889&lt;='Income Statement'!$E$6,1,0),0)</f>
        <v>0</v>
      </c>
      <c r="I889" s="24"/>
      <c r="J889" s="24"/>
      <c r="K889" s="24"/>
      <c r="L889" s="24"/>
      <c r="M889" s="24"/>
      <c r="N889" s="24"/>
      <c r="O889" s="24"/>
      <c r="P889" s="24"/>
      <c r="Q889" s="24"/>
    </row>
    <row r="890" ht="15.75" customHeight="1">
      <c r="A890" s="68"/>
      <c r="B890" s="45" t="str">
        <f>IFERROR(VLOOKUP(D890, 'Chart of Accounts'!A877:C4001, 3, FALSE), "")</f>
        <v/>
      </c>
      <c r="C890" s="69"/>
      <c r="D890" s="70"/>
      <c r="E890" s="30" t="str">
        <f>IFERROR(VLOOKUP(D890, 'Chart of Accounts'!A$3:B$3987, 2, FALSE), "")</f>
        <v/>
      </c>
      <c r="F890" s="31" t="str">
        <f t="shared" si="1"/>
        <v/>
      </c>
      <c r="G890" s="32" t="str">
        <f t="shared" si="2"/>
        <v/>
      </c>
      <c r="H890" s="33">
        <f>IF(A890&gt;='Income Statement'!$E$5,IF(A890&lt;='Income Statement'!$E$6,1,0),0)</f>
        <v>0</v>
      </c>
      <c r="I890" s="24"/>
      <c r="J890" s="24"/>
      <c r="K890" s="24"/>
      <c r="L890" s="24"/>
      <c r="M890" s="24"/>
      <c r="N890" s="24"/>
      <c r="O890" s="24"/>
      <c r="P890" s="24"/>
      <c r="Q890" s="24"/>
    </row>
    <row r="891" ht="15.75" customHeight="1">
      <c r="A891" s="68"/>
      <c r="B891" s="45" t="str">
        <f>IFERROR(VLOOKUP(D891, 'Chart of Accounts'!A878:C4001, 3, FALSE), "")</f>
        <v/>
      </c>
      <c r="C891" s="69"/>
      <c r="D891" s="70"/>
      <c r="E891" s="30" t="str">
        <f>IFERROR(VLOOKUP(D891, 'Chart of Accounts'!A$3:B$3987, 2, FALSE), "")</f>
        <v/>
      </c>
      <c r="F891" s="31" t="str">
        <f t="shared" si="1"/>
        <v/>
      </c>
      <c r="G891" s="32" t="str">
        <f t="shared" si="2"/>
        <v/>
      </c>
      <c r="H891" s="33">
        <f>IF(A891&gt;='Income Statement'!$E$5,IF(A891&lt;='Income Statement'!$E$6,1,0),0)</f>
        <v>0</v>
      </c>
      <c r="I891" s="24"/>
      <c r="J891" s="24"/>
      <c r="K891" s="24"/>
      <c r="L891" s="24"/>
      <c r="M891" s="24"/>
      <c r="N891" s="24"/>
      <c r="O891" s="24"/>
      <c r="P891" s="24"/>
      <c r="Q891" s="24"/>
    </row>
    <row r="892" ht="15.75" customHeight="1">
      <c r="A892" s="68"/>
      <c r="B892" s="45" t="str">
        <f>IFERROR(VLOOKUP(D892, 'Chart of Accounts'!A879:C4001, 3, FALSE), "")</f>
        <v/>
      </c>
      <c r="C892" s="69"/>
      <c r="D892" s="70"/>
      <c r="E892" s="30" t="str">
        <f>IFERROR(VLOOKUP(D892, 'Chart of Accounts'!A$3:B$3987, 2, FALSE), "")</f>
        <v/>
      </c>
      <c r="F892" s="31" t="str">
        <f t="shared" si="1"/>
        <v/>
      </c>
      <c r="G892" s="32" t="str">
        <f t="shared" si="2"/>
        <v/>
      </c>
      <c r="H892" s="33">
        <f>IF(A892&gt;='Income Statement'!$E$5,IF(A892&lt;='Income Statement'!$E$6,1,0),0)</f>
        <v>0</v>
      </c>
      <c r="I892" s="24"/>
      <c r="J892" s="24"/>
      <c r="K892" s="24"/>
      <c r="L892" s="24"/>
      <c r="M892" s="24"/>
      <c r="N892" s="24"/>
      <c r="O892" s="24"/>
      <c r="P892" s="24"/>
      <c r="Q892" s="24"/>
    </row>
    <row r="893" ht="15.75" customHeight="1">
      <c r="A893" s="68"/>
      <c r="B893" s="45" t="str">
        <f>IFERROR(VLOOKUP(D893, 'Chart of Accounts'!A880:C4001, 3, FALSE), "")</f>
        <v/>
      </c>
      <c r="C893" s="69"/>
      <c r="D893" s="70"/>
      <c r="E893" s="30" t="str">
        <f>IFERROR(VLOOKUP(D893, 'Chart of Accounts'!A$3:B$3987, 2, FALSE), "")</f>
        <v/>
      </c>
      <c r="F893" s="31" t="str">
        <f t="shared" si="1"/>
        <v/>
      </c>
      <c r="G893" s="32" t="str">
        <f t="shared" si="2"/>
        <v/>
      </c>
      <c r="H893" s="33">
        <f>IF(A893&gt;='Income Statement'!$E$5,IF(A893&lt;='Income Statement'!$E$6,1,0),0)</f>
        <v>0</v>
      </c>
      <c r="I893" s="24"/>
      <c r="J893" s="24"/>
      <c r="K893" s="24"/>
      <c r="L893" s="24"/>
      <c r="M893" s="24"/>
      <c r="N893" s="24"/>
      <c r="O893" s="24"/>
      <c r="P893" s="24"/>
      <c r="Q893" s="24"/>
    </row>
    <row r="894" ht="15.75" customHeight="1">
      <c r="A894" s="68"/>
      <c r="B894" s="45" t="str">
        <f>IFERROR(VLOOKUP(D894, 'Chart of Accounts'!A881:C4001, 3, FALSE), "")</f>
        <v/>
      </c>
      <c r="C894" s="69"/>
      <c r="D894" s="70"/>
      <c r="E894" s="30" t="str">
        <f>IFERROR(VLOOKUP(D894, 'Chart of Accounts'!A$3:B$3987, 2, FALSE), "")</f>
        <v/>
      </c>
      <c r="F894" s="31" t="str">
        <f t="shared" si="1"/>
        <v/>
      </c>
      <c r="G894" s="32" t="str">
        <f t="shared" si="2"/>
        <v/>
      </c>
      <c r="H894" s="33">
        <f>IF(A894&gt;='Income Statement'!$E$5,IF(A894&lt;='Income Statement'!$E$6,1,0),0)</f>
        <v>0</v>
      </c>
      <c r="I894" s="24"/>
      <c r="J894" s="24"/>
      <c r="K894" s="24"/>
      <c r="L894" s="24"/>
      <c r="M894" s="24"/>
      <c r="N894" s="24"/>
      <c r="O894" s="24"/>
      <c r="P894" s="24"/>
      <c r="Q894" s="24"/>
    </row>
    <row r="895" ht="15.75" customHeight="1">
      <c r="A895" s="68"/>
      <c r="B895" s="45" t="str">
        <f>IFERROR(VLOOKUP(D895, 'Chart of Accounts'!A882:C4001, 3, FALSE), "")</f>
        <v/>
      </c>
      <c r="C895" s="69"/>
      <c r="D895" s="70"/>
      <c r="E895" s="30" t="str">
        <f>IFERROR(VLOOKUP(D895, 'Chart of Accounts'!A$3:B$3987, 2, FALSE), "")</f>
        <v/>
      </c>
      <c r="F895" s="31" t="str">
        <f t="shared" si="1"/>
        <v/>
      </c>
      <c r="G895" s="32" t="str">
        <f t="shared" si="2"/>
        <v/>
      </c>
      <c r="H895" s="33">
        <f>IF(A895&gt;='Income Statement'!$E$5,IF(A895&lt;='Income Statement'!$E$6,1,0),0)</f>
        <v>0</v>
      </c>
      <c r="I895" s="24"/>
      <c r="J895" s="24"/>
      <c r="K895" s="24"/>
      <c r="L895" s="24"/>
      <c r="M895" s="24"/>
      <c r="N895" s="24"/>
      <c r="O895" s="24"/>
      <c r="P895" s="24"/>
      <c r="Q895" s="24"/>
    </row>
    <row r="896" ht="15.75" customHeight="1">
      <c r="A896" s="68"/>
      <c r="B896" s="45" t="str">
        <f>IFERROR(VLOOKUP(D896, 'Chart of Accounts'!A883:C4001, 3, FALSE), "")</f>
        <v/>
      </c>
      <c r="C896" s="69"/>
      <c r="D896" s="70"/>
      <c r="E896" s="30" t="str">
        <f>IFERROR(VLOOKUP(D896, 'Chart of Accounts'!A$3:B$3987, 2, FALSE), "")</f>
        <v/>
      </c>
      <c r="F896" s="31" t="str">
        <f t="shared" si="1"/>
        <v/>
      </c>
      <c r="G896" s="32" t="str">
        <f t="shared" si="2"/>
        <v/>
      </c>
      <c r="H896" s="33">
        <f>IF(A896&gt;='Income Statement'!$E$5,IF(A896&lt;='Income Statement'!$E$6,1,0),0)</f>
        <v>0</v>
      </c>
      <c r="I896" s="24"/>
      <c r="J896" s="24"/>
      <c r="K896" s="24"/>
      <c r="L896" s="24"/>
      <c r="M896" s="24"/>
      <c r="N896" s="24"/>
      <c r="O896" s="24"/>
      <c r="P896" s="24"/>
      <c r="Q896" s="24"/>
    </row>
    <row r="897" ht="15.75" customHeight="1">
      <c r="A897" s="68"/>
      <c r="B897" s="45" t="str">
        <f>IFERROR(VLOOKUP(D897, 'Chart of Accounts'!A884:C4001, 3, FALSE), "")</f>
        <v/>
      </c>
      <c r="C897" s="69"/>
      <c r="D897" s="70"/>
      <c r="E897" s="30" t="str">
        <f>IFERROR(VLOOKUP(D897, 'Chart of Accounts'!A$3:B$3987, 2, FALSE), "")</f>
        <v/>
      </c>
      <c r="F897" s="31" t="str">
        <f t="shared" si="1"/>
        <v/>
      </c>
      <c r="G897" s="32" t="str">
        <f t="shared" si="2"/>
        <v/>
      </c>
      <c r="H897" s="33">
        <f>IF(A897&gt;='Income Statement'!$E$5,IF(A897&lt;='Income Statement'!$E$6,1,0),0)</f>
        <v>0</v>
      </c>
      <c r="I897" s="24"/>
      <c r="J897" s="24"/>
      <c r="K897" s="24"/>
      <c r="L897" s="24"/>
      <c r="M897" s="24"/>
      <c r="N897" s="24"/>
      <c r="O897" s="24"/>
      <c r="P897" s="24"/>
      <c r="Q897" s="24"/>
    </row>
    <row r="898" ht="15.75" customHeight="1">
      <c r="A898" s="68"/>
      <c r="B898" s="45" t="str">
        <f>IFERROR(VLOOKUP(D898, 'Chart of Accounts'!A885:C4001, 3, FALSE), "")</f>
        <v/>
      </c>
      <c r="C898" s="69"/>
      <c r="D898" s="70"/>
      <c r="E898" s="30" t="str">
        <f>IFERROR(VLOOKUP(D898, 'Chart of Accounts'!A$3:B$3987, 2, FALSE), "")</f>
        <v/>
      </c>
      <c r="F898" s="31" t="str">
        <f t="shared" si="1"/>
        <v/>
      </c>
      <c r="G898" s="32" t="str">
        <f t="shared" si="2"/>
        <v/>
      </c>
      <c r="H898" s="33">
        <f>IF(A898&gt;='Income Statement'!$E$5,IF(A898&lt;='Income Statement'!$E$6,1,0),0)</f>
        <v>0</v>
      </c>
      <c r="I898" s="24"/>
      <c r="J898" s="24"/>
      <c r="K898" s="24"/>
      <c r="L898" s="24"/>
      <c r="M898" s="24"/>
      <c r="N898" s="24"/>
      <c r="O898" s="24"/>
      <c r="P898" s="24"/>
      <c r="Q898" s="24"/>
    </row>
    <row r="899" ht="15.75" customHeight="1">
      <c r="A899" s="68"/>
      <c r="B899" s="45" t="str">
        <f>IFERROR(VLOOKUP(D899, 'Chart of Accounts'!A886:C4001, 3, FALSE), "")</f>
        <v/>
      </c>
      <c r="C899" s="69"/>
      <c r="D899" s="70"/>
      <c r="E899" s="30" t="str">
        <f>IFERROR(VLOOKUP(D899, 'Chart of Accounts'!A$3:B$3987, 2, FALSE), "")</f>
        <v/>
      </c>
      <c r="F899" s="31" t="str">
        <f t="shared" si="1"/>
        <v/>
      </c>
      <c r="G899" s="32" t="str">
        <f t="shared" si="2"/>
        <v/>
      </c>
      <c r="H899" s="33">
        <f>IF(A899&gt;='Income Statement'!$E$5,IF(A899&lt;='Income Statement'!$E$6,1,0),0)</f>
        <v>0</v>
      </c>
      <c r="I899" s="24"/>
      <c r="J899" s="24"/>
      <c r="K899" s="24"/>
      <c r="L899" s="24"/>
      <c r="M899" s="24"/>
      <c r="N899" s="24"/>
      <c r="O899" s="24"/>
      <c r="P899" s="24"/>
      <c r="Q899" s="24"/>
    </row>
    <row r="900" ht="15.75" customHeight="1">
      <c r="A900" s="68"/>
      <c r="B900" s="45" t="str">
        <f>IFERROR(VLOOKUP(D900, 'Chart of Accounts'!A887:C4001, 3, FALSE), "")</f>
        <v/>
      </c>
      <c r="C900" s="69"/>
      <c r="D900" s="70"/>
      <c r="E900" s="30" t="str">
        <f>IFERROR(VLOOKUP(D900, 'Chart of Accounts'!A$3:B$3987, 2, FALSE), "")</f>
        <v/>
      </c>
      <c r="F900" s="31" t="str">
        <f t="shared" si="1"/>
        <v/>
      </c>
      <c r="G900" s="32" t="str">
        <f t="shared" si="2"/>
        <v/>
      </c>
      <c r="H900" s="33">
        <f>IF(A900&gt;='Income Statement'!$E$5,IF(A900&lt;='Income Statement'!$E$6,1,0),0)</f>
        <v>0</v>
      </c>
      <c r="I900" s="24"/>
      <c r="J900" s="24"/>
      <c r="K900" s="24"/>
      <c r="L900" s="24"/>
      <c r="M900" s="24"/>
      <c r="N900" s="24"/>
      <c r="O900" s="24"/>
      <c r="P900" s="24"/>
      <c r="Q900" s="24"/>
    </row>
    <row r="901" ht="15.75" customHeight="1">
      <c r="A901" s="68"/>
      <c r="B901" s="45" t="str">
        <f>IFERROR(VLOOKUP(D901, 'Chart of Accounts'!A888:C4001, 3, FALSE), "")</f>
        <v/>
      </c>
      <c r="C901" s="69"/>
      <c r="D901" s="70"/>
      <c r="E901" s="30" t="str">
        <f>IFERROR(VLOOKUP(D901, 'Chart of Accounts'!A$3:B$3987, 2, FALSE), "")</f>
        <v/>
      </c>
      <c r="F901" s="31" t="str">
        <f t="shared" si="1"/>
        <v/>
      </c>
      <c r="G901" s="32" t="str">
        <f t="shared" si="2"/>
        <v/>
      </c>
      <c r="H901" s="33">
        <f>IF(A901&gt;='Income Statement'!$E$5,IF(A901&lt;='Income Statement'!$E$6,1,0),0)</f>
        <v>0</v>
      </c>
      <c r="I901" s="24"/>
      <c r="J901" s="24"/>
      <c r="K901" s="24"/>
      <c r="L901" s="24"/>
      <c r="M901" s="24"/>
      <c r="N901" s="24"/>
      <c r="O901" s="24"/>
      <c r="P901" s="24"/>
      <c r="Q901" s="24"/>
    </row>
    <row r="902" ht="15.75" customHeight="1">
      <c r="A902" s="68"/>
      <c r="B902" s="45" t="str">
        <f>IFERROR(VLOOKUP(D902, 'Chart of Accounts'!A889:C4001, 3, FALSE), "")</f>
        <v/>
      </c>
      <c r="C902" s="69"/>
      <c r="D902" s="70"/>
      <c r="E902" s="30" t="str">
        <f>IFERROR(VLOOKUP(D902, 'Chart of Accounts'!A$3:B$3987, 2, FALSE), "")</f>
        <v/>
      </c>
      <c r="F902" s="31" t="str">
        <f t="shared" si="1"/>
        <v/>
      </c>
      <c r="G902" s="32" t="str">
        <f t="shared" si="2"/>
        <v/>
      </c>
      <c r="H902" s="33">
        <f>IF(A902&gt;='Income Statement'!$E$5,IF(A902&lt;='Income Statement'!$E$6,1,0),0)</f>
        <v>0</v>
      </c>
      <c r="I902" s="24"/>
      <c r="J902" s="24"/>
      <c r="K902" s="24"/>
      <c r="L902" s="24"/>
      <c r="M902" s="24"/>
      <c r="N902" s="24"/>
      <c r="O902" s="24"/>
      <c r="P902" s="24"/>
      <c r="Q902" s="24"/>
    </row>
    <row r="903" ht="15.75" customHeight="1">
      <c r="A903" s="68"/>
      <c r="B903" s="45" t="str">
        <f>IFERROR(VLOOKUP(D903, 'Chart of Accounts'!A890:C4001, 3, FALSE), "")</f>
        <v/>
      </c>
      <c r="C903" s="69"/>
      <c r="D903" s="70"/>
      <c r="E903" s="30" t="str">
        <f>IFERROR(VLOOKUP(D903, 'Chart of Accounts'!A$3:B$3987, 2, FALSE), "")</f>
        <v/>
      </c>
      <c r="F903" s="31" t="str">
        <f t="shared" si="1"/>
        <v/>
      </c>
      <c r="G903" s="32" t="str">
        <f t="shared" si="2"/>
        <v/>
      </c>
      <c r="H903" s="33">
        <f>IF(A903&gt;='Income Statement'!$E$5,IF(A903&lt;='Income Statement'!$E$6,1,0),0)</f>
        <v>0</v>
      </c>
      <c r="I903" s="24"/>
      <c r="J903" s="24"/>
      <c r="K903" s="24"/>
      <c r="L903" s="24"/>
      <c r="M903" s="24"/>
      <c r="N903" s="24"/>
      <c r="O903" s="24"/>
      <c r="P903" s="24"/>
      <c r="Q903" s="24"/>
    </row>
    <row r="904" ht="15.75" customHeight="1">
      <c r="A904" s="68"/>
      <c r="B904" s="45" t="str">
        <f>IFERROR(VLOOKUP(D904, 'Chart of Accounts'!A891:C4001, 3, FALSE), "")</f>
        <v/>
      </c>
      <c r="C904" s="69"/>
      <c r="D904" s="70"/>
      <c r="E904" s="30" t="str">
        <f>IFERROR(VLOOKUP(D904, 'Chart of Accounts'!A$3:B$3987, 2, FALSE), "")</f>
        <v/>
      </c>
      <c r="F904" s="31" t="str">
        <f t="shared" si="1"/>
        <v/>
      </c>
      <c r="G904" s="32" t="str">
        <f t="shared" si="2"/>
        <v/>
      </c>
      <c r="H904" s="33">
        <f>IF(A904&gt;='Income Statement'!$E$5,IF(A904&lt;='Income Statement'!$E$6,1,0),0)</f>
        <v>0</v>
      </c>
      <c r="I904" s="24"/>
      <c r="J904" s="24"/>
      <c r="K904" s="24"/>
      <c r="L904" s="24"/>
      <c r="M904" s="24"/>
      <c r="N904" s="24"/>
      <c r="O904" s="24"/>
      <c r="P904" s="24"/>
      <c r="Q904" s="24"/>
    </row>
    <row r="905" ht="15.75" customHeight="1">
      <c r="A905" s="68"/>
      <c r="B905" s="45" t="str">
        <f>IFERROR(VLOOKUP(D905, 'Chart of Accounts'!A892:C4001, 3, FALSE), "")</f>
        <v/>
      </c>
      <c r="C905" s="69"/>
      <c r="D905" s="70"/>
      <c r="E905" s="30" t="str">
        <f>IFERROR(VLOOKUP(D905, 'Chart of Accounts'!A$3:B$3987, 2, FALSE), "")</f>
        <v/>
      </c>
      <c r="F905" s="31" t="str">
        <f t="shared" si="1"/>
        <v/>
      </c>
      <c r="G905" s="32" t="str">
        <f t="shared" si="2"/>
        <v/>
      </c>
      <c r="H905" s="33">
        <f>IF(A905&gt;='Income Statement'!$E$5,IF(A905&lt;='Income Statement'!$E$6,1,0),0)</f>
        <v>0</v>
      </c>
      <c r="I905" s="24"/>
      <c r="J905" s="24"/>
      <c r="K905" s="24"/>
      <c r="L905" s="24"/>
      <c r="M905" s="24"/>
      <c r="N905" s="24"/>
      <c r="O905" s="24"/>
      <c r="P905" s="24"/>
      <c r="Q905" s="24"/>
    </row>
    <row r="906" ht="15.75" customHeight="1">
      <c r="A906" s="68"/>
      <c r="B906" s="45" t="str">
        <f>IFERROR(VLOOKUP(D906, 'Chart of Accounts'!A893:C4001, 3, FALSE), "")</f>
        <v/>
      </c>
      <c r="C906" s="69"/>
      <c r="D906" s="70"/>
      <c r="E906" s="30" t="str">
        <f>IFERROR(VLOOKUP(D906, 'Chart of Accounts'!A$3:B$3987, 2, FALSE), "")</f>
        <v/>
      </c>
      <c r="F906" s="31" t="str">
        <f t="shared" si="1"/>
        <v/>
      </c>
      <c r="G906" s="32" t="str">
        <f t="shared" si="2"/>
        <v/>
      </c>
      <c r="H906" s="33">
        <f>IF(A906&gt;='Income Statement'!$E$5,IF(A906&lt;='Income Statement'!$E$6,1,0),0)</f>
        <v>0</v>
      </c>
      <c r="I906" s="24"/>
      <c r="J906" s="24"/>
      <c r="K906" s="24"/>
      <c r="L906" s="24"/>
      <c r="M906" s="24"/>
      <c r="N906" s="24"/>
      <c r="O906" s="24"/>
      <c r="P906" s="24"/>
      <c r="Q906" s="24"/>
    </row>
    <row r="907" ht="15.75" customHeight="1">
      <c r="A907" s="68"/>
      <c r="B907" s="45" t="str">
        <f>IFERROR(VLOOKUP(D907, 'Chart of Accounts'!A894:C4001, 3, FALSE), "")</f>
        <v/>
      </c>
      <c r="C907" s="69"/>
      <c r="D907" s="70"/>
      <c r="E907" s="30" t="str">
        <f>IFERROR(VLOOKUP(D907, 'Chart of Accounts'!A$3:B$3987, 2, FALSE), "")</f>
        <v/>
      </c>
      <c r="F907" s="31" t="str">
        <f t="shared" si="1"/>
        <v/>
      </c>
      <c r="G907" s="32" t="str">
        <f t="shared" si="2"/>
        <v/>
      </c>
      <c r="H907" s="33">
        <f>IF(A907&gt;='Income Statement'!$E$5,IF(A907&lt;='Income Statement'!$E$6,1,0),0)</f>
        <v>0</v>
      </c>
      <c r="I907" s="24"/>
      <c r="J907" s="24"/>
      <c r="K907" s="24"/>
      <c r="L907" s="24"/>
      <c r="M907" s="24"/>
      <c r="N907" s="24"/>
      <c r="O907" s="24"/>
      <c r="P907" s="24"/>
      <c r="Q907" s="24"/>
    </row>
    <row r="908" ht="15.75" customHeight="1">
      <c r="A908" s="68"/>
      <c r="B908" s="45" t="str">
        <f>IFERROR(VLOOKUP(D908, 'Chart of Accounts'!A895:C4001, 3, FALSE), "")</f>
        <v/>
      </c>
      <c r="C908" s="69"/>
      <c r="D908" s="70"/>
      <c r="E908" s="30" t="str">
        <f>IFERROR(VLOOKUP(D908, 'Chart of Accounts'!A$3:B$3987, 2, FALSE), "")</f>
        <v/>
      </c>
      <c r="F908" s="31" t="str">
        <f t="shared" si="1"/>
        <v/>
      </c>
      <c r="G908" s="32" t="str">
        <f t="shared" si="2"/>
        <v/>
      </c>
      <c r="H908" s="33">
        <f>IF(A908&gt;='Income Statement'!$E$5,IF(A908&lt;='Income Statement'!$E$6,1,0),0)</f>
        <v>0</v>
      </c>
      <c r="I908" s="24"/>
      <c r="J908" s="24"/>
      <c r="K908" s="24"/>
      <c r="L908" s="24"/>
      <c r="M908" s="24"/>
      <c r="N908" s="24"/>
      <c r="O908" s="24"/>
      <c r="P908" s="24"/>
      <c r="Q908" s="24"/>
    </row>
    <row r="909" ht="15.75" customHeight="1">
      <c r="A909" s="68"/>
      <c r="B909" s="45" t="str">
        <f>IFERROR(VLOOKUP(D909, 'Chart of Accounts'!A896:C4001, 3, FALSE), "")</f>
        <v/>
      </c>
      <c r="C909" s="69"/>
      <c r="D909" s="70"/>
      <c r="E909" s="30" t="str">
        <f>IFERROR(VLOOKUP(D909, 'Chart of Accounts'!A$3:B$3987, 2, FALSE), "")</f>
        <v/>
      </c>
      <c r="F909" s="31" t="str">
        <f t="shared" si="1"/>
        <v/>
      </c>
      <c r="G909" s="32" t="str">
        <f t="shared" si="2"/>
        <v/>
      </c>
      <c r="H909" s="33">
        <f>IF(A909&gt;='Income Statement'!$E$5,IF(A909&lt;='Income Statement'!$E$6,1,0),0)</f>
        <v>0</v>
      </c>
      <c r="I909" s="24"/>
      <c r="J909" s="24"/>
      <c r="K909" s="24"/>
      <c r="L909" s="24"/>
      <c r="M909" s="24"/>
      <c r="N909" s="24"/>
      <c r="O909" s="24"/>
      <c r="P909" s="24"/>
      <c r="Q909" s="24"/>
    </row>
    <row r="910" ht="15.75" customHeight="1">
      <c r="A910" s="68"/>
      <c r="B910" s="45" t="str">
        <f>IFERROR(VLOOKUP(D910, 'Chart of Accounts'!A897:C4001, 3, FALSE), "")</f>
        <v/>
      </c>
      <c r="C910" s="69"/>
      <c r="D910" s="70"/>
      <c r="E910" s="30" t="str">
        <f>IFERROR(VLOOKUP(D910, 'Chart of Accounts'!A$3:B$3987, 2, FALSE), "")</f>
        <v/>
      </c>
      <c r="F910" s="31" t="str">
        <f t="shared" si="1"/>
        <v/>
      </c>
      <c r="G910" s="32" t="str">
        <f t="shared" si="2"/>
        <v/>
      </c>
      <c r="H910" s="33">
        <f>IF(A910&gt;='Income Statement'!$E$5,IF(A910&lt;='Income Statement'!$E$6,1,0),0)</f>
        <v>0</v>
      </c>
      <c r="I910" s="24"/>
      <c r="J910" s="24"/>
      <c r="K910" s="24"/>
      <c r="L910" s="24"/>
      <c r="M910" s="24"/>
      <c r="N910" s="24"/>
      <c r="O910" s="24"/>
      <c r="P910" s="24"/>
      <c r="Q910" s="24"/>
    </row>
    <row r="911" ht="15.75" customHeight="1">
      <c r="A911" s="68"/>
      <c r="B911" s="45" t="str">
        <f>IFERROR(VLOOKUP(D911, 'Chart of Accounts'!A898:C4001, 3, FALSE), "")</f>
        <v/>
      </c>
      <c r="C911" s="69"/>
      <c r="D911" s="70"/>
      <c r="E911" s="30" t="str">
        <f>IFERROR(VLOOKUP(D911, 'Chart of Accounts'!A$3:B$3987, 2, FALSE), "")</f>
        <v/>
      </c>
      <c r="F911" s="31" t="str">
        <f t="shared" si="1"/>
        <v/>
      </c>
      <c r="G911" s="32" t="str">
        <f t="shared" si="2"/>
        <v/>
      </c>
      <c r="H911" s="33">
        <f>IF(A911&gt;='Income Statement'!$E$5,IF(A911&lt;='Income Statement'!$E$6,1,0),0)</f>
        <v>0</v>
      </c>
      <c r="I911" s="24"/>
      <c r="J911" s="24"/>
      <c r="K911" s="24"/>
      <c r="L911" s="24"/>
      <c r="M911" s="24"/>
      <c r="N911" s="24"/>
      <c r="O911" s="24"/>
      <c r="P911" s="24"/>
      <c r="Q911" s="24"/>
    </row>
    <row r="912" ht="15.75" customHeight="1">
      <c r="A912" s="68"/>
      <c r="B912" s="45" t="str">
        <f>IFERROR(VLOOKUP(D912, 'Chart of Accounts'!A899:C4001, 3, FALSE), "")</f>
        <v/>
      </c>
      <c r="C912" s="69"/>
      <c r="D912" s="70"/>
      <c r="E912" s="30" t="str">
        <f>IFERROR(VLOOKUP(D912, 'Chart of Accounts'!A$3:B$3987, 2, FALSE), "")</f>
        <v/>
      </c>
      <c r="F912" s="31" t="str">
        <f t="shared" si="1"/>
        <v/>
      </c>
      <c r="G912" s="32" t="str">
        <f t="shared" si="2"/>
        <v/>
      </c>
      <c r="H912" s="33">
        <f>IF(A912&gt;='Income Statement'!$E$5,IF(A912&lt;='Income Statement'!$E$6,1,0),0)</f>
        <v>0</v>
      </c>
      <c r="I912" s="24"/>
      <c r="J912" s="24"/>
      <c r="K912" s="24"/>
      <c r="L912" s="24"/>
      <c r="M912" s="24"/>
      <c r="N912" s="24"/>
      <c r="O912" s="24"/>
      <c r="P912" s="24"/>
      <c r="Q912" s="24"/>
    </row>
    <row r="913" ht="15.75" customHeight="1">
      <c r="A913" s="68"/>
      <c r="B913" s="45" t="str">
        <f>IFERROR(VLOOKUP(D913, 'Chart of Accounts'!A900:C4001, 3, FALSE), "")</f>
        <v/>
      </c>
      <c r="C913" s="69"/>
      <c r="D913" s="70"/>
      <c r="E913" s="30" t="str">
        <f>IFERROR(VLOOKUP(D913, 'Chart of Accounts'!A$3:B$3987, 2, FALSE), "")</f>
        <v/>
      </c>
      <c r="F913" s="31" t="str">
        <f t="shared" si="1"/>
        <v/>
      </c>
      <c r="G913" s="32" t="str">
        <f t="shared" si="2"/>
        <v/>
      </c>
      <c r="H913" s="33">
        <f>IF(A913&gt;='Income Statement'!$E$5,IF(A913&lt;='Income Statement'!$E$6,1,0),0)</f>
        <v>0</v>
      </c>
      <c r="I913" s="24"/>
      <c r="J913" s="24"/>
      <c r="K913" s="24"/>
      <c r="L913" s="24"/>
      <c r="M913" s="24"/>
      <c r="N913" s="24"/>
      <c r="O913" s="24"/>
      <c r="P913" s="24"/>
      <c r="Q913" s="24"/>
    </row>
    <row r="914" ht="15.75" customHeight="1">
      <c r="A914" s="68"/>
      <c r="B914" s="45" t="str">
        <f>IFERROR(VLOOKUP(D914, 'Chart of Accounts'!A901:C4001, 3, FALSE), "")</f>
        <v/>
      </c>
      <c r="C914" s="69"/>
      <c r="D914" s="70"/>
      <c r="E914" s="30" t="str">
        <f>IFERROR(VLOOKUP(D914, 'Chart of Accounts'!A$3:B$3987, 2, FALSE), "")</f>
        <v/>
      </c>
      <c r="F914" s="31" t="str">
        <f t="shared" si="1"/>
        <v/>
      </c>
      <c r="G914" s="32" t="str">
        <f t="shared" si="2"/>
        <v/>
      </c>
      <c r="H914" s="33">
        <f>IF(A914&gt;='Income Statement'!$E$5,IF(A914&lt;='Income Statement'!$E$6,1,0),0)</f>
        <v>0</v>
      </c>
      <c r="I914" s="24"/>
      <c r="J914" s="24"/>
      <c r="K914" s="24"/>
      <c r="L914" s="24"/>
      <c r="M914" s="24"/>
      <c r="N914" s="24"/>
      <c r="O914" s="24"/>
      <c r="P914" s="24"/>
      <c r="Q914" s="24"/>
    </row>
    <row r="915" ht="15.75" customHeight="1">
      <c r="A915" s="68"/>
      <c r="B915" s="45" t="str">
        <f>IFERROR(VLOOKUP(D915, 'Chart of Accounts'!A902:C4001, 3, FALSE), "")</f>
        <v/>
      </c>
      <c r="C915" s="69"/>
      <c r="D915" s="70"/>
      <c r="E915" s="30" t="str">
        <f>IFERROR(VLOOKUP(D915, 'Chart of Accounts'!A$3:B$3987, 2, FALSE), "")</f>
        <v/>
      </c>
      <c r="F915" s="31" t="str">
        <f t="shared" si="1"/>
        <v/>
      </c>
      <c r="G915" s="32" t="str">
        <f t="shared" si="2"/>
        <v/>
      </c>
      <c r="H915" s="33">
        <f>IF(A915&gt;='Income Statement'!$E$5,IF(A915&lt;='Income Statement'!$E$6,1,0),0)</f>
        <v>0</v>
      </c>
      <c r="I915" s="24"/>
      <c r="J915" s="24"/>
      <c r="K915" s="24"/>
      <c r="L915" s="24"/>
      <c r="M915" s="24"/>
      <c r="N915" s="24"/>
      <c r="O915" s="24"/>
      <c r="P915" s="24"/>
      <c r="Q915" s="24"/>
    </row>
    <row r="916" ht="15.75" customHeight="1">
      <c r="A916" s="68"/>
      <c r="B916" s="45" t="str">
        <f>IFERROR(VLOOKUP(D916, 'Chart of Accounts'!A903:C4001, 3, FALSE), "")</f>
        <v/>
      </c>
      <c r="C916" s="69"/>
      <c r="D916" s="70"/>
      <c r="E916" s="30" t="str">
        <f>IFERROR(VLOOKUP(D916, 'Chart of Accounts'!A$3:B$3987, 2, FALSE), "")</f>
        <v/>
      </c>
      <c r="F916" s="31" t="str">
        <f t="shared" si="1"/>
        <v/>
      </c>
      <c r="G916" s="32" t="str">
        <f t="shared" si="2"/>
        <v/>
      </c>
      <c r="H916" s="33">
        <f>IF(A916&gt;='Income Statement'!$E$5,IF(A916&lt;='Income Statement'!$E$6,1,0),0)</f>
        <v>0</v>
      </c>
      <c r="I916" s="24"/>
      <c r="J916" s="24"/>
      <c r="K916" s="24"/>
      <c r="L916" s="24"/>
      <c r="M916" s="24"/>
      <c r="N916" s="24"/>
      <c r="O916" s="24"/>
      <c r="P916" s="24"/>
      <c r="Q916" s="24"/>
    </row>
    <row r="917" ht="15.75" customHeight="1">
      <c r="A917" s="68"/>
      <c r="B917" s="45" t="str">
        <f>IFERROR(VLOOKUP(D917, 'Chart of Accounts'!A904:C4001, 3, FALSE), "")</f>
        <v/>
      </c>
      <c r="C917" s="69"/>
      <c r="D917" s="70"/>
      <c r="E917" s="30" t="str">
        <f>IFERROR(VLOOKUP(D917, 'Chart of Accounts'!A$3:B$3987, 2, FALSE), "")</f>
        <v/>
      </c>
      <c r="F917" s="31" t="str">
        <f t="shared" si="1"/>
        <v/>
      </c>
      <c r="G917" s="32" t="str">
        <f t="shared" si="2"/>
        <v/>
      </c>
      <c r="H917" s="33">
        <f>IF(A917&gt;='Income Statement'!$E$5,IF(A917&lt;='Income Statement'!$E$6,1,0),0)</f>
        <v>0</v>
      </c>
      <c r="I917" s="24"/>
      <c r="J917" s="24"/>
      <c r="K917" s="24"/>
      <c r="L917" s="24"/>
      <c r="M917" s="24"/>
      <c r="N917" s="24"/>
      <c r="O917" s="24"/>
      <c r="P917" s="24"/>
      <c r="Q917" s="24"/>
    </row>
    <row r="918" ht="15.75" customHeight="1">
      <c r="A918" s="68"/>
      <c r="B918" s="45" t="str">
        <f>IFERROR(VLOOKUP(D918, 'Chart of Accounts'!A905:C4001, 3, FALSE), "")</f>
        <v/>
      </c>
      <c r="C918" s="69"/>
      <c r="D918" s="70"/>
      <c r="E918" s="30" t="str">
        <f>IFERROR(VLOOKUP(D918, 'Chart of Accounts'!A$3:B$3987, 2, FALSE), "")</f>
        <v/>
      </c>
      <c r="F918" s="31" t="str">
        <f t="shared" si="1"/>
        <v/>
      </c>
      <c r="G918" s="32" t="str">
        <f t="shared" si="2"/>
        <v/>
      </c>
      <c r="H918" s="33">
        <f>IF(A918&gt;='Income Statement'!$E$5,IF(A918&lt;='Income Statement'!$E$6,1,0),0)</f>
        <v>0</v>
      </c>
      <c r="I918" s="24"/>
      <c r="J918" s="24"/>
      <c r="K918" s="24"/>
      <c r="L918" s="24"/>
      <c r="M918" s="24"/>
      <c r="N918" s="24"/>
      <c r="O918" s="24"/>
      <c r="P918" s="24"/>
      <c r="Q918" s="24"/>
    </row>
    <row r="919" ht="15.75" customHeight="1">
      <c r="A919" s="68"/>
      <c r="B919" s="45" t="str">
        <f>IFERROR(VLOOKUP(D919, 'Chart of Accounts'!A906:C4001, 3, FALSE), "")</f>
        <v/>
      </c>
      <c r="C919" s="69"/>
      <c r="D919" s="70"/>
      <c r="E919" s="30" t="str">
        <f>IFERROR(VLOOKUP(D919, 'Chart of Accounts'!A$3:B$3987, 2, FALSE), "")</f>
        <v/>
      </c>
      <c r="F919" s="31" t="str">
        <f t="shared" si="1"/>
        <v/>
      </c>
      <c r="G919" s="32" t="str">
        <f t="shared" si="2"/>
        <v/>
      </c>
      <c r="H919" s="33">
        <f>IF(A919&gt;='Income Statement'!$E$5,IF(A919&lt;='Income Statement'!$E$6,1,0),0)</f>
        <v>0</v>
      </c>
      <c r="I919" s="24"/>
      <c r="J919" s="24"/>
      <c r="K919" s="24"/>
      <c r="L919" s="24"/>
      <c r="M919" s="24"/>
      <c r="N919" s="24"/>
      <c r="O919" s="24"/>
      <c r="P919" s="24"/>
      <c r="Q919" s="24"/>
    </row>
    <row r="920" ht="15.75" customHeight="1">
      <c r="A920" s="68"/>
      <c r="B920" s="45" t="str">
        <f>IFERROR(VLOOKUP(D920, 'Chart of Accounts'!A907:C4001, 3, FALSE), "")</f>
        <v/>
      </c>
      <c r="C920" s="69"/>
      <c r="D920" s="70"/>
      <c r="E920" s="30" t="str">
        <f>IFERROR(VLOOKUP(D920, 'Chart of Accounts'!A$3:B$3987, 2, FALSE), "")</f>
        <v/>
      </c>
      <c r="F920" s="31" t="str">
        <f t="shared" si="1"/>
        <v/>
      </c>
      <c r="G920" s="32" t="str">
        <f t="shared" si="2"/>
        <v/>
      </c>
      <c r="H920" s="33">
        <f>IF(A920&gt;='Income Statement'!$E$5,IF(A920&lt;='Income Statement'!$E$6,1,0),0)</f>
        <v>0</v>
      </c>
      <c r="I920" s="24"/>
      <c r="J920" s="24"/>
      <c r="K920" s="24"/>
      <c r="L920" s="24"/>
      <c r="M920" s="24"/>
      <c r="N920" s="24"/>
      <c r="O920" s="24"/>
      <c r="P920" s="24"/>
      <c r="Q920" s="24"/>
    </row>
    <row r="921" ht="15.75" customHeight="1">
      <c r="A921" s="68"/>
      <c r="B921" s="45" t="str">
        <f>IFERROR(VLOOKUP(D921, 'Chart of Accounts'!A908:C4001, 3, FALSE), "")</f>
        <v/>
      </c>
      <c r="C921" s="69"/>
      <c r="D921" s="70"/>
      <c r="E921" s="30" t="str">
        <f>IFERROR(VLOOKUP(D921, 'Chart of Accounts'!A$3:B$3987, 2, FALSE), "")</f>
        <v/>
      </c>
      <c r="F921" s="31" t="str">
        <f t="shared" si="1"/>
        <v/>
      </c>
      <c r="G921" s="32" t="str">
        <f t="shared" si="2"/>
        <v/>
      </c>
      <c r="H921" s="33">
        <f>IF(A921&gt;='Income Statement'!$E$5,IF(A921&lt;='Income Statement'!$E$6,1,0),0)</f>
        <v>0</v>
      </c>
      <c r="I921" s="24"/>
      <c r="J921" s="24"/>
      <c r="K921" s="24"/>
      <c r="L921" s="24"/>
      <c r="M921" s="24"/>
      <c r="N921" s="24"/>
      <c r="O921" s="24"/>
      <c r="P921" s="24"/>
      <c r="Q921" s="24"/>
    </row>
    <row r="922" ht="15.75" customHeight="1">
      <c r="A922" s="68"/>
      <c r="B922" s="45" t="str">
        <f>IFERROR(VLOOKUP(D922, 'Chart of Accounts'!A909:C4001, 3, FALSE), "")</f>
        <v/>
      </c>
      <c r="C922" s="69"/>
      <c r="D922" s="70"/>
      <c r="E922" s="30" t="str">
        <f>IFERROR(VLOOKUP(D922, 'Chart of Accounts'!A$3:B$3987, 2, FALSE), "")</f>
        <v/>
      </c>
      <c r="F922" s="31" t="str">
        <f t="shared" si="1"/>
        <v/>
      </c>
      <c r="G922" s="32" t="str">
        <f t="shared" si="2"/>
        <v/>
      </c>
      <c r="H922" s="33">
        <f>IF(A922&gt;='Income Statement'!$E$5,IF(A922&lt;='Income Statement'!$E$6,1,0),0)</f>
        <v>0</v>
      </c>
      <c r="I922" s="24"/>
      <c r="J922" s="24"/>
      <c r="K922" s="24"/>
      <c r="L922" s="24"/>
      <c r="M922" s="24"/>
      <c r="N922" s="24"/>
      <c r="O922" s="24"/>
      <c r="P922" s="24"/>
      <c r="Q922" s="24"/>
    </row>
    <row r="923" ht="15.75" customHeight="1">
      <c r="A923" s="68"/>
      <c r="B923" s="45" t="str">
        <f>IFERROR(VLOOKUP(D923, 'Chart of Accounts'!A910:C4001, 3, FALSE), "")</f>
        <v/>
      </c>
      <c r="C923" s="69"/>
      <c r="D923" s="70"/>
      <c r="E923" s="30" t="str">
        <f>IFERROR(VLOOKUP(D923, 'Chart of Accounts'!A$3:B$3987, 2, FALSE), "")</f>
        <v/>
      </c>
      <c r="F923" s="31" t="str">
        <f t="shared" si="1"/>
        <v/>
      </c>
      <c r="G923" s="32" t="str">
        <f t="shared" si="2"/>
        <v/>
      </c>
      <c r="H923" s="33">
        <f>IF(A923&gt;='Income Statement'!$E$5,IF(A923&lt;='Income Statement'!$E$6,1,0),0)</f>
        <v>0</v>
      </c>
      <c r="I923" s="24"/>
      <c r="J923" s="24"/>
      <c r="K923" s="24"/>
      <c r="L923" s="24"/>
      <c r="M923" s="24"/>
      <c r="N923" s="24"/>
      <c r="O923" s="24"/>
      <c r="P923" s="24"/>
      <c r="Q923" s="24"/>
    </row>
    <row r="924" ht="15.75" customHeight="1">
      <c r="A924" s="68"/>
      <c r="B924" s="45" t="str">
        <f>IFERROR(VLOOKUP(D924, 'Chart of Accounts'!A911:C4001, 3, FALSE), "")</f>
        <v/>
      </c>
      <c r="C924" s="69"/>
      <c r="D924" s="70"/>
      <c r="E924" s="30" t="str">
        <f>IFERROR(VLOOKUP(D924, 'Chart of Accounts'!A$3:B$3987, 2, FALSE), "")</f>
        <v/>
      </c>
      <c r="F924" s="31" t="str">
        <f t="shared" si="1"/>
        <v/>
      </c>
      <c r="G924" s="32" t="str">
        <f t="shared" si="2"/>
        <v/>
      </c>
      <c r="H924" s="33">
        <f>IF(A924&gt;='Income Statement'!$E$5,IF(A924&lt;='Income Statement'!$E$6,1,0),0)</f>
        <v>0</v>
      </c>
      <c r="I924" s="24"/>
      <c r="J924" s="24"/>
      <c r="K924" s="24"/>
      <c r="L924" s="24"/>
      <c r="M924" s="24"/>
      <c r="N924" s="24"/>
      <c r="O924" s="24"/>
      <c r="P924" s="24"/>
      <c r="Q924" s="24"/>
    </row>
    <row r="925" ht="15.75" customHeight="1">
      <c r="A925" s="68"/>
      <c r="B925" s="45" t="str">
        <f>IFERROR(VLOOKUP(D925, 'Chart of Accounts'!A912:C4001, 3, FALSE), "")</f>
        <v/>
      </c>
      <c r="C925" s="69"/>
      <c r="D925" s="70"/>
      <c r="E925" s="30" t="str">
        <f>IFERROR(VLOOKUP(D925, 'Chart of Accounts'!A$3:B$3987, 2, FALSE), "")</f>
        <v/>
      </c>
      <c r="F925" s="31" t="str">
        <f t="shared" si="1"/>
        <v/>
      </c>
      <c r="G925" s="32" t="str">
        <f t="shared" si="2"/>
        <v/>
      </c>
      <c r="H925" s="33">
        <f>IF(A925&gt;='Income Statement'!$E$5,IF(A925&lt;='Income Statement'!$E$6,1,0),0)</f>
        <v>0</v>
      </c>
      <c r="I925" s="24"/>
      <c r="J925" s="24"/>
      <c r="K925" s="24"/>
      <c r="L925" s="24"/>
      <c r="M925" s="24"/>
      <c r="N925" s="24"/>
      <c r="O925" s="24"/>
      <c r="P925" s="24"/>
      <c r="Q925" s="24"/>
    </row>
    <row r="926" ht="15.75" customHeight="1">
      <c r="A926" s="68"/>
      <c r="B926" s="45" t="str">
        <f>IFERROR(VLOOKUP(D926, 'Chart of Accounts'!A913:C4001, 3, FALSE), "")</f>
        <v/>
      </c>
      <c r="C926" s="69"/>
      <c r="D926" s="70"/>
      <c r="E926" s="30" t="str">
        <f>IFERROR(VLOOKUP(D926, 'Chart of Accounts'!A$3:B$3987, 2, FALSE), "")</f>
        <v/>
      </c>
      <c r="F926" s="31" t="str">
        <f t="shared" si="1"/>
        <v/>
      </c>
      <c r="G926" s="32" t="str">
        <f t="shared" si="2"/>
        <v/>
      </c>
      <c r="H926" s="33">
        <f>IF(A926&gt;='Income Statement'!$E$5,IF(A926&lt;='Income Statement'!$E$6,1,0),0)</f>
        <v>0</v>
      </c>
      <c r="I926" s="24"/>
      <c r="J926" s="24"/>
      <c r="K926" s="24"/>
      <c r="L926" s="24"/>
      <c r="M926" s="24"/>
      <c r="N926" s="24"/>
      <c r="O926" s="24"/>
      <c r="P926" s="24"/>
      <c r="Q926" s="24"/>
    </row>
    <row r="927" ht="15.75" customHeight="1">
      <c r="A927" s="68"/>
      <c r="B927" s="45" t="str">
        <f>IFERROR(VLOOKUP(D927, 'Chart of Accounts'!A914:C4001, 3, FALSE), "")</f>
        <v/>
      </c>
      <c r="C927" s="69"/>
      <c r="D927" s="70"/>
      <c r="E927" s="30" t="str">
        <f>IFERROR(VLOOKUP(D927, 'Chart of Accounts'!A$3:B$3987, 2, FALSE), "")</f>
        <v/>
      </c>
      <c r="F927" s="31" t="str">
        <f t="shared" si="1"/>
        <v/>
      </c>
      <c r="G927" s="32" t="str">
        <f t="shared" si="2"/>
        <v/>
      </c>
      <c r="H927" s="33">
        <f>IF(A927&gt;='Income Statement'!$E$5,IF(A927&lt;='Income Statement'!$E$6,1,0),0)</f>
        <v>0</v>
      </c>
      <c r="I927" s="24"/>
      <c r="J927" s="24"/>
      <c r="K927" s="24"/>
      <c r="L927" s="24"/>
      <c r="M927" s="24"/>
      <c r="N927" s="24"/>
      <c r="O927" s="24"/>
      <c r="P927" s="24"/>
      <c r="Q927" s="24"/>
    </row>
    <row r="928" ht="15.75" customHeight="1">
      <c r="A928" s="68"/>
      <c r="B928" s="45" t="str">
        <f>IFERROR(VLOOKUP(D928, 'Chart of Accounts'!A915:C4001, 3, FALSE), "")</f>
        <v/>
      </c>
      <c r="C928" s="69"/>
      <c r="D928" s="70"/>
      <c r="E928" s="30" t="str">
        <f>IFERROR(VLOOKUP(D928, 'Chart of Accounts'!A$3:B$3987, 2, FALSE), "")</f>
        <v/>
      </c>
      <c r="F928" s="31" t="str">
        <f t="shared" si="1"/>
        <v/>
      </c>
      <c r="G928" s="32" t="str">
        <f t="shared" si="2"/>
        <v/>
      </c>
      <c r="H928" s="33">
        <f>IF(A928&gt;='Income Statement'!$E$5,IF(A928&lt;='Income Statement'!$E$6,1,0),0)</f>
        <v>0</v>
      </c>
      <c r="I928" s="24"/>
      <c r="J928" s="24"/>
      <c r="K928" s="24"/>
      <c r="L928" s="24"/>
      <c r="M928" s="24"/>
      <c r="N928" s="24"/>
      <c r="O928" s="24"/>
      <c r="P928" s="24"/>
      <c r="Q928" s="24"/>
    </row>
    <row r="929" ht="15.75" customHeight="1">
      <c r="A929" s="68"/>
      <c r="B929" s="45" t="str">
        <f>IFERROR(VLOOKUP(D929, 'Chart of Accounts'!A916:C4001, 3, FALSE), "")</f>
        <v/>
      </c>
      <c r="C929" s="69"/>
      <c r="D929" s="70"/>
      <c r="E929" s="30" t="str">
        <f>IFERROR(VLOOKUP(D929, 'Chart of Accounts'!A$3:B$3987, 2, FALSE), "")</f>
        <v/>
      </c>
      <c r="F929" s="31" t="str">
        <f t="shared" si="1"/>
        <v/>
      </c>
      <c r="G929" s="32" t="str">
        <f t="shared" si="2"/>
        <v/>
      </c>
      <c r="H929" s="33">
        <f>IF(A929&gt;='Income Statement'!$E$5,IF(A929&lt;='Income Statement'!$E$6,1,0),0)</f>
        <v>0</v>
      </c>
      <c r="I929" s="24"/>
      <c r="J929" s="24"/>
      <c r="K929" s="24"/>
      <c r="L929" s="24"/>
      <c r="M929" s="24"/>
      <c r="N929" s="24"/>
      <c r="O929" s="24"/>
      <c r="P929" s="24"/>
      <c r="Q929" s="24"/>
    </row>
    <row r="930" ht="15.75" customHeight="1">
      <c r="A930" s="68"/>
      <c r="B930" s="45" t="str">
        <f>IFERROR(VLOOKUP(D930, 'Chart of Accounts'!A917:C4001, 3, FALSE), "")</f>
        <v/>
      </c>
      <c r="C930" s="69"/>
      <c r="D930" s="70"/>
      <c r="E930" s="30" t="str">
        <f>IFERROR(VLOOKUP(D930, 'Chart of Accounts'!A$3:B$3987, 2, FALSE), "")</f>
        <v/>
      </c>
      <c r="F930" s="31" t="str">
        <f t="shared" si="1"/>
        <v/>
      </c>
      <c r="G930" s="32" t="str">
        <f t="shared" si="2"/>
        <v/>
      </c>
      <c r="H930" s="33">
        <f>IF(A930&gt;='Income Statement'!$E$5,IF(A930&lt;='Income Statement'!$E$6,1,0),0)</f>
        <v>0</v>
      </c>
      <c r="I930" s="24"/>
      <c r="J930" s="24"/>
      <c r="K930" s="24"/>
      <c r="L930" s="24"/>
      <c r="M930" s="24"/>
      <c r="N930" s="24"/>
      <c r="O930" s="24"/>
      <c r="P930" s="24"/>
      <c r="Q930" s="24"/>
    </row>
    <row r="931" ht="15.75" customHeight="1">
      <c r="A931" s="68"/>
      <c r="B931" s="45" t="str">
        <f>IFERROR(VLOOKUP(D931, 'Chart of Accounts'!A918:C4001, 3, FALSE), "")</f>
        <v/>
      </c>
      <c r="C931" s="69"/>
      <c r="D931" s="70"/>
      <c r="E931" s="30" t="str">
        <f>IFERROR(VLOOKUP(D931, 'Chart of Accounts'!A$3:B$3987, 2, FALSE), "")</f>
        <v/>
      </c>
      <c r="F931" s="31" t="str">
        <f t="shared" si="1"/>
        <v/>
      </c>
      <c r="G931" s="32" t="str">
        <f t="shared" si="2"/>
        <v/>
      </c>
      <c r="H931" s="33">
        <f>IF(A931&gt;='Income Statement'!$E$5,IF(A931&lt;='Income Statement'!$E$6,1,0),0)</f>
        <v>0</v>
      </c>
      <c r="I931" s="24"/>
      <c r="J931" s="24"/>
      <c r="K931" s="24"/>
      <c r="L931" s="24"/>
      <c r="M931" s="24"/>
      <c r="N931" s="24"/>
      <c r="O931" s="24"/>
      <c r="P931" s="24"/>
      <c r="Q931" s="24"/>
    </row>
    <row r="932" ht="15.75" customHeight="1">
      <c r="A932" s="68"/>
      <c r="B932" s="45" t="str">
        <f>IFERROR(VLOOKUP(D932, 'Chart of Accounts'!A919:C4001, 3, FALSE), "")</f>
        <v/>
      </c>
      <c r="C932" s="69"/>
      <c r="D932" s="70"/>
      <c r="E932" s="30" t="str">
        <f>IFERROR(VLOOKUP(D932, 'Chart of Accounts'!A$3:B$3987, 2, FALSE), "")</f>
        <v/>
      </c>
      <c r="F932" s="31" t="str">
        <f t="shared" si="1"/>
        <v/>
      </c>
      <c r="G932" s="32" t="str">
        <f t="shared" si="2"/>
        <v/>
      </c>
      <c r="H932" s="33">
        <f>IF(A932&gt;='Income Statement'!$E$5,IF(A932&lt;='Income Statement'!$E$6,1,0),0)</f>
        <v>0</v>
      </c>
      <c r="I932" s="24"/>
      <c r="J932" s="24"/>
      <c r="K932" s="24"/>
      <c r="L932" s="24"/>
      <c r="M932" s="24"/>
      <c r="N932" s="24"/>
      <c r="O932" s="24"/>
      <c r="P932" s="24"/>
      <c r="Q932" s="24"/>
    </row>
    <row r="933" ht="15.75" customHeight="1">
      <c r="A933" s="68"/>
      <c r="B933" s="45" t="str">
        <f>IFERROR(VLOOKUP(D933, 'Chart of Accounts'!A920:C4001, 3, FALSE), "")</f>
        <v/>
      </c>
      <c r="C933" s="69"/>
      <c r="D933" s="70"/>
      <c r="E933" s="30" t="str">
        <f>IFERROR(VLOOKUP(D933, 'Chart of Accounts'!A$3:B$3987, 2, FALSE), "")</f>
        <v/>
      </c>
      <c r="F933" s="31" t="str">
        <f t="shared" si="1"/>
        <v/>
      </c>
      <c r="G933" s="32" t="str">
        <f t="shared" si="2"/>
        <v/>
      </c>
      <c r="H933" s="33">
        <f>IF(A933&gt;='Income Statement'!$E$5,IF(A933&lt;='Income Statement'!$E$6,1,0),0)</f>
        <v>0</v>
      </c>
      <c r="I933" s="24"/>
      <c r="J933" s="24"/>
      <c r="K933" s="24"/>
      <c r="L933" s="24"/>
      <c r="M933" s="24"/>
      <c r="N933" s="24"/>
      <c r="O933" s="24"/>
      <c r="P933" s="24"/>
      <c r="Q933" s="24"/>
    </row>
    <row r="934" ht="15.75" customHeight="1">
      <c r="A934" s="68"/>
      <c r="B934" s="45" t="str">
        <f>IFERROR(VLOOKUP(D934, 'Chart of Accounts'!A921:C4001, 3, FALSE), "")</f>
        <v/>
      </c>
      <c r="C934" s="69"/>
      <c r="D934" s="70"/>
      <c r="E934" s="30" t="str">
        <f>IFERROR(VLOOKUP(D934, 'Chart of Accounts'!A$3:B$3987, 2, FALSE), "")</f>
        <v/>
      </c>
      <c r="F934" s="31" t="str">
        <f t="shared" si="1"/>
        <v/>
      </c>
      <c r="G934" s="32" t="str">
        <f t="shared" si="2"/>
        <v/>
      </c>
      <c r="H934" s="33">
        <f>IF(A934&gt;='Income Statement'!$E$5,IF(A934&lt;='Income Statement'!$E$6,1,0),0)</f>
        <v>0</v>
      </c>
      <c r="I934" s="24"/>
      <c r="J934" s="24"/>
      <c r="K934" s="24"/>
      <c r="L934" s="24"/>
      <c r="M934" s="24"/>
      <c r="N934" s="24"/>
      <c r="O934" s="24"/>
      <c r="P934" s="24"/>
      <c r="Q934" s="24"/>
    </row>
    <row r="935" ht="15.75" customHeight="1">
      <c r="A935" s="68"/>
      <c r="B935" s="45" t="str">
        <f>IFERROR(VLOOKUP(D935, 'Chart of Accounts'!A922:C4001, 3, FALSE), "")</f>
        <v/>
      </c>
      <c r="C935" s="69"/>
      <c r="D935" s="70"/>
      <c r="E935" s="30" t="str">
        <f>IFERROR(VLOOKUP(D935, 'Chart of Accounts'!A$3:B$3987, 2, FALSE), "")</f>
        <v/>
      </c>
      <c r="F935" s="31" t="str">
        <f t="shared" si="1"/>
        <v/>
      </c>
      <c r="G935" s="32" t="str">
        <f t="shared" si="2"/>
        <v/>
      </c>
      <c r="H935" s="33">
        <f>IF(A935&gt;='Income Statement'!$E$5,IF(A935&lt;='Income Statement'!$E$6,1,0),0)</f>
        <v>0</v>
      </c>
      <c r="I935" s="24"/>
      <c r="J935" s="24"/>
      <c r="K935" s="24"/>
      <c r="L935" s="24"/>
      <c r="M935" s="24"/>
      <c r="N935" s="24"/>
      <c r="O935" s="24"/>
      <c r="P935" s="24"/>
      <c r="Q935" s="24"/>
    </row>
    <row r="936" ht="15.75" customHeight="1">
      <c r="A936" s="68"/>
      <c r="B936" s="45" t="str">
        <f>IFERROR(VLOOKUP(D936, 'Chart of Accounts'!A923:C4001, 3, FALSE), "")</f>
        <v/>
      </c>
      <c r="C936" s="69"/>
      <c r="D936" s="70"/>
      <c r="E936" s="30" t="str">
        <f>IFERROR(VLOOKUP(D936, 'Chart of Accounts'!A$3:B$3987, 2, FALSE), "")</f>
        <v/>
      </c>
      <c r="F936" s="31" t="str">
        <f t="shared" si="1"/>
        <v/>
      </c>
      <c r="G936" s="32" t="str">
        <f t="shared" si="2"/>
        <v/>
      </c>
      <c r="H936" s="33">
        <f>IF(A936&gt;='Income Statement'!$E$5,IF(A936&lt;='Income Statement'!$E$6,1,0),0)</f>
        <v>0</v>
      </c>
      <c r="I936" s="24"/>
      <c r="J936" s="24"/>
      <c r="K936" s="24"/>
      <c r="L936" s="24"/>
      <c r="M936" s="24"/>
      <c r="N936" s="24"/>
      <c r="O936" s="24"/>
      <c r="P936" s="24"/>
      <c r="Q936" s="24"/>
    </row>
    <row r="937" ht="15.75" customHeight="1">
      <c r="A937" s="68"/>
      <c r="B937" s="45" t="str">
        <f>IFERROR(VLOOKUP(D937, 'Chart of Accounts'!A924:C4001, 3, FALSE), "")</f>
        <v/>
      </c>
      <c r="C937" s="69"/>
      <c r="D937" s="70"/>
      <c r="E937" s="30" t="str">
        <f>IFERROR(VLOOKUP(D937, 'Chart of Accounts'!A$3:B$3987, 2, FALSE), "")</f>
        <v/>
      </c>
      <c r="F937" s="31" t="str">
        <f t="shared" si="1"/>
        <v/>
      </c>
      <c r="G937" s="32" t="str">
        <f t="shared" si="2"/>
        <v/>
      </c>
      <c r="H937" s="33">
        <f>IF(A937&gt;='Income Statement'!$E$5,IF(A937&lt;='Income Statement'!$E$6,1,0),0)</f>
        <v>0</v>
      </c>
      <c r="I937" s="24"/>
      <c r="J937" s="24"/>
      <c r="K937" s="24"/>
      <c r="L937" s="24"/>
      <c r="M937" s="24"/>
      <c r="N937" s="24"/>
      <c r="O937" s="24"/>
      <c r="P937" s="24"/>
      <c r="Q937" s="24"/>
    </row>
    <row r="938" ht="15.75" customHeight="1">
      <c r="A938" s="68"/>
      <c r="B938" s="45" t="str">
        <f>IFERROR(VLOOKUP(D938, 'Chart of Accounts'!A925:C4001, 3, FALSE), "")</f>
        <v/>
      </c>
      <c r="C938" s="69"/>
      <c r="D938" s="70"/>
      <c r="E938" s="30" t="str">
        <f>IFERROR(VLOOKUP(D938, 'Chart of Accounts'!A$3:B$3987, 2, FALSE), "")</f>
        <v/>
      </c>
      <c r="F938" s="31" t="str">
        <f t="shared" si="1"/>
        <v/>
      </c>
      <c r="G938" s="32" t="str">
        <f t="shared" si="2"/>
        <v/>
      </c>
      <c r="H938" s="33">
        <f>IF(A938&gt;='Income Statement'!$E$5,IF(A938&lt;='Income Statement'!$E$6,1,0),0)</f>
        <v>0</v>
      </c>
      <c r="I938" s="24"/>
      <c r="J938" s="24"/>
      <c r="K938" s="24"/>
      <c r="L938" s="24"/>
      <c r="M938" s="24"/>
      <c r="N938" s="24"/>
      <c r="O938" s="24"/>
      <c r="P938" s="24"/>
      <c r="Q938" s="24"/>
    </row>
    <row r="939" ht="15.75" customHeight="1">
      <c r="A939" s="68"/>
      <c r="B939" s="45" t="str">
        <f>IFERROR(VLOOKUP(D939, 'Chart of Accounts'!A926:C4001, 3, FALSE), "")</f>
        <v/>
      </c>
      <c r="C939" s="69"/>
      <c r="D939" s="70"/>
      <c r="E939" s="30" t="str">
        <f>IFERROR(VLOOKUP(D939, 'Chart of Accounts'!A$3:B$3987, 2, FALSE), "")</f>
        <v/>
      </c>
      <c r="F939" s="31" t="str">
        <f t="shared" si="1"/>
        <v/>
      </c>
      <c r="G939" s="32" t="str">
        <f t="shared" si="2"/>
        <v/>
      </c>
      <c r="H939" s="33">
        <f>IF(A939&gt;='Income Statement'!$E$5,IF(A939&lt;='Income Statement'!$E$6,1,0),0)</f>
        <v>0</v>
      </c>
      <c r="I939" s="24"/>
      <c r="J939" s="24"/>
      <c r="K939" s="24"/>
      <c r="L939" s="24"/>
      <c r="M939" s="24"/>
      <c r="N939" s="24"/>
      <c r="O939" s="24"/>
      <c r="P939" s="24"/>
      <c r="Q939" s="24"/>
    </row>
    <row r="940" ht="15.75" customHeight="1">
      <c r="A940" s="68"/>
      <c r="B940" s="45" t="str">
        <f>IFERROR(VLOOKUP(D940, 'Chart of Accounts'!A927:C4001, 3, FALSE), "")</f>
        <v/>
      </c>
      <c r="C940" s="69"/>
      <c r="D940" s="70"/>
      <c r="E940" s="30" t="str">
        <f>IFERROR(VLOOKUP(D940, 'Chart of Accounts'!A$3:B$3987, 2, FALSE), "")</f>
        <v/>
      </c>
      <c r="F940" s="31" t="str">
        <f t="shared" si="1"/>
        <v/>
      </c>
      <c r="G940" s="32" t="str">
        <f t="shared" si="2"/>
        <v/>
      </c>
      <c r="H940" s="33">
        <f>IF(A940&gt;='Income Statement'!$E$5,IF(A940&lt;='Income Statement'!$E$6,1,0),0)</f>
        <v>0</v>
      </c>
      <c r="I940" s="24"/>
      <c r="J940" s="24"/>
      <c r="K940" s="24"/>
      <c r="L940" s="24"/>
      <c r="M940" s="24"/>
      <c r="N940" s="24"/>
      <c r="O940" s="24"/>
      <c r="P940" s="24"/>
      <c r="Q940" s="24"/>
    </row>
    <row r="941" ht="15.75" customHeight="1">
      <c r="A941" s="68"/>
      <c r="B941" s="45" t="str">
        <f>IFERROR(VLOOKUP(D941, 'Chart of Accounts'!A928:C4001, 3, FALSE), "")</f>
        <v/>
      </c>
      <c r="C941" s="69"/>
      <c r="D941" s="70"/>
      <c r="E941" s="30" t="str">
        <f>IFERROR(VLOOKUP(D941, 'Chart of Accounts'!A$3:B$3987, 2, FALSE), "")</f>
        <v/>
      </c>
      <c r="F941" s="31" t="str">
        <f t="shared" si="1"/>
        <v/>
      </c>
      <c r="G941" s="32" t="str">
        <f t="shared" si="2"/>
        <v/>
      </c>
      <c r="H941" s="33">
        <f>IF(A941&gt;='Income Statement'!$E$5,IF(A941&lt;='Income Statement'!$E$6,1,0),0)</f>
        <v>0</v>
      </c>
      <c r="I941" s="24"/>
      <c r="J941" s="24"/>
      <c r="K941" s="24"/>
      <c r="L941" s="24"/>
      <c r="M941" s="24"/>
      <c r="N941" s="24"/>
      <c r="O941" s="24"/>
      <c r="P941" s="24"/>
      <c r="Q941" s="24"/>
    </row>
    <row r="942" ht="15.75" customHeight="1">
      <c r="A942" s="68"/>
      <c r="B942" s="45" t="str">
        <f>IFERROR(VLOOKUP(D942, 'Chart of Accounts'!A929:C4001, 3, FALSE), "")</f>
        <v/>
      </c>
      <c r="C942" s="69"/>
      <c r="D942" s="70"/>
      <c r="E942" s="30" t="str">
        <f>IFERROR(VLOOKUP(D942, 'Chart of Accounts'!A$3:B$3987, 2, FALSE), "")</f>
        <v/>
      </c>
      <c r="F942" s="31" t="str">
        <f t="shared" si="1"/>
        <v/>
      </c>
      <c r="G942" s="32" t="str">
        <f t="shared" si="2"/>
        <v/>
      </c>
      <c r="H942" s="33">
        <f>IF(A942&gt;='Income Statement'!$E$5,IF(A942&lt;='Income Statement'!$E$6,1,0),0)</f>
        <v>0</v>
      </c>
      <c r="I942" s="24"/>
      <c r="J942" s="24"/>
      <c r="K942" s="24"/>
      <c r="L942" s="24"/>
      <c r="M942" s="24"/>
      <c r="N942" s="24"/>
      <c r="O942" s="24"/>
      <c r="P942" s="24"/>
      <c r="Q942" s="24"/>
    </row>
    <row r="943" ht="15.75" customHeight="1">
      <c r="A943" s="68"/>
      <c r="B943" s="45" t="str">
        <f>IFERROR(VLOOKUP(D943, 'Chart of Accounts'!A930:C4001, 3, FALSE), "")</f>
        <v/>
      </c>
      <c r="C943" s="69"/>
      <c r="D943" s="70"/>
      <c r="E943" s="30" t="str">
        <f>IFERROR(VLOOKUP(D943, 'Chart of Accounts'!A$3:B$3987, 2, FALSE), "")</f>
        <v/>
      </c>
      <c r="F943" s="31" t="str">
        <f t="shared" si="1"/>
        <v/>
      </c>
      <c r="G943" s="32" t="str">
        <f t="shared" si="2"/>
        <v/>
      </c>
      <c r="H943" s="33">
        <f>IF(A943&gt;='Income Statement'!$E$5,IF(A943&lt;='Income Statement'!$E$6,1,0),0)</f>
        <v>0</v>
      </c>
      <c r="I943" s="24"/>
      <c r="J943" s="24"/>
      <c r="K943" s="24"/>
      <c r="L943" s="24"/>
      <c r="M943" s="24"/>
      <c r="N943" s="24"/>
      <c r="O943" s="24"/>
      <c r="P943" s="24"/>
      <c r="Q943" s="24"/>
    </row>
    <row r="944" ht="15.75" customHeight="1">
      <c r="A944" s="68"/>
      <c r="B944" s="45" t="str">
        <f>IFERROR(VLOOKUP(D944, 'Chart of Accounts'!A931:C4001, 3, FALSE), "")</f>
        <v/>
      </c>
      <c r="C944" s="69"/>
      <c r="D944" s="70"/>
      <c r="E944" s="30" t="str">
        <f>IFERROR(VLOOKUP(D944, 'Chart of Accounts'!A$3:B$3987, 2, FALSE), "")</f>
        <v/>
      </c>
      <c r="F944" s="31" t="str">
        <f t="shared" si="1"/>
        <v/>
      </c>
      <c r="G944" s="32" t="str">
        <f t="shared" si="2"/>
        <v/>
      </c>
      <c r="H944" s="33">
        <f>IF(A944&gt;='Income Statement'!$E$5,IF(A944&lt;='Income Statement'!$E$6,1,0),0)</f>
        <v>0</v>
      </c>
      <c r="I944" s="24"/>
      <c r="J944" s="24"/>
      <c r="K944" s="24"/>
      <c r="L944" s="24"/>
      <c r="M944" s="24"/>
      <c r="N944" s="24"/>
      <c r="O944" s="24"/>
      <c r="P944" s="24"/>
      <c r="Q944" s="24"/>
    </row>
    <row r="945" ht="15.75" customHeight="1">
      <c r="A945" s="68"/>
      <c r="B945" s="45" t="str">
        <f>IFERROR(VLOOKUP(D945, 'Chart of Accounts'!A932:C4001, 3, FALSE), "")</f>
        <v/>
      </c>
      <c r="C945" s="69"/>
      <c r="D945" s="70"/>
      <c r="E945" s="30" t="str">
        <f>IFERROR(VLOOKUP(D945, 'Chart of Accounts'!A$3:B$3987, 2, FALSE), "")</f>
        <v/>
      </c>
      <c r="F945" s="31" t="str">
        <f t="shared" si="1"/>
        <v/>
      </c>
      <c r="G945" s="32" t="str">
        <f t="shared" si="2"/>
        <v/>
      </c>
      <c r="H945" s="33">
        <f>IF(A945&gt;='Income Statement'!$E$5,IF(A945&lt;='Income Statement'!$E$6,1,0),0)</f>
        <v>0</v>
      </c>
      <c r="I945" s="24"/>
      <c r="J945" s="24"/>
      <c r="K945" s="24"/>
      <c r="L945" s="24"/>
      <c r="M945" s="24"/>
      <c r="N945" s="24"/>
      <c r="O945" s="24"/>
      <c r="P945" s="24"/>
      <c r="Q945" s="24"/>
    </row>
    <row r="946" ht="15.75" customHeight="1">
      <c r="A946" s="68"/>
      <c r="B946" s="45" t="str">
        <f>IFERROR(VLOOKUP(D946, 'Chart of Accounts'!A933:C4001, 3, FALSE), "")</f>
        <v/>
      </c>
      <c r="C946" s="69"/>
      <c r="D946" s="70"/>
      <c r="E946" s="30" t="str">
        <f>IFERROR(VLOOKUP(D946, 'Chart of Accounts'!A$3:B$3987, 2, FALSE), "")</f>
        <v/>
      </c>
      <c r="F946" s="31" t="str">
        <f t="shared" si="1"/>
        <v/>
      </c>
      <c r="G946" s="32" t="str">
        <f t="shared" si="2"/>
        <v/>
      </c>
      <c r="H946" s="33">
        <f>IF(A946&gt;='Income Statement'!$E$5,IF(A946&lt;='Income Statement'!$E$6,1,0),0)</f>
        <v>0</v>
      </c>
      <c r="I946" s="24"/>
      <c r="J946" s="24"/>
      <c r="K946" s="24"/>
      <c r="L946" s="24"/>
      <c r="M946" s="24"/>
      <c r="N946" s="24"/>
      <c r="O946" s="24"/>
      <c r="P946" s="24"/>
      <c r="Q946" s="24"/>
    </row>
    <row r="947" ht="15.75" customHeight="1">
      <c r="A947" s="68"/>
      <c r="B947" s="45" t="str">
        <f>IFERROR(VLOOKUP(D947, 'Chart of Accounts'!A934:C4001, 3, FALSE), "")</f>
        <v/>
      </c>
      <c r="C947" s="69"/>
      <c r="D947" s="70"/>
      <c r="E947" s="30" t="str">
        <f>IFERROR(VLOOKUP(D947, 'Chart of Accounts'!A$3:B$3987, 2, FALSE), "")</f>
        <v/>
      </c>
      <c r="F947" s="31" t="str">
        <f t="shared" si="1"/>
        <v/>
      </c>
      <c r="G947" s="32" t="str">
        <f t="shared" si="2"/>
        <v/>
      </c>
      <c r="H947" s="33">
        <f>IF(A947&gt;='Income Statement'!$E$5,IF(A947&lt;='Income Statement'!$E$6,1,0),0)</f>
        <v>0</v>
      </c>
      <c r="I947" s="24"/>
      <c r="J947" s="24"/>
      <c r="K947" s="24"/>
      <c r="L947" s="24"/>
      <c r="M947" s="24"/>
      <c r="N947" s="24"/>
      <c r="O947" s="24"/>
      <c r="P947" s="24"/>
      <c r="Q947" s="24"/>
    </row>
    <row r="948" ht="15.75" customHeight="1">
      <c r="A948" s="68"/>
      <c r="B948" s="45" t="str">
        <f>IFERROR(VLOOKUP(D948, 'Chart of Accounts'!A935:C4001, 3, FALSE), "")</f>
        <v/>
      </c>
      <c r="C948" s="69"/>
      <c r="D948" s="70"/>
      <c r="E948" s="30" t="str">
        <f>IFERROR(VLOOKUP(D948, 'Chart of Accounts'!A$3:B$3987, 2, FALSE), "")</f>
        <v/>
      </c>
      <c r="F948" s="31" t="str">
        <f t="shared" si="1"/>
        <v/>
      </c>
      <c r="G948" s="32" t="str">
        <f t="shared" si="2"/>
        <v/>
      </c>
      <c r="H948" s="33">
        <f>IF(A948&gt;='Income Statement'!$E$5,IF(A948&lt;='Income Statement'!$E$6,1,0),0)</f>
        <v>0</v>
      </c>
      <c r="I948" s="24"/>
      <c r="J948" s="24"/>
      <c r="K948" s="24"/>
      <c r="L948" s="24"/>
      <c r="M948" s="24"/>
      <c r="N948" s="24"/>
      <c r="O948" s="24"/>
      <c r="P948" s="24"/>
      <c r="Q948" s="24"/>
    </row>
    <row r="949" ht="15.75" customHeight="1">
      <c r="A949" s="68"/>
      <c r="B949" s="45" t="str">
        <f>IFERROR(VLOOKUP(D949, 'Chart of Accounts'!A936:C4001, 3, FALSE), "")</f>
        <v/>
      </c>
      <c r="C949" s="69"/>
      <c r="D949" s="70"/>
      <c r="E949" s="30" t="str">
        <f>IFERROR(VLOOKUP(D949, 'Chart of Accounts'!A$3:B$3987, 2, FALSE), "")</f>
        <v/>
      </c>
      <c r="F949" s="31" t="str">
        <f t="shared" si="1"/>
        <v/>
      </c>
      <c r="G949" s="32" t="str">
        <f t="shared" si="2"/>
        <v/>
      </c>
      <c r="H949" s="33">
        <f>IF(A949&gt;='Income Statement'!$E$5,IF(A949&lt;='Income Statement'!$E$6,1,0),0)</f>
        <v>0</v>
      </c>
      <c r="I949" s="24"/>
      <c r="J949" s="24"/>
      <c r="K949" s="24"/>
      <c r="L949" s="24"/>
      <c r="M949" s="24"/>
      <c r="N949" s="24"/>
      <c r="O949" s="24"/>
      <c r="P949" s="24"/>
      <c r="Q949" s="24"/>
    </row>
    <row r="950" ht="15.75" customHeight="1">
      <c r="A950" s="68"/>
      <c r="B950" s="45" t="str">
        <f>IFERROR(VLOOKUP(D950, 'Chart of Accounts'!A937:C4001, 3, FALSE), "")</f>
        <v/>
      </c>
      <c r="C950" s="69"/>
      <c r="D950" s="70"/>
      <c r="E950" s="30" t="str">
        <f>IFERROR(VLOOKUP(D950, 'Chart of Accounts'!A$3:B$3987, 2, FALSE), "")</f>
        <v/>
      </c>
      <c r="F950" s="31" t="str">
        <f t="shared" si="1"/>
        <v/>
      </c>
      <c r="G950" s="32" t="str">
        <f t="shared" si="2"/>
        <v/>
      </c>
      <c r="H950" s="33">
        <f>IF(A950&gt;='Income Statement'!$E$5,IF(A950&lt;='Income Statement'!$E$6,1,0),0)</f>
        <v>0</v>
      </c>
      <c r="I950" s="24"/>
      <c r="J950" s="24"/>
      <c r="K950" s="24"/>
      <c r="L950" s="24"/>
      <c r="M950" s="24"/>
      <c r="N950" s="24"/>
      <c r="O950" s="24"/>
      <c r="P950" s="24"/>
      <c r="Q950" s="24"/>
    </row>
    <row r="951" ht="15.75" customHeight="1">
      <c r="A951" s="68"/>
      <c r="B951" s="45" t="str">
        <f>IFERROR(VLOOKUP(D951, 'Chart of Accounts'!A938:C4001, 3, FALSE), "")</f>
        <v/>
      </c>
      <c r="C951" s="69"/>
      <c r="D951" s="70"/>
      <c r="E951" s="30" t="str">
        <f>IFERROR(VLOOKUP(D951, 'Chart of Accounts'!A$3:B$3987, 2, FALSE), "")</f>
        <v/>
      </c>
      <c r="F951" s="31" t="str">
        <f t="shared" si="1"/>
        <v/>
      </c>
      <c r="G951" s="32" t="str">
        <f t="shared" si="2"/>
        <v/>
      </c>
      <c r="H951" s="33">
        <f>IF(A951&gt;='Income Statement'!$E$5,IF(A951&lt;='Income Statement'!$E$6,1,0),0)</f>
        <v>0</v>
      </c>
      <c r="I951" s="24"/>
      <c r="J951" s="24"/>
      <c r="K951" s="24"/>
      <c r="L951" s="24"/>
      <c r="M951" s="24"/>
      <c r="N951" s="24"/>
      <c r="O951" s="24"/>
      <c r="P951" s="24"/>
      <c r="Q951" s="24"/>
    </row>
    <row r="952" ht="15.75" customHeight="1">
      <c r="A952" s="68"/>
      <c r="B952" s="45" t="str">
        <f>IFERROR(VLOOKUP(D952, 'Chart of Accounts'!A939:C4001, 3, FALSE), "")</f>
        <v/>
      </c>
      <c r="C952" s="69"/>
      <c r="D952" s="70"/>
      <c r="E952" s="30" t="str">
        <f>IFERROR(VLOOKUP(D952, 'Chart of Accounts'!A$3:B$3987, 2, FALSE), "")</f>
        <v/>
      </c>
      <c r="F952" s="31" t="str">
        <f t="shared" si="1"/>
        <v/>
      </c>
      <c r="G952" s="32" t="str">
        <f t="shared" si="2"/>
        <v/>
      </c>
      <c r="H952" s="33">
        <f>IF(A952&gt;='Income Statement'!$E$5,IF(A952&lt;='Income Statement'!$E$6,1,0),0)</f>
        <v>0</v>
      </c>
      <c r="I952" s="24"/>
      <c r="J952" s="24"/>
      <c r="K952" s="24"/>
      <c r="L952" s="24"/>
      <c r="M952" s="24"/>
      <c r="N952" s="24"/>
      <c r="O952" s="24"/>
      <c r="P952" s="24"/>
      <c r="Q952" s="24"/>
    </row>
    <row r="953" ht="15.75" customHeight="1">
      <c r="A953" s="68"/>
      <c r="B953" s="45" t="str">
        <f>IFERROR(VLOOKUP(D953, 'Chart of Accounts'!A940:C4001, 3, FALSE), "")</f>
        <v/>
      </c>
      <c r="C953" s="69"/>
      <c r="D953" s="70"/>
      <c r="E953" s="30" t="str">
        <f>IFERROR(VLOOKUP(D953, 'Chart of Accounts'!A$3:B$3987, 2, FALSE), "")</f>
        <v/>
      </c>
      <c r="F953" s="31" t="str">
        <f t="shared" si="1"/>
        <v/>
      </c>
      <c r="G953" s="32" t="str">
        <f t="shared" si="2"/>
        <v/>
      </c>
      <c r="H953" s="33">
        <f>IF(A953&gt;='Income Statement'!$E$5,IF(A953&lt;='Income Statement'!$E$6,1,0),0)</f>
        <v>0</v>
      </c>
      <c r="I953" s="24"/>
      <c r="J953" s="24"/>
      <c r="K953" s="24"/>
      <c r="L953" s="24"/>
      <c r="M953" s="24"/>
      <c r="N953" s="24"/>
      <c r="O953" s="24"/>
      <c r="P953" s="24"/>
      <c r="Q953" s="24"/>
    </row>
    <row r="954" ht="15.75" customHeight="1">
      <c r="A954" s="68"/>
      <c r="B954" s="45" t="str">
        <f>IFERROR(VLOOKUP(D954, 'Chart of Accounts'!A941:C4001, 3, FALSE), "")</f>
        <v/>
      </c>
      <c r="C954" s="69"/>
      <c r="D954" s="70"/>
      <c r="E954" s="30" t="str">
        <f>IFERROR(VLOOKUP(D954, 'Chart of Accounts'!A$3:B$3987, 2, FALSE), "")</f>
        <v/>
      </c>
      <c r="F954" s="31" t="str">
        <f t="shared" si="1"/>
        <v/>
      </c>
      <c r="G954" s="32" t="str">
        <f t="shared" si="2"/>
        <v/>
      </c>
      <c r="H954" s="33">
        <f>IF(A954&gt;='Income Statement'!$E$5,IF(A954&lt;='Income Statement'!$E$6,1,0),0)</f>
        <v>0</v>
      </c>
      <c r="I954" s="24"/>
      <c r="J954" s="24"/>
      <c r="K954" s="24"/>
      <c r="L954" s="24"/>
      <c r="M954" s="24"/>
      <c r="N954" s="24"/>
      <c r="O954" s="24"/>
      <c r="P954" s="24"/>
      <c r="Q954" s="24"/>
    </row>
    <row r="955" ht="15.75" customHeight="1">
      <c r="A955" s="68"/>
      <c r="B955" s="45" t="str">
        <f>IFERROR(VLOOKUP(D955, 'Chart of Accounts'!A942:C4001, 3, FALSE), "")</f>
        <v/>
      </c>
      <c r="C955" s="69"/>
      <c r="D955" s="70"/>
      <c r="E955" s="30" t="str">
        <f>IFERROR(VLOOKUP(D955, 'Chart of Accounts'!A$3:B$3987, 2, FALSE), "")</f>
        <v/>
      </c>
      <c r="F955" s="31" t="str">
        <f t="shared" si="1"/>
        <v/>
      </c>
      <c r="G955" s="32" t="str">
        <f t="shared" si="2"/>
        <v/>
      </c>
      <c r="H955" s="33">
        <f>IF(A955&gt;='Income Statement'!$E$5,IF(A955&lt;='Income Statement'!$E$6,1,0),0)</f>
        <v>0</v>
      </c>
      <c r="I955" s="24"/>
      <c r="J955" s="24"/>
      <c r="K955" s="24"/>
      <c r="L955" s="24"/>
      <c r="M955" s="24"/>
      <c r="N955" s="24"/>
      <c r="O955" s="24"/>
      <c r="P955" s="24"/>
      <c r="Q955" s="24"/>
    </row>
    <row r="956" ht="15.75" customHeight="1">
      <c r="A956" s="68"/>
      <c r="B956" s="45" t="str">
        <f>IFERROR(VLOOKUP(D956, 'Chart of Accounts'!A943:C4001, 3, FALSE), "")</f>
        <v/>
      </c>
      <c r="C956" s="69"/>
      <c r="D956" s="70"/>
      <c r="E956" s="30" t="str">
        <f>IFERROR(VLOOKUP(D956, 'Chart of Accounts'!A$3:B$3987, 2, FALSE), "")</f>
        <v/>
      </c>
      <c r="F956" s="31" t="str">
        <f t="shared" si="1"/>
        <v/>
      </c>
      <c r="G956" s="32" t="str">
        <f t="shared" si="2"/>
        <v/>
      </c>
      <c r="H956" s="33">
        <f>IF(A956&gt;='Income Statement'!$E$5,IF(A956&lt;='Income Statement'!$E$6,1,0),0)</f>
        <v>0</v>
      </c>
      <c r="I956" s="24"/>
      <c r="J956" s="24"/>
      <c r="K956" s="24"/>
      <c r="L956" s="24"/>
      <c r="M956" s="24"/>
      <c r="N956" s="24"/>
      <c r="O956" s="24"/>
      <c r="P956" s="24"/>
      <c r="Q956" s="24"/>
    </row>
    <row r="957" ht="15.75" customHeight="1">
      <c r="A957" s="68"/>
      <c r="B957" s="45" t="str">
        <f>IFERROR(VLOOKUP(D957, 'Chart of Accounts'!A944:C4001, 3, FALSE), "")</f>
        <v/>
      </c>
      <c r="C957" s="69"/>
      <c r="D957" s="70"/>
      <c r="E957" s="30" t="str">
        <f>IFERROR(VLOOKUP(D957, 'Chart of Accounts'!A$3:B$3987, 2, FALSE), "")</f>
        <v/>
      </c>
      <c r="F957" s="31" t="str">
        <f t="shared" si="1"/>
        <v/>
      </c>
      <c r="G957" s="32" t="str">
        <f t="shared" si="2"/>
        <v/>
      </c>
      <c r="H957" s="33">
        <f>IF(A957&gt;='Income Statement'!$E$5,IF(A957&lt;='Income Statement'!$E$6,1,0),0)</f>
        <v>0</v>
      </c>
      <c r="I957" s="24"/>
      <c r="J957" s="24"/>
      <c r="K957" s="24"/>
      <c r="L957" s="24"/>
      <c r="M957" s="24"/>
      <c r="N957" s="24"/>
      <c r="O957" s="24"/>
      <c r="P957" s="24"/>
      <c r="Q957" s="24"/>
    </row>
    <row r="958" ht="15.75" customHeight="1">
      <c r="A958" s="68"/>
      <c r="B958" s="45" t="str">
        <f>IFERROR(VLOOKUP(D958, 'Chart of Accounts'!A945:C4001, 3, FALSE), "")</f>
        <v/>
      </c>
      <c r="C958" s="69"/>
      <c r="D958" s="70"/>
      <c r="E958" s="30" t="str">
        <f>IFERROR(VLOOKUP(D958, 'Chart of Accounts'!A$3:B$3987, 2, FALSE), "")</f>
        <v/>
      </c>
      <c r="F958" s="31" t="str">
        <f t="shared" si="1"/>
        <v/>
      </c>
      <c r="G958" s="32" t="str">
        <f t="shared" si="2"/>
        <v/>
      </c>
      <c r="H958" s="33">
        <f>IF(A958&gt;='Income Statement'!$E$5,IF(A958&lt;='Income Statement'!$E$6,1,0),0)</f>
        <v>0</v>
      </c>
      <c r="I958" s="24"/>
      <c r="J958" s="24"/>
      <c r="K958" s="24"/>
      <c r="L958" s="24"/>
      <c r="M958" s="24"/>
      <c r="N958" s="24"/>
      <c r="O958" s="24"/>
      <c r="P958" s="24"/>
      <c r="Q958" s="24"/>
    </row>
    <row r="959" ht="15.75" customHeight="1">
      <c r="A959" s="68"/>
      <c r="B959" s="45" t="str">
        <f>IFERROR(VLOOKUP(D959, 'Chart of Accounts'!A946:C4001, 3, FALSE), "")</f>
        <v/>
      </c>
      <c r="C959" s="69"/>
      <c r="D959" s="70"/>
      <c r="E959" s="30" t="str">
        <f>IFERROR(VLOOKUP(D959, 'Chart of Accounts'!A$3:B$3987, 2, FALSE), "")</f>
        <v/>
      </c>
      <c r="F959" s="31" t="str">
        <f t="shared" si="1"/>
        <v/>
      </c>
      <c r="G959" s="32" t="str">
        <f t="shared" si="2"/>
        <v/>
      </c>
      <c r="H959" s="33">
        <f>IF(A959&gt;='Income Statement'!$E$5,IF(A959&lt;='Income Statement'!$E$6,1,0),0)</f>
        <v>0</v>
      </c>
      <c r="I959" s="24"/>
      <c r="J959" s="24"/>
      <c r="K959" s="24"/>
      <c r="L959" s="24"/>
      <c r="M959" s="24"/>
      <c r="N959" s="24"/>
      <c r="O959" s="24"/>
      <c r="P959" s="24"/>
      <c r="Q959" s="24"/>
    </row>
    <row r="960" ht="15.75" customHeight="1">
      <c r="A960" s="68"/>
      <c r="B960" s="45" t="str">
        <f>IFERROR(VLOOKUP(D960, 'Chart of Accounts'!A947:C4001, 3, FALSE), "")</f>
        <v/>
      </c>
      <c r="C960" s="69"/>
      <c r="D960" s="70"/>
      <c r="E960" s="30" t="str">
        <f>IFERROR(VLOOKUP(D960, 'Chart of Accounts'!A$3:B$3987, 2, FALSE), "")</f>
        <v/>
      </c>
      <c r="F960" s="31" t="str">
        <f t="shared" si="1"/>
        <v/>
      </c>
      <c r="G960" s="32" t="str">
        <f t="shared" si="2"/>
        <v/>
      </c>
      <c r="H960" s="33">
        <f>IF(A960&gt;='Income Statement'!$E$5,IF(A960&lt;='Income Statement'!$E$6,1,0),0)</f>
        <v>0</v>
      </c>
      <c r="I960" s="24"/>
      <c r="J960" s="24"/>
      <c r="K960" s="24"/>
      <c r="L960" s="24"/>
      <c r="M960" s="24"/>
      <c r="N960" s="24"/>
      <c r="O960" s="24"/>
      <c r="P960" s="24"/>
      <c r="Q960" s="24"/>
    </row>
    <row r="961" ht="15.75" customHeight="1">
      <c r="A961" s="68"/>
      <c r="B961" s="45" t="str">
        <f>IFERROR(VLOOKUP(D961, 'Chart of Accounts'!A948:C4001, 3, FALSE), "")</f>
        <v/>
      </c>
      <c r="C961" s="69"/>
      <c r="D961" s="70"/>
      <c r="E961" s="30" t="str">
        <f>IFERROR(VLOOKUP(D961, 'Chart of Accounts'!A$3:B$3987, 2, FALSE), "")</f>
        <v/>
      </c>
      <c r="F961" s="31" t="str">
        <f t="shared" si="1"/>
        <v/>
      </c>
      <c r="G961" s="32" t="str">
        <f t="shared" si="2"/>
        <v/>
      </c>
      <c r="H961" s="33">
        <f>IF(A961&gt;='Income Statement'!$E$5,IF(A961&lt;='Income Statement'!$E$6,1,0),0)</f>
        <v>0</v>
      </c>
      <c r="I961" s="24"/>
      <c r="J961" s="24"/>
      <c r="K961" s="24"/>
      <c r="L961" s="24"/>
      <c r="M961" s="24"/>
      <c r="N961" s="24"/>
      <c r="O961" s="24"/>
      <c r="P961" s="24"/>
      <c r="Q961" s="24"/>
    </row>
    <row r="962" ht="15.75" customHeight="1">
      <c r="A962" s="68"/>
      <c r="B962" s="45" t="str">
        <f>IFERROR(VLOOKUP(D962, 'Chart of Accounts'!A949:C4001, 3, FALSE), "")</f>
        <v/>
      </c>
      <c r="C962" s="69"/>
      <c r="D962" s="70"/>
      <c r="E962" s="30" t="str">
        <f>IFERROR(VLOOKUP(D962, 'Chart of Accounts'!A$3:B$3987, 2, FALSE), "")</f>
        <v/>
      </c>
      <c r="F962" s="31" t="str">
        <f t="shared" si="1"/>
        <v/>
      </c>
      <c r="G962" s="32" t="str">
        <f t="shared" si="2"/>
        <v/>
      </c>
      <c r="H962" s="33">
        <f>IF(A962&gt;='Income Statement'!$E$5,IF(A962&lt;='Income Statement'!$E$6,1,0),0)</f>
        <v>0</v>
      </c>
      <c r="I962" s="24"/>
      <c r="J962" s="24"/>
      <c r="K962" s="24"/>
      <c r="L962" s="24"/>
      <c r="M962" s="24"/>
      <c r="N962" s="24"/>
      <c r="O962" s="24"/>
      <c r="P962" s="24"/>
      <c r="Q962" s="24"/>
    </row>
    <row r="963" ht="15.75" customHeight="1">
      <c r="A963" s="68"/>
      <c r="B963" s="45" t="str">
        <f>IFERROR(VLOOKUP(D963, 'Chart of Accounts'!A950:C4001, 3, FALSE), "")</f>
        <v/>
      </c>
      <c r="C963" s="69"/>
      <c r="D963" s="70"/>
      <c r="E963" s="30" t="str">
        <f>IFERROR(VLOOKUP(D963, 'Chart of Accounts'!A$3:B$3987, 2, FALSE), "")</f>
        <v/>
      </c>
      <c r="F963" s="31" t="str">
        <f t="shared" si="1"/>
        <v/>
      </c>
      <c r="G963" s="32" t="str">
        <f t="shared" si="2"/>
        <v/>
      </c>
      <c r="H963" s="33">
        <f>IF(A963&gt;='Income Statement'!$E$5,IF(A963&lt;='Income Statement'!$E$6,1,0),0)</f>
        <v>0</v>
      </c>
      <c r="I963" s="24"/>
      <c r="J963" s="24"/>
      <c r="K963" s="24"/>
      <c r="L963" s="24"/>
      <c r="M963" s="24"/>
      <c r="N963" s="24"/>
      <c r="O963" s="24"/>
      <c r="P963" s="24"/>
      <c r="Q963" s="24"/>
    </row>
    <row r="964" ht="15.75" customHeight="1">
      <c r="A964" s="68"/>
      <c r="B964" s="45" t="str">
        <f>IFERROR(VLOOKUP(D964, 'Chart of Accounts'!A951:C4001, 3, FALSE), "")</f>
        <v/>
      </c>
      <c r="C964" s="69"/>
      <c r="D964" s="70"/>
      <c r="E964" s="30" t="str">
        <f>IFERROR(VLOOKUP(D964, 'Chart of Accounts'!A$3:B$3987, 2, FALSE), "")</f>
        <v/>
      </c>
      <c r="F964" s="31" t="str">
        <f t="shared" si="1"/>
        <v/>
      </c>
      <c r="G964" s="32" t="str">
        <f t="shared" si="2"/>
        <v/>
      </c>
      <c r="H964" s="33">
        <f>IF(A964&gt;='Income Statement'!$E$5,IF(A964&lt;='Income Statement'!$E$6,1,0),0)</f>
        <v>0</v>
      </c>
      <c r="I964" s="24"/>
      <c r="J964" s="24"/>
      <c r="K964" s="24"/>
      <c r="L964" s="24"/>
      <c r="M964" s="24"/>
      <c r="N964" s="24"/>
      <c r="O964" s="24"/>
      <c r="P964" s="24"/>
      <c r="Q964" s="24"/>
    </row>
    <row r="965" ht="15.75" customHeight="1">
      <c r="A965" s="68"/>
      <c r="B965" s="45" t="str">
        <f>IFERROR(VLOOKUP(D965, 'Chart of Accounts'!A952:C4001, 3, FALSE), "")</f>
        <v/>
      </c>
      <c r="C965" s="69"/>
      <c r="D965" s="70"/>
      <c r="E965" s="30" t="str">
        <f>IFERROR(VLOOKUP(D965, 'Chart of Accounts'!A$3:B$3987, 2, FALSE), "")</f>
        <v/>
      </c>
      <c r="F965" s="31" t="str">
        <f t="shared" si="1"/>
        <v/>
      </c>
      <c r="G965" s="32" t="str">
        <f t="shared" si="2"/>
        <v/>
      </c>
      <c r="H965" s="33">
        <f>IF(A965&gt;='Income Statement'!$E$5,IF(A965&lt;='Income Statement'!$E$6,1,0),0)</f>
        <v>0</v>
      </c>
      <c r="I965" s="24"/>
      <c r="J965" s="24"/>
      <c r="K965" s="24"/>
      <c r="L965" s="24"/>
      <c r="M965" s="24"/>
      <c r="N965" s="24"/>
      <c r="O965" s="24"/>
      <c r="P965" s="24"/>
      <c r="Q965" s="24"/>
    </row>
    <row r="966" ht="15.75" customHeight="1">
      <c r="A966" s="68"/>
      <c r="B966" s="45" t="str">
        <f>IFERROR(VLOOKUP(D966, 'Chart of Accounts'!A953:C4001, 3, FALSE), "")</f>
        <v/>
      </c>
      <c r="C966" s="69"/>
      <c r="D966" s="70"/>
      <c r="E966" s="30" t="str">
        <f>IFERROR(VLOOKUP(D966, 'Chart of Accounts'!A$3:B$3987, 2, FALSE), "")</f>
        <v/>
      </c>
      <c r="F966" s="31" t="str">
        <f t="shared" si="1"/>
        <v/>
      </c>
      <c r="G966" s="32" t="str">
        <f t="shared" si="2"/>
        <v/>
      </c>
      <c r="H966" s="33">
        <f>IF(A966&gt;='Income Statement'!$E$5,IF(A966&lt;='Income Statement'!$E$6,1,0),0)</f>
        <v>0</v>
      </c>
      <c r="I966" s="24"/>
      <c r="J966" s="24"/>
      <c r="K966" s="24"/>
      <c r="L966" s="24"/>
      <c r="M966" s="24"/>
      <c r="N966" s="24"/>
      <c r="O966" s="24"/>
      <c r="P966" s="24"/>
      <c r="Q966" s="24"/>
    </row>
    <row r="967" ht="15.75" customHeight="1">
      <c r="A967" s="68"/>
      <c r="B967" s="45" t="str">
        <f>IFERROR(VLOOKUP(D967, 'Chart of Accounts'!A954:C4001, 3, FALSE), "")</f>
        <v/>
      </c>
      <c r="C967" s="69"/>
      <c r="D967" s="70"/>
      <c r="E967" s="30" t="str">
        <f>IFERROR(VLOOKUP(D967, 'Chart of Accounts'!A$3:B$3987, 2, FALSE), "")</f>
        <v/>
      </c>
      <c r="F967" s="31" t="str">
        <f t="shared" si="1"/>
        <v/>
      </c>
      <c r="G967" s="32" t="str">
        <f t="shared" si="2"/>
        <v/>
      </c>
      <c r="H967" s="33">
        <f>IF(A967&gt;='Income Statement'!$E$5,IF(A967&lt;='Income Statement'!$E$6,1,0),0)</f>
        <v>0</v>
      </c>
      <c r="I967" s="24"/>
      <c r="J967" s="24"/>
      <c r="K967" s="24"/>
      <c r="L967" s="24"/>
      <c r="M967" s="24"/>
      <c r="N967" s="24"/>
      <c r="O967" s="24"/>
      <c r="P967" s="24"/>
      <c r="Q967" s="24"/>
    </row>
    <row r="968" ht="15.75" customHeight="1">
      <c r="A968" s="68"/>
      <c r="B968" s="45" t="str">
        <f>IFERROR(VLOOKUP(D968, 'Chart of Accounts'!A955:C4001, 3, FALSE), "")</f>
        <v/>
      </c>
      <c r="C968" s="69"/>
      <c r="D968" s="70"/>
      <c r="E968" s="30" t="str">
        <f>IFERROR(VLOOKUP(D968, 'Chart of Accounts'!A$3:B$3987, 2, FALSE), "")</f>
        <v/>
      </c>
      <c r="F968" s="31" t="str">
        <f t="shared" si="1"/>
        <v/>
      </c>
      <c r="G968" s="32" t="str">
        <f t="shared" si="2"/>
        <v/>
      </c>
      <c r="H968" s="33">
        <f>IF(A968&gt;='Income Statement'!$E$5,IF(A968&lt;='Income Statement'!$E$6,1,0),0)</f>
        <v>0</v>
      </c>
      <c r="I968" s="24"/>
      <c r="J968" s="24"/>
      <c r="K968" s="24"/>
      <c r="L968" s="24"/>
      <c r="M968" s="24"/>
      <c r="N968" s="24"/>
      <c r="O968" s="24"/>
      <c r="P968" s="24"/>
      <c r="Q968" s="24"/>
    </row>
    <row r="969" ht="15.75" customHeight="1">
      <c r="A969" s="68"/>
      <c r="B969" s="45" t="str">
        <f>IFERROR(VLOOKUP(D969, 'Chart of Accounts'!A956:C4001, 3, FALSE), "")</f>
        <v/>
      </c>
      <c r="C969" s="69"/>
      <c r="D969" s="70"/>
      <c r="E969" s="30" t="str">
        <f>IFERROR(VLOOKUP(D969, 'Chart of Accounts'!A$3:B$3987, 2, FALSE), "")</f>
        <v/>
      </c>
      <c r="F969" s="31" t="str">
        <f t="shared" si="1"/>
        <v/>
      </c>
      <c r="G969" s="32" t="str">
        <f t="shared" si="2"/>
        <v/>
      </c>
      <c r="H969" s="33">
        <f>IF(A969&gt;='Income Statement'!$E$5,IF(A969&lt;='Income Statement'!$E$6,1,0),0)</f>
        <v>0</v>
      </c>
      <c r="I969" s="24"/>
      <c r="J969" s="24"/>
      <c r="K969" s="24"/>
      <c r="L969" s="24"/>
      <c r="M969" s="24"/>
      <c r="N969" s="24"/>
      <c r="O969" s="24"/>
      <c r="P969" s="24"/>
      <c r="Q969" s="24"/>
    </row>
    <row r="970" ht="15.75" customHeight="1">
      <c r="A970" s="68"/>
      <c r="B970" s="45" t="str">
        <f>IFERROR(VLOOKUP(D970, 'Chart of Accounts'!A957:C4001, 3, FALSE), "")</f>
        <v/>
      </c>
      <c r="C970" s="69"/>
      <c r="D970" s="70"/>
      <c r="E970" s="30" t="str">
        <f>IFERROR(VLOOKUP(D970, 'Chart of Accounts'!A$3:B$3987, 2, FALSE), "")</f>
        <v/>
      </c>
      <c r="F970" s="31" t="str">
        <f t="shared" si="1"/>
        <v/>
      </c>
      <c r="G970" s="32" t="str">
        <f t="shared" si="2"/>
        <v/>
      </c>
      <c r="H970" s="33">
        <f>IF(A970&gt;='Income Statement'!$E$5,IF(A970&lt;='Income Statement'!$E$6,1,0),0)</f>
        <v>0</v>
      </c>
      <c r="I970" s="24"/>
      <c r="J970" s="24"/>
      <c r="K970" s="24"/>
      <c r="L970" s="24"/>
      <c r="M970" s="24"/>
      <c r="N970" s="24"/>
      <c r="O970" s="24"/>
      <c r="P970" s="24"/>
      <c r="Q970" s="24"/>
    </row>
    <row r="971" ht="15.75" customHeight="1">
      <c r="A971" s="68"/>
      <c r="B971" s="45" t="str">
        <f>IFERROR(VLOOKUP(D971, 'Chart of Accounts'!A958:C4001, 3, FALSE), "")</f>
        <v/>
      </c>
      <c r="C971" s="69"/>
      <c r="D971" s="70"/>
      <c r="E971" s="30" t="str">
        <f>IFERROR(VLOOKUP(D971, 'Chart of Accounts'!A$3:B$3987, 2, FALSE), "")</f>
        <v/>
      </c>
      <c r="F971" s="31" t="str">
        <f t="shared" si="1"/>
        <v/>
      </c>
      <c r="G971" s="32" t="str">
        <f t="shared" si="2"/>
        <v/>
      </c>
      <c r="H971" s="33">
        <f>IF(A971&gt;='Income Statement'!$E$5,IF(A971&lt;='Income Statement'!$E$6,1,0),0)</f>
        <v>0</v>
      </c>
      <c r="I971" s="24"/>
      <c r="J971" s="24"/>
      <c r="K971" s="24"/>
      <c r="L971" s="24"/>
      <c r="M971" s="24"/>
      <c r="N971" s="24"/>
      <c r="O971" s="24"/>
      <c r="P971" s="24"/>
      <c r="Q971" s="24"/>
    </row>
    <row r="972" ht="15.75" customHeight="1">
      <c r="A972" s="68"/>
      <c r="B972" s="45" t="str">
        <f>IFERROR(VLOOKUP(D972, 'Chart of Accounts'!A959:C4001, 3, FALSE), "")</f>
        <v/>
      </c>
      <c r="C972" s="69"/>
      <c r="D972" s="70"/>
      <c r="E972" s="30" t="str">
        <f>IFERROR(VLOOKUP(D972, 'Chart of Accounts'!A$3:B$3987, 2, FALSE), "")</f>
        <v/>
      </c>
      <c r="F972" s="31" t="str">
        <f t="shared" si="1"/>
        <v/>
      </c>
      <c r="G972" s="32" t="str">
        <f t="shared" si="2"/>
        <v/>
      </c>
      <c r="H972" s="33">
        <f>IF(A972&gt;='Income Statement'!$E$5,IF(A972&lt;='Income Statement'!$E$6,1,0),0)</f>
        <v>0</v>
      </c>
      <c r="I972" s="24"/>
      <c r="J972" s="24"/>
      <c r="K972" s="24"/>
      <c r="L972" s="24"/>
      <c r="M972" s="24"/>
      <c r="N972" s="24"/>
      <c r="O972" s="24"/>
      <c r="P972" s="24"/>
      <c r="Q972" s="24"/>
    </row>
    <row r="973" ht="15.75" customHeight="1">
      <c r="A973" s="68"/>
      <c r="B973" s="45" t="str">
        <f>IFERROR(VLOOKUP(D973, 'Chart of Accounts'!A960:C4001, 3, FALSE), "")</f>
        <v/>
      </c>
      <c r="C973" s="69"/>
      <c r="D973" s="70"/>
      <c r="E973" s="30" t="str">
        <f>IFERROR(VLOOKUP(D973, 'Chart of Accounts'!A$3:B$3987, 2, FALSE), "")</f>
        <v/>
      </c>
      <c r="F973" s="31" t="str">
        <f t="shared" si="1"/>
        <v/>
      </c>
      <c r="G973" s="32" t="str">
        <f t="shared" si="2"/>
        <v/>
      </c>
      <c r="H973" s="33">
        <f>IF(A973&gt;='Income Statement'!$E$5,IF(A973&lt;='Income Statement'!$E$6,1,0),0)</f>
        <v>0</v>
      </c>
      <c r="I973" s="24"/>
      <c r="J973" s="24"/>
      <c r="K973" s="24"/>
      <c r="L973" s="24"/>
      <c r="M973" s="24"/>
      <c r="N973" s="24"/>
      <c r="O973" s="24"/>
      <c r="P973" s="24"/>
      <c r="Q973" s="24"/>
    </row>
    <row r="974" ht="15.75" customHeight="1">
      <c r="A974" s="68"/>
      <c r="B974" s="45" t="str">
        <f>IFERROR(VLOOKUP(D974, 'Chart of Accounts'!A961:C4001, 3, FALSE), "")</f>
        <v/>
      </c>
      <c r="C974" s="69"/>
      <c r="D974" s="70"/>
      <c r="E974" s="30" t="str">
        <f>IFERROR(VLOOKUP(D974, 'Chart of Accounts'!A$3:B$3987, 2, FALSE), "")</f>
        <v/>
      </c>
      <c r="F974" s="31" t="str">
        <f t="shared" si="1"/>
        <v/>
      </c>
      <c r="G974" s="32" t="str">
        <f t="shared" si="2"/>
        <v/>
      </c>
      <c r="H974" s="33">
        <f>IF(A974&gt;='Income Statement'!$E$5,IF(A974&lt;='Income Statement'!$E$6,1,0),0)</f>
        <v>0</v>
      </c>
      <c r="I974" s="24"/>
      <c r="J974" s="24"/>
      <c r="K974" s="24"/>
      <c r="L974" s="24"/>
      <c r="M974" s="24"/>
      <c r="N974" s="24"/>
      <c r="O974" s="24"/>
      <c r="P974" s="24"/>
      <c r="Q974" s="24"/>
    </row>
    <row r="975" ht="15.75" customHeight="1">
      <c r="A975" s="68"/>
      <c r="B975" s="45" t="str">
        <f>IFERROR(VLOOKUP(D975, 'Chart of Accounts'!A962:C4001, 3, FALSE), "")</f>
        <v/>
      </c>
      <c r="C975" s="69"/>
      <c r="D975" s="70"/>
      <c r="E975" s="30" t="str">
        <f>IFERROR(VLOOKUP(D975, 'Chart of Accounts'!A$3:B$3987, 2, FALSE), "")</f>
        <v/>
      </c>
      <c r="F975" s="31" t="str">
        <f t="shared" si="1"/>
        <v/>
      </c>
      <c r="G975" s="32" t="str">
        <f t="shared" si="2"/>
        <v/>
      </c>
      <c r="H975" s="33">
        <f>IF(A975&gt;='Income Statement'!$E$5,IF(A975&lt;='Income Statement'!$E$6,1,0),0)</f>
        <v>0</v>
      </c>
      <c r="I975" s="24"/>
      <c r="J975" s="24"/>
      <c r="K975" s="24"/>
      <c r="L975" s="24"/>
      <c r="M975" s="24"/>
      <c r="N975" s="24"/>
      <c r="O975" s="24"/>
      <c r="P975" s="24"/>
      <c r="Q975" s="24"/>
    </row>
    <row r="976" ht="15.75" customHeight="1">
      <c r="A976" s="68"/>
      <c r="B976" s="45" t="str">
        <f>IFERROR(VLOOKUP(D976, 'Chart of Accounts'!A963:C4001, 3, FALSE), "")</f>
        <v/>
      </c>
      <c r="C976" s="69"/>
      <c r="D976" s="70"/>
      <c r="E976" s="30" t="str">
        <f>IFERROR(VLOOKUP(D976, 'Chart of Accounts'!A$3:B$3987, 2, FALSE), "")</f>
        <v/>
      </c>
      <c r="F976" s="31" t="str">
        <f t="shared" si="1"/>
        <v/>
      </c>
      <c r="G976" s="32" t="str">
        <f t="shared" si="2"/>
        <v/>
      </c>
      <c r="H976" s="33">
        <f>IF(A976&gt;='Income Statement'!$E$5,IF(A976&lt;='Income Statement'!$E$6,1,0),0)</f>
        <v>0</v>
      </c>
      <c r="I976" s="24"/>
      <c r="J976" s="24"/>
      <c r="K976" s="24"/>
      <c r="L976" s="24"/>
      <c r="M976" s="24"/>
      <c r="N976" s="24"/>
      <c r="O976" s="24"/>
      <c r="P976" s="24"/>
      <c r="Q976" s="24"/>
    </row>
    <row r="977" ht="15.75" customHeight="1">
      <c r="A977" s="68"/>
      <c r="B977" s="45" t="str">
        <f>IFERROR(VLOOKUP(D977, 'Chart of Accounts'!A964:C4001, 3, FALSE), "")</f>
        <v/>
      </c>
      <c r="C977" s="69"/>
      <c r="D977" s="70"/>
      <c r="E977" s="30" t="str">
        <f>IFERROR(VLOOKUP(D977, 'Chart of Accounts'!A$3:B$3987, 2, FALSE), "")</f>
        <v/>
      </c>
      <c r="F977" s="31" t="str">
        <f t="shared" si="1"/>
        <v/>
      </c>
      <c r="G977" s="32" t="str">
        <f t="shared" si="2"/>
        <v/>
      </c>
      <c r="H977" s="33">
        <f>IF(A977&gt;='Income Statement'!$E$5,IF(A977&lt;='Income Statement'!$E$6,1,0),0)</f>
        <v>0</v>
      </c>
      <c r="I977" s="24"/>
      <c r="J977" s="24"/>
      <c r="K977" s="24"/>
      <c r="L977" s="24"/>
      <c r="M977" s="24"/>
      <c r="N977" s="24"/>
      <c r="O977" s="24"/>
      <c r="P977" s="24"/>
      <c r="Q977" s="24"/>
    </row>
    <row r="978" ht="15.75" customHeight="1">
      <c r="A978" s="68"/>
      <c r="B978" s="45" t="str">
        <f>IFERROR(VLOOKUP(D978, 'Chart of Accounts'!A965:C4001, 3, FALSE), "")</f>
        <v/>
      </c>
      <c r="C978" s="69"/>
      <c r="D978" s="70"/>
      <c r="E978" s="30" t="str">
        <f>IFERROR(VLOOKUP(D978, 'Chart of Accounts'!A$3:B$3987, 2, FALSE), "")</f>
        <v/>
      </c>
      <c r="F978" s="31" t="str">
        <f t="shared" si="1"/>
        <v/>
      </c>
      <c r="G978" s="32" t="str">
        <f t="shared" si="2"/>
        <v/>
      </c>
      <c r="H978" s="33">
        <f>IF(A978&gt;='Income Statement'!$E$5,IF(A978&lt;='Income Statement'!$E$6,1,0),0)</f>
        <v>0</v>
      </c>
      <c r="I978" s="24"/>
      <c r="J978" s="24"/>
      <c r="K978" s="24"/>
      <c r="L978" s="24"/>
      <c r="M978" s="24"/>
      <c r="N978" s="24"/>
      <c r="O978" s="24"/>
      <c r="P978" s="24"/>
      <c r="Q978" s="24"/>
    </row>
    <row r="979" ht="15.75" customHeight="1">
      <c r="A979" s="68"/>
      <c r="B979" s="45" t="str">
        <f>IFERROR(VLOOKUP(D979, 'Chart of Accounts'!A966:C4001, 3, FALSE), "")</f>
        <v/>
      </c>
      <c r="C979" s="69"/>
      <c r="D979" s="70"/>
      <c r="E979" s="30" t="str">
        <f>IFERROR(VLOOKUP(D979, 'Chart of Accounts'!A$3:B$3987, 2, FALSE), "")</f>
        <v/>
      </c>
      <c r="F979" s="31" t="str">
        <f t="shared" si="1"/>
        <v/>
      </c>
      <c r="G979" s="32" t="str">
        <f t="shared" si="2"/>
        <v/>
      </c>
      <c r="H979" s="33">
        <f>IF(A979&gt;='Income Statement'!$E$5,IF(A979&lt;='Income Statement'!$E$6,1,0),0)</f>
        <v>0</v>
      </c>
      <c r="I979" s="24"/>
      <c r="J979" s="24"/>
      <c r="K979" s="24"/>
      <c r="L979" s="24"/>
      <c r="M979" s="24"/>
      <c r="N979" s="24"/>
      <c r="O979" s="24"/>
      <c r="P979" s="24"/>
      <c r="Q979" s="24"/>
    </row>
    <row r="980" ht="15.75" customHeight="1">
      <c r="A980" s="68"/>
      <c r="B980" s="45" t="str">
        <f>IFERROR(VLOOKUP(D980, 'Chart of Accounts'!A967:C4001, 3, FALSE), "")</f>
        <v/>
      </c>
      <c r="C980" s="69"/>
      <c r="D980" s="70"/>
      <c r="E980" s="30" t="str">
        <f>IFERROR(VLOOKUP(D980, 'Chart of Accounts'!A$3:B$3987, 2, FALSE), "")</f>
        <v/>
      </c>
      <c r="F980" s="31" t="str">
        <f t="shared" si="1"/>
        <v/>
      </c>
      <c r="G980" s="32" t="str">
        <f t="shared" si="2"/>
        <v/>
      </c>
      <c r="H980" s="33">
        <f>IF(A980&gt;='Income Statement'!$E$5,IF(A980&lt;='Income Statement'!$E$6,1,0),0)</f>
        <v>0</v>
      </c>
      <c r="I980" s="24"/>
      <c r="J980" s="24"/>
      <c r="K980" s="24"/>
      <c r="L980" s="24"/>
      <c r="M980" s="24"/>
      <c r="N980" s="24"/>
      <c r="O980" s="24"/>
      <c r="P980" s="24"/>
      <c r="Q980" s="24"/>
    </row>
    <row r="981" ht="15.75" customHeight="1">
      <c r="A981" s="68"/>
      <c r="B981" s="45" t="str">
        <f>IFERROR(VLOOKUP(D981, 'Chart of Accounts'!A968:C4001, 3, FALSE), "")</f>
        <v/>
      </c>
      <c r="C981" s="69"/>
      <c r="D981" s="70"/>
      <c r="E981" s="30" t="str">
        <f>IFERROR(VLOOKUP(D981, 'Chart of Accounts'!A$3:B$3987, 2, FALSE), "")</f>
        <v/>
      </c>
      <c r="F981" s="31" t="str">
        <f t="shared" si="1"/>
        <v/>
      </c>
      <c r="G981" s="32" t="str">
        <f t="shared" si="2"/>
        <v/>
      </c>
      <c r="H981" s="33">
        <f>IF(A981&gt;='Income Statement'!$E$5,IF(A981&lt;='Income Statement'!$E$6,1,0),0)</f>
        <v>0</v>
      </c>
      <c r="I981" s="24"/>
      <c r="J981" s="24"/>
      <c r="K981" s="24"/>
      <c r="L981" s="24"/>
      <c r="M981" s="24"/>
      <c r="N981" s="24"/>
      <c r="O981" s="24"/>
      <c r="P981" s="24"/>
      <c r="Q981" s="24"/>
    </row>
    <row r="982" ht="15.75" customHeight="1">
      <c r="A982" s="68"/>
      <c r="B982" s="45" t="str">
        <f>IFERROR(VLOOKUP(D982, 'Chart of Accounts'!A969:C4001, 3, FALSE), "")</f>
        <v/>
      </c>
      <c r="C982" s="69"/>
      <c r="D982" s="70"/>
      <c r="E982" s="30" t="str">
        <f>IFERROR(VLOOKUP(D982, 'Chart of Accounts'!A$3:B$3987, 2, FALSE), "")</f>
        <v/>
      </c>
      <c r="F982" s="31" t="str">
        <f t="shared" si="1"/>
        <v/>
      </c>
      <c r="G982" s="32" t="str">
        <f t="shared" si="2"/>
        <v/>
      </c>
      <c r="H982" s="33">
        <f>IF(A982&gt;='Income Statement'!$E$5,IF(A982&lt;='Income Statement'!$E$6,1,0),0)</f>
        <v>0</v>
      </c>
      <c r="I982" s="24"/>
      <c r="J982" s="24"/>
      <c r="K982" s="24"/>
      <c r="L982" s="24"/>
      <c r="M982" s="24"/>
      <c r="N982" s="24"/>
      <c r="O982" s="24"/>
      <c r="P982" s="24"/>
      <c r="Q982" s="24"/>
    </row>
    <row r="983" ht="15.75" customHeight="1">
      <c r="A983" s="68"/>
      <c r="B983" s="45" t="str">
        <f>IFERROR(VLOOKUP(D983, 'Chart of Accounts'!A970:C4001, 3, FALSE), "")</f>
        <v/>
      </c>
      <c r="C983" s="69"/>
      <c r="D983" s="70"/>
      <c r="E983" s="30" t="str">
        <f>IFERROR(VLOOKUP(D983, 'Chart of Accounts'!A$3:B$3987, 2, FALSE), "")</f>
        <v/>
      </c>
      <c r="F983" s="31" t="str">
        <f t="shared" si="1"/>
        <v/>
      </c>
      <c r="G983" s="32" t="str">
        <f t="shared" si="2"/>
        <v/>
      </c>
      <c r="H983" s="33">
        <f>IF(A983&gt;='Income Statement'!$E$5,IF(A983&lt;='Income Statement'!$E$6,1,0),0)</f>
        <v>0</v>
      </c>
      <c r="I983" s="24"/>
      <c r="J983" s="24"/>
      <c r="K983" s="24"/>
      <c r="L983" s="24"/>
      <c r="M983" s="24"/>
      <c r="N983" s="24"/>
      <c r="O983" s="24"/>
      <c r="P983" s="24"/>
      <c r="Q983" s="24"/>
    </row>
    <row r="984" ht="15.75" customHeight="1">
      <c r="A984" s="68"/>
      <c r="B984" s="45" t="str">
        <f>IFERROR(VLOOKUP(D984, 'Chart of Accounts'!A971:C4001, 3, FALSE), "")</f>
        <v/>
      </c>
      <c r="C984" s="69"/>
      <c r="D984" s="70"/>
      <c r="E984" s="30" t="str">
        <f>IFERROR(VLOOKUP(D984, 'Chart of Accounts'!A$3:B$3987, 2, FALSE), "")</f>
        <v/>
      </c>
      <c r="F984" s="31" t="str">
        <f t="shared" si="1"/>
        <v/>
      </c>
      <c r="G984" s="32" t="str">
        <f t="shared" si="2"/>
        <v/>
      </c>
      <c r="H984" s="33">
        <f>IF(A984&gt;='Income Statement'!$E$5,IF(A984&lt;='Income Statement'!$E$6,1,0),0)</f>
        <v>0</v>
      </c>
      <c r="I984" s="24"/>
      <c r="J984" s="24"/>
      <c r="K984" s="24"/>
      <c r="L984" s="24"/>
      <c r="M984" s="24"/>
      <c r="N984" s="24"/>
      <c r="O984" s="24"/>
      <c r="P984" s="24"/>
      <c r="Q984" s="24"/>
    </row>
    <row r="985" ht="15.75" customHeight="1">
      <c r="A985" s="68"/>
      <c r="B985" s="45" t="str">
        <f>IFERROR(VLOOKUP(D985, 'Chart of Accounts'!A972:C4001, 3, FALSE), "")</f>
        <v/>
      </c>
      <c r="C985" s="69"/>
      <c r="D985" s="70"/>
      <c r="E985" s="30" t="str">
        <f>IFERROR(VLOOKUP(D985, 'Chart of Accounts'!A$3:B$3987, 2, FALSE), "")</f>
        <v/>
      </c>
      <c r="F985" s="31" t="str">
        <f t="shared" si="1"/>
        <v/>
      </c>
      <c r="G985" s="32" t="str">
        <f t="shared" si="2"/>
        <v/>
      </c>
      <c r="H985" s="33">
        <f>IF(A985&gt;='Income Statement'!$E$5,IF(A985&lt;='Income Statement'!$E$6,1,0),0)</f>
        <v>0</v>
      </c>
      <c r="I985" s="24"/>
      <c r="J985" s="24"/>
      <c r="K985" s="24"/>
      <c r="L985" s="24"/>
      <c r="M985" s="24"/>
      <c r="N985" s="24"/>
      <c r="O985" s="24"/>
      <c r="P985" s="24"/>
      <c r="Q985" s="24"/>
    </row>
    <row r="986" ht="15.75" customHeight="1">
      <c r="A986" s="68"/>
      <c r="B986" s="45" t="str">
        <f>IFERROR(VLOOKUP(D986, 'Chart of Accounts'!A973:C4001, 3, FALSE), "")</f>
        <v/>
      </c>
      <c r="C986" s="69"/>
      <c r="D986" s="70"/>
      <c r="E986" s="30" t="str">
        <f>IFERROR(VLOOKUP(D986, 'Chart of Accounts'!A$3:B$3987, 2, FALSE), "")</f>
        <v/>
      </c>
      <c r="F986" s="31" t="str">
        <f t="shared" si="1"/>
        <v/>
      </c>
      <c r="G986" s="32" t="str">
        <f t="shared" si="2"/>
        <v/>
      </c>
      <c r="H986" s="33">
        <f>IF(A986&gt;='Income Statement'!$E$5,IF(A986&lt;='Income Statement'!$E$6,1,0),0)</f>
        <v>0</v>
      </c>
      <c r="I986" s="24"/>
      <c r="J986" s="24"/>
      <c r="K986" s="24"/>
      <c r="L986" s="24"/>
      <c r="M986" s="24"/>
      <c r="N986" s="24"/>
      <c r="O986" s="24"/>
      <c r="P986" s="24"/>
      <c r="Q986" s="24"/>
    </row>
    <row r="987" ht="15.75" customHeight="1">
      <c r="A987" s="68"/>
      <c r="B987" s="45" t="str">
        <f>IFERROR(VLOOKUP(D987, 'Chart of Accounts'!A974:C4001, 3, FALSE), "")</f>
        <v/>
      </c>
      <c r="C987" s="69"/>
      <c r="D987" s="70"/>
      <c r="E987" s="30" t="str">
        <f>IFERROR(VLOOKUP(D987, 'Chart of Accounts'!A$3:B$3987, 2, FALSE), "")</f>
        <v/>
      </c>
      <c r="F987" s="31" t="str">
        <f t="shared" si="1"/>
        <v/>
      </c>
      <c r="G987" s="32" t="str">
        <f t="shared" si="2"/>
        <v/>
      </c>
      <c r="H987" s="33">
        <f>IF(A987&gt;='Income Statement'!$E$5,IF(A987&lt;='Income Statement'!$E$6,1,0),0)</f>
        <v>0</v>
      </c>
      <c r="I987" s="24"/>
      <c r="J987" s="24"/>
      <c r="K987" s="24"/>
      <c r="L987" s="24"/>
      <c r="M987" s="24"/>
      <c r="N987" s="24"/>
      <c r="O987" s="24"/>
      <c r="P987" s="24"/>
      <c r="Q987" s="24"/>
    </row>
    <row r="988" ht="15.75" customHeight="1">
      <c r="A988" s="68"/>
      <c r="B988" s="45" t="str">
        <f>IFERROR(VLOOKUP(D988, 'Chart of Accounts'!A975:C4001, 3, FALSE), "")</f>
        <v/>
      </c>
      <c r="C988" s="69"/>
      <c r="D988" s="70"/>
      <c r="E988" s="30" t="str">
        <f>IFERROR(VLOOKUP(D988, 'Chart of Accounts'!A$3:B$3987, 2, FALSE), "")</f>
        <v/>
      </c>
      <c r="F988" s="31" t="str">
        <f t="shared" si="1"/>
        <v/>
      </c>
      <c r="G988" s="32" t="str">
        <f t="shared" si="2"/>
        <v/>
      </c>
      <c r="H988" s="33">
        <f>IF(A988&gt;='Income Statement'!$E$5,IF(A988&lt;='Income Statement'!$E$6,1,0),0)</f>
        <v>0</v>
      </c>
      <c r="I988" s="24"/>
      <c r="J988" s="24"/>
      <c r="K988" s="24"/>
      <c r="L988" s="24"/>
      <c r="M988" s="24"/>
      <c r="N988" s="24"/>
      <c r="O988" s="24"/>
      <c r="P988" s="24"/>
      <c r="Q988" s="24"/>
    </row>
    <row r="989" ht="15.75" customHeight="1">
      <c r="A989" s="68"/>
      <c r="B989" s="45" t="str">
        <f>IFERROR(VLOOKUP(D989, 'Chart of Accounts'!A976:C4001, 3, FALSE), "")</f>
        <v/>
      </c>
      <c r="C989" s="69"/>
      <c r="D989" s="70"/>
      <c r="E989" s="30" t="str">
        <f>IFERROR(VLOOKUP(D989, 'Chart of Accounts'!A$3:B$3987, 2, FALSE), "")</f>
        <v/>
      </c>
      <c r="F989" s="31" t="str">
        <f t="shared" si="1"/>
        <v/>
      </c>
      <c r="G989" s="32" t="str">
        <f t="shared" si="2"/>
        <v/>
      </c>
      <c r="H989" s="33">
        <f>IF(A989&gt;='Income Statement'!$E$5,IF(A989&lt;='Income Statement'!$E$6,1,0),0)</f>
        <v>0</v>
      </c>
      <c r="I989" s="24"/>
      <c r="J989" s="24"/>
      <c r="K989" s="24"/>
      <c r="L989" s="24"/>
      <c r="M989" s="24"/>
      <c r="N989" s="24"/>
      <c r="O989" s="24"/>
      <c r="P989" s="24"/>
      <c r="Q989" s="24"/>
    </row>
    <row r="990" ht="15.75" customHeight="1">
      <c r="A990" s="68"/>
      <c r="B990" s="45" t="str">
        <f>IFERROR(VLOOKUP(D990, 'Chart of Accounts'!A977:C4001, 3, FALSE), "")</f>
        <v/>
      </c>
      <c r="C990" s="69"/>
      <c r="D990" s="70"/>
      <c r="E990" s="30" t="str">
        <f>IFERROR(VLOOKUP(D990, 'Chart of Accounts'!A$3:B$3987, 2, FALSE), "")</f>
        <v/>
      </c>
      <c r="F990" s="31" t="str">
        <f t="shared" si="1"/>
        <v/>
      </c>
      <c r="G990" s="32" t="str">
        <f t="shared" si="2"/>
        <v/>
      </c>
      <c r="H990" s="33">
        <f>IF(A990&gt;='Income Statement'!$E$5,IF(A990&lt;='Income Statement'!$E$6,1,0),0)</f>
        <v>0</v>
      </c>
      <c r="I990" s="24"/>
      <c r="J990" s="24"/>
      <c r="K990" s="24"/>
      <c r="L990" s="24"/>
      <c r="M990" s="24"/>
      <c r="N990" s="24"/>
      <c r="O990" s="24"/>
      <c r="P990" s="24"/>
      <c r="Q990" s="24"/>
    </row>
    <row r="991" ht="15.75" customHeight="1">
      <c r="A991" s="68"/>
      <c r="B991" s="45" t="str">
        <f>IFERROR(VLOOKUP(D991, 'Chart of Accounts'!A978:C4001, 3, FALSE), "")</f>
        <v/>
      </c>
      <c r="C991" s="69"/>
      <c r="D991" s="70"/>
      <c r="E991" s="30" t="str">
        <f>IFERROR(VLOOKUP(D991, 'Chart of Accounts'!A$3:B$3987, 2, FALSE), "")</f>
        <v/>
      </c>
      <c r="F991" s="31" t="str">
        <f t="shared" si="1"/>
        <v/>
      </c>
      <c r="G991" s="32" t="str">
        <f t="shared" si="2"/>
        <v/>
      </c>
      <c r="H991" s="33">
        <f>IF(A991&gt;='Income Statement'!$E$5,IF(A991&lt;='Income Statement'!$E$6,1,0),0)</f>
        <v>0</v>
      </c>
      <c r="I991" s="24"/>
      <c r="J991" s="24"/>
      <c r="K991" s="24"/>
      <c r="L991" s="24"/>
      <c r="M991" s="24"/>
      <c r="N991" s="24"/>
      <c r="O991" s="24"/>
      <c r="P991" s="24"/>
      <c r="Q991" s="24"/>
    </row>
    <row r="992" ht="15.75" customHeight="1">
      <c r="A992" s="68"/>
      <c r="B992" s="45" t="str">
        <f>IFERROR(VLOOKUP(D992, 'Chart of Accounts'!A979:C4001, 3, FALSE), "")</f>
        <v/>
      </c>
      <c r="C992" s="69"/>
      <c r="D992" s="70"/>
      <c r="E992" s="30" t="str">
        <f>IFERROR(VLOOKUP(D992, 'Chart of Accounts'!A$3:B$3987, 2, FALSE), "")</f>
        <v/>
      </c>
      <c r="F992" s="31" t="str">
        <f t="shared" si="1"/>
        <v/>
      </c>
      <c r="G992" s="32" t="str">
        <f t="shared" si="2"/>
        <v/>
      </c>
      <c r="H992" s="33">
        <f>IF(A992&gt;='Income Statement'!$E$5,IF(A992&lt;='Income Statement'!$E$6,1,0),0)</f>
        <v>0</v>
      </c>
      <c r="I992" s="24"/>
      <c r="J992" s="24"/>
      <c r="K992" s="24"/>
      <c r="L992" s="24"/>
      <c r="M992" s="24"/>
      <c r="N992" s="24"/>
      <c r="O992" s="24"/>
      <c r="P992" s="24"/>
      <c r="Q992" s="24"/>
    </row>
    <row r="993" ht="15.75" customHeight="1">
      <c r="A993" s="68"/>
      <c r="B993" s="45" t="str">
        <f>IFERROR(VLOOKUP(D993, 'Chart of Accounts'!A980:C4001, 3, FALSE), "")</f>
        <v/>
      </c>
      <c r="C993" s="69"/>
      <c r="D993" s="70"/>
      <c r="E993" s="30" t="str">
        <f>IFERROR(VLOOKUP(D993, 'Chart of Accounts'!A$3:B$3987, 2, FALSE), "")</f>
        <v/>
      </c>
      <c r="F993" s="31" t="str">
        <f t="shared" si="1"/>
        <v/>
      </c>
      <c r="G993" s="32" t="str">
        <f t="shared" si="2"/>
        <v/>
      </c>
      <c r="H993" s="33">
        <f>IF(A993&gt;='Income Statement'!$E$5,IF(A993&lt;='Income Statement'!$E$6,1,0),0)</f>
        <v>0</v>
      </c>
      <c r="I993" s="24"/>
      <c r="J993" s="24"/>
      <c r="K993" s="24"/>
      <c r="L993" s="24"/>
      <c r="M993" s="24"/>
      <c r="N993" s="24"/>
      <c r="O993" s="24"/>
      <c r="P993" s="24"/>
      <c r="Q993" s="24"/>
    </row>
    <row r="994" ht="15.75" customHeight="1">
      <c r="A994" s="68"/>
      <c r="B994" s="45" t="str">
        <f>IFERROR(VLOOKUP(D994, 'Chart of Accounts'!A981:C4001, 3, FALSE), "")</f>
        <v/>
      </c>
      <c r="C994" s="69"/>
      <c r="D994" s="70"/>
      <c r="E994" s="30" t="str">
        <f>IFERROR(VLOOKUP(D994, 'Chart of Accounts'!A$3:B$3987, 2, FALSE), "")</f>
        <v/>
      </c>
      <c r="F994" s="31" t="str">
        <f t="shared" si="1"/>
        <v/>
      </c>
      <c r="G994" s="32" t="str">
        <f t="shared" si="2"/>
        <v/>
      </c>
      <c r="H994" s="33">
        <f>IF(A994&gt;='Income Statement'!$E$5,IF(A994&lt;='Income Statement'!$E$6,1,0),0)</f>
        <v>0</v>
      </c>
      <c r="I994" s="24"/>
      <c r="J994" s="24"/>
      <c r="K994" s="24"/>
      <c r="L994" s="24"/>
      <c r="M994" s="24"/>
      <c r="N994" s="24"/>
      <c r="O994" s="24"/>
      <c r="P994" s="24"/>
      <c r="Q994" s="24"/>
    </row>
    <row r="995" ht="15.75" customHeight="1">
      <c r="A995" s="68"/>
      <c r="B995" s="45" t="str">
        <f>IFERROR(VLOOKUP(D995, 'Chart of Accounts'!A982:C4001, 3, FALSE), "")</f>
        <v/>
      </c>
      <c r="C995" s="69"/>
      <c r="D995" s="70"/>
      <c r="E995" s="30" t="str">
        <f>IFERROR(VLOOKUP(D995, 'Chart of Accounts'!A$3:B$3987, 2, FALSE), "")</f>
        <v/>
      </c>
      <c r="F995" s="31" t="str">
        <f t="shared" si="1"/>
        <v/>
      </c>
      <c r="G995" s="32" t="str">
        <f t="shared" si="2"/>
        <v/>
      </c>
      <c r="H995" s="33">
        <f>IF(A995&gt;='Income Statement'!$E$5,IF(A995&lt;='Income Statement'!$E$6,1,0),0)</f>
        <v>0</v>
      </c>
      <c r="I995" s="24"/>
      <c r="J995" s="24"/>
      <c r="K995" s="24"/>
      <c r="L995" s="24"/>
      <c r="M995" s="24"/>
      <c r="N995" s="24"/>
      <c r="O995" s="24"/>
      <c r="P995" s="24"/>
      <c r="Q995" s="24"/>
    </row>
    <row r="996" ht="15.75" customHeight="1">
      <c r="A996" s="68"/>
      <c r="B996" s="45" t="str">
        <f>IFERROR(VLOOKUP(D996, 'Chart of Accounts'!A983:C4001, 3, FALSE), "")</f>
        <v/>
      </c>
      <c r="C996" s="69"/>
      <c r="D996" s="70"/>
      <c r="E996" s="30" t="str">
        <f>IFERROR(VLOOKUP(D996, 'Chart of Accounts'!A$3:B$3987, 2, FALSE), "")</f>
        <v/>
      </c>
      <c r="F996" s="31" t="str">
        <f t="shared" si="1"/>
        <v/>
      </c>
      <c r="G996" s="32" t="str">
        <f t="shared" si="2"/>
        <v/>
      </c>
      <c r="H996" s="33">
        <f>IF(A996&gt;='Income Statement'!$E$5,IF(A996&lt;='Income Statement'!$E$6,1,0),0)</f>
        <v>0</v>
      </c>
      <c r="I996" s="24"/>
      <c r="J996" s="24"/>
      <c r="K996" s="24"/>
      <c r="L996" s="24"/>
      <c r="M996" s="24"/>
      <c r="N996" s="24"/>
      <c r="O996" s="24"/>
      <c r="P996" s="24"/>
      <c r="Q996" s="24"/>
    </row>
    <row r="997" ht="15.75" customHeight="1">
      <c r="A997" s="68"/>
      <c r="B997" s="45" t="str">
        <f>IFERROR(VLOOKUP(D997, 'Chart of Accounts'!A984:C4001, 3, FALSE), "")</f>
        <v/>
      </c>
      <c r="C997" s="69"/>
      <c r="D997" s="70"/>
      <c r="E997" s="30" t="str">
        <f>IFERROR(VLOOKUP(D997, 'Chart of Accounts'!A$3:B$3987, 2, FALSE), "")</f>
        <v/>
      </c>
      <c r="F997" s="31" t="str">
        <f t="shared" si="1"/>
        <v/>
      </c>
      <c r="G997" s="32" t="str">
        <f t="shared" si="2"/>
        <v/>
      </c>
      <c r="H997" s="33">
        <f>IF(A997&gt;='Income Statement'!$E$5,IF(A997&lt;='Income Statement'!$E$6,1,0),0)</f>
        <v>0</v>
      </c>
      <c r="I997" s="24"/>
      <c r="J997" s="24"/>
      <c r="K997" s="24"/>
      <c r="L997" s="24"/>
      <c r="M997" s="24"/>
      <c r="N997" s="24"/>
      <c r="O997" s="24"/>
      <c r="P997" s="24"/>
      <c r="Q997" s="24"/>
    </row>
    <row r="998" ht="15.75" customHeight="1">
      <c r="A998" s="68"/>
      <c r="B998" s="45" t="str">
        <f>IFERROR(VLOOKUP(D998, 'Chart of Accounts'!A985:C4001, 3, FALSE), "")</f>
        <v/>
      </c>
      <c r="C998" s="69"/>
      <c r="D998" s="70"/>
      <c r="E998" s="30" t="str">
        <f>IFERROR(VLOOKUP(D998, 'Chart of Accounts'!A$3:B$3987, 2, FALSE), "")</f>
        <v/>
      </c>
      <c r="F998" s="31" t="str">
        <f t="shared" si="1"/>
        <v/>
      </c>
      <c r="G998" s="32" t="str">
        <f t="shared" si="2"/>
        <v/>
      </c>
      <c r="H998" s="33">
        <f>IF(A998&gt;='Income Statement'!$E$5,IF(A998&lt;='Income Statement'!$E$6,1,0),0)</f>
        <v>0</v>
      </c>
      <c r="I998" s="24"/>
      <c r="J998" s="24"/>
      <c r="K998" s="24"/>
      <c r="L998" s="24"/>
      <c r="M998" s="24"/>
      <c r="N998" s="24"/>
      <c r="O998" s="24"/>
      <c r="P998" s="24"/>
      <c r="Q998" s="24"/>
    </row>
    <row r="999" ht="15.75" customHeight="1">
      <c r="A999" s="68"/>
      <c r="B999" s="45" t="str">
        <f>IFERROR(VLOOKUP(D999, 'Chart of Accounts'!A986:C4001, 3, FALSE), "")</f>
        <v/>
      </c>
      <c r="C999" s="69"/>
      <c r="D999" s="70"/>
      <c r="E999" s="30" t="str">
        <f>IFERROR(VLOOKUP(D999, 'Chart of Accounts'!A$3:B$3987, 2, FALSE), "")</f>
        <v/>
      </c>
      <c r="F999" s="31" t="str">
        <f t="shared" si="1"/>
        <v/>
      </c>
      <c r="G999" s="32" t="str">
        <f t="shared" si="2"/>
        <v/>
      </c>
      <c r="H999" s="33">
        <f>IF(A999&gt;='Income Statement'!$E$5,IF(A999&lt;='Income Statement'!$E$6,1,0),0)</f>
        <v>0</v>
      </c>
      <c r="I999" s="24"/>
      <c r="J999" s="24"/>
      <c r="K999" s="24"/>
      <c r="L999" s="24"/>
      <c r="M999" s="24"/>
      <c r="N999" s="24"/>
      <c r="O999" s="24"/>
      <c r="P999" s="24"/>
      <c r="Q999" s="24"/>
    </row>
    <row r="1000" ht="15.75" customHeight="1">
      <c r="A1000" s="71"/>
      <c r="B1000" s="45" t="str">
        <f>IFERROR(VLOOKUP(D1000, 'Chart of Accounts'!A987:C4001, 3, FALSE), "")</f>
        <v/>
      </c>
      <c r="C1000" s="72"/>
      <c r="D1000" s="73"/>
      <c r="E1000" s="30" t="str">
        <f>IFERROR(VLOOKUP(D1000, 'Chart of Accounts'!A$3:B$3987, 2, FALSE), "")</f>
        <v/>
      </c>
      <c r="F1000" s="31" t="str">
        <f t="shared" si="1"/>
        <v/>
      </c>
      <c r="G1000" s="32" t="str">
        <f t="shared" si="2"/>
        <v/>
      </c>
      <c r="H1000" s="33">
        <f>IF(A1000&gt;='Income Statement'!$E$5,IF(A1000&lt;='Income Statement'!$E$6,1,0),0)</f>
        <v>0</v>
      </c>
      <c r="I1000" s="24"/>
      <c r="J1000" s="24"/>
      <c r="K1000" s="24"/>
      <c r="L1000" s="24"/>
      <c r="M1000" s="24"/>
      <c r="N1000" s="24"/>
      <c r="O1000" s="24"/>
      <c r="P1000" s="24"/>
      <c r="Q1000" s="24"/>
    </row>
    <row r="1001" ht="15.75" customHeight="1">
      <c r="A1001" s="71"/>
      <c r="B1001" s="45" t="str">
        <f>IFERROR(VLOOKUP(D1001, 'Chart of Accounts'!A988:C4001, 3, FALSE), "")</f>
        <v/>
      </c>
      <c r="C1001" s="72"/>
      <c r="D1001" s="73"/>
      <c r="E1001" s="30" t="str">
        <f>IFERROR(VLOOKUP(D1001, 'Chart of Accounts'!A$3:B$3987, 2, FALSE), "")</f>
        <v/>
      </c>
      <c r="F1001" s="31" t="str">
        <f t="shared" si="1"/>
        <v/>
      </c>
      <c r="G1001" s="32" t="str">
        <f t="shared" si="2"/>
        <v/>
      </c>
      <c r="H1001" s="33">
        <f>IF(A1001&gt;='Income Statement'!$E$5,IF(A1001&lt;='Income Statement'!$E$6,1,0),0)</f>
        <v>0</v>
      </c>
      <c r="I1001" s="24"/>
      <c r="J1001" s="24"/>
      <c r="K1001" s="24"/>
      <c r="L1001" s="24"/>
      <c r="M1001" s="24"/>
      <c r="N1001" s="24"/>
      <c r="O1001" s="24"/>
      <c r="P1001" s="24"/>
      <c r="Q1001" s="24"/>
    </row>
    <row r="1002" ht="15.75" customHeight="1">
      <c r="A1002" s="71"/>
      <c r="B1002" s="45" t="str">
        <f>IFERROR(VLOOKUP(D1002, 'Chart of Accounts'!A989:C4001, 3, FALSE), "")</f>
        <v/>
      </c>
      <c r="C1002" s="72"/>
      <c r="D1002" s="70"/>
      <c r="E1002" s="30" t="str">
        <f>IFERROR(VLOOKUP(D1002, 'Chart of Accounts'!A$3:B$3987, 2, FALSE), "")</f>
        <v/>
      </c>
      <c r="F1002" s="31" t="str">
        <f t="shared" si="1"/>
        <v/>
      </c>
      <c r="G1002" s="32" t="str">
        <f t="shared" si="2"/>
        <v/>
      </c>
      <c r="H1002" s="33">
        <f>IF(A1002&gt;='Income Statement'!$E$5,IF(A1002&lt;='Income Statement'!$E$6,1,0),0)</f>
        <v>0</v>
      </c>
      <c r="I1002" s="24"/>
      <c r="J1002" s="24"/>
      <c r="K1002" s="24"/>
      <c r="L1002" s="24"/>
      <c r="M1002" s="24"/>
      <c r="N1002" s="24"/>
      <c r="O1002" s="24"/>
      <c r="P1002" s="24"/>
      <c r="Q1002" s="24"/>
    </row>
    <row r="1003" ht="15.75" customHeight="1">
      <c r="A1003" s="71"/>
      <c r="B1003" s="45" t="str">
        <f>IFERROR(VLOOKUP(D1003, 'Chart of Accounts'!A990:C4001, 3, FALSE), "")</f>
        <v/>
      </c>
      <c r="C1003" s="72"/>
      <c r="D1003" s="70"/>
      <c r="E1003" s="30" t="str">
        <f>IFERROR(VLOOKUP(D1003, 'Chart of Accounts'!A$3:B$3987, 2, FALSE), "")</f>
        <v/>
      </c>
      <c r="F1003" s="31" t="str">
        <f t="shared" si="1"/>
        <v/>
      </c>
      <c r="G1003" s="32" t="str">
        <f t="shared" si="2"/>
        <v/>
      </c>
      <c r="H1003" s="33">
        <f>IF(A1003&gt;='Income Statement'!$E$5,IF(A1003&lt;='Income Statement'!$E$6,1,0),0)</f>
        <v>0</v>
      </c>
      <c r="I1003" s="24"/>
      <c r="J1003" s="24"/>
      <c r="K1003" s="24"/>
      <c r="L1003" s="24"/>
      <c r="M1003" s="24"/>
      <c r="N1003" s="24"/>
      <c r="O1003" s="24"/>
      <c r="P1003" s="24"/>
      <c r="Q1003" s="24"/>
    </row>
    <row r="1004" ht="15.75" customHeight="1">
      <c r="A1004" s="71"/>
      <c r="B1004" s="45" t="str">
        <f>IFERROR(VLOOKUP(D1004, 'Chart of Accounts'!A991:C4001, 3, FALSE), "")</f>
        <v/>
      </c>
      <c r="C1004" s="72"/>
      <c r="D1004" s="70"/>
      <c r="E1004" s="30" t="str">
        <f>IFERROR(VLOOKUP(D1004, 'Chart of Accounts'!A$3:B$3987, 2, FALSE), "")</f>
        <v/>
      </c>
      <c r="F1004" s="31" t="str">
        <f t="shared" si="1"/>
        <v/>
      </c>
      <c r="G1004" s="32" t="str">
        <f t="shared" si="2"/>
        <v/>
      </c>
      <c r="H1004" s="33">
        <f>IF(A1004&gt;='Income Statement'!$E$5,IF(A1004&lt;='Income Statement'!$E$6,1,0),0)</f>
        <v>0</v>
      </c>
      <c r="I1004" s="24"/>
      <c r="J1004" s="24"/>
      <c r="K1004" s="24"/>
      <c r="L1004" s="24"/>
      <c r="M1004" s="24"/>
      <c r="N1004" s="24"/>
      <c r="O1004" s="24"/>
      <c r="P1004" s="24"/>
      <c r="Q1004" s="24"/>
    </row>
    <row r="1005" ht="15.75" customHeight="1">
      <c r="A1005" s="71"/>
      <c r="B1005" s="45" t="str">
        <f>IFERROR(VLOOKUP(D1005, 'Chart of Accounts'!A992:C4001, 3, FALSE), "")</f>
        <v/>
      </c>
      <c r="C1005" s="72"/>
      <c r="D1005" s="70"/>
      <c r="E1005" s="30" t="str">
        <f>IFERROR(VLOOKUP(D1005, 'Chart of Accounts'!A$3:B$3987, 2, FALSE), "")</f>
        <v/>
      </c>
      <c r="F1005" s="31" t="str">
        <f t="shared" si="1"/>
        <v/>
      </c>
      <c r="G1005" s="32" t="str">
        <f t="shared" si="2"/>
        <v/>
      </c>
      <c r="H1005" s="33">
        <f>IF(A1005&gt;='Income Statement'!$E$5,IF(A1005&lt;='Income Statement'!$E$6,1,0),0)</f>
        <v>0</v>
      </c>
      <c r="I1005" s="24"/>
      <c r="J1005" s="24"/>
      <c r="K1005" s="24"/>
      <c r="L1005" s="24"/>
      <c r="M1005" s="24"/>
      <c r="N1005" s="24"/>
      <c r="O1005" s="24"/>
      <c r="P1005" s="24"/>
      <c r="Q1005" s="24"/>
    </row>
    <row r="1006" ht="15.75" customHeight="1">
      <c r="A1006" s="71"/>
      <c r="B1006" s="45" t="str">
        <f>IFERROR(VLOOKUP(D1006, 'Chart of Accounts'!A993:C4001, 3, FALSE), "")</f>
        <v/>
      </c>
      <c r="C1006" s="72"/>
      <c r="D1006" s="70"/>
      <c r="E1006" s="30" t="str">
        <f>IFERROR(VLOOKUP(D1006, 'Chart of Accounts'!A$3:B$3987, 2, FALSE), "")</f>
        <v/>
      </c>
      <c r="F1006" s="31" t="str">
        <f t="shared" si="1"/>
        <v/>
      </c>
      <c r="G1006" s="32" t="str">
        <f t="shared" si="2"/>
        <v/>
      </c>
      <c r="H1006" s="33">
        <f>IF(A1006&gt;='Income Statement'!$E$5,IF(A1006&lt;='Income Statement'!$E$6,1,0),0)</f>
        <v>0</v>
      </c>
      <c r="I1006" s="24"/>
      <c r="J1006" s="24"/>
      <c r="K1006" s="24"/>
      <c r="L1006" s="24"/>
      <c r="M1006" s="24"/>
      <c r="N1006" s="24"/>
      <c r="O1006" s="24"/>
      <c r="P1006" s="24"/>
      <c r="Q1006" s="24"/>
    </row>
    <row r="1007" ht="15.75" customHeight="1">
      <c r="A1007" s="71"/>
      <c r="B1007" s="45" t="str">
        <f>IFERROR(VLOOKUP(D1007, 'Chart of Accounts'!A994:C4001, 3, FALSE), "")</f>
        <v/>
      </c>
      <c r="C1007" s="72"/>
      <c r="D1007" s="70"/>
      <c r="E1007" s="30" t="str">
        <f>IFERROR(VLOOKUP(D1007, 'Chart of Accounts'!A$3:B$3987, 2, FALSE), "")</f>
        <v/>
      </c>
      <c r="F1007" s="31" t="str">
        <f t="shared" si="1"/>
        <v/>
      </c>
      <c r="G1007" s="32" t="str">
        <f t="shared" si="2"/>
        <v/>
      </c>
      <c r="H1007" s="33">
        <f>IF(A1007&gt;='Income Statement'!$E$5,IF(A1007&lt;='Income Statement'!$E$6,1,0),0)</f>
        <v>0</v>
      </c>
      <c r="I1007" s="24"/>
      <c r="J1007" s="24"/>
      <c r="K1007" s="24"/>
      <c r="L1007" s="24"/>
      <c r="M1007" s="24"/>
      <c r="N1007" s="24"/>
      <c r="O1007" s="24"/>
      <c r="P1007" s="24"/>
      <c r="Q1007" s="24"/>
    </row>
    <row r="1008" ht="15.75" customHeight="1">
      <c r="A1008" s="71"/>
      <c r="B1008" s="45" t="str">
        <f>IFERROR(VLOOKUP(D1008, 'Chart of Accounts'!A995:C4001, 3, FALSE), "")</f>
        <v/>
      </c>
      <c r="C1008" s="72"/>
      <c r="D1008" s="70"/>
      <c r="E1008" s="30" t="str">
        <f>IFERROR(VLOOKUP(D1008, 'Chart of Accounts'!A$3:B$3987, 2, FALSE), "")</f>
        <v/>
      </c>
      <c r="F1008" s="31" t="str">
        <f t="shared" si="1"/>
        <v/>
      </c>
      <c r="G1008" s="32" t="str">
        <f t="shared" si="2"/>
        <v/>
      </c>
      <c r="H1008" s="33">
        <f>IF(A1008&gt;='Income Statement'!$E$5,IF(A1008&lt;='Income Statement'!$E$6,1,0),0)</f>
        <v>0</v>
      </c>
      <c r="I1008" s="24"/>
      <c r="J1008" s="24"/>
      <c r="K1008" s="24"/>
      <c r="L1008" s="24"/>
      <c r="M1008" s="24"/>
      <c r="N1008" s="24"/>
      <c r="O1008" s="24"/>
      <c r="P1008" s="24"/>
      <c r="Q1008" s="24"/>
    </row>
    <row r="1009" ht="15.75" customHeight="1">
      <c r="A1009" s="71"/>
      <c r="B1009" s="45" t="str">
        <f>IFERROR(VLOOKUP(D1009, 'Chart of Accounts'!A996:C4001, 3, FALSE), "")</f>
        <v/>
      </c>
      <c r="C1009" s="72"/>
      <c r="D1009" s="70"/>
      <c r="E1009" s="30" t="str">
        <f>IFERROR(VLOOKUP(D1009, 'Chart of Accounts'!A$3:B$3987, 2, FALSE), "")</f>
        <v/>
      </c>
      <c r="F1009" s="31" t="str">
        <f t="shared" si="1"/>
        <v/>
      </c>
      <c r="G1009" s="32" t="str">
        <f t="shared" si="2"/>
        <v/>
      </c>
      <c r="H1009" s="33">
        <f>IF(A1009&gt;='Income Statement'!$E$5,IF(A1009&lt;='Income Statement'!$E$6,1,0),0)</f>
        <v>0</v>
      </c>
      <c r="I1009" s="24"/>
      <c r="J1009" s="24"/>
      <c r="K1009" s="24"/>
      <c r="L1009" s="24"/>
      <c r="M1009" s="24"/>
      <c r="N1009" s="24"/>
      <c r="O1009" s="24"/>
      <c r="P1009" s="24"/>
      <c r="Q1009" s="24"/>
    </row>
    <row r="1010" ht="15.75" customHeight="1">
      <c r="A1010" s="71"/>
      <c r="B1010" s="45" t="str">
        <f>IFERROR(VLOOKUP(D1010, 'Chart of Accounts'!A997:C4001, 3, FALSE), "")</f>
        <v/>
      </c>
      <c r="C1010" s="72"/>
      <c r="D1010" s="70"/>
      <c r="E1010" s="30" t="str">
        <f>IFERROR(VLOOKUP(D1010, 'Chart of Accounts'!A$3:B$3987, 2, FALSE), "")</f>
        <v/>
      </c>
      <c r="F1010" s="31" t="str">
        <f t="shared" si="1"/>
        <v/>
      </c>
      <c r="G1010" s="32" t="str">
        <f t="shared" si="2"/>
        <v/>
      </c>
      <c r="H1010" s="33">
        <f>IF(A1010&gt;='Income Statement'!$E$5,IF(A1010&lt;='Income Statement'!$E$6,1,0),0)</f>
        <v>0</v>
      </c>
      <c r="I1010" s="24"/>
      <c r="J1010" s="24"/>
      <c r="K1010" s="24"/>
      <c r="L1010" s="24"/>
      <c r="M1010" s="24"/>
      <c r="N1010" s="24"/>
      <c r="O1010" s="24"/>
      <c r="P1010" s="24"/>
      <c r="Q1010" s="24"/>
    </row>
    <row r="1011" ht="15.75" customHeight="1">
      <c r="A1011" s="71"/>
      <c r="B1011" s="45" t="str">
        <f>IFERROR(VLOOKUP(D1011, 'Chart of Accounts'!A998:C4001, 3, FALSE), "")</f>
        <v/>
      </c>
      <c r="C1011" s="72"/>
      <c r="D1011" s="70"/>
      <c r="E1011" s="30" t="str">
        <f>IFERROR(VLOOKUP(D1011, 'Chart of Accounts'!A$3:B$3987, 2, FALSE), "")</f>
        <v/>
      </c>
      <c r="F1011" s="31" t="str">
        <f t="shared" si="1"/>
        <v/>
      </c>
      <c r="G1011" s="32" t="str">
        <f t="shared" si="2"/>
        <v/>
      </c>
      <c r="H1011" s="33">
        <f>IF(A1011&gt;='Income Statement'!$E$5,IF(A1011&lt;='Income Statement'!$E$6,1,0),0)</f>
        <v>0</v>
      </c>
      <c r="I1011" s="24"/>
      <c r="J1011" s="24"/>
      <c r="K1011" s="24"/>
      <c r="L1011" s="24"/>
      <c r="M1011" s="24"/>
      <c r="N1011" s="24"/>
      <c r="O1011" s="24"/>
      <c r="P1011" s="24"/>
      <c r="Q1011" s="24"/>
    </row>
    <row r="1012" ht="15.75" customHeight="1">
      <c r="A1012" s="71"/>
      <c r="B1012" s="45" t="str">
        <f>IFERROR(VLOOKUP(D1012, 'Chart of Accounts'!A999:C4001, 3, FALSE), "")</f>
        <v/>
      </c>
      <c r="C1012" s="72"/>
      <c r="D1012" s="70"/>
      <c r="E1012" s="30" t="str">
        <f>IFERROR(VLOOKUP(D1012, 'Chart of Accounts'!A$3:B$3987, 2, FALSE), "")</f>
        <v/>
      </c>
      <c r="F1012" s="31" t="str">
        <f t="shared" si="1"/>
        <v/>
      </c>
      <c r="G1012" s="32" t="str">
        <f t="shared" si="2"/>
        <v/>
      </c>
      <c r="H1012" s="33">
        <f>IF(A1012&gt;='Income Statement'!$E$5,IF(A1012&lt;='Income Statement'!$E$6,1,0),0)</f>
        <v>0</v>
      </c>
      <c r="I1012" s="24"/>
      <c r="J1012" s="24"/>
      <c r="K1012" s="24"/>
      <c r="L1012" s="24"/>
      <c r="M1012" s="24"/>
      <c r="N1012" s="24"/>
      <c r="O1012" s="24"/>
      <c r="P1012" s="24"/>
      <c r="Q1012" s="24"/>
    </row>
    <row r="1013" ht="15.75" customHeight="1">
      <c r="A1013" s="71"/>
      <c r="B1013" s="45" t="str">
        <f>IFERROR(VLOOKUP(D1013, 'Chart of Accounts'!A1000:C4001, 3, FALSE), "")</f>
        <v/>
      </c>
      <c r="C1013" s="72"/>
      <c r="D1013" s="70"/>
      <c r="E1013" s="30" t="str">
        <f>IFERROR(VLOOKUP(D1013, 'Chart of Accounts'!A$3:B$3987, 2, FALSE), "")</f>
        <v/>
      </c>
      <c r="F1013" s="31" t="str">
        <f t="shared" si="1"/>
        <v/>
      </c>
      <c r="G1013" s="32" t="str">
        <f t="shared" si="2"/>
        <v/>
      </c>
      <c r="H1013" s="33">
        <f>IF(A1013&gt;='Income Statement'!$E$5,IF(A1013&lt;='Income Statement'!$E$6,1,0),0)</f>
        <v>0</v>
      </c>
      <c r="I1013" s="24"/>
      <c r="J1013" s="24"/>
      <c r="K1013" s="24"/>
      <c r="L1013" s="24"/>
      <c r="M1013" s="24"/>
      <c r="N1013" s="24"/>
      <c r="O1013" s="24"/>
      <c r="P1013" s="24"/>
      <c r="Q1013" s="24"/>
    </row>
    <row r="1014" ht="15.75" customHeight="1">
      <c r="A1014" s="71"/>
      <c r="B1014" s="45" t="str">
        <f>IFERROR(VLOOKUP(D1014, 'Chart of Accounts'!A1001:C4001, 3, FALSE), "")</f>
        <v/>
      </c>
      <c r="C1014" s="72"/>
      <c r="D1014" s="70"/>
      <c r="E1014" s="30" t="str">
        <f>IFERROR(VLOOKUP(D1014, 'Chart of Accounts'!A$3:B$3987, 2, FALSE), "")</f>
        <v/>
      </c>
      <c r="F1014" s="31" t="str">
        <f t="shared" si="1"/>
        <v/>
      </c>
      <c r="G1014" s="32" t="str">
        <f t="shared" si="2"/>
        <v/>
      </c>
      <c r="H1014" s="33">
        <f>IF(A1014&gt;='Income Statement'!$E$5,IF(A1014&lt;='Income Statement'!$E$6,1,0),0)</f>
        <v>0</v>
      </c>
      <c r="I1014" s="24"/>
      <c r="J1014" s="24"/>
      <c r="K1014" s="24"/>
      <c r="L1014" s="24"/>
      <c r="M1014" s="24"/>
      <c r="N1014" s="24"/>
      <c r="O1014" s="24"/>
      <c r="P1014" s="24"/>
      <c r="Q1014" s="24"/>
    </row>
    <row r="1015" ht="15.75" customHeight="1">
      <c r="A1015" s="71"/>
      <c r="B1015" s="45" t="str">
        <f>IFERROR(VLOOKUP(D1015, 'Chart of Accounts'!A1002:C4001, 3, FALSE), "")</f>
        <v/>
      </c>
      <c r="C1015" s="72"/>
      <c r="D1015" s="70"/>
      <c r="E1015" s="30" t="str">
        <f>IFERROR(VLOOKUP(D1015, 'Chart of Accounts'!A$3:B$3987, 2, FALSE), "")</f>
        <v/>
      </c>
      <c r="F1015" s="31" t="str">
        <f t="shared" si="1"/>
        <v/>
      </c>
      <c r="G1015" s="32" t="str">
        <f t="shared" si="2"/>
        <v/>
      </c>
      <c r="H1015" s="33">
        <f>IF(A1015&gt;='Income Statement'!$E$5,IF(A1015&lt;='Income Statement'!$E$6,1,0),0)</f>
        <v>0</v>
      </c>
      <c r="I1015" s="24"/>
      <c r="J1015" s="24"/>
      <c r="K1015" s="24"/>
      <c r="L1015" s="24"/>
      <c r="M1015" s="24"/>
      <c r="N1015" s="24"/>
      <c r="O1015" s="24"/>
      <c r="P1015" s="24"/>
      <c r="Q1015" s="24"/>
    </row>
    <row r="1016" ht="15.75" customHeight="1">
      <c r="A1016" s="71"/>
      <c r="B1016" s="45" t="str">
        <f>IFERROR(VLOOKUP(D1016, 'Chart of Accounts'!A1003:C4001, 3, FALSE), "")</f>
        <v/>
      </c>
      <c r="C1016" s="72"/>
      <c r="D1016" s="70"/>
      <c r="E1016" s="30" t="str">
        <f>IFERROR(VLOOKUP(D1016, 'Chart of Accounts'!A$3:B$3987, 2, FALSE), "")</f>
        <v/>
      </c>
      <c r="F1016" s="31" t="str">
        <f t="shared" si="1"/>
        <v/>
      </c>
      <c r="G1016" s="32" t="str">
        <f t="shared" si="2"/>
        <v/>
      </c>
      <c r="H1016" s="33">
        <f>IF(A1016&gt;='Income Statement'!$E$5,IF(A1016&lt;='Income Statement'!$E$6,1,0),0)</f>
        <v>0</v>
      </c>
      <c r="I1016" s="24"/>
      <c r="J1016" s="24"/>
      <c r="K1016" s="24"/>
      <c r="L1016" s="24"/>
      <c r="M1016" s="24"/>
      <c r="N1016" s="24"/>
      <c r="O1016" s="24"/>
      <c r="P1016" s="24"/>
      <c r="Q1016" s="24"/>
    </row>
    <row r="1017" ht="15.75" customHeight="1">
      <c r="A1017" s="71"/>
      <c r="B1017" s="45" t="str">
        <f>IFERROR(VLOOKUP(D1017, 'Chart of Accounts'!A1004:C4001, 3, FALSE), "")</f>
        <v/>
      </c>
      <c r="C1017" s="72"/>
      <c r="D1017" s="70"/>
      <c r="E1017" s="30" t="str">
        <f>IFERROR(VLOOKUP(D1017, 'Chart of Accounts'!A$3:B$3987, 2, FALSE), "")</f>
        <v/>
      </c>
      <c r="F1017" s="31" t="str">
        <f t="shared" si="1"/>
        <v/>
      </c>
      <c r="G1017" s="32" t="str">
        <f t="shared" si="2"/>
        <v/>
      </c>
      <c r="H1017" s="33">
        <f>IF(A1017&gt;='Income Statement'!$E$5,IF(A1017&lt;='Income Statement'!$E$6,1,0),0)</f>
        <v>0</v>
      </c>
      <c r="I1017" s="24"/>
      <c r="J1017" s="24"/>
      <c r="K1017" s="24"/>
      <c r="L1017" s="24"/>
      <c r="M1017" s="24"/>
      <c r="N1017" s="24"/>
      <c r="O1017" s="24"/>
      <c r="P1017" s="24"/>
      <c r="Q1017" s="24"/>
    </row>
    <row r="1018" ht="15.75" customHeight="1">
      <c r="A1018" s="71"/>
      <c r="B1018" s="45" t="str">
        <f>IFERROR(VLOOKUP(D1018, 'Chart of Accounts'!A1005:C4001, 3, FALSE), "")</f>
        <v/>
      </c>
      <c r="C1018" s="72"/>
      <c r="D1018" s="70"/>
      <c r="E1018" s="30" t="str">
        <f>IFERROR(VLOOKUP(D1018, 'Chart of Accounts'!A$3:B$3987, 2, FALSE), "")</f>
        <v/>
      </c>
      <c r="F1018" s="31" t="str">
        <f t="shared" si="1"/>
        <v/>
      </c>
      <c r="G1018" s="32" t="str">
        <f t="shared" si="2"/>
        <v/>
      </c>
      <c r="H1018" s="33">
        <f>IF(A1018&gt;='Income Statement'!$E$5,IF(A1018&lt;='Income Statement'!$E$6,1,0),0)</f>
        <v>0</v>
      </c>
      <c r="I1018" s="24"/>
      <c r="J1018" s="24"/>
      <c r="K1018" s="24"/>
      <c r="L1018" s="24"/>
      <c r="M1018" s="24"/>
      <c r="N1018" s="24"/>
      <c r="O1018" s="24"/>
      <c r="P1018" s="24"/>
      <c r="Q1018" s="24"/>
    </row>
    <row r="1019" ht="15.75" customHeight="1">
      <c r="A1019" s="71"/>
      <c r="B1019" s="45" t="str">
        <f>IFERROR(VLOOKUP(D1019, 'Chart of Accounts'!A1006:C4001, 3, FALSE), "")</f>
        <v/>
      </c>
      <c r="C1019" s="72"/>
      <c r="D1019" s="70"/>
      <c r="E1019" s="30" t="str">
        <f>IFERROR(VLOOKUP(D1019, 'Chart of Accounts'!A$3:B$3987, 2, FALSE), "")</f>
        <v/>
      </c>
      <c r="F1019" s="31" t="str">
        <f t="shared" si="1"/>
        <v/>
      </c>
      <c r="G1019" s="32" t="str">
        <f t="shared" si="2"/>
        <v/>
      </c>
      <c r="H1019" s="33">
        <f>IF(A1019&gt;='Income Statement'!$E$5,IF(A1019&lt;='Income Statement'!$E$6,1,0),0)</f>
        <v>0</v>
      </c>
      <c r="I1019" s="24"/>
      <c r="J1019" s="24"/>
      <c r="K1019" s="24"/>
      <c r="L1019" s="24"/>
      <c r="M1019" s="24"/>
      <c r="N1019" s="24"/>
      <c r="O1019" s="24"/>
      <c r="P1019" s="24"/>
      <c r="Q1019" s="24"/>
    </row>
    <row r="1020" ht="15.75" customHeight="1">
      <c r="A1020" s="71"/>
      <c r="B1020" s="45" t="str">
        <f>IFERROR(VLOOKUP(D1020, 'Chart of Accounts'!A1007:C4001, 3, FALSE), "")</f>
        <v/>
      </c>
      <c r="C1020" s="72"/>
      <c r="D1020" s="70"/>
      <c r="E1020" s="30" t="str">
        <f>IFERROR(VLOOKUP(D1020, 'Chart of Accounts'!A$3:B$3987, 2, FALSE), "")</f>
        <v/>
      </c>
      <c r="F1020" s="31" t="str">
        <f t="shared" si="1"/>
        <v/>
      </c>
      <c r="G1020" s="32" t="str">
        <f t="shared" si="2"/>
        <v/>
      </c>
      <c r="H1020" s="33">
        <f>IF(A1020&gt;='Income Statement'!$E$5,IF(A1020&lt;='Income Statement'!$E$6,1,0),0)</f>
        <v>0</v>
      </c>
      <c r="I1020" s="24"/>
      <c r="J1020" s="24"/>
      <c r="K1020" s="24"/>
      <c r="L1020" s="24"/>
      <c r="M1020" s="24"/>
      <c r="N1020" s="24"/>
      <c r="O1020" s="24"/>
      <c r="P1020" s="24"/>
      <c r="Q1020" s="24"/>
    </row>
    <row r="1021" ht="15.75" customHeight="1">
      <c r="A1021" s="71"/>
      <c r="B1021" s="45" t="str">
        <f>IFERROR(VLOOKUP(D1021, 'Chart of Accounts'!A1008:C4001, 3, FALSE), "")</f>
        <v/>
      </c>
      <c r="C1021" s="72"/>
      <c r="D1021" s="70"/>
      <c r="E1021" s="30" t="str">
        <f>IFERROR(VLOOKUP(D1021, 'Chart of Accounts'!A$3:B$3987, 2, FALSE), "")</f>
        <v/>
      </c>
      <c r="F1021" s="31" t="str">
        <f t="shared" si="1"/>
        <v/>
      </c>
      <c r="G1021" s="32" t="str">
        <f t="shared" si="2"/>
        <v/>
      </c>
      <c r="H1021" s="33">
        <f>IF(A1021&gt;='Income Statement'!$E$5,IF(A1021&lt;='Income Statement'!$E$6,1,0),0)</f>
        <v>0</v>
      </c>
      <c r="I1021" s="24"/>
      <c r="J1021" s="24"/>
      <c r="K1021" s="24"/>
      <c r="L1021" s="24"/>
      <c r="M1021" s="24"/>
      <c r="N1021" s="24"/>
      <c r="O1021" s="24"/>
      <c r="P1021" s="24"/>
      <c r="Q1021" s="24"/>
    </row>
    <row r="1022" ht="15.75" customHeight="1">
      <c r="A1022" s="71"/>
      <c r="B1022" s="45" t="str">
        <f>IFERROR(VLOOKUP(D1022, 'Chart of Accounts'!A1009:C4001, 3, FALSE), "")</f>
        <v/>
      </c>
      <c r="C1022" s="72"/>
      <c r="D1022" s="70"/>
      <c r="E1022" s="30" t="str">
        <f>IFERROR(VLOOKUP(D1022, 'Chart of Accounts'!A$3:B$3987, 2, FALSE), "")</f>
        <v/>
      </c>
      <c r="F1022" s="31" t="str">
        <f t="shared" si="1"/>
        <v/>
      </c>
      <c r="G1022" s="32" t="str">
        <f t="shared" si="2"/>
        <v/>
      </c>
      <c r="H1022" s="33">
        <f>IF(A1022&gt;='Income Statement'!$E$5,IF(A1022&lt;='Income Statement'!$E$6,1,0),0)</f>
        <v>0</v>
      </c>
      <c r="I1022" s="24"/>
      <c r="J1022" s="24"/>
      <c r="K1022" s="24"/>
      <c r="L1022" s="24"/>
      <c r="M1022" s="24"/>
      <c r="N1022" s="24"/>
      <c r="O1022" s="24"/>
      <c r="P1022" s="24"/>
      <c r="Q1022" s="24"/>
    </row>
    <row r="1023" ht="15.75" customHeight="1">
      <c r="A1023" s="71"/>
      <c r="B1023" s="45" t="str">
        <f>IFERROR(VLOOKUP(D1023, 'Chart of Accounts'!A1010:C4001, 3, FALSE), "")</f>
        <v/>
      </c>
      <c r="C1023" s="72"/>
      <c r="D1023" s="70"/>
      <c r="E1023" s="30" t="str">
        <f>IFERROR(VLOOKUP(D1023, 'Chart of Accounts'!A$3:B$3987, 2, FALSE), "")</f>
        <v/>
      </c>
      <c r="F1023" s="31" t="str">
        <f t="shared" si="1"/>
        <v/>
      </c>
      <c r="G1023" s="32" t="str">
        <f t="shared" si="2"/>
        <v/>
      </c>
      <c r="H1023" s="33">
        <f>IF(A1023&gt;='Income Statement'!$E$5,IF(A1023&lt;='Income Statement'!$E$6,1,0),0)</f>
        <v>0</v>
      </c>
      <c r="I1023" s="24"/>
      <c r="J1023" s="24"/>
      <c r="K1023" s="24"/>
      <c r="L1023" s="24"/>
      <c r="M1023" s="24"/>
      <c r="N1023" s="24"/>
      <c r="O1023" s="24"/>
      <c r="P1023" s="24"/>
      <c r="Q1023" s="24"/>
    </row>
    <row r="1024" ht="15.75" customHeight="1">
      <c r="A1024" s="71"/>
      <c r="B1024" s="45" t="str">
        <f>IFERROR(VLOOKUP(D1024, 'Chart of Accounts'!A1011:C4001, 3, FALSE), "")</f>
        <v/>
      </c>
      <c r="C1024" s="72"/>
      <c r="D1024" s="70"/>
      <c r="E1024" s="30" t="str">
        <f>IFERROR(VLOOKUP(D1024, 'Chart of Accounts'!A$3:B$3987, 2, FALSE), "")</f>
        <v/>
      </c>
      <c r="F1024" s="31" t="str">
        <f t="shared" si="1"/>
        <v/>
      </c>
      <c r="G1024" s="32" t="str">
        <f t="shared" si="2"/>
        <v/>
      </c>
      <c r="H1024" s="33">
        <f>IF(A1024&gt;='Income Statement'!$E$5,IF(A1024&lt;='Income Statement'!$E$6,1,0),0)</f>
        <v>0</v>
      </c>
      <c r="I1024" s="24"/>
      <c r="J1024" s="24"/>
      <c r="K1024" s="24"/>
      <c r="L1024" s="24"/>
      <c r="M1024" s="24"/>
      <c r="N1024" s="24"/>
      <c r="O1024" s="24"/>
      <c r="P1024" s="24"/>
      <c r="Q1024" s="24"/>
    </row>
    <row r="1025" ht="15.75" customHeight="1">
      <c r="A1025" s="71"/>
      <c r="B1025" s="45" t="str">
        <f>IFERROR(VLOOKUP(D1025, 'Chart of Accounts'!A1012:C4001, 3, FALSE), "")</f>
        <v/>
      </c>
      <c r="C1025" s="72"/>
      <c r="D1025" s="70"/>
      <c r="E1025" s="30" t="str">
        <f>IFERROR(VLOOKUP(D1025, 'Chart of Accounts'!A$3:B$3987, 2, FALSE), "")</f>
        <v/>
      </c>
      <c r="F1025" s="31" t="str">
        <f t="shared" si="1"/>
        <v/>
      </c>
      <c r="G1025" s="32" t="str">
        <f t="shared" si="2"/>
        <v/>
      </c>
      <c r="H1025" s="33">
        <f>IF(A1025&gt;='Income Statement'!$E$5,IF(A1025&lt;='Income Statement'!$E$6,1,0),0)</f>
        <v>0</v>
      </c>
      <c r="I1025" s="24"/>
      <c r="J1025" s="24"/>
      <c r="K1025" s="24"/>
      <c r="L1025" s="24"/>
      <c r="M1025" s="24"/>
      <c r="N1025" s="24"/>
      <c r="O1025" s="24"/>
      <c r="P1025" s="24"/>
      <c r="Q1025" s="24"/>
    </row>
    <row r="1026" ht="15.75" customHeight="1">
      <c r="A1026" s="71"/>
      <c r="B1026" s="45" t="str">
        <f>IFERROR(VLOOKUP(D1026, 'Chart of Accounts'!A1013:C4001, 3, FALSE), "")</f>
        <v/>
      </c>
      <c r="C1026" s="72"/>
      <c r="D1026" s="70"/>
      <c r="E1026" s="30" t="str">
        <f>IFERROR(VLOOKUP(D1026, 'Chart of Accounts'!A$3:B$3987, 2, FALSE), "")</f>
        <v/>
      </c>
      <c r="F1026" s="31" t="str">
        <f t="shared" si="1"/>
        <v/>
      </c>
      <c r="G1026" s="32" t="str">
        <f t="shared" si="2"/>
        <v/>
      </c>
      <c r="H1026" s="33">
        <f>IF(A1026&gt;='Income Statement'!$E$5,IF(A1026&lt;='Income Statement'!$E$6,1,0),0)</f>
        <v>0</v>
      </c>
      <c r="I1026" s="24"/>
      <c r="J1026" s="24"/>
      <c r="K1026" s="24"/>
      <c r="L1026" s="24"/>
      <c r="M1026" s="24"/>
      <c r="N1026" s="24"/>
      <c r="O1026" s="24"/>
      <c r="P1026" s="24"/>
      <c r="Q1026" s="24"/>
    </row>
    <row r="1027" ht="15.75" customHeight="1">
      <c r="A1027" s="71"/>
      <c r="B1027" s="45" t="str">
        <f>IFERROR(VLOOKUP(D1027, 'Chart of Accounts'!A1014:C4001, 3, FALSE), "")</f>
        <v/>
      </c>
      <c r="C1027" s="72"/>
      <c r="D1027" s="70"/>
      <c r="E1027" s="30" t="str">
        <f>IFERROR(VLOOKUP(D1027, 'Chart of Accounts'!A$3:B$3987, 2, FALSE), "")</f>
        <v/>
      </c>
      <c r="F1027" s="31" t="str">
        <f t="shared" si="1"/>
        <v/>
      </c>
      <c r="G1027" s="32" t="str">
        <f t="shared" si="2"/>
        <v/>
      </c>
      <c r="H1027" s="33">
        <f>IF(A1027&gt;='Income Statement'!$E$5,IF(A1027&lt;='Income Statement'!$E$6,1,0),0)</f>
        <v>0</v>
      </c>
      <c r="I1027" s="24"/>
      <c r="J1027" s="24"/>
      <c r="K1027" s="24"/>
      <c r="L1027" s="24"/>
      <c r="M1027" s="24"/>
      <c r="N1027" s="24"/>
      <c r="O1027" s="24"/>
      <c r="P1027" s="24"/>
      <c r="Q1027" s="24"/>
    </row>
    <row r="1028" ht="15.75" customHeight="1">
      <c r="A1028" s="71"/>
      <c r="B1028" s="45" t="str">
        <f>IFERROR(VLOOKUP(D1028, 'Chart of Accounts'!A1015:C4001, 3, FALSE), "")</f>
        <v/>
      </c>
      <c r="C1028" s="72"/>
      <c r="D1028" s="70"/>
      <c r="E1028" s="30" t="str">
        <f>IFERROR(VLOOKUP(D1028, 'Chart of Accounts'!A$3:B$3987, 2, FALSE), "")</f>
        <v/>
      </c>
      <c r="F1028" s="31" t="str">
        <f t="shared" si="1"/>
        <v/>
      </c>
      <c r="G1028" s="32" t="str">
        <f t="shared" si="2"/>
        <v/>
      </c>
      <c r="H1028" s="33">
        <f>IF(A1028&gt;='Income Statement'!$E$5,IF(A1028&lt;='Income Statement'!$E$6,1,0),0)</f>
        <v>0</v>
      </c>
      <c r="I1028" s="24"/>
      <c r="J1028" s="24"/>
      <c r="K1028" s="24"/>
      <c r="L1028" s="24"/>
      <c r="M1028" s="24"/>
      <c r="N1028" s="24"/>
      <c r="O1028" s="24"/>
      <c r="P1028" s="24"/>
      <c r="Q1028" s="24"/>
    </row>
    <row r="1029" ht="15.75" customHeight="1">
      <c r="A1029" s="71"/>
      <c r="B1029" s="45" t="str">
        <f>IFERROR(VLOOKUP(D1029, 'Chart of Accounts'!A1016:C4001, 3, FALSE), "")</f>
        <v/>
      </c>
      <c r="C1029" s="72"/>
      <c r="D1029" s="70"/>
      <c r="E1029" s="30" t="str">
        <f>IFERROR(VLOOKUP(D1029, 'Chart of Accounts'!A$3:B$3987, 2, FALSE), "")</f>
        <v/>
      </c>
      <c r="F1029" s="31" t="str">
        <f t="shared" si="1"/>
        <v/>
      </c>
      <c r="G1029" s="32" t="str">
        <f t="shared" si="2"/>
        <v/>
      </c>
      <c r="H1029" s="33">
        <f>IF(A1029&gt;='Income Statement'!$E$5,IF(A1029&lt;='Income Statement'!$E$6,1,0),0)</f>
        <v>0</v>
      </c>
      <c r="I1029" s="24"/>
      <c r="J1029" s="24"/>
      <c r="K1029" s="24"/>
      <c r="L1029" s="24"/>
      <c r="M1029" s="24"/>
      <c r="N1029" s="24"/>
      <c r="O1029" s="24"/>
      <c r="P1029" s="24"/>
      <c r="Q1029" s="24"/>
    </row>
    <row r="1030" ht="15.75" customHeight="1">
      <c r="A1030" s="71"/>
      <c r="B1030" s="45" t="str">
        <f>IFERROR(VLOOKUP(D1030, 'Chart of Accounts'!A1017:C4001, 3, FALSE), "")</f>
        <v/>
      </c>
      <c r="C1030" s="72"/>
      <c r="D1030" s="70"/>
      <c r="E1030" s="30" t="str">
        <f>IFERROR(VLOOKUP(D1030, 'Chart of Accounts'!A$3:B$3987, 2, FALSE), "")</f>
        <v/>
      </c>
      <c r="F1030" s="31" t="str">
        <f t="shared" si="1"/>
        <v/>
      </c>
      <c r="G1030" s="32" t="str">
        <f t="shared" si="2"/>
        <v/>
      </c>
      <c r="H1030" s="33">
        <f>IF(A1030&gt;='Income Statement'!$E$5,IF(A1030&lt;='Income Statement'!$E$6,1,0),0)</f>
        <v>0</v>
      </c>
      <c r="I1030" s="24"/>
      <c r="J1030" s="24"/>
      <c r="K1030" s="24"/>
      <c r="L1030" s="24"/>
      <c r="M1030" s="24"/>
      <c r="N1030" s="24"/>
      <c r="O1030" s="24"/>
      <c r="P1030" s="24"/>
      <c r="Q1030" s="24"/>
    </row>
    <row r="1031" ht="15.75" customHeight="1">
      <c r="A1031" s="71"/>
      <c r="B1031" s="45" t="str">
        <f>IFERROR(VLOOKUP(D1031, 'Chart of Accounts'!A1018:C4001, 3, FALSE), "")</f>
        <v/>
      </c>
      <c r="C1031" s="72"/>
      <c r="D1031" s="70"/>
      <c r="E1031" s="30" t="str">
        <f>IFERROR(VLOOKUP(D1031, 'Chart of Accounts'!A$3:B$3987, 2, FALSE), "")</f>
        <v/>
      </c>
      <c r="F1031" s="31" t="str">
        <f t="shared" si="1"/>
        <v/>
      </c>
      <c r="G1031" s="32" t="str">
        <f t="shared" si="2"/>
        <v/>
      </c>
      <c r="H1031" s="33">
        <f>IF(A1031&gt;='Income Statement'!$E$5,IF(A1031&lt;='Income Statement'!$E$6,1,0),0)</f>
        <v>0</v>
      </c>
      <c r="I1031" s="24"/>
      <c r="J1031" s="24"/>
      <c r="K1031" s="24"/>
      <c r="L1031" s="24"/>
      <c r="M1031" s="24"/>
      <c r="N1031" s="24"/>
      <c r="O1031" s="24"/>
      <c r="P1031" s="24"/>
      <c r="Q1031" s="24"/>
    </row>
    <row r="1032" ht="15.75" customHeight="1">
      <c r="A1032" s="71"/>
      <c r="B1032" s="45" t="str">
        <f>IFERROR(VLOOKUP(D1032, 'Chart of Accounts'!A1019:C4001, 3, FALSE), "")</f>
        <v/>
      </c>
      <c r="C1032" s="72"/>
      <c r="D1032" s="70"/>
      <c r="E1032" s="30" t="str">
        <f>IFERROR(VLOOKUP(D1032, 'Chart of Accounts'!A$3:B$3987, 2, FALSE), "")</f>
        <v/>
      </c>
      <c r="F1032" s="31" t="str">
        <f t="shared" si="1"/>
        <v/>
      </c>
      <c r="G1032" s="32" t="str">
        <f t="shared" si="2"/>
        <v/>
      </c>
      <c r="H1032" s="33">
        <f>IF(A1032&gt;='Income Statement'!$E$5,IF(A1032&lt;='Income Statement'!$E$6,1,0),0)</f>
        <v>0</v>
      </c>
      <c r="I1032" s="24"/>
      <c r="J1032" s="24"/>
      <c r="K1032" s="24"/>
      <c r="L1032" s="24"/>
      <c r="M1032" s="24"/>
      <c r="N1032" s="24"/>
      <c r="O1032" s="24"/>
      <c r="P1032" s="24"/>
      <c r="Q1032" s="24"/>
    </row>
    <row r="1033" ht="15.75" customHeight="1">
      <c r="A1033" s="71"/>
      <c r="B1033" s="45" t="str">
        <f>IFERROR(VLOOKUP(D1033, 'Chart of Accounts'!A1020:C4001, 3, FALSE), "")</f>
        <v/>
      </c>
      <c r="C1033" s="72"/>
      <c r="D1033" s="70"/>
      <c r="E1033" s="30" t="str">
        <f>IFERROR(VLOOKUP(D1033, 'Chart of Accounts'!A$3:B$3987, 2, FALSE), "")</f>
        <v/>
      </c>
      <c r="F1033" s="31" t="str">
        <f t="shared" si="1"/>
        <v/>
      </c>
      <c r="G1033" s="32" t="str">
        <f t="shared" si="2"/>
        <v/>
      </c>
      <c r="H1033" s="33">
        <f>IF(A1033&gt;='Income Statement'!$E$5,IF(A1033&lt;='Income Statement'!$E$6,1,0),0)</f>
        <v>0</v>
      </c>
      <c r="I1033" s="24"/>
      <c r="J1033" s="24"/>
      <c r="K1033" s="24"/>
      <c r="L1033" s="24"/>
      <c r="M1033" s="24"/>
      <c r="N1033" s="24"/>
      <c r="O1033" s="24"/>
      <c r="P1033" s="24"/>
      <c r="Q1033" s="24"/>
    </row>
    <row r="1034" ht="15.75" customHeight="1">
      <c r="A1034" s="71"/>
      <c r="B1034" s="45" t="str">
        <f>IFERROR(VLOOKUP(D1034, 'Chart of Accounts'!A1021:C4001, 3, FALSE), "")</f>
        <v/>
      </c>
      <c r="C1034" s="72"/>
      <c r="D1034" s="70"/>
      <c r="E1034" s="30" t="str">
        <f>IFERROR(VLOOKUP(D1034, 'Chart of Accounts'!A$3:B$3987, 2, FALSE), "")</f>
        <v/>
      </c>
      <c r="F1034" s="31" t="str">
        <f t="shared" si="1"/>
        <v/>
      </c>
      <c r="G1034" s="32" t="str">
        <f t="shared" si="2"/>
        <v/>
      </c>
      <c r="H1034" s="33">
        <f>IF(A1034&gt;='Income Statement'!$E$5,IF(A1034&lt;='Income Statement'!$E$6,1,0),0)</f>
        <v>0</v>
      </c>
      <c r="I1034" s="24"/>
      <c r="J1034" s="24"/>
      <c r="K1034" s="24"/>
      <c r="L1034" s="24"/>
      <c r="M1034" s="24"/>
      <c r="N1034" s="24"/>
      <c r="O1034" s="24"/>
      <c r="P1034" s="24"/>
      <c r="Q1034" s="24"/>
    </row>
    <row r="1035" ht="15.75" customHeight="1">
      <c r="A1035" s="71"/>
      <c r="B1035" s="45" t="str">
        <f>IFERROR(VLOOKUP(D1035, 'Chart of Accounts'!A1022:C4001, 3, FALSE), "")</f>
        <v/>
      </c>
      <c r="C1035" s="72"/>
      <c r="D1035" s="70"/>
      <c r="E1035" s="30" t="str">
        <f>IFERROR(VLOOKUP(D1035, 'Chart of Accounts'!A$3:B$3987, 2, FALSE), "")</f>
        <v/>
      </c>
      <c r="F1035" s="31" t="str">
        <f t="shared" si="1"/>
        <v/>
      </c>
      <c r="G1035" s="32" t="str">
        <f t="shared" si="2"/>
        <v/>
      </c>
      <c r="H1035" s="33">
        <f>IF(A1035&gt;='Income Statement'!$E$5,IF(A1035&lt;='Income Statement'!$E$6,1,0),0)</f>
        <v>0</v>
      </c>
      <c r="I1035" s="24"/>
      <c r="J1035" s="24"/>
      <c r="K1035" s="24"/>
      <c r="L1035" s="24"/>
      <c r="M1035" s="24"/>
      <c r="N1035" s="24"/>
      <c r="O1035" s="24"/>
      <c r="P1035" s="24"/>
      <c r="Q1035" s="24"/>
    </row>
    <row r="1036" ht="15.75" customHeight="1">
      <c r="A1036" s="71"/>
      <c r="B1036" s="45" t="str">
        <f>IFERROR(VLOOKUP(D1036, 'Chart of Accounts'!A1023:C4001, 3, FALSE), "")</f>
        <v/>
      </c>
      <c r="C1036" s="72"/>
      <c r="D1036" s="70"/>
      <c r="E1036" s="30" t="str">
        <f>IFERROR(VLOOKUP(D1036, 'Chart of Accounts'!A$3:B$3987, 2, FALSE), "")</f>
        <v/>
      </c>
      <c r="F1036" s="31" t="str">
        <f t="shared" si="1"/>
        <v/>
      </c>
      <c r="G1036" s="32" t="str">
        <f t="shared" si="2"/>
        <v/>
      </c>
      <c r="H1036" s="33">
        <f>IF(A1036&gt;='Income Statement'!$E$5,IF(A1036&lt;='Income Statement'!$E$6,1,0),0)</f>
        <v>0</v>
      </c>
      <c r="I1036" s="24"/>
      <c r="J1036" s="24"/>
      <c r="K1036" s="24"/>
      <c r="L1036" s="24"/>
      <c r="M1036" s="24"/>
      <c r="N1036" s="24"/>
      <c r="O1036" s="24"/>
      <c r="P1036" s="24"/>
      <c r="Q1036" s="24"/>
    </row>
    <row r="1037" ht="15.75" customHeight="1">
      <c r="A1037" s="71"/>
      <c r="B1037" s="45" t="str">
        <f>IFERROR(VLOOKUP(D1037, 'Chart of Accounts'!A1024:C4001, 3, FALSE), "")</f>
        <v/>
      </c>
      <c r="C1037" s="72"/>
      <c r="D1037" s="70"/>
      <c r="E1037" s="30" t="str">
        <f>IFERROR(VLOOKUP(D1037, 'Chart of Accounts'!A$3:B$3987, 2, FALSE), "")</f>
        <v/>
      </c>
      <c r="F1037" s="31" t="str">
        <f t="shared" si="1"/>
        <v/>
      </c>
      <c r="G1037" s="32" t="str">
        <f t="shared" si="2"/>
        <v/>
      </c>
      <c r="H1037" s="33">
        <f>IF(A1037&gt;='Income Statement'!$E$5,IF(A1037&lt;='Income Statement'!$E$6,1,0),0)</f>
        <v>0</v>
      </c>
      <c r="I1037" s="24"/>
      <c r="J1037" s="24"/>
      <c r="K1037" s="24"/>
      <c r="L1037" s="24"/>
      <c r="M1037" s="24"/>
      <c r="N1037" s="24"/>
      <c r="O1037" s="24"/>
      <c r="P1037" s="24"/>
      <c r="Q1037" s="24"/>
    </row>
    <row r="1038" ht="15.75" customHeight="1">
      <c r="A1038" s="71"/>
      <c r="B1038" s="45" t="str">
        <f>IFERROR(VLOOKUP(D1038, 'Chart of Accounts'!A1025:C4001, 3, FALSE), "")</f>
        <v/>
      </c>
      <c r="C1038" s="72"/>
      <c r="D1038" s="70"/>
      <c r="E1038" s="30" t="str">
        <f>IFERROR(VLOOKUP(D1038, 'Chart of Accounts'!A$3:B$3987, 2, FALSE), "")</f>
        <v/>
      </c>
      <c r="F1038" s="31" t="str">
        <f t="shared" si="1"/>
        <v/>
      </c>
      <c r="G1038" s="32" t="str">
        <f t="shared" si="2"/>
        <v/>
      </c>
      <c r="H1038" s="33">
        <f>IF(A1038&gt;='Income Statement'!$E$5,IF(A1038&lt;='Income Statement'!$E$6,1,0),0)</f>
        <v>0</v>
      </c>
      <c r="I1038" s="24"/>
      <c r="J1038" s="24"/>
      <c r="K1038" s="24"/>
      <c r="L1038" s="24"/>
      <c r="M1038" s="24"/>
      <c r="N1038" s="24"/>
      <c r="O1038" s="24"/>
      <c r="P1038" s="24"/>
      <c r="Q1038" s="24"/>
    </row>
    <row r="1039" ht="15.75" customHeight="1">
      <c r="A1039" s="71"/>
      <c r="B1039" s="45" t="str">
        <f>IFERROR(VLOOKUP(D1039, 'Chart of Accounts'!A1026:C4001, 3, FALSE), "")</f>
        <v/>
      </c>
      <c r="C1039" s="72"/>
      <c r="D1039" s="70"/>
      <c r="E1039" s="30" t="str">
        <f>IFERROR(VLOOKUP(D1039, 'Chart of Accounts'!A$3:B$3987, 2, FALSE), "")</f>
        <v/>
      </c>
      <c r="F1039" s="31" t="str">
        <f t="shared" si="1"/>
        <v/>
      </c>
      <c r="G1039" s="32" t="str">
        <f t="shared" si="2"/>
        <v/>
      </c>
      <c r="H1039" s="33">
        <f>IF(A1039&gt;='Income Statement'!$E$5,IF(A1039&lt;='Income Statement'!$E$6,1,0),0)</f>
        <v>0</v>
      </c>
      <c r="I1039" s="24"/>
      <c r="J1039" s="24"/>
      <c r="K1039" s="24"/>
      <c r="L1039" s="24"/>
      <c r="M1039" s="24"/>
      <c r="N1039" s="24"/>
      <c r="O1039" s="24"/>
      <c r="P1039" s="24"/>
      <c r="Q1039" s="24"/>
    </row>
    <row r="1040" ht="15.75" customHeight="1">
      <c r="A1040" s="71"/>
      <c r="B1040" s="45" t="str">
        <f>IFERROR(VLOOKUP(D1040, 'Chart of Accounts'!A1027:C4001, 3, FALSE), "")</f>
        <v/>
      </c>
      <c r="C1040" s="72"/>
      <c r="D1040" s="70"/>
      <c r="E1040" s="30" t="str">
        <f>IFERROR(VLOOKUP(D1040, 'Chart of Accounts'!A$3:B$3987, 2, FALSE), "")</f>
        <v/>
      </c>
      <c r="F1040" s="31" t="str">
        <f t="shared" si="1"/>
        <v/>
      </c>
      <c r="G1040" s="32" t="str">
        <f t="shared" si="2"/>
        <v/>
      </c>
      <c r="H1040" s="33">
        <f>IF(A1040&gt;='Income Statement'!$E$5,IF(A1040&lt;='Income Statement'!$E$6,1,0),0)</f>
        <v>0</v>
      </c>
      <c r="I1040" s="24"/>
      <c r="J1040" s="24"/>
      <c r="K1040" s="24"/>
      <c r="L1040" s="24"/>
      <c r="M1040" s="24"/>
      <c r="N1040" s="24"/>
      <c r="O1040" s="24"/>
      <c r="P1040" s="24"/>
      <c r="Q1040" s="24"/>
    </row>
    <row r="1041" ht="15.75" customHeight="1">
      <c r="A1041" s="71"/>
      <c r="B1041" s="45" t="str">
        <f>IFERROR(VLOOKUP(D1041, 'Chart of Accounts'!A1028:C4001, 3, FALSE), "")</f>
        <v/>
      </c>
      <c r="C1041" s="72"/>
      <c r="D1041" s="70"/>
      <c r="E1041" s="30" t="str">
        <f>IFERROR(VLOOKUP(D1041, 'Chart of Accounts'!A$3:B$3987, 2, FALSE), "")</f>
        <v/>
      </c>
      <c r="F1041" s="31" t="str">
        <f t="shared" si="1"/>
        <v/>
      </c>
      <c r="G1041" s="32" t="str">
        <f t="shared" si="2"/>
        <v/>
      </c>
      <c r="H1041" s="33">
        <f>IF(A1041&gt;='Income Statement'!$E$5,IF(A1041&lt;='Income Statement'!$E$6,1,0),0)</f>
        <v>0</v>
      </c>
      <c r="I1041" s="24"/>
      <c r="J1041" s="24"/>
      <c r="K1041" s="24"/>
      <c r="L1041" s="24"/>
      <c r="M1041" s="24"/>
      <c r="N1041" s="24"/>
      <c r="O1041" s="24"/>
      <c r="P1041" s="24"/>
      <c r="Q1041" s="24"/>
    </row>
    <row r="1042" ht="15.75" customHeight="1">
      <c r="A1042" s="71"/>
      <c r="B1042" s="45" t="str">
        <f>IFERROR(VLOOKUP(D1042, 'Chart of Accounts'!A1029:C4001, 3, FALSE), "")</f>
        <v/>
      </c>
      <c r="C1042" s="72"/>
      <c r="D1042" s="70"/>
      <c r="E1042" s="30" t="str">
        <f>IFERROR(VLOOKUP(D1042, 'Chart of Accounts'!A$3:B$3987, 2, FALSE), "")</f>
        <v/>
      </c>
      <c r="F1042" s="31" t="str">
        <f t="shared" si="1"/>
        <v/>
      </c>
      <c r="G1042" s="32" t="str">
        <f t="shared" si="2"/>
        <v/>
      </c>
      <c r="H1042" s="33">
        <f>IF(A1042&gt;='Income Statement'!$E$5,IF(A1042&lt;='Income Statement'!$E$6,1,0),0)</f>
        <v>0</v>
      </c>
      <c r="I1042" s="24"/>
      <c r="J1042" s="24"/>
      <c r="K1042" s="24"/>
      <c r="L1042" s="24"/>
      <c r="M1042" s="24"/>
      <c r="N1042" s="24"/>
      <c r="O1042" s="24"/>
      <c r="P1042" s="24"/>
      <c r="Q1042" s="24"/>
    </row>
    <row r="1043" ht="15.75" customHeight="1">
      <c r="A1043" s="71"/>
      <c r="B1043" s="45" t="str">
        <f>IFERROR(VLOOKUP(D1043, 'Chart of Accounts'!A1030:C4001, 3, FALSE), "")</f>
        <v/>
      </c>
      <c r="C1043" s="72"/>
      <c r="D1043" s="70"/>
      <c r="E1043" s="30" t="str">
        <f>IFERROR(VLOOKUP(D1043, 'Chart of Accounts'!A$3:B$3987, 2, FALSE), "")</f>
        <v/>
      </c>
      <c r="F1043" s="31" t="str">
        <f t="shared" si="1"/>
        <v/>
      </c>
      <c r="G1043" s="32" t="str">
        <f t="shared" si="2"/>
        <v/>
      </c>
      <c r="H1043" s="33">
        <f>IF(A1043&gt;='Income Statement'!$E$5,IF(A1043&lt;='Income Statement'!$E$6,1,0),0)</f>
        <v>0</v>
      </c>
      <c r="I1043" s="24"/>
      <c r="J1043" s="24"/>
      <c r="K1043" s="24"/>
      <c r="L1043" s="24"/>
      <c r="M1043" s="24"/>
      <c r="N1043" s="24"/>
      <c r="O1043" s="24"/>
      <c r="P1043" s="24"/>
      <c r="Q1043" s="24"/>
    </row>
    <row r="1044" ht="15.75" customHeight="1">
      <c r="A1044" s="71"/>
      <c r="B1044" s="45" t="str">
        <f>IFERROR(VLOOKUP(D1044, 'Chart of Accounts'!A1031:C4001, 3, FALSE), "")</f>
        <v/>
      </c>
      <c r="C1044" s="72"/>
      <c r="D1044" s="70"/>
      <c r="E1044" s="30" t="str">
        <f>IFERROR(VLOOKUP(D1044, 'Chart of Accounts'!A$3:B$3987, 2, FALSE), "")</f>
        <v/>
      </c>
      <c r="F1044" s="31" t="str">
        <f t="shared" si="1"/>
        <v/>
      </c>
      <c r="G1044" s="32" t="str">
        <f t="shared" si="2"/>
        <v/>
      </c>
      <c r="H1044" s="33">
        <f>IF(A1044&gt;='Income Statement'!$E$5,IF(A1044&lt;='Income Statement'!$E$6,1,0),0)</f>
        <v>0</v>
      </c>
      <c r="I1044" s="24"/>
      <c r="J1044" s="24"/>
      <c r="K1044" s="24"/>
      <c r="L1044" s="24"/>
      <c r="M1044" s="24"/>
      <c r="N1044" s="24"/>
      <c r="O1044" s="24"/>
      <c r="P1044" s="24"/>
      <c r="Q1044" s="24"/>
    </row>
    <row r="1045" ht="15.75" customHeight="1">
      <c r="A1045" s="71"/>
      <c r="B1045" s="45" t="str">
        <f>IFERROR(VLOOKUP(D1045, 'Chart of Accounts'!A1032:C4001, 3, FALSE), "")</f>
        <v/>
      </c>
      <c r="C1045" s="72"/>
      <c r="D1045" s="70"/>
      <c r="E1045" s="30" t="str">
        <f>IFERROR(VLOOKUP(D1045, 'Chart of Accounts'!A$3:B$3987, 2, FALSE), "")</f>
        <v/>
      </c>
      <c r="F1045" s="31" t="str">
        <f t="shared" si="1"/>
        <v/>
      </c>
      <c r="G1045" s="32" t="str">
        <f t="shared" si="2"/>
        <v/>
      </c>
      <c r="H1045" s="33">
        <f>IF(A1045&gt;='Income Statement'!$E$5,IF(A1045&lt;='Income Statement'!$E$6,1,0),0)</f>
        <v>0</v>
      </c>
      <c r="I1045" s="24"/>
      <c r="J1045" s="24"/>
      <c r="K1045" s="24"/>
      <c r="L1045" s="24"/>
      <c r="M1045" s="24"/>
      <c r="N1045" s="24"/>
      <c r="O1045" s="24"/>
      <c r="P1045" s="24"/>
      <c r="Q1045" s="24"/>
    </row>
    <row r="1046" ht="15.75" customHeight="1">
      <c r="A1046" s="71"/>
      <c r="B1046" s="45" t="str">
        <f>IFERROR(VLOOKUP(D1046, 'Chart of Accounts'!A1033:C4001, 3, FALSE), "")</f>
        <v/>
      </c>
      <c r="C1046" s="72"/>
      <c r="D1046" s="70"/>
      <c r="E1046" s="30" t="str">
        <f>IFERROR(VLOOKUP(D1046, 'Chart of Accounts'!A$3:B$3987, 2, FALSE), "")</f>
        <v/>
      </c>
      <c r="F1046" s="31" t="str">
        <f t="shared" si="1"/>
        <v/>
      </c>
      <c r="G1046" s="32" t="str">
        <f t="shared" si="2"/>
        <v/>
      </c>
      <c r="H1046" s="33">
        <f>IF(A1046&gt;='Income Statement'!$E$5,IF(A1046&lt;='Income Statement'!$E$6,1,0),0)</f>
        <v>0</v>
      </c>
      <c r="I1046" s="24"/>
      <c r="J1046" s="24"/>
      <c r="K1046" s="24"/>
      <c r="L1046" s="24"/>
      <c r="M1046" s="24"/>
      <c r="N1046" s="24"/>
      <c r="O1046" s="24"/>
      <c r="P1046" s="24"/>
      <c r="Q1046" s="24"/>
    </row>
    <row r="1047" ht="15.75" customHeight="1">
      <c r="A1047" s="71"/>
      <c r="B1047" s="45" t="str">
        <f>IFERROR(VLOOKUP(D1047, 'Chart of Accounts'!A1034:C4001, 3, FALSE), "")</f>
        <v/>
      </c>
      <c r="C1047" s="72"/>
      <c r="D1047" s="70"/>
      <c r="E1047" s="30" t="str">
        <f>IFERROR(VLOOKUP(D1047, 'Chart of Accounts'!A$3:B$3987, 2, FALSE), "")</f>
        <v/>
      </c>
      <c r="F1047" s="31" t="str">
        <f t="shared" si="1"/>
        <v/>
      </c>
      <c r="G1047" s="32" t="str">
        <f t="shared" si="2"/>
        <v/>
      </c>
      <c r="H1047" s="33">
        <f>IF(A1047&gt;='Income Statement'!$E$5,IF(A1047&lt;='Income Statement'!$E$6,1,0),0)</f>
        <v>0</v>
      </c>
      <c r="I1047" s="24"/>
      <c r="J1047" s="24"/>
      <c r="K1047" s="24"/>
      <c r="L1047" s="24"/>
      <c r="M1047" s="24"/>
      <c r="N1047" s="24"/>
      <c r="O1047" s="24"/>
      <c r="P1047" s="24"/>
      <c r="Q1047" s="24"/>
    </row>
    <row r="1048" ht="15.75" customHeight="1">
      <c r="A1048" s="71"/>
      <c r="B1048" s="45" t="str">
        <f>IFERROR(VLOOKUP(D1048, 'Chart of Accounts'!A1035:C4001, 3, FALSE), "")</f>
        <v/>
      </c>
      <c r="C1048" s="72"/>
      <c r="D1048" s="70"/>
      <c r="E1048" s="30" t="str">
        <f>IFERROR(VLOOKUP(D1048, 'Chart of Accounts'!A$3:B$3987, 2, FALSE), "")</f>
        <v/>
      </c>
      <c r="F1048" s="31" t="str">
        <f t="shared" si="1"/>
        <v/>
      </c>
      <c r="G1048" s="32" t="str">
        <f t="shared" si="2"/>
        <v/>
      </c>
      <c r="H1048" s="33">
        <f>IF(A1048&gt;='Income Statement'!$E$5,IF(A1048&lt;='Income Statement'!$E$6,1,0),0)</f>
        <v>0</v>
      </c>
      <c r="I1048" s="24"/>
      <c r="J1048" s="24"/>
      <c r="K1048" s="24"/>
      <c r="L1048" s="24"/>
      <c r="M1048" s="24"/>
      <c r="N1048" s="24"/>
      <c r="O1048" s="24"/>
      <c r="P1048" s="24"/>
      <c r="Q1048" s="24"/>
    </row>
    <row r="1049" ht="15.75" customHeight="1">
      <c r="A1049" s="71"/>
      <c r="B1049" s="45" t="str">
        <f>IFERROR(VLOOKUP(D1049, 'Chart of Accounts'!A1036:C4001, 3, FALSE), "")</f>
        <v/>
      </c>
      <c r="C1049" s="72"/>
      <c r="D1049" s="70"/>
      <c r="E1049" s="30" t="str">
        <f>IFERROR(VLOOKUP(D1049, 'Chart of Accounts'!A$3:B$3987, 2, FALSE), "")</f>
        <v/>
      </c>
      <c r="F1049" s="31" t="str">
        <f t="shared" si="1"/>
        <v/>
      </c>
      <c r="G1049" s="32" t="str">
        <f t="shared" si="2"/>
        <v/>
      </c>
      <c r="H1049" s="33">
        <f>IF(A1049&gt;='Income Statement'!$E$5,IF(A1049&lt;='Income Statement'!$E$6,1,0),0)</f>
        <v>0</v>
      </c>
      <c r="I1049" s="24"/>
      <c r="J1049" s="24"/>
      <c r="K1049" s="24"/>
      <c r="L1049" s="24"/>
      <c r="M1049" s="24"/>
      <c r="N1049" s="24"/>
      <c r="O1049" s="24"/>
      <c r="P1049" s="24"/>
      <c r="Q1049" s="24"/>
    </row>
    <row r="1050" ht="15.75" customHeight="1">
      <c r="A1050" s="71"/>
      <c r="B1050" s="45" t="str">
        <f>IFERROR(VLOOKUP(D1050, 'Chart of Accounts'!A1037:C4001, 3, FALSE), "")</f>
        <v/>
      </c>
      <c r="C1050" s="72"/>
      <c r="D1050" s="70"/>
      <c r="E1050" s="30" t="str">
        <f>IFERROR(VLOOKUP(D1050, 'Chart of Accounts'!A$3:B$3987, 2, FALSE), "")</f>
        <v/>
      </c>
      <c r="F1050" s="31" t="str">
        <f t="shared" si="1"/>
        <v/>
      </c>
      <c r="G1050" s="32" t="str">
        <f t="shared" si="2"/>
        <v/>
      </c>
      <c r="H1050" s="33">
        <f>IF(A1050&gt;='Income Statement'!$E$5,IF(A1050&lt;='Income Statement'!$E$6,1,0),0)</f>
        <v>0</v>
      </c>
      <c r="I1050" s="24"/>
      <c r="J1050" s="24"/>
      <c r="K1050" s="24"/>
      <c r="L1050" s="24"/>
      <c r="M1050" s="24"/>
      <c r="N1050" s="24"/>
      <c r="O1050" s="24"/>
      <c r="P1050" s="24"/>
      <c r="Q1050" s="24"/>
    </row>
    <row r="1051" ht="15.75" customHeight="1">
      <c r="A1051" s="71"/>
      <c r="B1051" s="45" t="str">
        <f>IFERROR(VLOOKUP(D1051, 'Chart of Accounts'!A1038:C4001, 3, FALSE), "")</f>
        <v/>
      </c>
      <c r="C1051" s="72"/>
      <c r="D1051" s="70"/>
      <c r="E1051" s="30" t="str">
        <f>IFERROR(VLOOKUP(D1051, 'Chart of Accounts'!A$3:B$3987, 2, FALSE), "")</f>
        <v/>
      </c>
      <c r="F1051" s="31" t="str">
        <f t="shared" si="1"/>
        <v/>
      </c>
      <c r="G1051" s="32" t="str">
        <f t="shared" si="2"/>
        <v/>
      </c>
      <c r="H1051" s="33">
        <f>IF(A1051&gt;='Income Statement'!$E$5,IF(A1051&lt;='Income Statement'!$E$6,1,0),0)</f>
        <v>0</v>
      </c>
      <c r="I1051" s="24"/>
      <c r="J1051" s="24"/>
      <c r="K1051" s="24"/>
      <c r="L1051" s="24"/>
      <c r="M1051" s="24"/>
      <c r="N1051" s="24"/>
      <c r="O1051" s="24"/>
      <c r="P1051" s="24"/>
      <c r="Q1051" s="24"/>
    </row>
    <row r="1052" ht="15.75" customHeight="1">
      <c r="A1052" s="71"/>
      <c r="B1052" s="45" t="str">
        <f>IFERROR(VLOOKUP(D1052, 'Chart of Accounts'!A1039:C4001, 3, FALSE), "")</f>
        <v/>
      </c>
      <c r="C1052" s="72"/>
      <c r="D1052" s="70"/>
      <c r="E1052" s="30" t="str">
        <f>IFERROR(VLOOKUP(D1052, 'Chart of Accounts'!A$3:B$3987, 2, FALSE), "")</f>
        <v/>
      </c>
      <c r="F1052" s="31" t="str">
        <f t="shared" si="1"/>
        <v/>
      </c>
      <c r="G1052" s="32" t="str">
        <f t="shared" si="2"/>
        <v/>
      </c>
      <c r="H1052" s="33">
        <f>IF(A1052&gt;='Income Statement'!$E$5,IF(A1052&lt;='Income Statement'!$E$6,1,0),0)</f>
        <v>0</v>
      </c>
      <c r="I1052" s="24"/>
      <c r="J1052" s="24"/>
      <c r="K1052" s="24"/>
      <c r="L1052" s="24"/>
      <c r="M1052" s="24"/>
      <c r="N1052" s="24"/>
      <c r="O1052" s="24"/>
      <c r="P1052" s="24"/>
      <c r="Q1052" s="24"/>
    </row>
    <row r="1053" ht="15.75" customHeight="1">
      <c r="A1053" s="71"/>
      <c r="B1053" s="45" t="str">
        <f>IFERROR(VLOOKUP(D1053, 'Chart of Accounts'!A1040:C4001, 3, FALSE), "")</f>
        <v/>
      </c>
      <c r="C1053" s="72"/>
      <c r="D1053" s="70"/>
      <c r="E1053" s="30" t="str">
        <f>IFERROR(VLOOKUP(D1053, 'Chart of Accounts'!A$3:B$3987, 2, FALSE), "")</f>
        <v/>
      </c>
      <c r="F1053" s="31" t="str">
        <f t="shared" si="1"/>
        <v/>
      </c>
      <c r="G1053" s="32" t="str">
        <f t="shared" si="2"/>
        <v/>
      </c>
      <c r="H1053" s="33">
        <f>IF(A1053&gt;='Income Statement'!$E$5,IF(A1053&lt;='Income Statement'!$E$6,1,0),0)</f>
        <v>0</v>
      </c>
      <c r="I1053" s="24"/>
      <c r="J1053" s="24"/>
      <c r="K1053" s="24"/>
      <c r="L1053" s="24"/>
      <c r="M1053" s="24"/>
      <c r="N1053" s="24"/>
      <c r="O1053" s="24"/>
      <c r="P1053" s="24"/>
      <c r="Q1053" s="24"/>
    </row>
    <row r="1054" ht="15.75" customHeight="1">
      <c r="A1054" s="71"/>
      <c r="B1054" s="45" t="str">
        <f>IFERROR(VLOOKUP(D1054, 'Chart of Accounts'!A1041:C4001, 3, FALSE), "")</f>
        <v/>
      </c>
      <c r="C1054" s="72"/>
      <c r="D1054" s="70"/>
      <c r="E1054" s="30" t="str">
        <f>IFERROR(VLOOKUP(D1054, 'Chart of Accounts'!A$3:B$3987, 2, FALSE), "")</f>
        <v/>
      </c>
      <c r="F1054" s="31" t="str">
        <f t="shared" si="1"/>
        <v/>
      </c>
      <c r="G1054" s="32" t="str">
        <f t="shared" si="2"/>
        <v/>
      </c>
      <c r="H1054" s="33">
        <f>IF(A1054&gt;='Income Statement'!$E$5,IF(A1054&lt;='Income Statement'!$E$6,1,0),0)</f>
        <v>0</v>
      </c>
      <c r="I1054" s="24"/>
      <c r="J1054" s="24"/>
      <c r="K1054" s="24"/>
      <c r="L1054" s="24"/>
      <c r="M1054" s="24"/>
      <c r="N1054" s="24"/>
      <c r="O1054" s="24"/>
      <c r="P1054" s="24"/>
      <c r="Q1054" s="24"/>
    </row>
    <row r="1055" ht="15.75" customHeight="1">
      <c r="A1055" s="71"/>
      <c r="B1055" s="45" t="str">
        <f>IFERROR(VLOOKUP(D1055, 'Chart of Accounts'!A1042:C4001, 3, FALSE), "")</f>
        <v/>
      </c>
      <c r="C1055" s="72"/>
      <c r="D1055" s="70"/>
      <c r="E1055" s="30" t="str">
        <f>IFERROR(VLOOKUP(D1055, 'Chart of Accounts'!A$3:B$3987, 2, FALSE), "")</f>
        <v/>
      </c>
      <c r="F1055" s="31" t="str">
        <f t="shared" si="1"/>
        <v/>
      </c>
      <c r="G1055" s="32" t="str">
        <f t="shared" si="2"/>
        <v/>
      </c>
      <c r="H1055" s="33">
        <f>IF(A1055&gt;='Income Statement'!$E$5,IF(A1055&lt;='Income Statement'!$E$6,1,0),0)</f>
        <v>0</v>
      </c>
      <c r="I1055" s="24"/>
      <c r="J1055" s="24"/>
      <c r="K1055" s="24"/>
      <c r="L1055" s="24"/>
      <c r="M1055" s="24"/>
      <c r="N1055" s="24"/>
      <c r="O1055" s="24"/>
      <c r="P1055" s="24"/>
      <c r="Q1055" s="24"/>
    </row>
    <row r="1056" ht="15.75" customHeight="1">
      <c r="A1056" s="71"/>
      <c r="B1056" s="45" t="str">
        <f>IFERROR(VLOOKUP(D1056, 'Chart of Accounts'!A1043:C4001, 3, FALSE), "")</f>
        <v/>
      </c>
      <c r="C1056" s="72"/>
      <c r="D1056" s="70"/>
      <c r="E1056" s="30" t="str">
        <f>IFERROR(VLOOKUP(D1056, 'Chart of Accounts'!A$3:B$3987, 2, FALSE), "")</f>
        <v/>
      </c>
      <c r="F1056" s="31" t="str">
        <f t="shared" si="1"/>
        <v/>
      </c>
      <c r="G1056" s="32" t="str">
        <f t="shared" si="2"/>
        <v/>
      </c>
      <c r="H1056" s="33">
        <f>IF(A1056&gt;='Income Statement'!$E$5,IF(A1056&lt;='Income Statement'!$E$6,1,0),0)</f>
        <v>0</v>
      </c>
      <c r="I1056" s="24"/>
      <c r="J1056" s="24"/>
      <c r="K1056" s="24"/>
      <c r="L1056" s="24"/>
      <c r="M1056" s="24"/>
      <c r="N1056" s="24"/>
      <c r="O1056" s="24"/>
      <c r="P1056" s="24"/>
      <c r="Q1056" s="24"/>
    </row>
    <row r="1057" ht="15.75" customHeight="1">
      <c r="A1057" s="71"/>
      <c r="B1057" s="45" t="str">
        <f>IFERROR(VLOOKUP(D1057, 'Chart of Accounts'!A1044:C4001, 3, FALSE), "")</f>
        <v/>
      </c>
      <c r="C1057" s="72"/>
      <c r="D1057" s="70"/>
      <c r="E1057" s="30" t="str">
        <f>IFERROR(VLOOKUP(D1057, 'Chart of Accounts'!A$3:B$3987, 2, FALSE), "")</f>
        <v/>
      </c>
      <c r="F1057" s="31" t="str">
        <f t="shared" si="1"/>
        <v/>
      </c>
      <c r="G1057" s="32" t="str">
        <f t="shared" si="2"/>
        <v/>
      </c>
      <c r="H1057" s="33">
        <f>IF(A1057&gt;='Income Statement'!$E$5,IF(A1057&lt;='Income Statement'!$E$6,1,0),0)</f>
        <v>0</v>
      </c>
      <c r="I1057" s="24"/>
      <c r="J1057" s="24"/>
      <c r="K1057" s="24"/>
      <c r="L1057" s="24"/>
      <c r="M1057" s="24"/>
      <c r="N1057" s="24"/>
      <c r="O1057" s="24"/>
      <c r="P1057" s="24"/>
      <c r="Q1057" s="24"/>
    </row>
    <row r="1058" ht="15.75" customHeight="1">
      <c r="A1058" s="71"/>
      <c r="B1058" s="45" t="str">
        <f>IFERROR(VLOOKUP(D1058, 'Chart of Accounts'!A1045:C4001, 3, FALSE), "")</f>
        <v/>
      </c>
      <c r="C1058" s="72"/>
      <c r="D1058" s="70"/>
      <c r="E1058" s="30" t="str">
        <f>IFERROR(VLOOKUP(D1058, 'Chart of Accounts'!A$3:B$3987, 2, FALSE), "")</f>
        <v/>
      </c>
      <c r="F1058" s="31" t="str">
        <f t="shared" si="1"/>
        <v/>
      </c>
      <c r="G1058" s="32" t="str">
        <f t="shared" si="2"/>
        <v/>
      </c>
      <c r="H1058" s="33">
        <f>IF(A1058&gt;='Income Statement'!$E$5,IF(A1058&lt;='Income Statement'!$E$6,1,0),0)</f>
        <v>0</v>
      </c>
      <c r="I1058" s="24"/>
      <c r="J1058" s="24"/>
      <c r="K1058" s="24"/>
      <c r="L1058" s="24"/>
      <c r="M1058" s="24"/>
      <c r="N1058" s="24"/>
      <c r="O1058" s="24"/>
      <c r="P1058" s="24"/>
      <c r="Q1058" s="24"/>
    </row>
    <row r="1059" ht="15.75" customHeight="1">
      <c r="A1059" s="71"/>
      <c r="B1059" s="45" t="str">
        <f>IFERROR(VLOOKUP(D1059, 'Chart of Accounts'!A1046:C4001, 3, FALSE), "")</f>
        <v/>
      </c>
      <c r="C1059" s="72"/>
      <c r="D1059" s="70"/>
      <c r="E1059" s="30" t="str">
        <f>IFERROR(VLOOKUP(D1059, 'Chart of Accounts'!A$3:B$3987, 2, FALSE), "")</f>
        <v/>
      </c>
      <c r="F1059" s="31" t="str">
        <f t="shared" si="1"/>
        <v/>
      </c>
      <c r="G1059" s="32" t="str">
        <f t="shared" si="2"/>
        <v/>
      </c>
      <c r="H1059" s="33">
        <f>IF(A1059&gt;='Income Statement'!$E$5,IF(A1059&lt;='Income Statement'!$E$6,1,0),0)</f>
        <v>0</v>
      </c>
      <c r="I1059" s="24"/>
      <c r="J1059" s="24"/>
      <c r="K1059" s="24"/>
      <c r="L1059" s="24"/>
      <c r="M1059" s="24"/>
      <c r="N1059" s="24"/>
      <c r="O1059" s="24"/>
      <c r="P1059" s="24"/>
      <c r="Q1059" s="24"/>
    </row>
    <row r="1060" ht="15.75" customHeight="1">
      <c r="A1060" s="71"/>
      <c r="B1060" s="45" t="str">
        <f>IFERROR(VLOOKUP(D1060, 'Chart of Accounts'!A1047:C4001, 3, FALSE), "")</f>
        <v/>
      </c>
      <c r="C1060" s="72"/>
      <c r="D1060" s="70"/>
      <c r="E1060" s="30" t="str">
        <f>IFERROR(VLOOKUP(D1060, 'Chart of Accounts'!A$3:B$3987, 2, FALSE), "")</f>
        <v/>
      </c>
      <c r="F1060" s="31" t="str">
        <f t="shared" si="1"/>
        <v/>
      </c>
      <c r="G1060" s="32" t="str">
        <f t="shared" si="2"/>
        <v/>
      </c>
      <c r="H1060" s="33">
        <f>IF(A1060&gt;='Income Statement'!$E$5,IF(A1060&lt;='Income Statement'!$E$6,1,0),0)</f>
        <v>0</v>
      </c>
      <c r="I1060" s="24"/>
      <c r="J1060" s="24"/>
      <c r="K1060" s="24"/>
      <c r="L1060" s="24"/>
      <c r="M1060" s="24"/>
      <c r="N1060" s="24"/>
      <c r="O1060" s="24"/>
      <c r="P1060" s="24"/>
      <c r="Q1060" s="24"/>
    </row>
    <row r="1061" ht="15.75" customHeight="1">
      <c r="A1061" s="71"/>
      <c r="B1061" s="45" t="str">
        <f>IFERROR(VLOOKUP(D1061, 'Chart of Accounts'!A1048:C4001, 3, FALSE), "")</f>
        <v/>
      </c>
      <c r="C1061" s="72"/>
      <c r="D1061" s="70"/>
      <c r="E1061" s="30" t="str">
        <f>IFERROR(VLOOKUP(D1061, 'Chart of Accounts'!A$3:B$3987, 2, FALSE), "")</f>
        <v/>
      </c>
      <c r="F1061" s="31" t="str">
        <f t="shared" si="1"/>
        <v/>
      </c>
      <c r="G1061" s="32" t="str">
        <f t="shared" si="2"/>
        <v/>
      </c>
      <c r="H1061" s="33">
        <f>IF(A1061&gt;='Income Statement'!$E$5,IF(A1061&lt;='Income Statement'!$E$6,1,0),0)</f>
        <v>0</v>
      </c>
      <c r="I1061" s="24"/>
      <c r="J1061" s="24"/>
      <c r="K1061" s="24"/>
      <c r="L1061" s="24"/>
      <c r="M1061" s="24"/>
      <c r="N1061" s="24"/>
      <c r="O1061" s="24"/>
      <c r="P1061" s="24"/>
      <c r="Q1061" s="24"/>
    </row>
    <row r="1062" ht="15.75" customHeight="1">
      <c r="A1062" s="71"/>
      <c r="B1062" s="45" t="str">
        <f>IFERROR(VLOOKUP(D1062, 'Chart of Accounts'!A1049:C4001, 3, FALSE), "")</f>
        <v/>
      </c>
      <c r="C1062" s="72"/>
      <c r="D1062" s="70"/>
      <c r="E1062" s="30" t="str">
        <f>IFERROR(VLOOKUP(D1062, 'Chart of Accounts'!A$3:B$3987, 2, FALSE), "")</f>
        <v/>
      </c>
      <c r="F1062" s="31" t="str">
        <f t="shared" si="1"/>
        <v/>
      </c>
      <c r="G1062" s="32" t="str">
        <f t="shared" si="2"/>
        <v/>
      </c>
      <c r="H1062" s="33">
        <f>IF(A1062&gt;='Income Statement'!$E$5,IF(A1062&lt;='Income Statement'!$E$6,1,0),0)</f>
        <v>0</v>
      </c>
      <c r="I1062" s="24"/>
      <c r="J1062" s="24"/>
      <c r="K1062" s="24"/>
      <c r="L1062" s="24"/>
      <c r="M1062" s="24"/>
      <c r="N1062" s="24"/>
      <c r="O1062" s="24"/>
      <c r="P1062" s="24"/>
      <c r="Q1062" s="24"/>
    </row>
    <row r="1063" ht="15.75" customHeight="1">
      <c r="A1063" s="71"/>
      <c r="B1063" s="45" t="str">
        <f>IFERROR(VLOOKUP(D1063, 'Chart of Accounts'!A1050:C4001, 3, FALSE), "")</f>
        <v/>
      </c>
      <c r="C1063" s="72"/>
      <c r="D1063" s="70"/>
      <c r="E1063" s="30" t="str">
        <f>IFERROR(VLOOKUP(D1063, 'Chart of Accounts'!A$3:B$3987, 2, FALSE), "")</f>
        <v/>
      </c>
      <c r="F1063" s="31" t="str">
        <f t="shared" si="1"/>
        <v/>
      </c>
      <c r="G1063" s="32" t="str">
        <f t="shared" si="2"/>
        <v/>
      </c>
      <c r="H1063" s="33">
        <f>IF(A1063&gt;='Income Statement'!$E$5,IF(A1063&lt;='Income Statement'!$E$6,1,0),0)</f>
        <v>0</v>
      </c>
      <c r="I1063" s="24"/>
      <c r="J1063" s="24"/>
      <c r="K1063" s="24"/>
      <c r="L1063" s="24"/>
      <c r="M1063" s="24"/>
      <c r="N1063" s="24"/>
      <c r="O1063" s="24"/>
      <c r="P1063" s="24"/>
      <c r="Q1063" s="24"/>
    </row>
    <row r="1064" ht="15.75" customHeight="1">
      <c r="A1064" s="71"/>
      <c r="B1064" s="45" t="str">
        <f>IFERROR(VLOOKUP(D1064, 'Chart of Accounts'!A1051:C4001, 3, FALSE), "")</f>
        <v/>
      </c>
      <c r="C1064" s="72"/>
      <c r="D1064" s="70"/>
      <c r="E1064" s="30" t="str">
        <f>IFERROR(VLOOKUP(D1064, 'Chart of Accounts'!A$3:B$3987, 2, FALSE), "")</f>
        <v/>
      </c>
      <c r="F1064" s="31" t="str">
        <f t="shared" si="1"/>
        <v/>
      </c>
      <c r="G1064" s="32" t="str">
        <f t="shared" si="2"/>
        <v/>
      </c>
      <c r="H1064" s="33">
        <f>IF(A1064&gt;='Income Statement'!$E$5,IF(A1064&lt;='Income Statement'!$E$6,1,0),0)</f>
        <v>0</v>
      </c>
      <c r="I1064" s="24"/>
      <c r="J1064" s="24"/>
      <c r="K1064" s="24"/>
      <c r="L1064" s="24"/>
      <c r="M1064" s="24"/>
      <c r="N1064" s="24"/>
      <c r="O1064" s="24"/>
      <c r="P1064" s="24"/>
      <c r="Q1064" s="24"/>
    </row>
    <row r="1065" ht="15.75" customHeight="1">
      <c r="A1065" s="71"/>
      <c r="B1065" s="45" t="str">
        <f>IFERROR(VLOOKUP(D1065, 'Chart of Accounts'!A1052:C4001, 3, FALSE), "")</f>
        <v/>
      </c>
      <c r="C1065" s="72"/>
      <c r="D1065" s="70"/>
      <c r="E1065" s="30" t="str">
        <f>IFERROR(VLOOKUP(D1065, 'Chart of Accounts'!A$3:B$3987, 2, FALSE), "")</f>
        <v/>
      </c>
      <c r="F1065" s="31" t="str">
        <f t="shared" si="1"/>
        <v/>
      </c>
      <c r="G1065" s="32" t="str">
        <f t="shared" si="2"/>
        <v/>
      </c>
      <c r="H1065" s="33">
        <f>IF(A1065&gt;='Income Statement'!$E$5,IF(A1065&lt;='Income Statement'!$E$6,1,0),0)</f>
        <v>0</v>
      </c>
      <c r="I1065" s="24"/>
      <c r="J1065" s="24"/>
      <c r="K1065" s="24"/>
      <c r="L1065" s="24"/>
      <c r="M1065" s="24"/>
      <c r="N1065" s="24"/>
      <c r="O1065" s="24"/>
      <c r="P1065" s="24"/>
      <c r="Q1065" s="24"/>
    </row>
    <row r="1066" ht="15.75" customHeight="1">
      <c r="A1066" s="71"/>
      <c r="B1066" s="45" t="str">
        <f>IFERROR(VLOOKUP(D1066, 'Chart of Accounts'!A1053:C4001, 3, FALSE), "")</f>
        <v/>
      </c>
      <c r="C1066" s="72"/>
      <c r="D1066" s="70"/>
      <c r="E1066" s="30" t="str">
        <f>IFERROR(VLOOKUP(D1066, 'Chart of Accounts'!A$3:B$3987, 2, FALSE), "")</f>
        <v/>
      </c>
      <c r="F1066" s="31" t="str">
        <f t="shared" si="1"/>
        <v/>
      </c>
      <c r="G1066" s="32" t="str">
        <f t="shared" si="2"/>
        <v/>
      </c>
      <c r="H1066" s="33">
        <f>IF(A1066&gt;='Income Statement'!$E$5,IF(A1066&lt;='Income Statement'!$E$6,1,0),0)</f>
        <v>0</v>
      </c>
      <c r="I1066" s="24"/>
      <c r="J1066" s="24"/>
      <c r="K1066" s="24"/>
      <c r="L1066" s="24"/>
      <c r="M1066" s="24"/>
      <c r="N1066" s="24"/>
      <c r="O1066" s="24"/>
      <c r="P1066" s="24"/>
      <c r="Q1066" s="24"/>
    </row>
    <row r="1067" ht="15.75" customHeight="1">
      <c r="A1067" s="71"/>
      <c r="B1067" s="45" t="str">
        <f>IFERROR(VLOOKUP(D1067, 'Chart of Accounts'!A1054:C4001, 3, FALSE), "")</f>
        <v/>
      </c>
      <c r="C1067" s="72"/>
      <c r="D1067" s="70"/>
      <c r="E1067" s="30" t="str">
        <f>IFERROR(VLOOKUP(D1067, 'Chart of Accounts'!A$3:B$3987, 2, FALSE), "")</f>
        <v/>
      </c>
      <c r="F1067" s="31" t="str">
        <f t="shared" si="1"/>
        <v/>
      </c>
      <c r="G1067" s="32" t="str">
        <f t="shared" si="2"/>
        <v/>
      </c>
      <c r="H1067" s="33">
        <f>IF(A1067&gt;='Income Statement'!$E$5,IF(A1067&lt;='Income Statement'!$E$6,1,0),0)</f>
        <v>0</v>
      </c>
      <c r="I1067" s="24"/>
      <c r="J1067" s="24"/>
      <c r="K1067" s="24"/>
      <c r="L1067" s="24"/>
      <c r="M1067" s="24"/>
      <c r="N1067" s="24"/>
      <c r="O1067" s="24"/>
      <c r="P1067" s="24"/>
      <c r="Q1067" s="24"/>
    </row>
    <row r="1068" ht="15.75" customHeight="1">
      <c r="A1068" s="71"/>
      <c r="B1068" s="45" t="str">
        <f>IFERROR(VLOOKUP(D1068, 'Chart of Accounts'!A1055:C4001, 3, FALSE), "")</f>
        <v/>
      </c>
      <c r="C1068" s="72"/>
      <c r="D1068" s="70"/>
      <c r="E1068" s="30" t="str">
        <f>IFERROR(VLOOKUP(D1068, 'Chart of Accounts'!A$3:B$3987, 2, FALSE), "")</f>
        <v/>
      </c>
      <c r="F1068" s="31" t="str">
        <f t="shared" si="1"/>
        <v/>
      </c>
      <c r="G1068" s="32" t="str">
        <f t="shared" si="2"/>
        <v/>
      </c>
      <c r="H1068" s="33">
        <f>IF(A1068&gt;='Income Statement'!$E$5,IF(A1068&lt;='Income Statement'!$E$6,1,0),0)</f>
        <v>0</v>
      </c>
      <c r="I1068" s="24"/>
      <c r="J1068" s="24"/>
      <c r="K1068" s="24"/>
      <c r="L1068" s="24"/>
      <c r="M1068" s="24"/>
      <c r="N1068" s="24"/>
      <c r="O1068" s="24"/>
      <c r="P1068" s="24"/>
      <c r="Q1068" s="24"/>
    </row>
    <row r="1069" ht="15.75" customHeight="1">
      <c r="A1069" s="71"/>
      <c r="B1069" s="45" t="str">
        <f>IFERROR(VLOOKUP(D1069, 'Chart of Accounts'!A1056:C4001, 3, FALSE), "")</f>
        <v/>
      </c>
      <c r="C1069" s="72"/>
      <c r="D1069" s="70"/>
      <c r="E1069" s="30" t="str">
        <f>IFERROR(VLOOKUP(D1069, 'Chart of Accounts'!A$3:B$3987, 2, FALSE), "")</f>
        <v/>
      </c>
      <c r="F1069" s="31" t="str">
        <f t="shared" si="1"/>
        <v/>
      </c>
      <c r="G1069" s="32" t="str">
        <f t="shared" si="2"/>
        <v/>
      </c>
      <c r="H1069" s="33">
        <f>IF(A1069&gt;='Income Statement'!$E$5,IF(A1069&lt;='Income Statement'!$E$6,1,0),0)</f>
        <v>0</v>
      </c>
      <c r="I1069" s="24"/>
      <c r="J1069" s="24"/>
      <c r="K1069" s="24"/>
      <c r="L1069" s="24"/>
      <c r="M1069" s="24"/>
      <c r="N1069" s="24"/>
      <c r="O1069" s="24"/>
      <c r="P1069" s="24"/>
      <c r="Q1069" s="24"/>
    </row>
    <row r="1070" ht="15.75" customHeight="1">
      <c r="A1070" s="71"/>
      <c r="B1070" s="45" t="str">
        <f>IFERROR(VLOOKUP(D1070, 'Chart of Accounts'!A1057:C4001, 3, FALSE), "")</f>
        <v/>
      </c>
      <c r="C1070" s="72"/>
      <c r="D1070" s="70"/>
      <c r="E1070" s="30" t="str">
        <f>IFERROR(VLOOKUP(D1070, 'Chart of Accounts'!A$3:B$3987, 2, FALSE), "")</f>
        <v/>
      </c>
      <c r="F1070" s="31" t="str">
        <f t="shared" si="1"/>
        <v/>
      </c>
      <c r="G1070" s="32" t="str">
        <f t="shared" si="2"/>
        <v/>
      </c>
      <c r="H1070" s="33">
        <f>IF(A1070&gt;='Income Statement'!$E$5,IF(A1070&lt;='Income Statement'!$E$6,1,0),0)</f>
        <v>0</v>
      </c>
      <c r="I1070" s="24"/>
      <c r="J1070" s="24"/>
      <c r="K1070" s="24"/>
      <c r="L1070" s="24"/>
      <c r="M1070" s="24"/>
      <c r="N1070" s="24"/>
      <c r="O1070" s="24"/>
      <c r="P1070" s="24"/>
      <c r="Q1070" s="24"/>
    </row>
    <row r="1071" ht="15.75" customHeight="1">
      <c r="A1071" s="71"/>
      <c r="B1071" s="45" t="str">
        <f>IFERROR(VLOOKUP(D1071, 'Chart of Accounts'!A1058:C4001, 3, FALSE), "")</f>
        <v/>
      </c>
      <c r="C1071" s="72"/>
      <c r="D1071" s="70"/>
      <c r="E1071" s="30" t="str">
        <f>IFERROR(VLOOKUP(D1071, 'Chart of Accounts'!A$3:B$3987, 2, FALSE), "")</f>
        <v/>
      </c>
      <c r="F1071" s="31" t="str">
        <f t="shared" si="1"/>
        <v/>
      </c>
      <c r="G1071" s="32" t="str">
        <f t="shared" si="2"/>
        <v/>
      </c>
      <c r="H1071" s="33">
        <f>IF(A1071&gt;='Income Statement'!$E$5,IF(A1071&lt;='Income Statement'!$E$6,1,0),0)</f>
        <v>0</v>
      </c>
      <c r="I1071" s="24"/>
      <c r="J1071" s="24"/>
      <c r="K1071" s="24"/>
      <c r="L1071" s="24"/>
      <c r="M1071" s="24"/>
      <c r="N1071" s="24"/>
      <c r="O1071" s="24"/>
      <c r="P1071" s="24"/>
      <c r="Q1071" s="24"/>
    </row>
    <row r="1072" ht="15.75" customHeight="1">
      <c r="A1072" s="71"/>
      <c r="B1072" s="45" t="str">
        <f>IFERROR(VLOOKUP(D1072, 'Chart of Accounts'!A1059:C4001, 3, FALSE), "")</f>
        <v/>
      </c>
      <c r="C1072" s="72"/>
      <c r="D1072" s="70"/>
      <c r="E1072" s="30" t="str">
        <f>IFERROR(VLOOKUP(D1072, 'Chart of Accounts'!A$3:B$3987, 2, FALSE), "")</f>
        <v/>
      </c>
      <c r="F1072" s="31" t="str">
        <f t="shared" si="1"/>
        <v/>
      </c>
      <c r="G1072" s="32" t="str">
        <f t="shared" si="2"/>
        <v/>
      </c>
      <c r="H1072" s="33">
        <f>IF(A1072&gt;='Income Statement'!$E$5,IF(A1072&lt;='Income Statement'!$E$6,1,0),0)</f>
        <v>0</v>
      </c>
      <c r="I1072" s="24"/>
      <c r="J1072" s="24"/>
      <c r="K1072" s="24"/>
      <c r="L1072" s="24"/>
      <c r="M1072" s="24"/>
      <c r="N1072" s="24"/>
      <c r="O1072" s="24"/>
      <c r="P1072" s="24"/>
      <c r="Q1072" s="24"/>
    </row>
    <row r="1073" ht="15.75" customHeight="1">
      <c r="A1073" s="71"/>
      <c r="B1073" s="45" t="str">
        <f>IFERROR(VLOOKUP(D1073, 'Chart of Accounts'!A1060:C4001, 3, FALSE), "")</f>
        <v/>
      </c>
      <c r="C1073" s="72"/>
      <c r="D1073" s="70"/>
      <c r="E1073" s="30" t="str">
        <f>IFERROR(VLOOKUP(D1073, 'Chart of Accounts'!A$3:B$3987, 2, FALSE), "")</f>
        <v/>
      </c>
      <c r="F1073" s="31" t="str">
        <f t="shared" si="1"/>
        <v/>
      </c>
      <c r="G1073" s="32" t="str">
        <f t="shared" si="2"/>
        <v/>
      </c>
      <c r="H1073" s="33">
        <f>IF(A1073&gt;='Income Statement'!$E$5,IF(A1073&lt;='Income Statement'!$E$6,1,0),0)</f>
        <v>0</v>
      </c>
      <c r="I1073" s="24"/>
      <c r="J1073" s="24"/>
      <c r="K1073" s="24"/>
      <c r="L1073" s="24"/>
      <c r="M1073" s="24"/>
      <c r="N1073" s="24"/>
      <c r="O1073" s="24"/>
      <c r="P1073" s="24"/>
      <c r="Q1073" s="24"/>
    </row>
    <row r="1074" ht="15.75" customHeight="1">
      <c r="A1074" s="71"/>
      <c r="B1074" s="45" t="str">
        <f>IFERROR(VLOOKUP(D1074, 'Chart of Accounts'!A1061:C4001, 3, FALSE), "")</f>
        <v/>
      </c>
      <c r="C1074" s="72"/>
      <c r="D1074" s="70"/>
      <c r="E1074" s="30" t="str">
        <f>IFERROR(VLOOKUP(D1074, 'Chart of Accounts'!A$3:B$3987, 2, FALSE), "")</f>
        <v/>
      </c>
      <c r="F1074" s="31" t="str">
        <f t="shared" si="1"/>
        <v/>
      </c>
      <c r="G1074" s="32" t="str">
        <f t="shared" si="2"/>
        <v/>
      </c>
      <c r="H1074" s="33">
        <f>IF(A1074&gt;='Income Statement'!$E$5,IF(A1074&lt;='Income Statement'!$E$6,1,0),0)</f>
        <v>0</v>
      </c>
      <c r="I1074" s="24"/>
      <c r="J1074" s="24"/>
      <c r="K1074" s="24"/>
      <c r="L1074" s="24"/>
      <c r="M1074" s="24"/>
      <c r="N1074" s="24"/>
      <c r="O1074" s="24"/>
      <c r="P1074" s="24"/>
      <c r="Q1074" s="24"/>
    </row>
    <row r="1075" ht="15.75" customHeight="1">
      <c r="A1075" s="71"/>
      <c r="B1075" s="45" t="str">
        <f>IFERROR(VLOOKUP(D1075, 'Chart of Accounts'!A1062:C4001, 3, FALSE), "")</f>
        <v/>
      </c>
      <c r="C1075" s="72"/>
      <c r="D1075" s="70"/>
      <c r="E1075" s="30" t="str">
        <f>IFERROR(VLOOKUP(D1075, 'Chart of Accounts'!A$3:B$3987, 2, FALSE), "")</f>
        <v/>
      </c>
      <c r="F1075" s="31" t="str">
        <f t="shared" si="1"/>
        <v/>
      </c>
      <c r="G1075" s="32" t="str">
        <f t="shared" si="2"/>
        <v/>
      </c>
      <c r="H1075" s="33">
        <f>IF(A1075&gt;='Income Statement'!$E$5,IF(A1075&lt;='Income Statement'!$E$6,1,0),0)</f>
        <v>0</v>
      </c>
      <c r="I1075" s="24"/>
      <c r="J1075" s="24"/>
      <c r="K1075" s="24"/>
      <c r="L1075" s="24"/>
      <c r="M1075" s="24"/>
      <c r="N1075" s="24"/>
      <c r="O1075" s="24"/>
      <c r="P1075" s="24"/>
      <c r="Q1075" s="24"/>
    </row>
    <row r="1076" ht="15.75" customHeight="1">
      <c r="A1076" s="71"/>
      <c r="B1076" s="45" t="str">
        <f>IFERROR(VLOOKUP(D1076, 'Chart of Accounts'!A1063:C4001, 3, FALSE), "")</f>
        <v/>
      </c>
      <c r="C1076" s="72"/>
      <c r="D1076" s="70"/>
      <c r="E1076" s="30" t="str">
        <f>IFERROR(VLOOKUP(D1076, 'Chart of Accounts'!A$3:B$3987, 2, FALSE), "")</f>
        <v/>
      </c>
      <c r="F1076" s="31" t="str">
        <f t="shared" si="1"/>
        <v/>
      </c>
      <c r="G1076" s="32" t="str">
        <f t="shared" si="2"/>
        <v/>
      </c>
      <c r="H1076" s="33">
        <f>IF(A1076&gt;='Income Statement'!$E$5,IF(A1076&lt;='Income Statement'!$E$6,1,0),0)</f>
        <v>0</v>
      </c>
      <c r="I1076" s="24"/>
      <c r="J1076" s="24"/>
      <c r="K1076" s="24"/>
      <c r="L1076" s="24"/>
      <c r="M1076" s="24"/>
      <c r="N1076" s="24"/>
      <c r="O1076" s="24"/>
      <c r="P1076" s="24"/>
      <c r="Q1076" s="24"/>
    </row>
    <row r="1077" ht="15.75" customHeight="1">
      <c r="A1077" s="71"/>
      <c r="B1077" s="45" t="str">
        <f>IFERROR(VLOOKUP(D1077, 'Chart of Accounts'!A1064:C4001, 3, FALSE), "")</f>
        <v/>
      </c>
      <c r="C1077" s="72"/>
      <c r="D1077" s="70"/>
      <c r="E1077" s="30" t="str">
        <f>IFERROR(VLOOKUP(D1077, 'Chart of Accounts'!A$3:B$3987, 2, FALSE), "")</f>
        <v/>
      </c>
      <c r="F1077" s="31" t="str">
        <f t="shared" si="1"/>
        <v/>
      </c>
      <c r="G1077" s="32" t="str">
        <f t="shared" si="2"/>
        <v/>
      </c>
      <c r="H1077" s="33">
        <f>IF(A1077&gt;='Income Statement'!$E$5,IF(A1077&lt;='Income Statement'!$E$6,1,0),0)</f>
        <v>0</v>
      </c>
      <c r="I1077" s="24"/>
      <c r="J1077" s="24"/>
      <c r="K1077" s="24"/>
      <c r="L1077" s="24"/>
      <c r="M1077" s="24"/>
      <c r="N1077" s="24"/>
      <c r="O1077" s="24"/>
      <c r="P1077" s="24"/>
      <c r="Q1077" s="24"/>
    </row>
    <row r="1078" ht="15.75" customHeight="1">
      <c r="A1078" s="71"/>
      <c r="B1078" s="45" t="str">
        <f>IFERROR(VLOOKUP(D1078, 'Chart of Accounts'!A1065:C4001, 3, FALSE), "")</f>
        <v/>
      </c>
      <c r="C1078" s="72"/>
      <c r="D1078" s="70"/>
      <c r="E1078" s="30" t="str">
        <f>IFERROR(VLOOKUP(D1078, 'Chart of Accounts'!A$3:B$3987, 2, FALSE), "")</f>
        <v/>
      </c>
      <c r="F1078" s="31" t="str">
        <f t="shared" si="1"/>
        <v/>
      </c>
      <c r="G1078" s="32" t="str">
        <f t="shared" si="2"/>
        <v/>
      </c>
      <c r="H1078" s="33">
        <f>IF(A1078&gt;='Income Statement'!$E$5,IF(A1078&lt;='Income Statement'!$E$6,1,0),0)</f>
        <v>0</v>
      </c>
      <c r="I1078" s="24"/>
      <c r="J1078" s="24"/>
      <c r="K1078" s="24"/>
      <c r="L1078" s="24"/>
      <c r="M1078" s="24"/>
      <c r="N1078" s="24"/>
      <c r="O1078" s="24"/>
      <c r="P1078" s="24"/>
      <c r="Q1078" s="24"/>
    </row>
    <row r="1079" ht="15.75" customHeight="1">
      <c r="A1079" s="71"/>
      <c r="B1079" s="45" t="str">
        <f>IFERROR(VLOOKUP(D1079, 'Chart of Accounts'!A1066:C4001, 3, FALSE), "")</f>
        <v/>
      </c>
      <c r="C1079" s="72"/>
      <c r="D1079" s="70"/>
      <c r="E1079" s="30" t="str">
        <f>IFERROR(VLOOKUP(D1079, 'Chart of Accounts'!A$3:B$3987, 2, FALSE), "")</f>
        <v/>
      </c>
      <c r="F1079" s="31" t="str">
        <f t="shared" si="1"/>
        <v/>
      </c>
      <c r="G1079" s="32" t="str">
        <f t="shared" si="2"/>
        <v/>
      </c>
      <c r="H1079" s="33">
        <f>IF(A1079&gt;='Income Statement'!$E$5,IF(A1079&lt;='Income Statement'!$E$6,1,0),0)</f>
        <v>0</v>
      </c>
      <c r="I1079" s="24"/>
      <c r="J1079" s="24"/>
      <c r="K1079" s="24"/>
      <c r="L1079" s="24"/>
      <c r="M1079" s="24"/>
      <c r="N1079" s="24"/>
      <c r="O1079" s="24"/>
      <c r="P1079" s="24"/>
      <c r="Q1079" s="24"/>
    </row>
    <row r="1080" ht="15.75" customHeight="1">
      <c r="A1080" s="71"/>
      <c r="B1080" s="45" t="str">
        <f>IFERROR(VLOOKUP(D1080, 'Chart of Accounts'!A1067:C4001, 3, FALSE), "")</f>
        <v/>
      </c>
      <c r="C1080" s="72"/>
      <c r="D1080" s="70"/>
      <c r="E1080" s="30" t="str">
        <f>IFERROR(VLOOKUP(D1080, 'Chart of Accounts'!A$3:B$3987, 2, FALSE), "")</f>
        <v/>
      </c>
      <c r="F1080" s="31" t="str">
        <f t="shared" si="1"/>
        <v/>
      </c>
      <c r="G1080" s="32" t="str">
        <f t="shared" si="2"/>
        <v/>
      </c>
      <c r="H1080" s="33">
        <f>IF(A1080&gt;='Income Statement'!$E$5,IF(A1080&lt;='Income Statement'!$E$6,1,0),0)</f>
        <v>0</v>
      </c>
      <c r="I1080" s="24"/>
      <c r="J1080" s="24"/>
      <c r="K1080" s="24"/>
      <c r="L1080" s="24"/>
      <c r="M1080" s="24"/>
      <c r="N1080" s="24"/>
      <c r="O1080" s="24"/>
      <c r="P1080" s="24"/>
      <c r="Q1080" s="24"/>
    </row>
    <row r="1081" ht="15.75" customHeight="1">
      <c r="A1081" s="71"/>
      <c r="B1081" s="45" t="str">
        <f>IFERROR(VLOOKUP(D1081, 'Chart of Accounts'!A1068:C4001, 3, FALSE), "")</f>
        <v/>
      </c>
      <c r="C1081" s="72"/>
      <c r="D1081" s="70"/>
      <c r="E1081" s="30" t="str">
        <f>IFERROR(VLOOKUP(D1081, 'Chart of Accounts'!A$3:B$3987, 2, FALSE), "")</f>
        <v/>
      </c>
      <c r="F1081" s="31" t="str">
        <f t="shared" si="1"/>
        <v/>
      </c>
      <c r="G1081" s="32" t="str">
        <f t="shared" si="2"/>
        <v/>
      </c>
      <c r="H1081" s="33">
        <f>IF(A1081&gt;='Income Statement'!$E$5,IF(A1081&lt;='Income Statement'!$E$6,1,0),0)</f>
        <v>0</v>
      </c>
      <c r="I1081" s="24"/>
      <c r="J1081" s="24"/>
      <c r="K1081" s="24"/>
      <c r="L1081" s="24"/>
      <c r="M1081" s="24"/>
      <c r="N1081" s="24"/>
      <c r="O1081" s="24"/>
      <c r="P1081" s="24"/>
      <c r="Q1081" s="24"/>
    </row>
    <row r="1082" ht="15.75" customHeight="1">
      <c r="A1082" s="71"/>
      <c r="B1082" s="45" t="str">
        <f>IFERROR(VLOOKUP(D1082, 'Chart of Accounts'!A1069:C4001, 3, FALSE), "")</f>
        <v/>
      </c>
      <c r="C1082" s="72"/>
      <c r="D1082" s="70"/>
      <c r="E1082" s="30" t="str">
        <f>IFERROR(VLOOKUP(D1082, 'Chart of Accounts'!A$3:B$3987, 2, FALSE), "")</f>
        <v/>
      </c>
      <c r="F1082" s="31" t="str">
        <f t="shared" si="1"/>
        <v/>
      </c>
      <c r="G1082" s="32" t="str">
        <f t="shared" si="2"/>
        <v/>
      </c>
      <c r="H1082" s="33">
        <f>IF(A1082&gt;='Income Statement'!$E$5,IF(A1082&lt;='Income Statement'!$E$6,1,0),0)</f>
        <v>0</v>
      </c>
      <c r="I1082" s="24"/>
      <c r="J1082" s="24"/>
      <c r="K1082" s="24"/>
      <c r="L1082" s="24"/>
      <c r="M1082" s="24"/>
      <c r="N1082" s="24"/>
      <c r="O1082" s="24"/>
      <c r="P1082" s="24"/>
      <c r="Q1082" s="24"/>
    </row>
    <row r="1083" ht="15.75" customHeight="1">
      <c r="A1083" s="71"/>
      <c r="B1083" s="45" t="str">
        <f>IFERROR(VLOOKUP(D1083, 'Chart of Accounts'!A1070:C4001, 3, FALSE), "")</f>
        <v/>
      </c>
      <c r="C1083" s="72"/>
      <c r="D1083" s="70"/>
      <c r="E1083" s="30" t="str">
        <f>IFERROR(VLOOKUP(D1083, 'Chart of Accounts'!A$3:B$3987, 2, FALSE), "")</f>
        <v/>
      </c>
      <c r="F1083" s="31" t="str">
        <f t="shared" si="1"/>
        <v/>
      </c>
      <c r="G1083" s="32" t="str">
        <f t="shared" si="2"/>
        <v/>
      </c>
      <c r="H1083" s="33">
        <f>IF(A1083&gt;='Income Statement'!$E$5,IF(A1083&lt;='Income Statement'!$E$6,1,0),0)</f>
        <v>0</v>
      </c>
      <c r="I1083" s="24"/>
      <c r="J1083" s="24"/>
      <c r="K1083" s="24"/>
      <c r="L1083" s="24"/>
      <c r="M1083" s="24"/>
      <c r="N1083" s="24"/>
      <c r="O1083" s="24"/>
      <c r="P1083" s="24"/>
      <c r="Q1083" s="24"/>
    </row>
    <row r="1084" ht="15.75" customHeight="1">
      <c r="A1084" s="71"/>
      <c r="B1084" s="45" t="str">
        <f>IFERROR(VLOOKUP(D1084, 'Chart of Accounts'!A1071:C4001, 3, FALSE), "")</f>
        <v/>
      </c>
      <c r="C1084" s="72"/>
      <c r="D1084" s="70"/>
      <c r="E1084" s="30" t="str">
        <f>IFERROR(VLOOKUP(D1084, 'Chart of Accounts'!A$3:B$3987, 2, FALSE), "")</f>
        <v/>
      </c>
      <c r="F1084" s="31" t="str">
        <f t="shared" si="1"/>
        <v/>
      </c>
      <c r="G1084" s="32" t="str">
        <f t="shared" si="2"/>
        <v/>
      </c>
      <c r="H1084" s="33">
        <f>IF(A1084&gt;='Income Statement'!$E$5,IF(A1084&lt;='Income Statement'!$E$6,1,0),0)</f>
        <v>0</v>
      </c>
      <c r="I1084" s="24"/>
      <c r="J1084" s="24"/>
      <c r="K1084" s="24"/>
      <c r="L1084" s="24"/>
      <c r="M1084" s="24"/>
      <c r="N1084" s="24"/>
      <c r="O1084" s="24"/>
      <c r="P1084" s="24"/>
      <c r="Q1084" s="24"/>
    </row>
    <row r="1085" ht="15.75" customHeight="1">
      <c r="A1085" s="71"/>
      <c r="B1085" s="45" t="str">
        <f>IFERROR(VLOOKUP(D1085, 'Chart of Accounts'!A1072:C4001, 3, FALSE), "")</f>
        <v/>
      </c>
      <c r="C1085" s="72"/>
      <c r="D1085" s="70"/>
      <c r="E1085" s="30" t="str">
        <f>IFERROR(VLOOKUP(D1085, 'Chart of Accounts'!A$3:B$3987, 2, FALSE), "")</f>
        <v/>
      </c>
      <c r="F1085" s="31" t="str">
        <f t="shared" si="1"/>
        <v/>
      </c>
      <c r="G1085" s="32" t="str">
        <f t="shared" si="2"/>
        <v/>
      </c>
      <c r="H1085" s="33">
        <f>IF(A1085&gt;='Income Statement'!$E$5,IF(A1085&lt;='Income Statement'!$E$6,1,0),0)</f>
        <v>0</v>
      </c>
      <c r="I1085" s="24"/>
      <c r="J1085" s="24"/>
      <c r="K1085" s="24"/>
      <c r="L1085" s="24"/>
      <c r="M1085" s="24"/>
      <c r="N1085" s="24"/>
      <c r="O1085" s="24"/>
      <c r="P1085" s="24"/>
      <c r="Q1085" s="24"/>
    </row>
    <row r="1086" ht="15.75" customHeight="1">
      <c r="A1086" s="71"/>
      <c r="B1086" s="45" t="str">
        <f>IFERROR(VLOOKUP(D1086, 'Chart of Accounts'!A1073:C4001, 3, FALSE), "")</f>
        <v/>
      </c>
      <c r="C1086" s="72"/>
      <c r="D1086" s="70"/>
      <c r="E1086" s="30" t="str">
        <f>IFERROR(VLOOKUP(D1086, 'Chart of Accounts'!A$3:B$3987, 2, FALSE), "")</f>
        <v/>
      </c>
      <c r="F1086" s="31" t="str">
        <f t="shared" si="1"/>
        <v/>
      </c>
      <c r="G1086" s="32" t="str">
        <f t="shared" si="2"/>
        <v/>
      </c>
      <c r="H1086" s="33">
        <f>IF(A1086&gt;='Income Statement'!$E$5,IF(A1086&lt;='Income Statement'!$E$6,1,0),0)</f>
        <v>0</v>
      </c>
      <c r="I1086" s="24"/>
      <c r="J1086" s="24"/>
      <c r="K1086" s="24"/>
      <c r="L1086" s="24"/>
      <c r="M1086" s="24"/>
      <c r="N1086" s="24"/>
      <c r="O1086" s="24"/>
      <c r="P1086" s="24"/>
      <c r="Q1086" s="24"/>
    </row>
    <row r="1087" ht="15.75" customHeight="1">
      <c r="A1087" s="71"/>
      <c r="B1087" s="45" t="str">
        <f>IFERROR(VLOOKUP(D1087, 'Chart of Accounts'!A1074:C4001, 3, FALSE), "")</f>
        <v/>
      </c>
      <c r="C1087" s="72"/>
      <c r="D1087" s="70"/>
      <c r="E1087" s="30" t="str">
        <f>IFERROR(VLOOKUP(D1087, 'Chart of Accounts'!A$3:B$3987, 2, FALSE), "")</f>
        <v/>
      </c>
      <c r="F1087" s="31" t="str">
        <f t="shared" si="1"/>
        <v/>
      </c>
      <c r="G1087" s="32" t="str">
        <f t="shared" si="2"/>
        <v/>
      </c>
      <c r="H1087" s="33">
        <f>IF(A1087&gt;='Income Statement'!$E$5,IF(A1087&lt;='Income Statement'!$E$6,1,0),0)</f>
        <v>0</v>
      </c>
      <c r="I1087" s="24"/>
      <c r="J1087" s="24"/>
      <c r="K1087" s="24"/>
      <c r="L1087" s="24"/>
      <c r="M1087" s="24"/>
      <c r="N1087" s="24"/>
      <c r="O1087" s="24"/>
      <c r="P1087" s="24"/>
      <c r="Q1087" s="24"/>
    </row>
    <row r="1088" ht="15.75" customHeight="1">
      <c r="A1088" s="71"/>
      <c r="B1088" s="45" t="str">
        <f>IFERROR(VLOOKUP(D1088, 'Chart of Accounts'!A1075:C4001, 3, FALSE), "")</f>
        <v/>
      </c>
      <c r="C1088" s="72"/>
      <c r="D1088" s="70"/>
      <c r="E1088" s="30" t="str">
        <f>IFERROR(VLOOKUP(D1088, 'Chart of Accounts'!A$3:B$3987, 2, FALSE), "")</f>
        <v/>
      </c>
      <c r="F1088" s="31" t="str">
        <f t="shared" si="1"/>
        <v/>
      </c>
      <c r="G1088" s="32" t="str">
        <f t="shared" si="2"/>
        <v/>
      </c>
      <c r="H1088" s="33">
        <f>IF(A1088&gt;='Income Statement'!$E$5,IF(A1088&lt;='Income Statement'!$E$6,1,0),0)</f>
        <v>0</v>
      </c>
      <c r="I1088" s="24"/>
      <c r="J1088" s="24"/>
      <c r="K1088" s="24"/>
      <c r="L1088" s="24"/>
      <c r="M1088" s="24"/>
      <c r="N1088" s="24"/>
      <c r="O1088" s="24"/>
      <c r="P1088" s="24"/>
      <c r="Q1088" s="24"/>
    </row>
    <row r="1089" ht="15.75" customHeight="1">
      <c r="A1089" s="71"/>
      <c r="B1089" s="45" t="str">
        <f>IFERROR(VLOOKUP(D1089, 'Chart of Accounts'!A1076:C4001, 3, FALSE), "")</f>
        <v/>
      </c>
      <c r="C1089" s="72"/>
      <c r="D1089" s="70"/>
      <c r="E1089" s="30" t="str">
        <f>IFERROR(VLOOKUP(D1089, 'Chart of Accounts'!A$3:B$3987, 2, FALSE), "")</f>
        <v/>
      </c>
      <c r="F1089" s="31" t="str">
        <f t="shared" si="1"/>
        <v/>
      </c>
      <c r="G1089" s="32" t="str">
        <f t="shared" si="2"/>
        <v/>
      </c>
      <c r="H1089" s="33">
        <f>IF(A1089&gt;='Income Statement'!$E$5,IF(A1089&lt;='Income Statement'!$E$6,1,0),0)</f>
        <v>0</v>
      </c>
      <c r="I1089" s="24"/>
      <c r="J1089" s="24"/>
      <c r="K1089" s="24"/>
      <c r="L1089" s="24"/>
      <c r="M1089" s="24"/>
      <c r="N1089" s="24"/>
      <c r="O1089" s="24"/>
      <c r="P1089" s="24"/>
      <c r="Q1089" s="24"/>
    </row>
    <row r="1090" ht="15.75" customHeight="1">
      <c r="A1090" s="71"/>
      <c r="B1090" s="45" t="str">
        <f>IFERROR(VLOOKUP(D1090, 'Chart of Accounts'!A1077:C4001, 3, FALSE), "")</f>
        <v/>
      </c>
      <c r="C1090" s="72"/>
      <c r="D1090" s="70"/>
      <c r="E1090" s="30" t="str">
        <f>IFERROR(VLOOKUP(D1090, 'Chart of Accounts'!A$3:B$3987, 2, FALSE), "")</f>
        <v/>
      </c>
      <c r="F1090" s="31" t="str">
        <f t="shared" si="1"/>
        <v/>
      </c>
      <c r="G1090" s="32" t="str">
        <f t="shared" si="2"/>
        <v/>
      </c>
      <c r="H1090" s="33">
        <f>IF(A1090&gt;='Income Statement'!$E$5,IF(A1090&lt;='Income Statement'!$E$6,1,0),0)</f>
        <v>0</v>
      </c>
      <c r="I1090" s="24"/>
      <c r="J1090" s="24"/>
      <c r="K1090" s="24"/>
      <c r="L1090" s="24"/>
      <c r="M1090" s="24"/>
      <c r="N1090" s="24"/>
      <c r="O1090" s="24"/>
      <c r="P1090" s="24"/>
      <c r="Q1090" s="24"/>
    </row>
    <row r="1091" ht="15.75" customHeight="1">
      <c r="A1091" s="71"/>
      <c r="B1091" s="45" t="str">
        <f>IFERROR(VLOOKUP(D1091, 'Chart of Accounts'!A1078:C4001, 3, FALSE), "")</f>
        <v/>
      </c>
      <c r="C1091" s="72"/>
      <c r="D1091" s="70"/>
      <c r="E1091" s="30" t="str">
        <f>IFERROR(VLOOKUP(D1091, 'Chart of Accounts'!A$3:B$3987, 2, FALSE), "")</f>
        <v/>
      </c>
      <c r="F1091" s="31" t="str">
        <f t="shared" si="1"/>
        <v/>
      </c>
      <c r="G1091" s="32" t="str">
        <f t="shared" si="2"/>
        <v/>
      </c>
      <c r="H1091" s="33">
        <f>IF(A1091&gt;='Income Statement'!$E$5,IF(A1091&lt;='Income Statement'!$E$6,1,0),0)</f>
        <v>0</v>
      </c>
      <c r="I1091" s="24"/>
      <c r="J1091" s="24"/>
      <c r="K1091" s="24"/>
      <c r="L1091" s="24"/>
      <c r="M1091" s="24"/>
      <c r="N1091" s="24"/>
      <c r="O1091" s="24"/>
      <c r="P1091" s="24"/>
      <c r="Q1091" s="24"/>
    </row>
    <row r="1092" ht="15.75" customHeight="1">
      <c r="A1092" s="71"/>
      <c r="B1092" s="45" t="str">
        <f>IFERROR(VLOOKUP(D1092, 'Chart of Accounts'!A1079:C4001, 3, FALSE), "")</f>
        <v/>
      </c>
      <c r="C1092" s="72"/>
      <c r="D1092" s="70"/>
      <c r="E1092" s="30" t="str">
        <f>IFERROR(VLOOKUP(D1092, 'Chart of Accounts'!A$3:B$3987, 2, FALSE), "")</f>
        <v/>
      </c>
      <c r="F1092" s="31" t="str">
        <f t="shared" si="1"/>
        <v/>
      </c>
      <c r="G1092" s="32" t="str">
        <f t="shared" si="2"/>
        <v/>
      </c>
      <c r="H1092" s="33">
        <f>IF(A1092&gt;='Income Statement'!$E$5,IF(A1092&lt;='Income Statement'!$E$6,1,0),0)</f>
        <v>0</v>
      </c>
      <c r="I1092" s="24"/>
      <c r="J1092" s="24"/>
      <c r="K1092" s="24"/>
      <c r="L1092" s="24"/>
      <c r="M1092" s="24"/>
      <c r="N1092" s="24"/>
      <c r="O1092" s="24"/>
      <c r="P1092" s="24"/>
      <c r="Q1092" s="24"/>
    </row>
    <row r="1093" ht="15.75" customHeight="1">
      <c r="A1093" s="71"/>
      <c r="B1093" s="45" t="str">
        <f>IFERROR(VLOOKUP(D1093, 'Chart of Accounts'!A1080:C4001, 3, FALSE), "")</f>
        <v/>
      </c>
      <c r="C1093" s="72"/>
      <c r="D1093" s="70"/>
      <c r="E1093" s="30" t="str">
        <f>IFERROR(VLOOKUP(D1093, 'Chart of Accounts'!A$3:B$3987, 2, FALSE), "")</f>
        <v/>
      </c>
      <c r="F1093" s="31" t="str">
        <f t="shared" si="1"/>
        <v/>
      </c>
      <c r="G1093" s="32" t="str">
        <f t="shared" si="2"/>
        <v/>
      </c>
      <c r="H1093" s="33">
        <f>IF(A1093&gt;='Income Statement'!$E$5,IF(A1093&lt;='Income Statement'!$E$6,1,0),0)</f>
        <v>0</v>
      </c>
      <c r="I1093" s="24"/>
      <c r="J1093" s="24"/>
      <c r="K1093" s="24"/>
      <c r="L1093" s="24"/>
      <c r="M1093" s="24"/>
      <c r="N1093" s="24"/>
      <c r="O1093" s="24"/>
      <c r="P1093" s="24"/>
      <c r="Q1093" s="24"/>
    </row>
    <row r="1094" ht="15.75" customHeight="1">
      <c r="A1094" s="71"/>
      <c r="B1094" s="45" t="str">
        <f>IFERROR(VLOOKUP(D1094, 'Chart of Accounts'!A1081:C4001, 3, FALSE), "")</f>
        <v/>
      </c>
      <c r="C1094" s="72"/>
      <c r="D1094" s="70"/>
      <c r="E1094" s="30" t="str">
        <f>IFERROR(VLOOKUP(D1094, 'Chart of Accounts'!A$3:B$3987, 2, FALSE), "")</f>
        <v/>
      </c>
      <c r="F1094" s="31" t="str">
        <f t="shared" si="1"/>
        <v/>
      </c>
      <c r="G1094" s="32" t="str">
        <f t="shared" si="2"/>
        <v/>
      </c>
      <c r="H1094" s="33">
        <f>IF(A1094&gt;='Income Statement'!$E$5,IF(A1094&lt;='Income Statement'!$E$6,1,0),0)</f>
        <v>0</v>
      </c>
      <c r="I1094" s="24"/>
      <c r="J1094" s="24"/>
      <c r="K1094" s="24"/>
      <c r="L1094" s="24"/>
      <c r="M1094" s="24"/>
      <c r="N1094" s="24"/>
      <c r="O1094" s="24"/>
      <c r="P1094" s="24"/>
      <c r="Q1094" s="24"/>
    </row>
    <row r="1095" ht="15.75" customHeight="1">
      <c r="A1095" s="71"/>
      <c r="B1095" s="45" t="str">
        <f>IFERROR(VLOOKUP(D1095, 'Chart of Accounts'!A1082:C4001, 3, FALSE), "")</f>
        <v/>
      </c>
      <c r="C1095" s="72"/>
      <c r="D1095" s="70"/>
      <c r="E1095" s="30" t="str">
        <f>IFERROR(VLOOKUP(D1095, 'Chart of Accounts'!A$3:B$3987, 2, FALSE), "")</f>
        <v/>
      </c>
      <c r="F1095" s="31" t="str">
        <f t="shared" si="1"/>
        <v/>
      </c>
      <c r="G1095" s="32" t="str">
        <f t="shared" si="2"/>
        <v/>
      </c>
      <c r="H1095" s="33">
        <f>IF(A1095&gt;='Income Statement'!$E$5,IF(A1095&lt;='Income Statement'!$E$6,1,0),0)</f>
        <v>0</v>
      </c>
      <c r="I1095" s="24"/>
      <c r="J1095" s="24"/>
      <c r="K1095" s="24"/>
      <c r="L1095" s="24"/>
      <c r="M1095" s="24"/>
      <c r="N1095" s="24"/>
      <c r="O1095" s="24"/>
      <c r="P1095" s="24"/>
      <c r="Q1095" s="24"/>
    </row>
    <row r="1096" ht="15.75" customHeight="1">
      <c r="A1096" s="71"/>
      <c r="B1096" s="45" t="str">
        <f>IFERROR(VLOOKUP(D1096, 'Chart of Accounts'!A1083:C4001, 3, FALSE), "")</f>
        <v/>
      </c>
      <c r="C1096" s="72"/>
      <c r="D1096" s="70"/>
      <c r="E1096" s="30" t="str">
        <f>IFERROR(VLOOKUP(D1096, 'Chart of Accounts'!A$3:B$3987, 2, FALSE), "")</f>
        <v/>
      </c>
      <c r="F1096" s="31" t="str">
        <f t="shared" si="1"/>
        <v/>
      </c>
      <c r="G1096" s="32" t="str">
        <f t="shared" si="2"/>
        <v/>
      </c>
      <c r="H1096" s="33">
        <f>IF(A1096&gt;='Income Statement'!$E$5,IF(A1096&lt;='Income Statement'!$E$6,1,0),0)</f>
        <v>0</v>
      </c>
      <c r="I1096" s="24"/>
      <c r="J1096" s="24"/>
      <c r="K1096" s="24"/>
      <c r="L1096" s="24"/>
      <c r="M1096" s="24"/>
      <c r="N1096" s="24"/>
      <c r="O1096" s="24"/>
      <c r="P1096" s="24"/>
      <c r="Q1096" s="24"/>
    </row>
    <row r="1097" ht="15.75" customHeight="1">
      <c r="A1097" s="71"/>
      <c r="B1097" s="45" t="str">
        <f>IFERROR(VLOOKUP(D1097, 'Chart of Accounts'!A1084:C4001, 3, FALSE), "")</f>
        <v/>
      </c>
      <c r="C1097" s="72"/>
      <c r="D1097" s="70"/>
      <c r="E1097" s="30" t="str">
        <f>IFERROR(VLOOKUP(D1097, 'Chart of Accounts'!A$3:B$3987, 2, FALSE), "")</f>
        <v/>
      </c>
      <c r="F1097" s="31" t="str">
        <f t="shared" si="1"/>
        <v/>
      </c>
      <c r="G1097" s="32" t="str">
        <f t="shared" si="2"/>
        <v/>
      </c>
      <c r="H1097" s="33">
        <f>IF(A1097&gt;='Income Statement'!$E$5,IF(A1097&lt;='Income Statement'!$E$6,1,0),0)</f>
        <v>0</v>
      </c>
      <c r="I1097" s="24"/>
      <c r="J1097" s="24"/>
      <c r="K1097" s="24"/>
      <c r="L1097" s="24"/>
      <c r="M1097" s="24"/>
      <c r="N1097" s="24"/>
      <c r="O1097" s="24"/>
      <c r="P1097" s="24"/>
      <c r="Q1097" s="24"/>
    </row>
    <row r="1098" ht="15.75" customHeight="1">
      <c r="A1098" s="71"/>
      <c r="B1098" s="45" t="str">
        <f>IFERROR(VLOOKUP(D1098, 'Chart of Accounts'!A1085:C4001, 3, FALSE), "")</f>
        <v/>
      </c>
      <c r="C1098" s="72"/>
      <c r="D1098" s="70"/>
      <c r="E1098" s="30" t="str">
        <f>IFERROR(VLOOKUP(D1098, 'Chart of Accounts'!A$3:B$3987, 2, FALSE), "")</f>
        <v/>
      </c>
      <c r="F1098" s="31" t="str">
        <f t="shared" si="1"/>
        <v/>
      </c>
      <c r="G1098" s="32" t="str">
        <f t="shared" si="2"/>
        <v/>
      </c>
      <c r="H1098" s="33">
        <f>IF(A1098&gt;='Income Statement'!$E$5,IF(A1098&lt;='Income Statement'!$E$6,1,0),0)</f>
        <v>0</v>
      </c>
      <c r="I1098" s="24"/>
      <c r="J1098" s="24"/>
      <c r="K1098" s="24"/>
      <c r="L1098" s="24"/>
      <c r="M1098" s="24"/>
      <c r="N1098" s="24"/>
      <c r="O1098" s="24"/>
      <c r="P1098" s="24"/>
      <c r="Q1098" s="24"/>
    </row>
    <row r="1099" ht="15.75" customHeight="1">
      <c r="A1099" s="71"/>
      <c r="B1099" s="45" t="str">
        <f>IFERROR(VLOOKUP(D1099, 'Chart of Accounts'!A1086:C4001, 3, FALSE), "")</f>
        <v/>
      </c>
      <c r="C1099" s="72"/>
      <c r="D1099" s="70"/>
      <c r="E1099" s="30" t="str">
        <f>IFERROR(VLOOKUP(D1099, 'Chart of Accounts'!A$3:B$3987, 2, FALSE), "")</f>
        <v/>
      </c>
      <c r="F1099" s="31" t="str">
        <f t="shared" si="1"/>
        <v/>
      </c>
      <c r="G1099" s="32" t="str">
        <f t="shared" si="2"/>
        <v/>
      </c>
      <c r="H1099" s="33">
        <f>IF(A1099&gt;='Income Statement'!$E$5,IF(A1099&lt;='Income Statement'!$E$6,1,0),0)</f>
        <v>0</v>
      </c>
      <c r="I1099" s="24"/>
      <c r="J1099" s="24"/>
      <c r="K1099" s="24"/>
      <c r="L1099" s="24"/>
      <c r="M1099" s="24"/>
      <c r="N1099" s="24"/>
      <c r="O1099" s="24"/>
      <c r="P1099" s="24"/>
      <c r="Q1099" s="24"/>
    </row>
    <row r="1100" ht="15.75" customHeight="1">
      <c r="A1100" s="71"/>
      <c r="B1100" s="45" t="str">
        <f>IFERROR(VLOOKUP(D1100, 'Chart of Accounts'!A1087:C4001, 3, FALSE), "")</f>
        <v/>
      </c>
      <c r="C1100" s="72"/>
      <c r="D1100" s="70"/>
      <c r="E1100" s="30" t="str">
        <f>IFERROR(VLOOKUP(D1100, 'Chart of Accounts'!A$3:B$3987, 2, FALSE), "")</f>
        <v/>
      </c>
      <c r="F1100" s="31" t="str">
        <f t="shared" si="1"/>
        <v/>
      </c>
      <c r="G1100" s="32" t="str">
        <f t="shared" si="2"/>
        <v/>
      </c>
      <c r="H1100" s="33">
        <f>IF(A1100&gt;='Income Statement'!$E$5,IF(A1100&lt;='Income Statement'!$E$6,1,0),0)</f>
        <v>0</v>
      </c>
      <c r="I1100" s="24"/>
      <c r="J1100" s="24"/>
      <c r="K1100" s="24"/>
      <c r="L1100" s="24"/>
      <c r="M1100" s="24"/>
      <c r="N1100" s="24"/>
      <c r="O1100" s="24"/>
      <c r="P1100" s="24"/>
      <c r="Q1100" s="24"/>
    </row>
    <row r="1101" ht="15.75" customHeight="1">
      <c r="A1101" s="71"/>
      <c r="B1101" s="45" t="str">
        <f>IFERROR(VLOOKUP(D1101, 'Chart of Accounts'!A1088:C4001, 3, FALSE), "")</f>
        <v/>
      </c>
      <c r="C1101" s="72"/>
      <c r="D1101" s="70"/>
      <c r="E1101" s="30" t="str">
        <f>IFERROR(VLOOKUP(D1101, 'Chart of Accounts'!A$3:B$3987, 2, FALSE), "")</f>
        <v/>
      </c>
      <c r="F1101" s="31" t="str">
        <f t="shared" si="1"/>
        <v/>
      </c>
      <c r="G1101" s="32" t="str">
        <f t="shared" si="2"/>
        <v/>
      </c>
      <c r="H1101" s="33">
        <f>IF(A1101&gt;='Income Statement'!$E$5,IF(A1101&lt;='Income Statement'!$E$6,1,0),0)</f>
        <v>0</v>
      </c>
      <c r="I1101" s="24"/>
      <c r="J1101" s="24"/>
      <c r="K1101" s="24"/>
      <c r="L1101" s="24"/>
      <c r="M1101" s="24"/>
      <c r="N1101" s="24"/>
      <c r="O1101" s="24"/>
      <c r="P1101" s="24"/>
      <c r="Q1101" s="24"/>
    </row>
    <row r="1102" ht="15.75" customHeight="1">
      <c r="A1102" s="71"/>
      <c r="B1102" s="45" t="str">
        <f>IFERROR(VLOOKUP(D1102, 'Chart of Accounts'!A1089:C4001, 3, FALSE), "")</f>
        <v/>
      </c>
      <c r="C1102" s="72"/>
      <c r="D1102" s="70"/>
      <c r="E1102" s="30" t="str">
        <f>IFERROR(VLOOKUP(D1102, 'Chart of Accounts'!A$3:B$3987, 2, FALSE), "")</f>
        <v/>
      </c>
      <c r="F1102" s="31" t="str">
        <f t="shared" si="1"/>
        <v/>
      </c>
      <c r="G1102" s="32" t="str">
        <f t="shared" si="2"/>
        <v/>
      </c>
      <c r="H1102" s="33">
        <f>IF(A1102&gt;='Income Statement'!$E$5,IF(A1102&lt;='Income Statement'!$E$6,1,0),0)</f>
        <v>0</v>
      </c>
      <c r="I1102" s="24"/>
      <c r="J1102" s="24"/>
      <c r="K1102" s="24"/>
      <c r="L1102" s="24"/>
      <c r="M1102" s="24"/>
      <c r="N1102" s="24"/>
      <c r="O1102" s="24"/>
      <c r="P1102" s="24"/>
      <c r="Q1102" s="24"/>
    </row>
    <row r="1103" ht="15.75" customHeight="1">
      <c r="A1103" s="71"/>
      <c r="B1103" s="45" t="str">
        <f>IFERROR(VLOOKUP(D1103, 'Chart of Accounts'!A1090:C4001, 3, FALSE), "")</f>
        <v/>
      </c>
      <c r="C1103" s="72"/>
      <c r="D1103" s="70"/>
      <c r="E1103" s="30" t="str">
        <f>IFERROR(VLOOKUP(D1103, 'Chart of Accounts'!A$3:B$3987, 2, FALSE), "")</f>
        <v/>
      </c>
      <c r="F1103" s="31" t="str">
        <f t="shared" si="1"/>
        <v/>
      </c>
      <c r="G1103" s="32" t="str">
        <f t="shared" si="2"/>
        <v/>
      </c>
      <c r="H1103" s="33">
        <f>IF(A1103&gt;='Income Statement'!$E$5,IF(A1103&lt;='Income Statement'!$E$6,1,0),0)</f>
        <v>0</v>
      </c>
      <c r="I1103" s="24"/>
      <c r="J1103" s="24"/>
      <c r="K1103" s="24"/>
      <c r="L1103" s="24"/>
      <c r="M1103" s="24"/>
      <c r="N1103" s="24"/>
      <c r="O1103" s="24"/>
      <c r="P1103" s="24"/>
      <c r="Q1103" s="24"/>
    </row>
    <row r="1104" ht="15.75" customHeight="1">
      <c r="A1104" s="71"/>
      <c r="B1104" s="45" t="str">
        <f>IFERROR(VLOOKUP(D1104, 'Chart of Accounts'!A1091:C4001, 3, FALSE), "")</f>
        <v/>
      </c>
      <c r="C1104" s="72"/>
      <c r="D1104" s="70"/>
      <c r="E1104" s="30" t="str">
        <f>IFERROR(VLOOKUP(D1104, 'Chart of Accounts'!A$3:B$3987, 2, FALSE), "")</f>
        <v/>
      </c>
      <c r="F1104" s="31" t="str">
        <f t="shared" si="1"/>
        <v/>
      </c>
      <c r="G1104" s="32" t="str">
        <f t="shared" si="2"/>
        <v/>
      </c>
      <c r="H1104" s="33">
        <f>IF(A1104&gt;='Income Statement'!$E$5,IF(A1104&lt;='Income Statement'!$E$6,1,0),0)</f>
        <v>0</v>
      </c>
      <c r="I1104" s="24"/>
      <c r="J1104" s="24"/>
      <c r="K1104" s="24"/>
      <c r="L1104" s="24"/>
      <c r="M1104" s="24"/>
      <c r="N1104" s="24"/>
      <c r="O1104" s="24"/>
      <c r="P1104" s="24"/>
      <c r="Q1104" s="24"/>
    </row>
    <row r="1105" ht="15.75" customHeight="1">
      <c r="A1105" s="71"/>
      <c r="B1105" s="45" t="str">
        <f>IFERROR(VLOOKUP(D1105, 'Chart of Accounts'!A1092:C4001, 3, FALSE), "")</f>
        <v/>
      </c>
      <c r="C1105" s="72"/>
      <c r="D1105" s="70"/>
      <c r="E1105" s="30" t="str">
        <f>IFERROR(VLOOKUP(D1105, 'Chart of Accounts'!A$3:B$3987, 2, FALSE), "")</f>
        <v/>
      </c>
      <c r="F1105" s="31" t="str">
        <f t="shared" si="1"/>
        <v/>
      </c>
      <c r="G1105" s="32" t="str">
        <f t="shared" si="2"/>
        <v/>
      </c>
      <c r="H1105" s="33">
        <f>IF(A1105&gt;='Income Statement'!$E$5,IF(A1105&lt;='Income Statement'!$E$6,1,0),0)</f>
        <v>0</v>
      </c>
      <c r="I1105" s="24"/>
      <c r="J1105" s="24"/>
      <c r="K1105" s="24"/>
      <c r="L1105" s="24"/>
      <c r="M1105" s="24"/>
      <c r="N1105" s="24"/>
      <c r="O1105" s="24"/>
      <c r="P1105" s="24"/>
      <c r="Q1105" s="24"/>
    </row>
    <row r="1106" ht="15.75" customHeight="1">
      <c r="A1106" s="71"/>
      <c r="B1106" s="45" t="str">
        <f>IFERROR(VLOOKUP(D1106, 'Chart of Accounts'!A1093:C4001, 3, FALSE), "")</f>
        <v/>
      </c>
      <c r="C1106" s="72"/>
      <c r="D1106" s="70"/>
      <c r="E1106" s="30" t="str">
        <f>IFERROR(VLOOKUP(D1106, 'Chart of Accounts'!A$3:B$3987, 2, FALSE), "")</f>
        <v/>
      </c>
      <c r="F1106" s="31" t="str">
        <f t="shared" si="1"/>
        <v/>
      </c>
      <c r="G1106" s="32" t="str">
        <f t="shared" si="2"/>
        <v/>
      </c>
      <c r="H1106" s="33">
        <f>IF(A1106&gt;='Income Statement'!$E$5,IF(A1106&lt;='Income Statement'!$E$6,1,0),0)</f>
        <v>0</v>
      </c>
      <c r="I1106" s="24"/>
      <c r="J1106" s="24"/>
      <c r="K1106" s="24"/>
      <c r="L1106" s="24"/>
      <c r="M1106" s="24"/>
      <c r="N1106" s="24"/>
      <c r="O1106" s="24"/>
      <c r="P1106" s="24"/>
      <c r="Q1106" s="24"/>
    </row>
    <row r="1107" ht="15.75" customHeight="1">
      <c r="A1107" s="71"/>
      <c r="B1107" s="45" t="str">
        <f>IFERROR(VLOOKUP(D1107, 'Chart of Accounts'!A1094:C4001, 3, FALSE), "")</f>
        <v/>
      </c>
      <c r="C1107" s="72"/>
      <c r="D1107" s="70"/>
      <c r="E1107" s="30" t="str">
        <f>IFERROR(VLOOKUP(D1107, 'Chart of Accounts'!A$3:B$3987, 2, FALSE), "")</f>
        <v/>
      </c>
      <c r="F1107" s="31" t="str">
        <f t="shared" si="1"/>
        <v/>
      </c>
      <c r="G1107" s="32" t="str">
        <f t="shared" si="2"/>
        <v/>
      </c>
      <c r="H1107" s="33">
        <f>IF(A1107&gt;='Income Statement'!$E$5,IF(A1107&lt;='Income Statement'!$E$6,1,0),0)</f>
        <v>0</v>
      </c>
      <c r="I1107" s="24"/>
      <c r="J1107" s="24"/>
      <c r="K1107" s="24"/>
      <c r="L1107" s="24"/>
      <c r="M1107" s="24"/>
      <c r="N1107" s="24"/>
      <c r="O1107" s="24"/>
      <c r="P1107" s="24"/>
      <c r="Q1107" s="24"/>
    </row>
    <row r="1108" ht="15.75" customHeight="1">
      <c r="A1108" s="71"/>
      <c r="B1108" s="45" t="str">
        <f>IFERROR(VLOOKUP(D1108, 'Chart of Accounts'!A1095:C4001, 3, FALSE), "")</f>
        <v/>
      </c>
      <c r="C1108" s="72"/>
      <c r="D1108" s="70"/>
      <c r="E1108" s="30" t="str">
        <f>IFERROR(VLOOKUP(D1108, 'Chart of Accounts'!A$3:B$3987, 2, FALSE), "")</f>
        <v/>
      </c>
      <c r="F1108" s="31" t="str">
        <f t="shared" si="1"/>
        <v/>
      </c>
      <c r="G1108" s="32" t="str">
        <f t="shared" si="2"/>
        <v/>
      </c>
      <c r="H1108" s="33">
        <f>IF(A1108&gt;='Income Statement'!$E$5,IF(A1108&lt;='Income Statement'!$E$6,1,0),0)</f>
        <v>0</v>
      </c>
      <c r="I1108" s="24"/>
      <c r="J1108" s="24"/>
      <c r="K1108" s="24"/>
      <c r="L1108" s="24"/>
      <c r="M1108" s="24"/>
      <c r="N1108" s="24"/>
      <c r="O1108" s="24"/>
      <c r="P1108" s="24"/>
      <c r="Q1108" s="24"/>
    </row>
    <row r="1109" ht="15.75" customHeight="1">
      <c r="A1109" s="71"/>
      <c r="B1109" s="45" t="str">
        <f>IFERROR(VLOOKUP(D1109, 'Chart of Accounts'!A1096:C4001, 3, FALSE), "")</f>
        <v/>
      </c>
      <c r="C1109" s="72"/>
      <c r="D1109" s="70"/>
      <c r="E1109" s="30" t="str">
        <f>IFERROR(VLOOKUP(D1109, 'Chart of Accounts'!A$3:B$3987, 2, FALSE), "")</f>
        <v/>
      </c>
      <c r="F1109" s="31" t="str">
        <f t="shared" si="1"/>
        <v/>
      </c>
      <c r="G1109" s="32" t="str">
        <f t="shared" si="2"/>
        <v/>
      </c>
      <c r="H1109" s="33">
        <f>IF(A1109&gt;='Income Statement'!$E$5,IF(A1109&lt;='Income Statement'!$E$6,1,0),0)</f>
        <v>0</v>
      </c>
      <c r="I1109" s="24"/>
      <c r="J1109" s="24"/>
      <c r="K1109" s="24"/>
      <c r="L1109" s="24"/>
      <c r="M1109" s="24"/>
      <c r="N1109" s="24"/>
      <c r="O1109" s="24"/>
      <c r="P1109" s="24"/>
      <c r="Q1109" s="24"/>
    </row>
    <row r="1110" ht="15.75" customHeight="1">
      <c r="A1110" s="71"/>
      <c r="B1110" s="45" t="str">
        <f>IFERROR(VLOOKUP(D1110, 'Chart of Accounts'!A1097:C4001, 3, FALSE), "")</f>
        <v/>
      </c>
      <c r="C1110" s="72"/>
      <c r="D1110" s="70"/>
      <c r="E1110" s="30" t="str">
        <f>IFERROR(VLOOKUP(D1110, 'Chart of Accounts'!A$3:B$3987, 2, FALSE), "")</f>
        <v/>
      </c>
      <c r="F1110" s="31" t="str">
        <f t="shared" si="1"/>
        <v/>
      </c>
      <c r="G1110" s="32" t="str">
        <f t="shared" si="2"/>
        <v/>
      </c>
      <c r="H1110" s="33">
        <f>IF(A1110&gt;='Income Statement'!$E$5,IF(A1110&lt;='Income Statement'!$E$6,1,0),0)</f>
        <v>0</v>
      </c>
      <c r="I1110" s="24"/>
      <c r="J1110" s="24"/>
      <c r="K1110" s="24"/>
      <c r="L1110" s="24"/>
      <c r="M1110" s="24"/>
      <c r="N1110" s="24"/>
      <c r="O1110" s="24"/>
      <c r="P1110" s="24"/>
      <c r="Q1110" s="24"/>
    </row>
    <row r="1111" ht="15.75" customHeight="1">
      <c r="A1111" s="71"/>
      <c r="B1111" s="45" t="str">
        <f>IFERROR(VLOOKUP(D1111, 'Chart of Accounts'!A1098:C4001, 3, FALSE), "")</f>
        <v/>
      </c>
      <c r="C1111" s="72"/>
      <c r="D1111" s="70"/>
      <c r="E1111" s="30" t="str">
        <f>IFERROR(VLOOKUP(D1111, 'Chart of Accounts'!A$3:B$3987, 2, FALSE), "")</f>
        <v/>
      </c>
      <c r="F1111" s="31" t="str">
        <f t="shared" si="1"/>
        <v/>
      </c>
      <c r="G1111" s="32" t="str">
        <f t="shared" si="2"/>
        <v/>
      </c>
      <c r="H1111" s="33">
        <f>IF(A1111&gt;='Income Statement'!$E$5,IF(A1111&lt;='Income Statement'!$E$6,1,0),0)</f>
        <v>0</v>
      </c>
      <c r="I1111" s="24"/>
      <c r="J1111" s="24"/>
      <c r="K1111" s="24"/>
      <c r="L1111" s="24"/>
      <c r="M1111" s="24"/>
      <c r="N1111" s="24"/>
      <c r="O1111" s="24"/>
      <c r="P1111" s="24"/>
      <c r="Q1111" s="24"/>
    </row>
    <row r="1112" ht="15.75" customHeight="1">
      <c r="A1112" s="71"/>
      <c r="B1112" s="45" t="str">
        <f>IFERROR(VLOOKUP(D1112, 'Chart of Accounts'!A1099:C4001, 3, FALSE), "")</f>
        <v/>
      </c>
      <c r="C1112" s="72"/>
      <c r="D1112" s="70"/>
      <c r="E1112" s="30" t="str">
        <f>IFERROR(VLOOKUP(D1112, 'Chart of Accounts'!A$3:B$3987, 2, FALSE), "")</f>
        <v/>
      </c>
      <c r="F1112" s="31" t="str">
        <f t="shared" si="1"/>
        <v/>
      </c>
      <c r="G1112" s="32" t="str">
        <f t="shared" si="2"/>
        <v/>
      </c>
      <c r="H1112" s="33">
        <f>IF(A1112&gt;='Income Statement'!$E$5,IF(A1112&lt;='Income Statement'!$E$6,1,0),0)</f>
        <v>0</v>
      </c>
      <c r="I1112" s="24"/>
      <c r="J1112" s="24"/>
      <c r="K1112" s="24"/>
      <c r="L1112" s="24"/>
      <c r="M1112" s="24"/>
      <c r="N1112" s="24"/>
      <c r="O1112" s="24"/>
      <c r="P1112" s="24"/>
      <c r="Q1112" s="24"/>
    </row>
    <row r="1113" ht="15.75" customHeight="1">
      <c r="A1113" s="71"/>
      <c r="B1113" s="45" t="str">
        <f>IFERROR(VLOOKUP(D1113, 'Chart of Accounts'!A1100:C4001, 3, FALSE), "")</f>
        <v/>
      </c>
      <c r="C1113" s="72"/>
      <c r="D1113" s="70"/>
      <c r="E1113" s="30" t="str">
        <f>IFERROR(VLOOKUP(D1113, 'Chart of Accounts'!A$3:B$3987, 2, FALSE), "")</f>
        <v/>
      </c>
      <c r="F1113" s="31" t="str">
        <f t="shared" si="1"/>
        <v/>
      </c>
      <c r="G1113" s="32" t="str">
        <f t="shared" si="2"/>
        <v/>
      </c>
      <c r="H1113" s="33">
        <f>IF(A1113&gt;='Income Statement'!$E$5,IF(A1113&lt;='Income Statement'!$E$6,1,0),0)</f>
        <v>0</v>
      </c>
      <c r="I1113" s="24"/>
      <c r="J1113" s="24"/>
      <c r="K1113" s="24"/>
      <c r="L1113" s="24"/>
      <c r="M1113" s="24"/>
      <c r="N1113" s="24"/>
      <c r="O1113" s="24"/>
      <c r="P1113" s="24"/>
      <c r="Q1113" s="24"/>
    </row>
    <row r="1114" ht="15.75" customHeight="1">
      <c r="A1114" s="71"/>
      <c r="B1114" s="45" t="str">
        <f>IFERROR(VLOOKUP(D1114, 'Chart of Accounts'!A1101:C4001, 3, FALSE), "")</f>
        <v/>
      </c>
      <c r="C1114" s="72"/>
      <c r="D1114" s="70"/>
      <c r="E1114" s="30" t="str">
        <f>IFERROR(VLOOKUP(D1114, 'Chart of Accounts'!A$3:B$3987, 2, FALSE), "")</f>
        <v/>
      </c>
      <c r="F1114" s="31" t="str">
        <f t="shared" si="1"/>
        <v/>
      </c>
      <c r="G1114" s="32" t="str">
        <f t="shared" si="2"/>
        <v/>
      </c>
      <c r="H1114" s="33">
        <f>IF(A1114&gt;='Income Statement'!$E$5,IF(A1114&lt;='Income Statement'!$E$6,1,0),0)</f>
        <v>0</v>
      </c>
      <c r="I1114" s="24"/>
      <c r="J1114" s="24"/>
      <c r="K1114" s="24"/>
      <c r="L1114" s="24"/>
      <c r="M1114" s="24"/>
      <c r="N1114" s="24"/>
      <c r="O1114" s="24"/>
      <c r="P1114" s="24"/>
      <c r="Q1114" s="24"/>
    </row>
    <row r="1115" ht="15.75" customHeight="1">
      <c r="A1115" s="71"/>
      <c r="B1115" s="45" t="str">
        <f>IFERROR(VLOOKUP(D1115, 'Chart of Accounts'!A1102:C4001, 3, FALSE), "")</f>
        <v/>
      </c>
      <c r="C1115" s="72"/>
      <c r="D1115" s="70"/>
      <c r="E1115" s="30" t="str">
        <f>IFERROR(VLOOKUP(D1115, 'Chart of Accounts'!A$3:B$3987, 2, FALSE), "")</f>
        <v/>
      </c>
      <c r="F1115" s="31" t="str">
        <f t="shared" si="1"/>
        <v/>
      </c>
      <c r="G1115" s="32" t="str">
        <f t="shared" si="2"/>
        <v/>
      </c>
      <c r="H1115" s="33">
        <f>IF(A1115&gt;='Income Statement'!$E$5,IF(A1115&lt;='Income Statement'!$E$6,1,0),0)</f>
        <v>0</v>
      </c>
      <c r="I1115" s="24"/>
      <c r="J1115" s="24"/>
      <c r="K1115" s="24"/>
      <c r="L1115" s="24"/>
      <c r="M1115" s="24"/>
      <c r="N1115" s="24"/>
      <c r="O1115" s="24"/>
      <c r="P1115" s="24"/>
      <c r="Q1115" s="24"/>
    </row>
    <row r="1116" ht="15.75" customHeight="1">
      <c r="A1116" s="71"/>
      <c r="B1116" s="45" t="str">
        <f>IFERROR(VLOOKUP(D1116, 'Chart of Accounts'!A1103:C4001, 3, FALSE), "")</f>
        <v/>
      </c>
      <c r="C1116" s="72"/>
      <c r="D1116" s="70"/>
      <c r="E1116" s="30" t="str">
        <f>IFERROR(VLOOKUP(D1116, 'Chart of Accounts'!A$3:B$3987, 2, FALSE), "")</f>
        <v/>
      </c>
      <c r="F1116" s="31" t="str">
        <f t="shared" si="1"/>
        <v/>
      </c>
      <c r="G1116" s="32" t="str">
        <f t="shared" si="2"/>
        <v/>
      </c>
      <c r="H1116" s="33">
        <f>IF(A1116&gt;='Income Statement'!$E$5,IF(A1116&lt;='Income Statement'!$E$6,1,0),0)</f>
        <v>0</v>
      </c>
      <c r="I1116" s="24"/>
      <c r="J1116" s="24"/>
      <c r="K1116" s="24"/>
      <c r="L1116" s="24"/>
      <c r="M1116" s="24"/>
      <c r="N1116" s="24"/>
      <c r="O1116" s="24"/>
      <c r="P1116" s="24"/>
      <c r="Q1116" s="24"/>
    </row>
    <row r="1117" ht="15.75" customHeight="1">
      <c r="A1117" s="71"/>
      <c r="B1117" s="45" t="str">
        <f>IFERROR(VLOOKUP(D1117, 'Chart of Accounts'!A1104:C4001, 3, FALSE), "")</f>
        <v/>
      </c>
      <c r="C1117" s="72"/>
      <c r="D1117" s="70"/>
      <c r="E1117" s="30" t="str">
        <f>IFERROR(VLOOKUP(D1117, 'Chart of Accounts'!A$3:B$3987, 2, FALSE), "")</f>
        <v/>
      </c>
      <c r="F1117" s="31" t="str">
        <f t="shared" si="1"/>
        <v/>
      </c>
      <c r="G1117" s="32" t="str">
        <f t="shared" si="2"/>
        <v/>
      </c>
      <c r="H1117" s="33">
        <f>IF(A1117&gt;='Income Statement'!$E$5,IF(A1117&lt;='Income Statement'!$E$6,1,0),0)</f>
        <v>0</v>
      </c>
      <c r="I1117" s="24"/>
      <c r="J1117" s="24"/>
      <c r="K1117" s="24"/>
      <c r="L1117" s="24"/>
      <c r="M1117" s="24"/>
      <c r="N1117" s="24"/>
      <c r="O1117" s="24"/>
      <c r="P1117" s="24"/>
      <c r="Q1117" s="24"/>
    </row>
    <row r="1118" ht="15.75" customHeight="1">
      <c r="A1118" s="71"/>
      <c r="B1118" s="45" t="str">
        <f>IFERROR(VLOOKUP(D1118, 'Chart of Accounts'!A1105:C4001, 3, FALSE), "")</f>
        <v/>
      </c>
      <c r="C1118" s="72"/>
      <c r="D1118" s="70"/>
      <c r="E1118" s="30" t="str">
        <f>IFERROR(VLOOKUP(D1118, 'Chart of Accounts'!A$3:B$3987, 2, FALSE), "")</f>
        <v/>
      </c>
      <c r="F1118" s="31" t="str">
        <f t="shared" si="1"/>
        <v/>
      </c>
      <c r="G1118" s="32" t="str">
        <f t="shared" si="2"/>
        <v/>
      </c>
      <c r="H1118" s="33">
        <f>IF(A1118&gt;='Income Statement'!$E$5,IF(A1118&lt;='Income Statement'!$E$6,1,0),0)</f>
        <v>0</v>
      </c>
      <c r="I1118" s="24"/>
      <c r="J1118" s="24"/>
      <c r="K1118" s="24"/>
      <c r="L1118" s="24"/>
      <c r="M1118" s="24"/>
      <c r="N1118" s="24"/>
      <c r="O1118" s="24"/>
      <c r="P1118" s="24"/>
      <c r="Q1118" s="24"/>
    </row>
    <row r="1119" ht="15.75" customHeight="1">
      <c r="A1119" s="71"/>
      <c r="B1119" s="45" t="str">
        <f>IFERROR(VLOOKUP(D1119, 'Chart of Accounts'!A1106:C4001, 3, FALSE), "")</f>
        <v/>
      </c>
      <c r="C1119" s="72"/>
      <c r="D1119" s="70"/>
      <c r="E1119" s="30" t="str">
        <f>IFERROR(VLOOKUP(D1119, 'Chart of Accounts'!A$3:B$3987, 2, FALSE), "")</f>
        <v/>
      </c>
      <c r="F1119" s="31" t="str">
        <f t="shared" si="1"/>
        <v/>
      </c>
      <c r="G1119" s="32" t="str">
        <f t="shared" si="2"/>
        <v/>
      </c>
      <c r="H1119" s="33">
        <f>IF(A1119&gt;='Income Statement'!$E$5,IF(A1119&lt;='Income Statement'!$E$6,1,0),0)</f>
        <v>0</v>
      </c>
      <c r="I1119" s="24"/>
      <c r="J1119" s="24"/>
      <c r="K1119" s="24"/>
      <c r="L1119" s="24"/>
      <c r="M1119" s="24"/>
      <c r="N1119" s="24"/>
      <c r="O1119" s="24"/>
      <c r="P1119" s="24"/>
      <c r="Q1119" s="24"/>
    </row>
    <row r="1120" ht="15.75" customHeight="1">
      <c r="A1120" s="71"/>
      <c r="B1120" s="45" t="str">
        <f>IFERROR(VLOOKUP(D1120, 'Chart of Accounts'!A1107:C4001, 3, FALSE), "")</f>
        <v/>
      </c>
      <c r="C1120" s="72"/>
      <c r="D1120" s="70"/>
      <c r="E1120" s="30" t="str">
        <f>IFERROR(VLOOKUP(D1120, 'Chart of Accounts'!A$3:B$3987, 2, FALSE), "")</f>
        <v/>
      </c>
      <c r="F1120" s="31" t="str">
        <f t="shared" si="1"/>
        <v/>
      </c>
      <c r="G1120" s="32" t="str">
        <f t="shared" si="2"/>
        <v/>
      </c>
      <c r="H1120" s="33">
        <f>IF(A1120&gt;='Income Statement'!$E$5,IF(A1120&lt;='Income Statement'!$E$6,1,0),0)</f>
        <v>0</v>
      </c>
      <c r="I1120" s="24"/>
      <c r="J1120" s="24"/>
      <c r="K1120" s="24"/>
      <c r="L1120" s="24"/>
      <c r="M1120" s="24"/>
      <c r="N1120" s="24"/>
      <c r="O1120" s="24"/>
      <c r="P1120" s="24"/>
      <c r="Q1120" s="24"/>
    </row>
    <row r="1121" ht="15.75" customHeight="1">
      <c r="A1121" s="71"/>
      <c r="B1121" s="45" t="str">
        <f>IFERROR(VLOOKUP(D1121, 'Chart of Accounts'!A1108:C4001, 3, FALSE), "")</f>
        <v/>
      </c>
      <c r="C1121" s="72"/>
      <c r="D1121" s="70"/>
      <c r="E1121" s="30" t="str">
        <f>IFERROR(VLOOKUP(D1121, 'Chart of Accounts'!A$3:B$3987, 2, FALSE), "")</f>
        <v/>
      </c>
      <c r="F1121" s="31" t="str">
        <f t="shared" si="1"/>
        <v/>
      </c>
      <c r="G1121" s="32" t="str">
        <f t="shared" si="2"/>
        <v/>
      </c>
      <c r="H1121" s="33">
        <f>IF(A1121&gt;='Income Statement'!$E$5,IF(A1121&lt;='Income Statement'!$E$6,1,0),0)</f>
        <v>0</v>
      </c>
      <c r="I1121" s="24"/>
      <c r="J1121" s="24"/>
      <c r="K1121" s="24"/>
      <c r="L1121" s="24"/>
      <c r="M1121" s="24"/>
      <c r="N1121" s="24"/>
      <c r="O1121" s="24"/>
      <c r="P1121" s="24"/>
      <c r="Q1121" s="24"/>
    </row>
    <row r="1122" ht="15.75" customHeight="1">
      <c r="A1122" s="71"/>
      <c r="B1122" s="45" t="str">
        <f>IFERROR(VLOOKUP(D1122, 'Chart of Accounts'!A1109:C4001, 3, FALSE), "")</f>
        <v/>
      </c>
      <c r="C1122" s="72"/>
      <c r="D1122" s="70"/>
      <c r="E1122" s="30" t="str">
        <f>IFERROR(VLOOKUP(D1122, 'Chart of Accounts'!A$3:B$3987, 2, FALSE), "")</f>
        <v/>
      </c>
      <c r="F1122" s="31" t="str">
        <f t="shared" si="1"/>
        <v/>
      </c>
      <c r="G1122" s="32" t="str">
        <f t="shared" si="2"/>
        <v/>
      </c>
      <c r="H1122" s="33">
        <f>IF(A1122&gt;='Income Statement'!$E$5,IF(A1122&lt;='Income Statement'!$E$6,1,0),0)</f>
        <v>0</v>
      </c>
      <c r="I1122" s="24"/>
      <c r="J1122" s="24"/>
      <c r="K1122" s="24"/>
      <c r="L1122" s="24"/>
      <c r="M1122" s="24"/>
      <c r="N1122" s="24"/>
      <c r="O1122" s="24"/>
      <c r="P1122" s="24"/>
      <c r="Q1122" s="24"/>
    </row>
    <row r="1123" ht="15.75" customHeight="1">
      <c r="A1123" s="71"/>
      <c r="B1123" s="45" t="str">
        <f>IFERROR(VLOOKUP(D1123, 'Chart of Accounts'!A1110:C4001, 3, FALSE), "")</f>
        <v/>
      </c>
      <c r="C1123" s="72"/>
      <c r="D1123" s="70"/>
      <c r="E1123" s="30" t="str">
        <f>IFERROR(VLOOKUP(D1123, 'Chart of Accounts'!A$3:B$3987, 2, FALSE), "")</f>
        <v/>
      </c>
      <c r="F1123" s="31" t="str">
        <f t="shared" si="1"/>
        <v/>
      </c>
      <c r="G1123" s="32" t="str">
        <f t="shared" si="2"/>
        <v/>
      </c>
      <c r="H1123" s="33">
        <f>IF(A1123&gt;='Income Statement'!$E$5,IF(A1123&lt;='Income Statement'!$E$6,1,0),0)</f>
        <v>0</v>
      </c>
      <c r="I1123" s="24"/>
      <c r="J1123" s="24"/>
      <c r="K1123" s="24"/>
      <c r="L1123" s="24"/>
      <c r="M1123" s="24"/>
      <c r="N1123" s="24"/>
      <c r="O1123" s="24"/>
      <c r="P1123" s="24"/>
      <c r="Q1123" s="24"/>
    </row>
    <row r="1124" ht="15.75" customHeight="1">
      <c r="A1124" s="71"/>
      <c r="B1124" s="45" t="str">
        <f>IFERROR(VLOOKUP(D1124, 'Chart of Accounts'!A1111:C4001, 3, FALSE), "")</f>
        <v/>
      </c>
      <c r="C1124" s="72"/>
      <c r="D1124" s="70"/>
      <c r="E1124" s="30" t="str">
        <f>IFERROR(VLOOKUP(D1124, 'Chart of Accounts'!A$3:B$3987, 2, FALSE), "")</f>
        <v/>
      </c>
      <c r="F1124" s="31" t="str">
        <f t="shared" si="1"/>
        <v/>
      </c>
      <c r="G1124" s="32" t="str">
        <f t="shared" si="2"/>
        <v/>
      </c>
      <c r="H1124" s="33">
        <f>IF(A1124&gt;='Income Statement'!$E$5,IF(A1124&lt;='Income Statement'!$E$6,1,0),0)</f>
        <v>0</v>
      </c>
      <c r="I1124" s="24"/>
      <c r="J1124" s="24"/>
      <c r="K1124" s="24"/>
      <c r="L1124" s="24"/>
      <c r="M1124" s="24"/>
      <c r="N1124" s="24"/>
      <c r="O1124" s="24"/>
      <c r="P1124" s="24"/>
      <c r="Q1124" s="24"/>
    </row>
    <row r="1125" ht="15.75" customHeight="1">
      <c r="A1125" s="71"/>
      <c r="B1125" s="45" t="str">
        <f>IFERROR(VLOOKUP(D1125, 'Chart of Accounts'!A1112:C4001, 3, FALSE), "")</f>
        <v/>
      </c>
      <c r="C1125" s="72"/>
      <c r="D1125" s="70"/>
      <c r="E1125" s="30" t="str">
        <f>IFERROR(VLOOKUP(D1125, 'Chart of Accounts'!A$3:B$3987, 2, FALSE), "")</f>
        <v/>
      </c>
      <c r="F1125" s="31" t="str">
        <f t="shared" si="1"/>
        <v/>
      </c>
      <c r="G1125" s="32" t="str">
        <f t="shared" si="2"/>
        <v/>
      </c>
      <c r="H1125" s="33">
        <f>IF(A1125&gt;='Income Statement'!$E$5,IF(A1125&lt;='Income Statement'!$E$6,1,0),0)</f>
        <v>0</v>
      </c>
      <c r="I1125" s="24"/>
      <c r="J1125" s="24"/>
      <c r="K1125" s="24"/>
      <c r="L1125" s="24"/>
      <c r="M1125" s="24"/>
      <c r="N1125" s="24"/>
      <c r="O1125" s="24"/>
      <c r="P1125" s="24"/>
      <c r="Q1125" s="24"/>
    </row>
    <row r="1126" ht="15.75" customHeight="1">
      <c r="A1126" s="71"/>
      <c r="B1126" s="45" t="str">
        <f>IFERROR(VLOOKUP(D1126, 'Chart of Accounts'!A1113:C4001, 3, FALSE), "")</f>
        <v/>
      </c>
      <c r="C1126" s="72"/>
      <c r="D1126" s="70"/>
      <c r="E1126" s="30" t="str">
        <f>IFERROR(VLOOKUP(D1126, 'Chart of Accounts'!A$3:B$3987, 2, FALSE), "")</f>
        <v/>
      </c>
      <c r="F1126" s="31" t="str">
        <f t="shared" si="1"/>
        <v/>
      </c>
      <c r="G1126" s="32" t="str">
        <f t="shared" si="2"/>
        <v/>
      </c>
      <c r="H1126" s="33">
        <f>IF(A1126&gt;='Income Statement'!$E$5,IF(A1126&lt;='Income Statement'!$E$6,1,0),0)</f>
        <v>0</v>
      </c>
      <c r="I1126" s="24"/>
      <c r="J1126" s="24"/>
      <c r="K1126" s="24"/>
      <c r="L1126" s="24"/>
      <c r="M1126" s="24"/>
      <c r="N1126" s="24"/>
      <c r="O1126" s="24"/>
      <c r="P1126" s="24"/>
      <c r="Q1126" s="24"/>
    </row>
    <row r="1127" ht="15.75" customHeight="1">
      <c r="A1127" s="71"/>
      <c r="B1127" s="45" t="str">
        <f>IFERROR(VLOOKUP(D1127, 'Chart of Accounts'!A1114:C4001, 3, FALSE), "")</f>
        <v/>
      </c>
      <c r="C1127" s="72"/>
      <c r="D1127" s="70"/>
      <c r="E1127" s="30" t="str">
        <f>IFERROR(VLOOKUP(D1127, 'Chart of Accounts'!A$3:B$3987, 2, FALSE), "")</f>
        <v/>
      </c>
      <c r="F1127" s="31" t="str">
        <f t="shared" si="1"/>
        <v/>
      </c>
      <c r="G1127" s="32" t="str">
        <f t="shared" si="2"/>
        <v/>
      </c>
      <c r="H1127" s="33">
        <f>IF(A1127&gt;='Income Statement'!$E$5,IF(A1127&lt;='Income Statement'!$E$6,1,0),0)</f>
        <v>0</v>
      </c>
      <c r="I1127" s="24"/>
      <c r="J1127" s="24"/>
      <c r="K1127" s="24"/>
      <c r="L1127" s="24"/>
      <c r="M1127" s="24"/>
      <c r="N1127" s="24"/>
      <c r="O1127" s="24"/>
      <c r="P1127" s="24"/>
      <c r="Q1127" s="24"/>
    </row>
    <row r="1128" ht="15.75" customHeight="1">
      <c r="A1128" s="71"/>
      <c r="B1128" s="45" t="str">
        <f>IFERROR(VLOOKUP(D1128, 'Chart of Accounts'!A1115:C4001, 3, FALSE), "")</f>
        <v/>
      </c>
      <c r="C1128" s="72"/>
      <c r="D1128" s="70"/>
      <c r="E1128" s="30" t="str">
        <f>IFERROR(VLOOKUP(D1128, 'Chart of Accounts'!A$3:B$3987, 2, FALSE), "")</f>
        <v/>
      </c>
      <c r="F1128" s="31" t="str">
        <f t="shared" si="1"/>
        <v/>
      </c>
      <c r="G1128" s="32" t="str">
        <f t="shared" si="2"/>
        <v/>
      </c>
      <c r="H1128" s="33">
        <f>IF(A1128&gt;='Income Statement'!$E$5,IF(A1128&lt;='Income Statement'!$E$6,1,0),0)</f>
        <v>0</v>
      </c>
      <c r="I1128" s="24"/>
      <c r="J1128" s="24"/>
      <c r="K1128" s="24"/>
      <c r="L1128" s="24"/>
      <c r="M1128" s="24"/>
      <c r="N1128" s="24"/>
      <c r="O1128" s="24"/>
      <c r="P1128" s="24"/>
      <c r="Q1128" s="24"/>
    </row>
    <row r="1129" ht="15.75" customHeight="1">
      <c r="A1129" s="71"/>
      <c r="B1129" s="45" t="str">
        <f>IFERROR(VLOOKUP(D1129, 'Chart of Accounts'!A1116:C4001, 3, FALSE), "")</f>
        <v/>
      </c>
      <c r="C1129" s="72"/>
      <c r="D1129" s="70"/>
      <c r="E1129" s="30" t="str">
        <f>IFERROR(VLOOKUP(D1129, 'Chart of Accounts'!A$3:B$3987, 2, FALSE), "")</f>
        <v/>
      </c>
      <c r="F1129" s="31" t="str">
        <f t="shared" si="1"/>
        <v/>
      </c>
      <c r="G1129" s="32" t="str">
        <f t="shared" si="2"/>
        <v/>
      </c>
      <c r="H1129" s="33">
        <f>IF(A1129&gt;='Income Statement'!$E$5,IF(A1129&lt;='Income Statement'!$E$6,1,0),0)</f>
        <v>0</v>
      </c>
      <c r="I1129" s="24"/>
      <c r="J1129" s="24"/>
      <c r="K1129" s="24"/>
      <c r="L1129" s="24"/>
      <c r="M1129" s="24"/>
      <c r="N1129" s="24"/>
      <c r="O1129" s="24"/>
      <c r="P1129" s="24"/>
      <c r="Q1129" s="24"/>
    </row>
    <row r="1130" ht="15.75" customHeight="1">
      <c r="A1130" s="71"/>
      <c r="B1130" s="45" t="str">
        <f>IFERROR(VLOOKUP(D1130, 'Chart of Accounts'!A1117:C4001, 3, FALSE), "")</f>
        <v/>
      </c>
      <c r="C1130" s="72"/>
      <c r="D1130" s="70"/>
      <c r="E1130" s="30" t="str">
        <f>IFERROR(VLOOKUP(D1130, 'Chart of Accounts'!A$3:B$3987, 2, FALSE), "")</f>
        <v/>
      </c>
      <c r="F1130" s="31" t="str">
        <f t="shared" si="1"/>
        <v/>
      </c>
      <c r="G1130" s="32" t="str">
        <f t="shared" si="2"/>
        <v/>
      </c>
      <c r="H1130" s="33">
        <f>IF(A1130&gt;='Income Statement'!$E$5,IF(A1130&lt;='Income Statement'!$E$6,1,0),0)</f>
        <v>0</v>
      </c>
      <c r="I1130" s="24"/>
      <c r="J1130" s="24"/>
      <c r="K1130" s="24"/>
      <c r="L1130" s="24"/>
      <c r="M1130" s="24"/>
      <c r="N1130" s="24"/>
      <c r="O1130" s="24"/>
      <c r="P1130" s="24"/>
      <c r="Q1130" s="24"/>
    </row>
    <row r="1131" ht="15.75" customHeight="1">
      <c r="A1131" s="71"/>
      <c r="B1131" s="45" t="str">
        <f>IFERROR(VLOOKUP(D1131, 'Chart of Accounts'!A1118:C4001, 3, FALSE), "")</f>
        <v/>
      </c>
      <c r="C1131" s="72"/>
      <c r="D1131" s="70"/>
      <c r="E1131" s="30" t="str">
        <f>IFERROR(VLOOKUP(D1131, 'Chart of Accounts'!A$3:B$3987, 2, FALSE), "")</f>
        <v/>
      </c>
      <c r="F1131" s="31" t="str">
        <f t="shared" si="1"/>
        <v/>
      </c>
      <c r="G1131" s="32" t="str">
        <f t="shared" si="2"/>
        <v/>
      </c>
      <c r="H1131" s="33">
        <f>IF(A1131&gt;='Income Statement'!$E$5,IF(A1131&lt;='Income Statement'!$E$6,1,0),0)</f>
        <v>0</v>
      </c>
      <c r="I1131" s="24"/>
      <c r="J1131" s="24"/>
      <c r="K1131" s="24"/>
      <c r="L1131" s="24"/>
      <c r="M1131" s="24"/>
      <c r="N1131" s="24"/>
      <c r="O1131" s="24"/>
      <c r="P1131" s="24"/>
      <c r="Q1131" s="24"/>
    </row>
    <row r="1132" ht="15.75" customHeight="1">
      <c r="A1132" s="71"/>
      <c r="B1132" s="45" t="str">
        <f>IFERROR(VLOOKUP(D1132, 'Chart of Accounts'!A1119:C4001, 3, FALSE), "")</f>
        <v/>
      </c>
      <c r="C1132" s="72"/>
      <c r="D1132" s="70"/>
      <c r="E1132" s="30" t="str">
        <f>IFERROR(VLOOKUP(D1132, 'Chart of Accounts'!A$3:B$3987, 2, FALSE), "")</f>
        <v/>
      </c>
      <c r="F1132" s="31" t="str">
        <f t="shared" si="1"/>
        <v/>
      </c>
      <c r="G1132" s="32" t="str">
        <f t="shared" si="2"/>
        <v/>
      </c>
      <c r="H1132" s="33">
        <f>IF(A1132&gt;='Income Statement'!$E$5,IF(A1132&lt;='Income Statement'!$E$6,1,0),0)</f>
        <v>0</v>
      </c>
      <c r="I1132" s="24"/>
      <c r="J1132" s="24"/>
      <c r="K1132" s="24"/>
      <c r="L1132" s="24"/>
      <c r="M1132" s="24"/>
      <c r="N1132" s="24"/>
      <c r="O1132" s="24"/>
      <c r="P1132" s="24"/>
      <c r="Q1132" s="24"/>
    </row>
    <row r="1133" ht="15.75" customHeight="1">
      <c r="A1133" s="71"/>
      <c r="B1133" s="45" t="str">
        <f>IFERROR(VLOOKUP(D1133, 'Chart of Accounts'!A1120:C4001, 3, FALSE), "")</f>
        <v/>
      </c>
      <c r="C1133" s="72"/>
      <c r="D1133" s="70"/>
      <c r="E1133" s="30" t="str">
        <f>IFERROR(VLOOKUP(D1133, 'Chart of Accounts'!A$3:B$3987, 2, FALSE), "")</f>
        <v/>
      </c>
      <c r="F1133" s="31" t="str">
        <f t="shared" si="1"/>
        <v/>
      </c>
      <c r="G1133" s="32" t="str">
        <f t="shared" si="2"/>
        <v/>
      </c>
      <c r="H1133" s="33">
        <f>IF(A1133&gt;='Income Statement'!$E$5,IF(A1133&lt;='Income Statement'!$E$6,1,0),0)</f>
        <v>0</v>
      </c>
      <c r="I1133" s="24"/>
      <c r="J1133" s="24"/>
      <c r="K1133" s="24"/>
      <c r="L1133" s="24"/>
      <c r="M1133" s="24"/>
      <c r="N1133" s="24"/>
      <c r="O1133" s="24"/>
      <c r="P1133" s="24"/>
      <c r="Q1133" s="24"/>
    </row>
    <row r="1134" ht="15.75" customHeight="1">
      <c r="A1134" s="71"/>
      <c r="B1134" s="45" t="str">
        <f>IFERROR(VLOOKUP(D1134, 'Chart of Accounts'!A1121:C4001, 3, FALSE), "")</f>
        <v/>
      </c>
      <c r="C1134" s="72"/>
      <c r="D1134" s="70"/>
      <c r="E1134" s="30" t="str">
        <f>IFERROR(VLOOKUP(D1134, 'Chart of Accounts'!A$3:B$3987, 2, FALSE), "")</f>
        <v/>
      </c>
      <c r="F1134" s="31" t="str">
        <f t="shared" si="1"/>
        <v/>
      </c>
      <c r="G1134" s="32" t="str">
        <f t="shared" si="2"/>
        <v/>
      </c>
      <c r="H1134" s="33">
        <f>IF(A1134&gt;='Income Statement'!$E$5,IF(A1134&lt;='Income Statement'!$E$6,1,0),0)</f>
        <v>0</v>
      </c>
      <c r="I1134" s="24"/>
      <c r="J1134" s="24"/>
      <c r="K1134" s="24"/>
      <c r="L1134" s="24"/>
      <c r="M1134" s="24"/>
      <c r="N1134" s="24"/>
      <c r="O1134" s="24"/>
      <c r="P1134" s="24"/>
      <c r="Q1134" s="24"/>
    </row>
    <row r="1135" ht="15.75" customHeight="1">
      <c r="A1135" s="71"/>
      <c r="B1135" s="45" t="str">
        <f>IFERROR(VLOOKUP(D1135, 'Chart of Accounts'!A1122:C4001, 3, FALSE), "")</f>
        <v/>
      </c>
      <c r="C1135" s="72"/>
      <c r="D1135" s="70"/>
      <c r="E1135" s="30" t="str">
        <f>IFERROR(VLOOKUP(D1135, 'Chart of Accounts'!A$3:B$3987, 2, FALSE), "")</f>
        <v/>
      </c>
      <c r="F1135" s="31" t="str">
        <f t="shared" si="1"/>
        <v/>
      </c>
      <c r="G1135" s="32" t="str">
        <f t="shared" si="2"/>
        <v/>
      </c>
      <c r="H1135" s="33">
        <f>IF(A1135&gt;='Income Statement'!$E$5,IF(A1135&lt;='Income Statement'!$E$6,1,0),0)</f>
        <v>0</v>
      </c>
      <c r="I1135" s="24"/>
      <c r="J1135" s="24"/>
      <c r="K1135" s="24"/>
      <c r="L1135" s="24"/>
      <c r="M1135" s="24"/>
      <c r="N1135" s="24"/>
      <c r="O1135" s="24"/>
      <c r="P1135" s="24"/>
      <c r="Q1135" s="24"/>
    </row>
    <row r="1136" ht="15.75" customHeight="1">
      <c r="A1136" s="71"/>
      <c r="B1136" s="45" t="str">
        <f>IFERROR(VLOOKUP(D1136, 'Chart of Accounts'!A1123:C4001, 3, FALSE), "")</f>
        <v/>
      </c>
      <c r="C1136" s="72"/>
      <c r="D1136" s="70"/>
      <c r="E1136" s="30" t="str">
        <f>IFERROR(VLOOKUP(D1136, 'Chart of Accounts'!A$3:B$3987, 2, FALSE), "")</f>
        <v/>
      </c>
      <c r="F1136" s="31" t="str">
        <f t="shared" si="1"/>
        <v/>
      </c>
      <c r="G1136" s="32" t="str">
        <f t="shared" si="2"/>
        <v/>
      </c>
      <c r="H1136" s="33">
        <f>IF(A1136&gt;='Income Statement'!$E$5,IF(A1136&lt;='Income Statement'!$E$6,1,0),0)</f>
        <v>0</v>
      </c>
      <c r="I1136" s="24"/>
      <c r="J1136" s="24"/>
      <c r="K1136" s="24"/>
      <c r="L1136" s="24"/>
      <c r="M1136" s="24"/>
      <c r="N1136" s="24"/>
      <c r="O1136" s="24"/>
      <c r="P1136" s="24"/>
      <c r="Q1136" s="24"/>
    </row>
    <row r="1137" ht="15.75" customHeight="1">
      <c r="A1137" s="71"/>
      <c r="B1137" s="45" t="str">
        <f>IFERROR(VLOOKUP(D1137, 'Chart of Accounts'!A1124:C4001, 3, FALSE), "")</f>
        <v/>
      </c>
      <c r="C1137" s="72"/>
      <c r="D1137" s="70"/>
      <c r="E1137" s="30" t="str">
        <f>IFERROR(VLOOKUP(D1137, 'Chart of Accounts'!A$3:B$3987, 2, FALSE), "")</f>
        <v/>
      </c>
      <c r="F1137" s="31" t="str">
        <f t="shared" si="1"/>
        <v/>
      </c>
      <c r="G1137" s="32" t="str">
        <f t="shared" si="2"/>
        <v/>
      </c>
      <c r="H1137" s="33">
        <f>IF(A1137&gt;='Income Statement'!$E$5,IF(A1137&lt;='Income Statement'!$E$6,1,0),0)</f>
        <v>0</v>
      </c>
      <c r="I1137" s="24"/>
      <c r="J1137" s="24"/>
      <c r="K1137" s="24"/>
      <c r="L1137" s="24"/>
      <c r="M1137" s="24"/>
      <c r="N1137" s="24"/>
      <c r="O1137" s="24"/>
      <c r="P1137" s="24"/>
      <c r="Q1137" s="24"/>
    </row>
    <row r="1138" ht="15.75" customHeight="1">
      <c r="A1138" s="71"/>
      <c r="B1138" s="45" t="str">
        <f>IFERROR(VLOOKUP(D1138, 'Chart of Accounts'!A1125:C4001, 3, FALSE), "")</f>
        <v/>
      </c>
      <c r="C1138" s="72"/>
      <c r="D1138" s="70"/>
      <c r="E1138" s="30" t="str">
        <f>IFERROR(VLOOKUP(D1138, 'Chart of Accounts'!A$3:B$3987, 2, FALSE), "")</f>
        <v/>
      </c>
      <c r="F1138" s="31" t="str">
        <f t="shared" si="1"/>
        <v/>
      </c>
      <c r="G1138" s="32" t="str">
        <f t="shared" si="2"/>
        <v/>
      </c>
      <c r="H1138" s="33">
        <f>IF(A1138&gt;='Income Statement'!$E$5,IF(A1138&lt;='Income Statement'!$E$6,1,0),0)</f>
        <v>0</v>
      </c>
      <c r="I1138" s="24"/>
      <c r="J1138" s="24"/>
      <c r="K1138" s="24"/>
      <c r="L1138" s="24"/>
      <c r="M1138" s="24"/>
      <c r="N1138" s="24"/>
      <c r="O1138" s="24"/>
      <c r="P1138" s="24"/>
      <c r="Q1138" s="24"/>
    </row>
    <row r="1139" ht="15.75" customHeight="1">
      <c r="A1139" s="71"/>
      <c r="B1139" s="45" t="str">
        <f>IFERROR(VLOOKUP(D1139, 'Chart of Accounts'!A1126:C4001, 3, FALSE), "")</f>
        <v/>
      </c>
      <c r="C1139" s="72"/>
      <c r="D1139" s="70"/>
      <c r="E1139" s="30" t="str">
        <f>IFERROR(VLOOKUP(D1139, 'Chart of Accounts'!A$3:B$3987, 2, FALSE), "")</f>
        <v/>
      </c>
      <c r="F1139" s="31" t="str">
        <f t="shared" si="1"/>
        <v/>
      </c>
      <c r="G1139" s="32" t="str">
        <f t="shared" si="2"/>
        <v/>
      </c>
      <c r="H1139" s="33">
        <f>IF(A1139&gt;='Income Statement'!$E$5,IF(A1139&lt;='Income Statement'!$E$6,1,0),0)</f>
        <v>0</v>
      </c>
      <c r="I1139" s="24"/>
      <c r="J1139" s="24"/>
      <c r="K1139" s="24"/>
      <c r="L1139" s="24"/>
      <c r="M1139" s="24"/>
      <c r="N1139" s="24"/>
      <c r="O1139" s="24"/>
      <c r="P1139" s="24"/>
      <c r="Q1139" s="24"/>
    </row>
    <row r="1140" ht="15.75" customHeight="1">
      <c r="A1140" s="71"/>
      <c r="B1140" s="45" t="str">
        <f>IFERROR(VLOOKUP(D1140, 'Chart of Accounts'!A1127:C4001, 3, FALSE), "")</f>
        <v/>
      </c>
      <c r="C1140" s="72"/>
      <c r="D1140" s="70"/>
      <c r="E1140" s="30" t="str">
        <f>IFERROR(VLOOKUP(D1140, 'Chart of Accounts'!A$3:B$3987, 2, FALSE), "")</f>
        <v/>
      </c>
      <c r="F1140" s="31" t="str">
        <f t="shared" si="1"/>
        <v/>
      </c>
      <c r="G1140" s="32" t="str">
        <f t="shared" si="2"/>
        <v/>
      </c>
      <c r="H1140" s="33">
        <f>IF(A1140&gt;='Income Statement'!$E$5,IF(A1140&lt;='Income Statement'!$E$6,1,0),0)</f>
        <v>0</v>
      </c>
      <c r="I1140" s="24"/>
      <c r="J1140" s="24"/>
      <c r="K1140" s="24"/>
      <c r="L1140" s="24"/>
      <c r="M1140" s="24"/>
      <c r="N1140" s="24"/>
      <c r="O1140" s="24"/>
      <c r="P1140" s="24"/>
      <c r="Q1140" s="24"/>
    </row>
    <row r="1141" ht="15.75" customHeight="1">
      <c r="A1141" s="71"/>
      <c r="B1141" s="45" t="str">
        <f>IFERROR(VLOOKUP(D1141, 'Chart of Accounts'!A1128:C4001, 3, FALSE), "")</f>
        <v/>
      </c>
      <c r="C1141" s="72"/>
      <c r="D1141" s="70"/>
      <c r="E1141" s="30" t="str">
        <f>IFERROR(VLOOKUP(D1141, 'Chart of Accounts'!A$3:B$3987, 2, FALSE), "")</f>
        <v/>
      </c>
      <c r="F1141" s="31" t="str">
        <f t="shared" si="1"/>
        <v/>
      </c>
      <c r="G1141" s="32" t="str">
        <f t="shared" si="2"/>
        <v/>
      </c>
      <c r="H1141" s="33">
        <f>IF(A1141&gt;='Income Statement'!$E$5,IF(A1141&lt;='Income Statement'!$E$6,1,0),0)</f>
        <v>0</v>
      </c>
      <c r="I1141" s="24"/>
      <c r="J1141" s="24"/>
      <c r="K1141" s="24"/>
      <c r="L1141" s="24"/>
      <c r="M1141" s="24"/>
      <c r="N1141" s="24"/>
      <c r="O1141" s="24"/>
      <c r="P1141" s="24"/>
      <c r="Q1141" s="24"/>
    </row>
    <row r="1142" ht="15.75" customHeight="1">
      <c r="A1142" s="71"/>
      <c r="B1142" s="45" t="str">
        <f>IFERROR(VLOOKUP(D1142, 'Chart of Accounts'!A1129:C4001, 3, FALSE), "")</f>
        <v/>
      </c>
      <c r="C1142" s="72"/>
      <c r="D1142" s="70"/>
      <c r="E1142" s="30" t="str">
        <f>IFERROR(VLOOKUP(D1142, 'Chart of Accounts'!A$3:B$3987, 2, FALSE), "")</f>
        <v/>
      </c>
      <c r="F1142" s="31" t="str">
        <f t="shared" si="1"/>
        <v/>
      </c>
      <c r="G1142" s="32" t="str">
        <f t="shared" si="2"/>
        <v/>
      </c>
      <c r="H1142" s="33">
        <f>IF(A1142&gt;='Income Statement'!$E$5,IF(A1142&lt;='Income Statement'!$E$6,1,0),0)</f>
        <v>0</v>
      </c>
      <c r="I1142" s="24"/>
      <c r="J1142" s="24"/>
      <c r="K1142" s="24"/>
      <c r="L1142" s="24"/>
      <c r="M1142" s="24"/>
      <c r="N1142" s="24"/>
      <c r="O1142" s="24"/>
      <c r="P1142" s="24"/>
      <c r="Q1142" s="24"/>
    </row>
    <row r="1143" ht="15.75" customHeight="1">
      <c r="A1143" s="71"/>
      <c r="B1143" s="45" t="str">
        <f>IFERROR(VLOOKUP(D1143, 'Chart of Accounts'!A1130:C4001, 3, FALSE), "")</f>
        <v/>
      </c>
      <c r="C1143" s="72"/>
      <c r="D1143" s="70"/>
      <c r="E1143" s="30" t="str">
        <f>IFERROR(VLOOKUP(D1143, 'Chart of Accounts'!A$3:B$3987, 2, FALSE), "")</f>
        <v/>
      </c>
      <c r="F1143" s="31" t="str">
        <f t="shared" si="1"/>
        <v/>
      </c>
      <c r="G1143" s="32" t="str">
        <f t="shared" si="2"/>
        <v/>
      </c>
      <c r="H1143" s="33">
        <f>IF(A1143&gt;='Income Statement'!$E$5,IF(A1143&lt;='Income Statement'!$E$6,1,0),0)</f>
        <v>0</v>
      </c>
      <c r="I1143" s="24"/>
      <c r="J1143" s="24"/>
      <c r="K1143" s="24"/>
      <c r="L1143" s="24"/>
      <c r="M1143" s="24"/>
      <c r="N1143" s="24"/>
      <c r="O1143" s="24"/>
      <c r="P1143" s="24"/>
      <c r="Q1143" s="24"/>
    </row>
    <row r="1144" ht="15.75" customHeight="1">
      <c r="A1144" s="71"/>
      <c r="B1144" s="45" t="str">
        <f>IFERROR(VLOOKUP(D1144, 'Chart of Accounts'!A1131:C4001, 3, FALSE), "")</f>
        <v/>
      </c>
      <c r="C1144" s="72"/>
      <c r="D1144" s="70"/>
      <c r="E1144" s="30" t="str">
        <f>IFERROR(VLOOKUP(D1144, 'Chart of Accounts'!A$3:B$3987, 2, FALSE), "")</f>
        <v/>
      </c>
      <c r="F1144" s="31" t="str">
        <f t="shared" si="1"/>
        <v/>
      </c>
      <c r="G1144" s="32" t="str">
        <f t="shared" si="2"/>
        <v/>
      </c>
      <c r="H1144" s="33">
        <f>IF(A1144&gt;='Income Statement'!$E$5,IF(A1144&lt;='Income Statement'!$E$6,1,0),0)</f>
        <v>0</v>
      </c>
      <c r="I1144" s="24"/>
      <c r="J1144" s="24"/>
      <c r="K1144" s="24"/>
      <c r="L1144" s="24"/>
      <c r="M1144" s="24"/>
      <c r="N1144" s="24"/>
      <c r="O1144" s="24"/>
      <c r="P1144" s="24"/>
      <c r="Q1144" s="24"/>
    </row>
    <row r="1145" ht="15.75" customHeight="1">
      <c r="A1145" s="71"/>
      <c r="B1145" s="45" t="str">
        <f>IFERROR(VLOOKUP(D1145, 'Chart of Accounts'!A1132:C4001, 3, FALSE), "")</f>
        <v/>
      </c>
      <c r="C1145" s="72"/>
      <c r="D1145" s="70"/>
      <c r="E1145" s="30" t="str">
        <f>IFERROR(VLOOKUP(D1145, 'Chart of Accounts'!A$3:B$3987, 2, FALSE), "")</f>
        <v/>
      </c>
      <c r="F1145" s="31" t="str">
        <f t="shared" si="1"/>
        <v/>
      </c>
      <c r="G1145" s="32" t="str">
        <f t="shared" si="2"/>
        <v/>
      </c>
      <c r="H1145" s="33">
        <f>IF(A1145&gt;='Income Statement'!$E$5,IF(A1145&lt;='Income Statement'!$E$6,1,0),0)</f>
        <v>0</v>
      </c>
      <c r="I1145" s="24"/>
      <c r="J1145" s="24"/>
      <c r="K1145" s="24"/>
      <c r="L1145" s="24"/>
      <c r="M1145" s="24"/>
      <c r="N1145" s="24"/>
      <c r="O1145" s="24"/>
      <c r="P1145" s="24"/>
      <c r="Q1145" s="24"/>
    </row>
    <row r="1146" ht="15.75" customHeight="1">
      <c r="A1146" s="71"/>
      <c r="B1146" s="45" t="str">
        <f>IFERROR(VLOOKUP(D1146, 'Chart of Accounts'!A1133:C4001, 3, FALSE), "")</f>
        <v/>
      </c>
      <c r="C1146" s="72"/>
      <c r="D1146" s="70"/>
      <c r="E1146" s="30" t="str">
        <f>IFERROR(VLOOKUP(D1146, 'Chart of Accounts'!A$3:B$3987, 2, FALSE), "")</f>
        <v/>
      </c>
      <c r="F1146" s="31" t="str">
        <f t="shared" si="1"/>
        <v/>
      </c>
      <c r="G1146" s="32" t="str">
        <f t="shared" si="2"/>
        <v/>
      </c>
      <c r="H1146" s="33">
        <f>IF(A1146&gt;='Income Statement'!$E$5,IF(A1146&lt;='Income Statement'!$E$6,1,0),0)</f>
        <v>0</v>
      </c>
      <c r="I1146" s="24"/>
      <c r="J1146" s="24"/>
      <c r="K1146" s="24"/>
      <c r="L1146" s="24"/>
      <c r="M1146" s="24"/>
      <c r="N1146" s="24"/>
      <c r="O1146" s="24"/>
      <c r="P1146" s="24"/>
      <c r="Q1146" s="24"/>
    </row>
    <row r="1147" ht="15.75" customHeight="1">
      <c r="A1147" s="71"/>
      <c r="B1147" s="45" t="str">
        <f>IFERROR(VLOOKUP(D1147, 'Chart of Accounts'!A1134:C4001, 3, FALSE), "")</f>
        <v/>
      </c>
      <c r="C1147" s="72"/>
      <c r="D1147" s="70"/>
      <c r="E1147" s="30" t="str">
        <f>IFERROR(VLOOKUP(D1147, 'Chart of Accounts'!A$3:B$3987, 2, FALSE), "")</f>
        <v/>
      </c>
      <c r="F1147" s="31" t="str">
        <f t="shared" si="1"/>
        <v/>
      </c>
      <c r="G1147" s="32" t="str">
        <f t="shared" si="2"/>
        <v/>
      </c>
      <c r="H1147" s="33">
        <f>IF(A1147&gt;='Income Statement'!$E$5,IF(A1147&lt;='Income Statement'!$E$6,1,0),0)</f>
        <v>0</v>
      </c>
      <c r="I1147" s="24"/>
      <c r="J1147" s="24"/>
      <c r="K1147" s="24"/>
      <c r="L1147" s="24"/>
      <c r="M1147" s="24"/>
      <c r="N1147" s="24"/>
      <c r="O1147" s="24"/>
      <c r="P1147" s="24"/>
      <c r="Q1147" s="24"/>
    </row>
    <row r="1148" ht="15.75" customHeight="1">
      <c r="A1148" s="71"/>
      <c r="B1148" s="45" t="str">
        <f>IFERROR(VLOOKUP(D1148, 'Chart of Accounts'!A1135:C4001, 3, FALSE), "")</f>
        <v/>
      </c>
      <c r="C1148" s="72"/>
      <c r="D1148" s="70"/>
      <c r="E1148" s="30" t="str">
        <f>IFERROR(VLOOKUP(D1148, 'Chart of Accounts'!A$3:B$3987, 2, FALSE), "")</f>
        <v/>
      </c>
      <c r="F1148" s="31" t="str">
        <f t="shared" si="1"/>
        <v/>
      </c>
      <c r="G1148" s="32" t="str">
        <f t="shared" si="2"/>
        <v/>
      </c>
      <c r="H1148" s="33">
        <f>IF(A1148&gt;='Income Statement'!$E$5,IF(A1148&lt;='Income Statement'!$E$6,1,0),0)</f>
        <v>0</v>
      </c>
      <c r="I1148" s="24"/>
      <c r="J1148" s="24"/>
      <c r="K1148" s="24"/>
      <c r="L1148" s="24"/>
      <c r="M1148" s="24"/>
      <c r="N1148" s="24"/>
      <c r="O1148" s="24"/>
      <c r="P1148" s="24"/>
      <c r="Q1148" s="24"/>
    </row>
    <row r="1149" ht="15.75" customHeight="1">
      <c r="A1149" s="71"/>
      <c r="B1149" s="45" t="str">
        <f>IFERROR(VLOOKUP(D1149, 'Chart of Accounts'!A1136:C4001, 3, FALSE), "")</f>
        <v/>
      </c>
      <c r="C1149" s="72"/>
      <c r="D1149" s="70"/>
      <c r="E1149" s="30" t="str">
        <f>IFERROR(VLOOKUP(D1149, 'Chart of Accounts'!A$3:B$3987, 2, FALSE), "")</f>
        <v/>
      </c>
      <c r="F1149" s="31" t="str">
        <f t="shared" si="1"/>
        <v/>
      </c>
      <c r="G1149" s="32" t="str">
        <f t="shared" si="2"/>
        <v/>
      </c>
      <c r="H1149" s="33">
        <f>IF(A1149&gt;='Income Statement'!$E$5,IF(A1149&lt;='Income Statement'!$E$6,1,0),0)</f>
        <v>0</v>
      </c>
      <c r="I1149" s="24"/>
      <c r="J1149" s="24"/>
      <c r="K1149" s="24"/>
      <c r="L1149" s="24"/>
      <c r="M1149" s="24"/>
      <c r="N1149" s="24"/>
      <c r="O1149" s="24"/>
      <c r="P1149" s="24"/>
      <c r="Q1149" s="24"/>
    </row>
    <row r="1150" ht="15.75" customHeight="1">
      <c r="A1150" s="71"/>
      <c r="B1150" s="45" t="str">
        <f>IFERROR(VLOOKUP(D1150, 'Chart of Accounts'!A1137:C4001, 3, FALSE), "")</f>
        <v/>
      </c>
      <c r="C1150" s="72"/>
      <c r="D1150" s="70"/>
      <c r="E1150" s="30" t="str">
        <f>IFERROR(VLOOKUP(D1150, 'Chart of Accounts'!A$3:B$3987, 2, FALSE), "")</f>
        <v/>
      </c>
      <c r="F1150" s="31" t="str">
        <f t="shared" si="1"/>
        <v/>
      </c>
      <c r="G1150" s="32" t="str">
        <f t="shared" si="2"/>
        <v/>
      </c>
      <c r="H1150" s="33">
        <f>IF(A1150&gt;='Income Statement'!$E$5,IF(A1150&lt;='Income Statement'!$E$6,1,0),0)</f>
        <v>0</v>
      </c>
      <c r="I1150" s="24"/>
      <c r="J1150" s="24"/>
      <c r="K1150" s="24"/>
      <c r="L1150" s="24"/>
      <c r="M1150" s="24"/>
      <c r="N1150" s="24"/>
      <c r="O1150" s="24"/>
      <c r="P1150" s="24"/>
      <c r="Q1150" s="24"/>
    </row>
    <row r="1151" ht="15.75" customHeight="1">
      <c r="A1151" s="71"/>
      <c r="B1151" s="45" t="str">
        <f>IFERROR(VLOOKUP(D1151, 'Chart of Accounts'!A1138:C4001, 3, FALSE), "")</f>
        <v/>
      </c>
      <c r="C1151" s="72"/>
      <c r="D1151" s="70"/>
      <c r="E1151" s="30" t="str">
        <f>IFERROR(VLOOKUP(D1151, 'Chart of Accounts'!A$3:B$3987, 2, FALSE), "")</f>
        <v/>
      </c>
      <c r="F1151" s="31" t="str">
        <f t="shared" si="1"/>
        <v/>
      </c>
      <c r="G1151" s="32" t="str">
        <f t="shared" si="2"/>
        <v/>
      </c>
      <c r="H1151" s="33">
        <f>IF(A1151&gt;='Income Statement'!$E$5,IF(A1151&lt;='Income Statement'!$E$6,1,0),0)</f>
        <v>0</v>
      </c>
      <c r="I1151" s="24"/>
      <c r="J1151" s="24"/>
      <c r="K1151" s="24"/>
      <c r="L1151" s="24"/>
      <c r="M1151" s="24"/>
      <c r="N1151" s="24"/>
      <c r="O1151" s="24"/>
      <c r="P1151" s="24"/>
      <c r="Q1151" s="24"/>
    </row>
    <row r="1152" ht="15.75" customHeight="1">
      <c r="A1152" s="71"/>
      <c r="B1152" s="45" t="str">
        <f>IFERROR(VLOOKUP(D1152, 'Chart of Accounts'!A1139:C4001, 3, FALSE), "")</f>
        <v/>
      </c>
      <c r="C1152" s="72"/>
      <c r="D1152" s="70"/>
      <c r="E1152" s="30" t="str">
        <f>IFERROR(VLOOKUP(D1152, 'Chart of Accounts'!A$3:B$3987, 2, FALSE), "")</f>
        <v/>
      </c>
      <c r="F1152" s="31" t="str">
        <f t="shared" si="1"/>
        <v/>
      </c>
      <c r="G1152" s="32" t="str">
        <f t="shared" si="2"/>
        <v/>
      </c>
      <c r="H1152" s="33">
        <f>IF(A1152&gt;='Income Statement'!$E$5,IF(A1152&lt;='Income Statement'!$E$6,1,0),0)</f>
        <v>0</v>
      </c>
      <c r="I1152" s="24"/>
      <c r="J1152" s="24"/>
      <c r="K1152" s="24"/>
      <c r="L1152" s="24"/>
      <c r="M1152" s="24"/>
      <c r="N1152" s="24"/>
      <c r="O1152" s="24"/>
      <c r="P1152" s="24"/>
      <c r="Q1152" s="24"/>
    </row>
    <row r="1153" ht="15.75" customHeight="1">
      <c r="A1153" s="71"/>
      <c r="B1153" s="45" t="str">
        <f>IFERROR(VLOOKUP(D1153, 'Chart of Accounts'!A1140:C4001, 3, FALSE), "")</f>
        <v/>
      </c>
      <c r="C1153" s="72"/>
      <c r="D1153" s="70"/>
      <c r="E1153" s="30" t="str">
        <f>IFERROR(VLOOKUP(D1153, 'Chart of Accounts'!A$3:B$3987, 2, FALSE), "")</f>
        <v/>
      </c>
      <c r="F1153" s="31" t="str">
        <f t="shared" si="1"/>
        <v/>
      </c>
      <c r="G1153" s="32" t="str">
        <f t="shared" si="2"/>
        <v/>
      </c>
      <c r="H1153" s="33">
        <f>IF(A1153&gt;='Income Statement'!$E$5,IF(A1153&lt;='Income Statement'!$E$6,1,0),0)</f>
        <v>0</v>
      </c>
      <c r="I1153" s="24"/>
      <c r="J1153" s="24"/>
      <c r="K1153" s="24"/>
      <c r="L1153" s="24"/>
      <c r="M1153" s="24"/>
      <c r="N1153" s="24"/>
      <c r="O1153" s="24"/>
      <c r="P1153" s="24"/>
      <c r="Q1153" s="24"/>
    </row>
    <row r="1154" ht="15.75" customHeight="1">
      <c r="A1154" s="71"/>
      <c r="B1154" s="45" t="str">
        <f>IFERROR(VLOOKUP(D1154, 'Chart of Accounts'!A1141:C4001, 3, FALSE), "")</f>
        <v/>
      </c>
      <c r="C1154" s="72"/>
      <c r="D1154" s="70"/>
      <c r="E1154" s="30" t="str">
        <f>IFERROR(VLOOKUP(D1154, 'Chart of Accounts'!A$3:B$3987, 2, FALSE), "")</f>
        <v/>
      </c>
      <c r="F1154" s="31" t="str">
        <f t="shared" si="1"/>
        <v/>
      </c>
      <c r="G1154" s="32" t="str">
        <f t="shared" si="2"/>
        <v/>
      </c>
      <c r="H1154" s="33">
        <f>IF(A1154&gt;='Income Statement'!$E$5,IF(A1154&lt;='Income Statement'!$E$6,1,0),0)</f>
        <v>0</v>
      </c>
      <c r="I1154" s="24"/>
      <c r="J1154" s="24"/>
      <c r="K1154" s="24"/>
      <c r="L1154" s="24"/>
      <c r="M1154" s="24"/>
      <c r="N1154" s="24"/>
      <c r="O1154" s="24"/>
      <c r="P1154" s="24"/>
      <c r="Q1154" s="24"/>
    </row>
    <row r="1155" ht="15.75" customHeight="1">
      <c r="A1155" s="71"/>
      <c r="B1155" s="45" t="str">
        <f>IFERROR(VLOOKUP(D1155, 'Chart of Accounts'!A1142:C4001, 3, FALSE), "")</f>
        <v/>
      </c>
      <c r="C1155" s="72"/>
      <c r="D1155" s="70"/>
      <c r="E1155" s="30" t="str">
        <f>IFERROR(VLOOKUP(D1155, 'Chart of Accounts'!A$3:B$3987, 2, FALSE), "")</f>
        <v/>
      </c>
      <c r="F1155" s="31" t="str">
        <f t="shared" si="1"/>
        <v/>
      </c>
      <c r="G1155" s="32" t="str">
        <f t="shared" si="2"/>
        <v/>
      </c>
      <c r="H1155" s="33">
        <f>IF(A1155&gt;='Income Statement'!$E$5,IF(A1155&lt;='Income Statement'!$E$6,1,0),0)</f>
        <v>0</v>
      </c>
      <c r="I1155" s="24"/>
      <c r="J1155" s="24"/>
      <c r="K1155" s="24"/>
      <c r="L1155" s="24"/>
      <c r="M1155" s="24"/>
      <c r="N1155" s="24"/>
      <c r="O1155" s="24"/>
      <c r="P1155" s="24"/>
      <c r="Q1155" s="24"/>
    </row>
    <row r="1156" ht="15.75" customHeight="1">
      <c r="A1156" s="71"/>
      <c r="B1156" s="45" t="str">
        <f>IFERROR(VLOOKUP(D1156, 'Chart of Accounts'!A1143:C4001, 3, FALSE), "")</f>
        <v/>
      </c>
      <c r="C1156" s="72"/>
      <c r="D1156" s="70"/>
      <c r="E1156" s="30" t="str">
        <f>IFERROR(VLOOKUP(D1156, 'Chart of Accounts'!A$3:B$3987, 2, FALSE), "")</f>
        <v/>
      </c>
      <c r="F1156" s="31" t="str">
        <f t="shared" si="1"/>
        <v/>
      </c>
      <c r="G1156" s="32" t="str">
        <f t="shared" si="2"/>
        <v/>
      </c>
      <c r="H1156" s="33">
        <f>IF(A1156&gt;='Income Statement'!$E$5,IF(A1156&lt;='Income Statement'!$E$6,1,0),0)</f>
        <v>0</v>
      </c>
      <c r="I1156" s="24"/>
      <c r="J1156" s="24"/>
      <c r="K1156" s="24"/>
      <c r="L1156" s="24"/>
      <c r="M1156" s="24"/>
      <c r="N1156" s="24"/>
      <c r="O1156" s="24"/>
      <c r="P1156" s="24"/>
      <c r="Q1156" s="24"/>
    </row>
    <row r="1157" ht="15.75" customHeight="1">
      <c r="A1157" s="71"/>
      <c r="B1157" s="45" t="str">
        <f>IFERROR(VLOOKUP(D1157, 'Chart of Accounts'!A1144:C4001, 3, FALSE), "")</f>
        <v/>
      </c>
      <c r="C1157" s="72"/>
      <c r="D1157" s="70"/>
      <c r="E1157" s="30" t="str">
        <f>IFERROR(VLOOKUP(D1157, 'Chart of Accounts'!A$3:B$3987, 2, FALSE), "")</f>
        <v/>
      </c>
      <c r="F1157" s="31" t="str">
        <f t="shared" si="1"/>
        <v/>
      </c>
      <c r="G1157" s="32" t="str">
        <f t="shared" si="2"/>
        <v/>
      </c>
      <c r="H1157" s="33">
        <f>IF(A1157&gt;='Income Statement'!$E$5,IF(A1157&lt;='Income Statement'!$E$6,1,0),0)</f>
        <v>0</v>
      </c>
      <c r="I1157" s="24"/>
      <c r="J1157" s="24"/>
      <c r="K1157" s="24"/>
      <c r="L1157" s="24"/>
      <c r="M1157" s="24"/>
      <c r="N1157" s="24"/>
      <c r="O1157" s="24"/>
      <c r="P1157" s="24"/>
      <c r="Q1157" s="24"/>
    </row>
    <row r="1158" ht="15.75" customHeight="1">
      <c r="A1158" s="71"/>
      <c r="B1158" s="45" t="str">
        <f>IFERROR(VLOOKUP(D1158, 'Chart of Accounts'!A1145:C4001, 3, FALSE), "")</f>
        <v/>
      </c>
      <c r="C1158" s="72"/>
      <c r="D1158" s="70"/>
      <c r="E1158" s="30" t="str">
        <f>IFERROR(VLOOKUP(D1158, 'Chart of Accounts'!A$3:B$3987, 2, FALSE), "")</f>
        <v/>
      </c>
      <c r="F1158" s="31" t="str">
        <f t="shared" si="1"/>
        <v/>
      </c>
      <c r="G1158" s="32" t="str">
        <f t="shared" si="2"/>
        <v/>
      </c>
      <c r="H1158" s="33">
        <f>IF(A1158&gt;='Income Statement'!$E$5,IF(A1158&lt;='Income Statement'!$E$6,1,0),0)</f>
        <v>0</v>
      </c>
      <c r="I1158" s="24"/>
      <c r="J1158" s="24"/>
      <c r="K1158" s="24"/>
      <c r="L1158" s="24"/>
      <c r="M1158" s="24"/>
      <c r="N1158" s="24"/>
      <c r="O1158" s="24"/>
      <c r="P1158" s="24"/>
      <c r="Q1158" s="24"/>
    </row>
    <row r="1159" ht="15.75" customHeight="1">
      <c r="A1159" s="71"/>
      <c r="B1159" s="45" t="str">
        <f>IFERROR(VLOOKUP(D1159, 'Chart of Accounts'!A1146:C4001, 3, FALSE), "")</f>
        <v/>
      </c>
      <c r="C1159" s="72"/>
      <c r="D1159" s="70"/>
      <c r="E1159" s="30" t="str">
        <f>IFERROR(VLOOKUP(D1159, 'Chart of Accounts'!A$3:B$3987, 2, FALSE), "")</f>
        <v/>
      </c>
      <c r="F1159" s="31" t="str">
        <f t="shared" si="1"/>
        <v/>
      </c>
      <c r="G1159" s="32" t="str">
        <f t="shared" si="2"/>
        <v/>
      </c>
      <c r="H1159" s="33">
        <f>IF(A1159&gt;='Income Statement'!$E$5,IF(A1159&lt;='Income Statement'!$E$6,1,0),0)</f>
        <v>0</v>
      </c>
      <c r="I1159" s="24"/>
      <c r="J1159" s="24"/>
      <c r="K1159" s="24"/>
      <c r="L1159" s="24"/>
      <c r="M1159" s="24"/>
      <c r="N1159" s="24"/>
      <c r="O1159" s="24"/>
      <c r="P1159" s="24"/>
      <c r="Q1159" s="24"/>
    </row>
    <row r="1160" ht="15.75" customHeight="1">
      <c r="A1160" s="71"/>
      <c r="B1160" s="45" t="str">
        <f>IFERROR(VLOOKUP(D1160, 'Chart of Accounts'!A1147:C4001, 3, FALSE), "")</f>
        <v/>
      </c>
      <c r="C1160" s="72"/>
      <c r="D1160" s="70"/>
      <c r="E1160" s="30" t="str">
        <f>IFERROR(VLOOKUP(D1160, 'Chart of Accounts'!A$3:B$3987, 2, FALSE), "")</f>
        <v/>
      </c>
      <c r="F1160" s="31" t="str">
        <f t="shared" si="1"/>
        <v/>
      </c>
      <c r="G1160" s="32" t="str">
        <f t="shared" si="2"/>
        <v/>
      </c>
      <c r="H1160" s="33">
        <f>IF(A1160&gt;='Income Statement'!$E$5,IF(A1160&lt;='Income Statement'!$E$6,1,0),0)</f>
        <v>0</v>
      </c>
      <c r="I1160" s="24"/>
      <c r="J1160" s="24"/>
      <c r="K1160" s="24"/>
      <c r="L1160" s="24"/>
      <c r="M1160" s="24"/>
      <c r="N1160" s="24"/>
      <c r="O1160" s="24"/>
      <c r="P1160" s="24"/>
      <c r="Q1160" s="24"/>
    </row>
    <row r="1161" ht="15.75" customHeight="1">
      <c r="A1161" s="71"/>
      <c r="B1161" s="45" t="str">
        <f>IFERROR(VLOOKUP(D1161, 'Chart of Accounts'!A1148:C4001, 3, FALSE), "")</f>
        <v/>
      </c>
      <c r="C1161" s="72"/>
      <c r="D1161" s="70"/>
      <c r="E1161" s="30" t="str">
        <f>IFERROR(VLOOKUP(D1161, 'Chart of Accounts'!A$3:B$3987, 2, FALSE), "")</f>
        <v/>
      </c>
      <c r="F1161" s="31" t="str">
        <f t="shared" si="1"/>
        <v/>
      </c>
      <c r="G1161" s="32" t="str">
        <f t="shared" si="2"/>
        <v/>
      </c>
      <c r="H1161" s="33">
        <f>IF(A1161&gt;='Income Statement'!$E$5,IF(A1161&lt;='Income Statement'!$E$6,1,0),0)</f>
        <v>0</v>
      </c>
      <c r="I1161" s="24"/>
      <c r="J1161" s="24"/>
      <c r="K1161" s="24"/>
      <c r="L1161" s="24"/>
      <c r="M1161" s="24"/>
      <c r="N1161" s="24"/>
      <c r="O1161" s="24"/>
      <c r="P1161" s="24"/>
      <c r="Q1161" s="24"/>
    </row>
    <row r="1162" ht="15.75" customHeight="1">
      <c r="A1162" s="71"/>
      <c r="B1162" s="45" t="str">
        <f>IFERROR(VLOOKUP(D1162, 'Chart of Accounts'!A1149:C4001, 3, FALSE), "")</f>
        <v/>
      </c>
      <c r="C1162" s="72"/>
      <c r="D1162" s="70"/>
      <c r="E1162" s="30" t="str">
        <f>IFERROR(VLOOKUP(D1162, 'Chart of Accounts'!A$3:B$3987, 2, FALSE), "")</f>
        <v/>
      </c>
      <c r="F1162" s="31" t="str">
        <f t="shared" si="1"/>
        <v/>
      </c>
      <c r="G1162" s="32" t="str">
        <f t="shared" si="2"/>
        <v/>
      </c>
      <c r="H1162" s="33">
        <f>IF(A1162&gt;='Income Statement'!$E$5,IF(A1162&lt;='Income Statement'!$E$6,1,0),0)</f>
        <v>0</v>
      </c>
      <c r="I1162" s="24"/>
      <c r="J1162" s="24"/>
      <c r="K1162" s="24"/>
      <c r="L1162" s="24"/>
      <c r="M1162" s="24"/>
      <c r="N1162" s="24"/>
      <c r="O1162" s="24"/>
      <c r="P1162" s="24"/>
      <c r="Q1162" s="24"/>
    </row>
    <row r="1163" ht="15.75" customHeight="1">
      <c r="A1163" s="71"/>
      <c r="B1163" s="45" t="str">
        <f>IFERROR(VLOOKUP(D1163, 'Chart of Accounts'!A1150:C4001, 3, FALSE), "")</f>
        <v/>
      </c>
      <c r="C1163" s="72"/>
      <c r="D1163" s="70"/>
      <c r="E1163" s="30" t="str">
        <f>IFERROR(VLOOKUP(D1163, 'Chart of Accounts'!A$3:B$3987, 2, FALSE), "")</f>
        <v/>
      </c>
      <c r="F1163" s="31" t="str">
        <f t="shared" si="1"/>
        <v/>
      </c>
      <c r="G1163" s="32" t="str">
        <f t="shared" si="2"/>
        <v/>
      </c>
      <c r="H1163" s="33">
        <f>IF(A1163&gt;='Income Statement'!$E$5,IF(A1163&lt;='Income Statement'!$E$6,1,0),0)</f>
        <v>0</v>
      </c>
      <c r="I1163" s="24"/>
      <c r="J1163" s="24"/>
      <c r="K1163" s="24"/>
      <c r="L1163" s="24"/>
      <c r="M1163" s="24"/>
      <c r="N1163" s="24"/>
      <c r="O1163" s="24"/>
      <c r="P1163" s="24"/>
      <c r="Q1163" s="24"/>
    </row>
    <row r="1164" ht="15.75" customHeight="1">
      <c r="A1164" s="71"/>
      <c r="B1164" s="45" t="str">
        <f>IFERROR(VLOOKUP(D1164, 'Chart of Accounts'!A1151:C4001, 3, FALSE), "")</f>
        <v/>
      </c>
      <c r="C1164" s="72"/>
      <c r="D1164" s="70"/>
      <c r="E1164" s="30" t="str">
        <f>IFERROR(VLOOKUP(D1164, 'Chart of Accounts'!A$3:B$3987, 2, FALSE), "")</f>
        <v/>
      </c>
      <c r="F1164" s="31" t="str">
        <f t="shared" si="1"/>
        <v/>
      </c>
      <c r="G1164" s="32" t="str">
        <f t="shared" si="2"/>
        <v/>
      </c>
      <c r="H1164" s="33">
        <f>IF(A1164&gt;='Income Statement'!$E$5,IF(A1164&lt;='Income Statement'!$E$6,1,0),0)</f>
        <v>0</v>
      </c>
      <c r="I1164" s="24"/>
      <c r="J1164" s="24"/>
      <c r="K1164" s="24"/>
      <c r="L1164" s="24"/>
      <c r="M1164" s="24"/>
      <c r="N1164" s="24"/>
      <c r="O1164" s="24"/>
      <c r="P1164" s="24"/>
      <c r="Q1164" s="24"/>
    </row>
    <row r="1165" ht="15.75" customHeight="1">
      <c r="A1165" s="71"/>
      <c r="B1165" s="45" t="str">
        <f>IFERROR(VLOOKUP(D1165, 'Chart of Accounts'!A1152:C4001, 3, FALSE), "")</f>
        <v/>
      </c>
      <c r="C1165" s="72"/>
      <c r="D1165" s="70"/>
      <c r="E1165" s="30" t="str">
        <f>IFERROR(VLOOKUP(D1165, 'Chart of Accounts'!A$3:B$3987, 2, FALSE), "")</f>
        <v/>
      </c>
      <c r="F1165" s="31" t="str">
        <f t="shared" si="1"/>
        <v/>
      </c>
      <c r="G1165" s="32" t="str">
        <f t="shared" si="2"/>
        <v/>
      </c>
      <c r="H1165" s="33">
        <f>IF(A1165&gt;='Income Statement'!$E$5,IF(A1165&lt;='Income Statement'!$E$6,1,0),0)</f>
        <v>0</v>
      </c>
      <c r="I1165" s="24"/>
      <c r="J1165" s="24"/>
      <c r="K1165" s="24"/>
      <c r="L1165" s="24"/>
      <c r="M1165" s="24"/>
      <c r="N1165" s="24"/>
      <c r="O1165" s="24"/>
      <c r="P1165" s="24"/>
      <c r="Q1165" s="24"/>
    </row>
    <row r="1166" ht="15.75" customHeight="1">
      <c r="A1166" s="71"/>
      <c r="B1166" s="45" t="str">
        <f>IFERROR(VLOOKUP(D1166, 'Chart of Accounts'!A1153:C4001, 3, FALSE), "")</f>
        <v/>
      </c>
      <c r="C1166" s="72"/>
      <c r="D1166" s="70"/>
      <c r="E1166" s="30" t="str">
        <f>IFERROR(VLOOKUP(D1166, 'Chart of Accounts'!A$3:B$3987, 2, FALSE), "")</f>
        <v/>
      </c>
      <c r="F1166" s="31" t="str">
        <f t="shared" si="1"/>
        <v/>
      </c>
      <c r="G1166" s="32" t="str">
        <f t="shared" si="2"/>
        <v/>
      </c>
      <c r="H1166" s="33">
        <f>IF(A1166&gt;='Income Statement'!$E$5,IF(A1166&lt;='Income Statement'!$E$6,1,0),0)</f>
        <v>0</v>
      </c>
      <c r="I1166" s="24"/>
      <c r="J1166" s="24"/>
      <c r="K1166" s="24"/>
      <c r="L1166" s="24"/>
      <c r="M1166" s="24"/>
      <c r="N1166" s="24"/>
      <c r="O1166" s="24"/>
      <c r="P1166" s="24"/>
      <c r="Q1166" s="24"/>
    </row>
    <row r="1167" ht="15.75" customHeight="1">
      <c r="A1167" s="71"/>
      <c r="B1167" s="45" t="str">
        <f>IFERROR(VLOOKUP(D1167, 'Chart of Accounts'!A1154:C4001, 3, FALSE), "")</f>
        <v/>
      </c>
      <c r="C1167" s="72"/>
      <c r="D1167" s="70"/>
      <c r="E1167" s="30" t="str">
        <f>IFERROR(VLOOKUP(D1167, 'Chart of Accounts'!A$3:B$3987, 2, FALSE), "")</f>
        <v/>
      </c>
      <c r="F1167" s="31" t="str">
        <f t="shared" si="1"/>
        <v/>
      </c>
      <c r="G1167" s="32" t="str">
        <f t="shared" si="2"/>
        <v/>
      </c>
      <c r="H1167" s="33">
        <f>IF(A1167&gt;='Income Statement'!$E$5,IF(A1167&lt;='Income Statement'!$E$6,1,0),0)</f>
        <v>0</v>
      </c>
      <c r="I1167" s="24"/>
      <c r="J1167" s="24"/>
      <c r="K1167" s="24"/>
      <c r="L1167" s="24"/>
      <c r="M1167" s="24"/>
      <c r="N1167" s="24"/>
      <c r="O1167" s="24"/>
      <c r="P1167" s="24"/>
      <c r="Q1167" s="24"/>
    </row>
    <row r="1168" ht="15.75" customHeight="1">
      <c r="A1168" s="71"/>
      <c r="B1168" s="45" t="str">
        <f>IFERROR(VLOOKUP(D1168, 'Chart of Accounts'!A1155:C4001, 3, FALSE), "")</f>
        <v/>
      </c>
      <c r="C1168" s="72"/>
      <c r="D1168" s="70"/>
      <c r="E1168" s="30" t="str">
        <f>IFERROR(VLOOKUP(D1168, 'Chart of Accounts'!A$3:B$3987, 2, FALSE), "")</f>
        <v/>
      </c>
      <c r="F1168" s="31" t="str">
        <f t="shared" si="1"/>
        <v/>
      </c>
      <c r="G1168" s="32" t="str">
        <f t="shared" si="2"/>
        <v/>
      </c>
      <c r="H1168" s="33">
        <f>IF(A1168&gt;='Income Statement'!$E$5,IF(A1168&lt;='Income Statement'!$E$6,1,0),0)</f>
        <v>0</v>
      </c>
      <c r="I1168" s="24"/>
      <c r="J1168" s="24"/>
      <c r="K1168" s="24"/>
      <c r="L1168" s="24"/>
      <c r="M1168" s="24"/>
      <c r="N1168" s="24"/>
      <c r="O1168" s="24"/>
      <c r="P1168" s="24"/>
      <c r="Q1168" s="24"/>
    </row>
    <row r="1169" ht="15.75" customHeight="1">
      <c r="A1169" s="71"/>
      <c r="B1169" s="45" t="str">
        <f>IFERROR(VLOOKUP(D1169, 'Chart of Accounts'!A1156:C4001, 3, FALSE), "")</f>
        <v/>
      </c>
      <c r="C1169" s="72"/>
      <c r="D1169" s="70"/>
      <c r="E1169" s="30" t="str">
        <f>IFERROR(VLOOKUP(D1169, 'Chart of Accounts'!A$3:B$3987, 2, FALSE), "")</f>
        <v/>
      </c>
      <c r="F1169" s="31" t="str">
        <f t="shared" si="1"/>
        <v/>
      </c>
      <c r="G1169" s="32" t="str">
        <f t="shared" si="2"/>
        <v/>
      </c>
      <c r="H1169" s="33">
        <f>IF(A1169&gt;='Income Statement'!$E$5,IF(A1169&lt;='Income Statement'!$E$6,1,0),0)</f>
        <v>0</v>
      </c>
      <c r="I1169" s="24"/>
      <c r="J1169" s="24"/>
      <c r="K1169" s="24"/>
      <c r="L1169" s="24"/>
      <c r="M1169" s="24"/>
      <c r="N1169" s="24"/>
      <c r="O1169" s="24"/>
      <c r="P1169" s="24"/>
      <c r="Q1169" s="24"/>
    </row>
    <row r="1170" ht="15.75" customHeight="1">
      <c r="A1170" s="71"/>
      <c r="B1170" s="45" t="str">
        <f>IFERROR(VLOOKUP(D1170, 'Chart of Accounts'!A1157:C4001, 3, FALSE), "")</f>
        <v/>
      </c>
      <c r="C1170" s="72"/>
      <c r="D1170" s="70"/>
      <c r="E1170" s="30" t="str">
        <f>IFERROR(VLOOKUP(D1170, 'Chart of Accounts'!A$3:B$3987, 2, FALSE), "")</f>
        <v/>
      </c>
      <c r="F1170" s="31" t="str">
        <f t="shared" si="1"/>
        <v/>
      </c>
      <c r="G1170" s="32" t="str">
        <f t="shared" si="2"/>
        <v/>
      </c>
      <c r="H1170" s="33">
        <f>IF(A1170&gt;='Income Statement'!$E$5,IF(A1170&lt;='Income Statement'!$E$6,1,0),0)</f>
        <v>0</v>
      </c>
      <c r="I1170" s="24"/>
      <c r="J1170" s="24"/>
      <c r="K1170" s="24"/>
      <c r="L1170" s="24"/>
      <c r="M1170" s="24"/>
      <c r="N1170" s="24"/>
      <c r="O1170" s="24"/>
      <c r="P1170" s="24"/>
      <c r="Q1170" s="24"/>
    </row>
    <row r="1171" ht="15.75" customHeight="1">
      <c r="A1171" s="71"/>
      <c r="B1171" s="45" t="str">
        <f>IFERROR(VLOOKUP(D1171, 'Chart of Accounts'!A1158:C4001, 3, FALSE), "")</f>
        <v/>
      </c>
      <c r="C1171" s="72"/>
      <c r="D1171" s="70"/>
      <c r="E1171" s="30" t="str">
        <f>IFERROR(VLOOKUP(D1171, 'Chart of Accounts'!A$3:B$3987, 2, FALSE), "")</f>
        <v/>
      </c>
      <c r="F1171" s="31" t="str">
        <f t="shared" si="1"/>
        <v/>
      </c>
      <c r="G1171" s="32" t="str">
        <f t="shared" si="2"/>
        <v/>
      </c>
      <c r="H1171" s="33">
        <f>IF(A1171&gt;='Income Statement'!$E$5,IF(A1171&lt;='Income Statement'!$E$6,1,0),0)</f>
        <v>0</v>
      </c>
      <c r="I1171" s="24"/>
      <c r="J1171" s="24"/>
      <c r="K1171" s="24"/>
      <c r="L1171" s="24"/>
      <c r="M1171" s="24"/>
      <c r="N1171" s="24"/>
      <c r="O1171" s="24"/>
      <c r="P1171" s="24"/>
      <c r="Q1171" s="24"/>
    </row>
    <row r="1172" ht="15.75" customHeight="1">
      <c r="A1172" s="71"/>
      <c r="B1172" s="45" t="str">
        <f>IFERROR(VLOOKUP(D1172, 'Chart of Accounts'!A1159:C4001, 3, FALSE), "")</f>
        <v/>
      </c>
      <c r="C1172" s="72"/>
      <c r="D1172" s="70"/>
      <c r="E1172" s="30" t="str">
        <f>IFERROR(VLOOKUP(D1172, 'Chart of Accounts'!A$3:B$3987, 2, FALSE), "")</f>
        <v/>
      </c>
      <c r="F1172" s="31" t="str">
        <f t="shared" si="1"/>
        <v/>
      </c>
      <c r="G1172" s="32" t="str">
        <f t="shared" si="2"/>
        <v/>
      </c>
      <c r="H1172" s="33">
        <f>IF(A1172&gt;='Income Statement'!$E$5,IF(A1172&lt;='Income Statement'!$E$6,1,0),0)</f>
        <v>0</v>
      </c>
      <c r="I1172" s="24"/>
      <c r="J1172" s="24"/>
      <c r="K1172" s="24"/>
      <c r="L1172" s="24"/>
      <c r="M1172" s="24"/>
      <c r="N1172" s="24"/>
      <c r="O1172" s="24"/>
      <c r="P1172" s="24"/>
      <c r="Q1172" s="24"/>
    </row>
    <row r="1173" ht="15.75" customHeight="1">
      <c r="A1173" s="71"/>
      <c r="B1173" s="45" t="str">
        <f>IFERROR(VLOOKUP(D1173, 'Chart of Accounts'!A1160:C4001, 3, FALSE), "")</f>
        <v/>
      </c>
      <c r="C1173" s="72"/>
      <c r="D1173" s="70"/>
      <c r="E1173" s="30" t="str">
        <f>IFERROR(VLOOKUP(D1173, 'Chart of Accounts'!A$3:B$3987, 2, FALSE), "")</f>
        <v/>
      </c>
      <c r="F1173" s="31" t="str">
        <f t="shared" si="1"/>
        <v/>
      </c>
      <c r="G1173" s="32" t="str">
        <f t="shared" si="2"/>
        <v/>
      </c>
      <c r="H1173" s="33">
        <f>IF(A1173&gt;='Income Statement'!$E$5,IF(A1173&lt;='Income Statement'!$E$6,1,0),0)</f>
        <v>0</v>
      </c>
      <c r="I1173" s="24"/>
      <c r="J1173" s="24"/>
      <c r="K1173" s="24"/>
      <c r="L1173" s="24"/>
      <c r="M1173" s="24"/>
      <c r="N1173" s="24"/>
      <c r="O1173" s="24"/>
      <c r="P1173" s="24"/>
      <c r="Q1173" s="24"/>
    </row>
    <row r="1174" ht="15.75" customHeight="1">
      <c r="A1174" s="71"/>
      <c r="B1174" s="45" t="str">
        <f>IFERROR(VLOOKUP(D1174, 'Chart of Accounts'!A1161:C4001, 3, FALSE), "")</f>
        <v/>
      </c>
      <c r="C1174" s="72"/>
      <c r="D1174" s="70"/>
      <c r="E1174" s="30" t="str">
        <f>IFERROR(VLOOKUP(D1174, 'Chart of Accounts'!A$3:B$3987, 2, FALSE), "")</f>
        <v/>
      </c>
      <c r="F1174" s="31" t="str">
        <f t="shared" si="1"/>
        <v/>
      </c>
      <c r="G1174" s="32" t="str">
        <f t="shared" si="2"/>
        <v/>
      </c>
      <c r="H1174" s="33">
        <f>IF(A1174&gt;='Income Statement'!$E$5,IF(A1174&lt;='Income Statement'!$E$6,1,0),0)</f>
        <v>0</v>
      </c>
      <c r="I1174" s="24"/>
      <c r="J1174" s="24"/>
      <c r="K1174" s="24"/>
      <c r="L1174" s="24"/>
      <c r="M1174" s="24"/>
      <c r="N1174" s="24"/>
      <c r="O1174" s="24"/>
      <c r="P1174" s="24"/>
      <c r="Q1174" s="24"/>
    </row>
    <row r="1175" ht="15.75" customHeight="1">
      <c r="A1175" s="71"/>
      <c r="B1175" s="45" t="str">
        <f>IFERROR(VLOOKUP(D1175, 'Chart of Accounts'!A1162:C4001, 3, FALSE), "")</f>
        <v/>
      </c>
      <c r="C1175" s="72"/>
      <c r="D1175" s="70"/>
      <c r="E1175" s="30" t="str">
        <f>IFERROR(VLOOKUP(D1175, 'Chart of Accounts'!A$3:B$3987, 2, FALSE), "")</f>
        <v/>
      </c>
      <c r="F1175" s="31" t="str">
        <f t="shared" si="1"/>
        <v/>
      </c>
      <c r="G1175" s="32" t="str">
        <f t="shared" si="2"/>
        <v/>
      </c>
      <c r="H1175" s="33">
        <f>IF(A1175&gt;='Income Statement'!$E$5,IF(A1175&lt;='Income Statement'!$E$6,1,0),0)</f>
        <v>0</v>
      </c>
      <c r="I1175" s="24"/>
      <c r="J1175" s="24"/>
      <c r="K1175" s="24"/>
      <c r="L1175" s="24"/>
      <c r="M1175" s="24"/>
      <c r="N1175" s="24"/>
      <c r="O1175" s="24"/>
      <c r="P1175" s="24"/>
      <c r="Q1175" s="24"/>
    </row>
    <row r="1176" ht="15.75" customHeight="1">
      <c r="A1176" s="71"/>
      <c r="B1176" s="45" t="str">
        <f>IFERROR(VLOOKUP(D1176, 'Chart of Accounts'!A1163:C4001, 3, FALSE), "")</f>
        <v/>
      </c>
      <c r="C1176" s="72"/>
      <c r="D1176" s="70"/>
      <c r="E1176" s="30" t="str">
        <f>IFERROR(VLOOKUP(D1176, 'Chart of Accounts'!A$3:B$3987, 2, FALSE), "")</f>
        <v/>
      </c>
      <c r="F1176" s="31" t="str">
        <f t="shared" si="1"/>
        <v/>
      </c>
      <c r="G1176" s="32" t="str">
        <f t="shared" si="2"/>
        <v/>
      </c>
      <c r="H1176" s="33">
        <f>IF(A1176&gt;='Income Statement'!$E$5,IF(A1176&lt;='Income Statement'!$E$6,1,0),0)</f>
        <v>0</v>
      </c>
      <c r="I1176" s="24"/>
      <c r="J1176" s="24"/>
      <c r="K1176" s="24"/>
      <c r="L1176" s="24"/>
      <c r="M1176" s="24"/>
      <c r="N1176" s="24"/>
      <c r="O1176" s="24"/>
      <c r="P1176" s="24"/>
      <c r="Q1176" s="24"/>
    </row>
    <row r="1177" ht="15.75" customHeight="1">
      <c r="A1177" s="71"/>
      <c r="B1177" s="45" t="str">
        <f>IFERROR(VLOOKUP(D1177, 'Chart of Accounts'!A1164:C4001, 3, FALSE), "")</f>
        <v/>
      </c>
      <c r="C1177" s="72"/>
      <c r="D1177" s="70"/>
      <c r="E1177" s="30" t="str">
        <f>IFERROR(VLOOKUP(D1177, 'Chart of Accounts'!A$3:B$3987, 2, FALSE), "")</f>
        <v/>
      </c>
      <c r="F1177" s="31" t="str">
        <f t="shared" si="1"/>
        <v/>
      </c>
      <c r="G1177" s="32" t="str">
        <f t="shared" si="2"/>
        <v/>
      </c>
      <c r="H1177" s="33">
        <f>IF(A1177&gt;='Income Statement'!$E$5,IF(A1177&lt;='Income Statement'!$E$6,1,0),0)</f>
        <v>0</v>
      </c>
      <c r="I1177" s="24"/>
      <c r="J1177" s="24"/>
      <c r="K1177" s="24"/>
      <c r="L1177" s="24"/>
      <c r="M1177" s="24"/>
      <c r="N1177" s="24"/>
      <c r="O1177" s="24"/>
      <c r="P1177" s="24"/>
      <c r="Q1177" s="24"/>
    </row>
    <row r="1178" ht="15.75" customHeight="1">
      <c r="A1178" s="71"/>
      <c r="B1178" s="45" t="str">
        <f>IFERROR(VLOOKUP(D1178, 'Chart of Accounts'!A1165:C4001, 3, FALSE), "")</f>
        <v/>
      </c>
      <c r="C1178" s="72"/>
      <c r="D1178" s="70"/>
      <c r="E1178" s="30" t="str">
        <f>IFERROR(VLOOKUP(D1178, 'Chart of Accounts'!A$3:B$3987, 2, FALSE), "")</f>
        <v/>
      </c>
      <c r="F1178" s="31" t="str">
        <f t="shared" si="1"/>
        <v/>
      </c>
      <c r="G1178" s="32" t="str">
        <f t="shared" si="2"/>
        <v/>
      </c>
      <c r="H1178" s="33">
        <f>IF(A1178&gt;='Income Statement'!$E$5,IF(A1178&lt;='Income Statement'!$E$6,1,0),0)</f>
        <v>0</v>
      </c>
      <c r="I1178" s="24"/>
      <c r="J1178" s="24"/>
      <c r="K1178" s="24"/>
      <c r="L1178" s="24"/>
      <c r="M1178" s="24"/>
      <c r="N1178" s="24"/>
      <c r="O1178" s="24"/>
      <c r="P1178" s="24"/>
      <c r="Q1178" s="24"/>
    </row>
    <row r="1179" ht="15.75" customHeight="1">
      <c r="A1179" s="71"/>
      <c r="B1179" s="45" t="str">
        <f>IFERROR(VLOOKUP(D1179, 'Chart of Accounts'!A1166:C4001, 3, FALSE), "")</f>
        <v/>
      </c>
      <c r="C1179" s="72"/>
      <c r="D1179" s="70"/>
      <c r="E1179" s="30" t="str">
        <f>IFERROR(VLOOKUP(D1179, 'Chart of Accounts'!A$3:B$3987, 2, FALSE), "")</f>
        <v/>
      </c>
      <c r="F1179" s="31" t="str">
        <f t="shared" si="1"/>
        <v/>
      </c>
      <c r="G1179" s="32" t="str">
        <f t="shared" si="2"/>
        <v/>
      </c>
      <c r="H1179" s="33">
        <f>IF(A1179&gt;='Income Statement'!$E$5,IF(A1179&lt;='Income Statement'!$E$6,1,0),0)</f>
        <v>0</v>
      </c>
      <c r="I1179" s="24"/>
      <c r="J1179" s="24"/>
      <c r="K1179" s="24"/>
      <c r="L1179" s="24"/>
      <c r="M1179" s="24"/>
      <c r="N1179" s="24"/>
      <c r="O1179" s="24"/>
      <c r="P1179" s="24"/>
      <c r="Q1179" s="24"/>
    </row>
    <row r="1180" ht="15.75" customHeight="1">
      <c r="A1180" s="71"/>
      <c r="B1180" s="45" t="str">
        <f>IFERROR(VLOOKUP(D1180, 'Chart of Accounts'!A1167:C4001, 3, FALSE), "")</f>
        <v/>
      </c>
      <c r="C1180" s="72"/>
      <c r="D1180" s="70"/>
      <c r="E1180" s="30" t="str">
        <f>IFERROR(VLOOKUP(D1180, 'Chart of Accounts'!A$3:B$3987, 2, FALSE), "")</f>
        <v/>
      </c>
      <c r="F1180" s="31" t="str">
        <f t="shared" si="1"/>
        <v/>
      </c>
      <c r="G1180" s="32" t="str">
        <f t="shared" si="2"/>
        <v/>
      </c>
      <c r="H1180" s="33">
        <f>IF(A1180&gt;='Income Statement'!$E$5,IF(A1180&lt;='Income Statement'!$E$6,1,0),0)</f>
        <v>0</v>
      </c>
      <c r="I1180" s="24"/>
      <c r="J1180" s="24"/>
      <c r="K1180" s="24"/>
      <c r="L1180" s="24"/>
      <c r="M1180" s="24"/>
      <c r="N1180" s="24"/>
      <c r="O1180" s="24"/>
      <c r="P1180" s="24"/>
      <c r="Q1180" s="24"/>
    </row>
    <row r="1181" ht="15.75" customHeight="1">
      <c r="A1181" s="71"/>
      <c r="B1181" s="45" t="str">
        <f>IFERROR(VLOOKUP(D1181, 'Chart of Accounts'!A1168:C4001, 3, FALSE), "")</f>
        <v/>
      </c>
      <c r="C1181" s="72"/>
      <c r="D1181" s="70"/>
      <c r="E1181" s="30" t="str">
        <f>IFERROR(VLOOKUP(D1181, 'Chart of Accounts'!A$3:B$3987, 2, FALSE), "")</f>
        <v/>
      </c>
      <c r="F1181" s="31" t="str">
        <f t="shared" si="1"/>
        <v/>
      </c>
      <c r="G1181" s="32" t="str">
        <f t="shared" si="2"/>
        <v/>
      </c>
      <c r="H1181" s="33">
        <f>IF(A1181&gt;='Income Statement'!$E$5,IF(A1181&lt;='Income Statement'!$E$6,1,0),0)</f>
        <v>0</v>
      </c>
      <c r="I1181" s="24"/>
      <c r="J1181" s="24"/>
      <c r="K1181" s="24"/>
      <c r="L1181" s="24"/>
      <c r="M1181" s="24"/>
      <c r="N1181" s="24"/>
      <c r="O1181" s="24"/>
      <c r="P1181" s="24"/>
      <c r="Q1181" s="24"/>
    </row>
    <row r="1182" ht="15.75" customHeight="1">
      <c r="A1182" s="71"/>
      <c r="B1182" s="45" t="str">
        <f>IFERROR(VLOOKUP(D1182, 'Chart of Accounts'!A1169:C4001, 3, FALSE), "")</f>
        <v/>
      </c>
      <c r="C1182" s="72"/>
      <c r="D1182" s="70"/>
      <c r="E1182" s="30" t="str">
        <f>IFERROR(VLOOKUP(D1182, 'Chart of Accounts'!A$3:B$3987, 2, FALSE), "")</f>
        <v/>
      </c>
      <c r="F1182" s="31" t="str">
        <f t="shared" si="1"/>
        <v/>
      </c>
      <c r="G1182" s="32" t="str">
        <f t="shared" si="2"/>
        <v/>
      </c>
      <c r="H1182" s="33">
        <f>IF(A1182&gt;='Income Statement'!$E$5,IF(A1182&lt;='Income Statement'!$E$6,1,0),0)</f>
        <v>0</v>
      </c>
      <c r="I1182" s="24"/>
      <c r="J1182" s="24"/>
      <c r="K1182" s="24"/>
      <c r="L1182" s="24"/>
      <c r="M1182" s="24"/>
      <c r="N1182" s="24"/>
      <c r="O1182" s="24"/>
      <c r="P1182" s="24"/>
      <c r="Q1182" s="24"/>
    </row>
    <row r="1183" ht="15.75" customHeight="1">
      <c r="A1183" s="71"/>
      <c r="B1183" s="45" t="str">
        <f>IFERROR(VLOOKUP(D1183, 'Chart of Accounts'!A1170:C4001, 3, FALSE), "")</f>
        <v/>
      </c>
      <c r="C1183" s="72"/>
      <c r="D1183" s="70"/>
      <c r="E1183" s="30" t="str">
        <f>IFERROR(VLOOKUP(D1183, 'Chart of Accounts'!A$3:B$3987, 2, FALSE), "")</f>
        <v/>
      </c>
      <c r="F1183" s="31" t="str">
        <f t="shared" si="1"/>
        <v/>
      </c>
      <c r="G1183" s="32" t="str">
        <f t="shared" si="2"/>
        <v/>
      </c>
      <c r="H1183" s="33">
        <f>IF(A1183&gt;='Income Statement'!$E$5,IF(A1183&lt;='Income Statement'!$E$6,1,0),0)</f>
        <v>0</v>
      </c>
      <c r="I1183" s="24"/>
      <c r="J1183" s="24"/>
      <c r="K1183" s="24"/>
      <c r="L1183" s="24"/>
      <c r="M1183" s="24"/>
      <c r="N1183" s="24"/>
      <c r="O1183" s="24"/>
      <c r="P1183" s="24"/>
      <c r="Q1183" s="24"/>
    </row>
    <row r="1184" ht="15.75" customHeight="1">
      <c r="A1184" s="71"/>
      <c r="B1184" s="45" t="str">
        <f>IFERROR(VLOOKUP(D1184, 'Chart of Accounts'!A1171:C4001, 3, FALSE), "")</f>
        <v/>
      </c>
      <c r="C1184" s="72"/>
      <c r="D1184" s="70"/>
      <c r="E1184" s="30" t="str">
        <f>IFERROR(VLOOKUP(D1184, 'Chart of Accounts'!A$3:B$3987, 2, FALSE), "")</f>
        <v/>
      </c>
      <c r="F1184" s="31" t="str">
        <f t="shared" si="1"/>
        <v/>
      </c>
      <c r="G1184" s="32" t="str">
        <f t="shared" si="2"/>
        <v/>
      </c>
      <c r="H1184" s="33">
        <f>IF(A1184&gt;='Income Statement'!$E$5,IF(A1184&lt;='Income Statement'!$E$6,1,0),0)</f>
        <v>0</v>
      </c>
      <c r="I1184" s="24"/>
      <c r="J1184" s="24"/>
      <c r="K1184" s="24"/>
      <c r="L1184" s="24"/>
      <c r="M1184" s="24"/>
      <c r="N1184" s="24"/>
      <c r="O1184" s="24"/>
      <c r="P1184" s="24"/>
      <c r="Q1184" s="24"/>
    </row>
    <row r="1185" ht="15.75" customHeight="1">
      <c r="A1185" s="71"/>
      <c r="B1185" s="45" t="str">
        <f>IFERROR(VLOOKUP(D1185, 'Chart of Accounts'!A1172:C4001, 3, FALSE), "")</f>
        <v/>
      </c>
      <c r="C1185" s="72"/>
      <c r="D1185" s="70"/>
      <c r="E1185" s="30" t="str">
        <f>IFERROR(VLOOKUP(D1185, 'Chart of Accounts'!A$3:B$3987, 2, FALSE), "")</f>
        <v/>
      </c>
      <c r="F1185" s="31" t="str">
        <f t="shared" si="1"/>
        <v/>
      </c>
      <c r="G1185" s="32" t="str">
        <f t="shared" si="2"/>
        <v/>
      </c>
      <c r="H1185" s="33">
        <f>IF(A1185&gt;='Income Statement'!$E$5,IF(A1185&lt;='Income Statement'!$E$6,1,0),0)</f>
        <v>0</v>
      </c>
      <c r="I1185" s="24"/>
      <c r="J1185" s="24"/>
      <c r="K1185" s="24"/>
      <c r="L1185" s="24"/>
      <c r="M1185" s="24"/>
      <c r="N1185" s="24"/>
      <c r="O1185" s="24"/>
      <c r="P1185" s="24"/>
      <c r="Q1185" s="24"/>
    </row>
    <row r="1186" ht="15.75" customHeight="1">
      <c r="A1186" s="71"/>
      <c r="B1186" s="45" t="str">
        <f>IFERROR(VLOOKUP(D1186, 'Chart of Accounts'!A1173:C4001, 3, FALSE), "")</f>
        <v/>
      </c>
      <c r="C1186" s="72"/>
      <c r="D1186" s="70"/>
      <c r="E1186" s="30" t="str">
        <f>IFERROR(VLOOKUP(D1186, 'Chart of Accounts'!A$3:B$3987, 2, FALSE), "")</f>
        <v/>
      </c>
      <c r="F1186" s="31" t="str">
        <f t="shared" si="1"/>
        <v/>
      </c>
      <c r="G1186" s="32" t="str">
        <f t="shared" si="2"/>
        <v/>
      </c>
      <c r="H1186" s="33">
        <f>IF(A1186&gt;='Income Statement'!$E$5,IF(A1186&lt;='Income Statement'!$E$6,1,0),0)</f>
        <v>0</v>
      </c>
      <c r="I1186" s="24"/>
      <c r="J1186" s="24"/>
      <c r="K1186" s="24"/>
      <c r="L1186" s="24"/>
      <c r="M1186" s="24"/>
      <c r="N1186" s="24"/>
      <c r="O1186" s="24"/>
      <c r="P1186" s="24"/>
      <c r="Q1186" s="24"/>
    </row>
    <row r="1187" ht="15.75" customHeight="1">
      <c r="A1187" s="71"/>
      <c r="B1187" s="45" t="str">
        <f>IFERROR(VLOOKUP(D1187, 'Chart of Accounts'!A1174:C4001, 3, FALSE), "")</f>
        <v/>
      </c>
      <c r="C1187" s="72"/>
      <c r="D1187" s="70"/>
      <c r="E1187" s="30" t="str">
        <f>IFERROR(VLOOKUP(D1187, 'Chart of Accounts'!A$3:B$3987, 2, FALSE), "")</f>
        <v/>
      </c>
      <c r="F1187" s="31" t="str">
        <f t="shared" si="1"/>
        <v/>
      </c>
      <c r="G1187" s="32" t="str">
        <f t="shared" si="2"/>
        <v/>
      </c>
      <c r="H1187" s="33">
        <f>IF(A1187&gt;='Income Statement'!$E$5,IF(A1187&lt;='Income Statement'!$E$6,1,0),0)</f>
        <v>0</v>
      </c>
      <c r="I1187" s="24"/>
      <c r="J1187" s="24"/>
      <c r="K1187" s="24"/>
      <c r="L1187" s="24"/>
      <c r="M1187" s="24"/>
      <c r="N1187" s="24"/>
      <c r="O1187" s="24"/>
      <c r="P1187" s="24"/>
      <c r="Q1187" s="24"/>
    </row>
    <row r="1188" ht="15.75" customHeight="1">
      <c r="A1188" s="71"/>
      <c r="B1188" s="45" t="str">
        <f>IFERROR(VLOOKUP(D1188, 'Chart of Accounts'!A1175:C4001, 3, FALSE), "")</f>
        <v/>
      </c>
      <c r="C1188" s="72"/>
      <c r="D1188" s="70"/>
      <c r="E1188" s="30" t="str">
        <f>IFERROR(VLOOKUP(D1188, 'Chart of Accounts'!A$3:B$3987, 2, FALSE), "")</f>
        <v/>
      </c>
      <c r="F1188" s="31" t="str">
        <f t="shared" si="1"/>
        <v/>
      </c>
      <c r="G1188" s="32" t="str">
        <f t="shared" si="2"/>
        <v/>
      </c>
      <c r="H1188" s="33">
        <f>IF(A1188&gt;='Income Statement'!$E$5,IF(A1188&lt;='Income Statement'!$E$6,1,0),0)</f>
        <v>0</v>
      </c>
      <c r="I1188" s="24"/>
      <c r="J1188" s="24"/>
      <c r="K1188" s="24"/>
      <c r="L1188" s="24"/>
      <c r="M1188" s="24"/>
      <c r="N1188" s="24"/>
      <c r="O1188" s="24"/>
      <c r="P1188" s="24"/>
      <c r="Q1188" s="24"/>
    </row>
    <row r="1189" ht="15.75" customHeight="1">
      <c r="A1189" s="71"/>
      <c r="B1189" s="45" t="str">
        <f>IFERROR(VLOOKUP(D1189, 'Chart of Accounts'!A1176:C4001, 3, FALSE), "")</f>
        <v/>
      </c>
      <c r="C1189" s="72"/>
      <c r="D1189" s="70"/>
      <c r="E1189" s="30" t="str">
        <f>IFERROR(VLOOKUP(D1189, 'Chart of Accounts'!A$3:B$3987, 2, FALSE), "")</f>
        <v/>
      </c>
      <c r="F1189" s="31" t="str">
        <f t="shared" si="1"/>
        <v/>
      </c>
      <c r="G1189" s="32" t="str">
        <f t="shared" si="2"/>
        <v/>
      </c>
      <c r="H1189" s="33">
        <f>IF(A1189&gt;='Income Statement'!$E$5,IF(A1189&lt;='Income Statement'!$E$6,1,0),0)</f>
        <v>0</v>
      </c>
      <c r="I1189" s="24"/>
      <c r="J1189" s="24"/>
      <c r="K1189" s="24"/>
      <c r="L1189" s="24"/>
      <c r="M1189" s="24"/>
      <c r="N1189" s="24"/>
      <c r="O1189" s="24"/>
      <c r="P1189" s="24"/>
      <c r="Q1189" s="24"/>
    </row>
    <row r="1190" ht="15.75" customHeight="1">
      <c r="A1190" s="71"/>
      <c r="B1190" s="45" t="str">
        <f>IFERROR(VLOOKUP(D1190, 'Chart of Accounts'!A1177:C4001, 3, FALSE), "")</f>
        <v/>
      </c>
      <c r="C1190" s="72"/>
      <c r="D1190" s="70"/>
      <c r="E1190" s="30" t="str">
        <f>IFERROR(VLOOKUP(D1190, 'Chart of Accounts'!A$3:B$3987, 2, FALSE), "")</f>
        <v/>
      </c>
      <c r="F1190" s="31" t="str">
        <f t="shared" si="1"/>
        <v/>
      </c>
      <c r="G1190" s="32" t="str">
        <f t="shared" si="2"/>
        <v/>
      </c>
      <c r="H1190" s="33">
        <f>IF(A1190&gt;='Income Statement'!$E$5,IF(A1190&lt;='Income Statement'!$E$6,1,0),0)</f>
        <v>0</v>
      </c>
      <c r="I1190" s="24"/>
      <c r="J1190" s="24"/>
      <c r="K1190" s="24"/>
      <c r="L1190" s="24"/>
      <c r="M1190" s="24"/>
      <c r="N1190" s="24"/>
      <c r="O1190" s="24"/>
      <c r="P1190" s="24"/>
      <c r="Q1190" s="24"/>
    </row>
    <row r="1191" ht="15.75" customHeight="1">
      <c r="A1191" s="71"/>
      <c r="B1191" s="45" t="str">
        <f>IFERROR(VLOOKUP(D1191, 'Chart of Accounts'!A1178:C4001, 3, FALSE), "")</f>
        <v/>
      </c>
      <c r="C1191" s="72"/>
      <c r="D1191" s="70"/>
      <c r="E1191" s="30" t="str">
        <f>IFERROR(VLOOKUP(D1191, 'Chart of Accounts'!A$3:B$3987, 2, FALSE), "")</f>
        <v/>
      </c>
      <c r="F1191" s="31" t="str">
        <f t="shared" si="1"/>
        <v/>
      </c>
      <c r="G1191" s="32" t="str">
        <f t="shared" si="2"/>
        <v/>
      </c>
      <c r="H1191" s="33">
        <f>IF(A1191&gt;='Income Statement'!$E$5,IF(A1191&lt;='Income Statement'!$E$6,1,0),0)</f>
        <v>0</v>
      </c>
      <c r="I1191" s="24"/>
      <c r="J1191" s="24"/>
      <c r="K1191" s="24"/>
      <c r="L1191" s="24"/>
      <c r="M1191" s="24"/>
      <c r="N1191" s="24"/>
      <c r="O1191" s="24"/>
      <c r="P1191" s="24"/>
      <c r="Q1191" s="24"/>
    </row>
    <row r="1192" ht="15.75" customHeight="1">
      <c r="A1192" s="71"/>
      <c r="B1192" s="45" t="str">
        <f>IFERROR(VLOOKUP(D1192, 'Chart of Accounts'!A1179:C4001, 3, FALSE), "")</f>
        <v/>
      </c>
      <c r="C1192" s="72"/>
      <c r="D1192" s="70"/>
      <c r="E1192" s="30" t="str">
        <f>IFERROR(VLOOKUP(D1192, 'Chart of Accounts'!A$3:B$3987, 2, FALSE), "")</f>
        <v/>
      </c>
      <c r="F1192" s="31" t="str">
        <f t="shared" si="1"/>
        <v/>
      </c>
      <c r="G1192" s="32" t="str">
        <f t="shared" si="2"/>
        <v/>
      </c>
      <c r="H1192" s="33">
        <f>IF(A1192&gt;='Income Statement'!$E$5,IF(A1192&lt;='Income Statement'!$E$6,1,0),0)</f>
        <v>0</v>
      </c>
      <c r="I1192" s="24"/>
      <c r="J1192" s="24"/>
      <c r="K1192" s="24"/>
      <c r="L1192" s="24"/>
      <c r="M1192" s="24"/>
      <c r="N1192" s="24"/>
      <c r="O1192" s="24"/>
      <c r="P1192" s="24"/>
      <c r="Q1192" s="24"/>
    </row>
    <row r="1193" ht="15.75" customHeight="1">
      <c r="A1193" s="71"/>
      <c r="B1193" s="45" t="str">
        <f>IFERROR(VLOOKUP(D1193, 'Chart of Accounts'!A1180:C4001, 3, FALSE), "")</f>
        <v/>
      </c>
      <c r="C1193" s="72"/>
      <c r="D1193" s="70"/>
      <c r="E1193" s="30" t="str">
        <f>IFERROR(VLOOKUP(D1193, 'Chart of Accounts'!A$3:B$3987, 2, FALSE), "")</f>
        <v/>
      </c>
      <c r="F1193" s="31" t="str">
        <f t="shared" si="1"/>
        <v/>
      </c>
      <c r="G1193" s="32" t="str">
        <f t="shared" si="2"/>
        <v/>
      </c>
      <c r="H1193" s="33">
        <f>IF(A1193&gt;='Income Statement'!$E$5,IF(A1193&lt;='Income Statement'!$E$6,1,0),0)</f>
        <v>0</v>
      </c>
      <c r="I1193" s="24"/>
      <c r="J1193" s="24"/>
      <c r="K1193" s="24"/>
      <c r="L1193" s="24"/>
      <c r="M1193" s="24"/>
      <c r="N1193" s="24"/>
      <c r="O1193" s="24"/>
      <c r="P1193" s="24"/>
      <c r="Q1193" s="24"/>
    </row>
    <row r="1194" ht="15.75" customHeight="1">
      <c r="A1194" s="71"/>
      <c r="B1194" s="45" t="str">
        <f>IFERROR(VLOOKUP(D1194, 'Chart of Accounts'!A1181:C4001, 3, FALSE), "")</f>
        <v/>
      </c>
      <c r="C1194" s="72"/>
      <c r="D1194" s="70"/>
      <c r="E1194" s="30" t="str">
        <f>IFERROR(VLOOKUP(D1194, 'Chart of Accounts'!A$3:B$3987, 2, FALSE), "")</f>
        <v/>
      </c>
      <c r="F1194" s="31" t="str">
        <f t="shared" si="1"/>
        <v/>
      </c>
      <c r="G1194" s="32" t="str">
        <f t="shared" si="2"/>
        <v/>
      </c>
      <c r="H1194" s="33">
        <f>IF(A1194&gt;='Income Statement'!$E$5,IF(A1194&lt;='Income Statement'!$E$6,1,0),0)</f>
        <v>0</v>
      </c>
      <c r="I1194" s="24"/>
      <c r="J1194" s="24"/>
      <c r="K1194" s="24"/>
      <c r="L1194" s="24"/>
      <c r="M1194" s="24"/>
      <c r="N1194" s="24"/>
      <c r="O1194" s="24"/>
      <c r="P1194" s="24"/>
      <c r="Q1194" s="24"/>
    </row>
    <row r="1195" ht="15.75" customHeight="1">
      <c r="A1195" s="71"/>
      <c r="B1195" s="45" t="str">
        <f>IFERROR(VLOOKUP(D1195, 'Chart of Accounts'!A1182:C4001, 3, FALSE), "")</f>
        <v/>
      </c>
      <c r="C1195" s="72"/>
      <c r="D1195" s="70"/>
      <c r="E1195" s="30" t="str">
        <f>IFERROR(VLOOKUP(D1195, 'Chart of Accounts'!A$3:B$3987, 2, FALSE), "")</f>
        <v/>
      </c>
      <c r="F1195" s="31" t="str">
        <f t="shared" si="1"/>
        <v/>
      </c>
      <c r="G1195" s="32" t="str">
        <f t="shared" si="2"/>
        <v/>
      </c>
      <c r="H1195" s="33">
        <f>IF(A1195&gt;='Income Statement'!$E$5,IF(A1195&lt;='Income Statement'!$E$6,1,0),0)</f>
        <v>0</v>
      </c>
      <c r="I1195" s="24"/>
      <c r="J1195" s="24"/>
      <c r="K1195" s="24"/>
      <c r="L1195" s="24"/>
      <c r="M1195" s="24"/>
      <c r="N1195" s="24"/>
      <c r="O1195" s="24"/>
      <c r="P1195" s="24"/>
      <c r="Q1195" s="24"/>
    </row>
    <row r="1196" ht="15.75" customHeight="1">
      <c r="A1196" s="71"/>
      <c r="B1196" s="45" t="str">
        <f>IFERROR(VLOOKUP(D1196, 'Chart of Accounts'!A1183:C4001, 3, FALSE), "")</f>
        <v/>
      </c>
      <c r="C1196" s="72"/>
      <c r="D1196" s="70"/>
      <c r="E1196" s="30" t="str">
        <f>IFERROR(VLOOKUP(D1196, 'Chart of Accounts'!A$3:B$3987, 2, FALSE), "")</f>
        <v/>
      </c>
      <c r="F1196" s="31" t="str">
        <f t="shared" si="1"/>
        <v/>
      </c>
      <c r="G1196" s="32" t="str">
        <f t="shared" si="2"/>
        <v/>
      </c>
      <c r="H1196" s="33">
        <f>IF(A1196&gt;='Income Statement'!$E$5,IF(A1196&lt;='Income Statement'!$E$6,1,0),0)</f>
        <v>0</v>
      </c>
      <c r="I1196" s="24"/>
      <c r="J1196" s="24"/>
      <c r="K1196" s="24"/>
      <c r="L1196" s="24"/>
      <c r="M1196" s="24"/>
      <c r="N1196" s="24"/>
      <c r="O1196" s="24"/>
      <c r="P1196" s="24"/>
      <c r="Q1196" s="24"/>
    </row>
    <row r="1197" ht="15.75" customHeight="1">
      <c r="A1197" s="71"/>
      <c r="B1197" s="45" t="str">
        <f>IFERROR(VLOOKUP(D1197, 'Chart of Accounts'!A1184:C4001, 3, FALSE), "")</f>
        <v/>
      </c>
      <c r="C1197" s="72"/>
      <c r="D1197" s="70"/>
      <c r="E1197" s="30" t="str">
        <f>IFERROR(VLOOKUP(D1197, 'Chart of Accounts'!A$3:B$3987, 2, FALSE), "")</f>
        <v/>
      </c>
      <c r="F1197" s="31" t="str">
        <f t="shared" si="1"/>
        <v/>
      </c>
      <c r="G1197" s="32" t="str">
        <f t="shared" si="2"/>
        <v/>
      </c>
      <c r="H1197" s="33">
        <f>IF(A1197&gt;='Income Statement'!$E$5,IF(A1197&lt;='Income Statement'!$E$6,1,0),0)</f>
        <v>0</v>
      </c>
      <c r="I1197" s="24"/>
      <c r="J1197" s="24"/>
      <c r="K1197" s="24"/>
      <c r="L1197" s="24"/>
      <c r="M1197" s="24"/>
      <c r="N1197" s="24"/>
      <c r="O1197" s="24"/>
      <c r="P1197" s="24"/>
      <c r="Q1197" s="24"/>
    </row>
    <row r="1198" ht="15.75" customHeight="1">
      <c r="A1198" s="71"/>
      <c r="B1198" s="45" t="str">
        <f>IFERROR(VLOOKUP(D1198, 'Chart of Accounts'!A1185:C4001, 3, FALSE), "")</f>
        <v/>
      </c>
      <c r="C1198" s="72"/>
      <c r="D1198" s="70"/>
      <c r="E1198" s="30" t="str">
        <f>IFERROR(VLOOKUP(D1198, 'Chart of Accounts'!A$3:B$3987, 2, FALSE), "")</f>
        <v/>
      </c>
      <c r="F1198" s="31" t="str">
        <f t="shared" si="1"/>
        <v/>
      </c>
      <c r="G1198" s="32" t="str">
        <f t="shared" si="2"/>
        <v/>
      </c>
      <c r="H1198" s="33">
        <f>IF(A1198&gt;='Income Statement'!$E$5,IF(A1198&lt;='Income Statement'!$E$6,1,0),0)</f>
        <v>0</v>
      </c>
      <c r="I1198" s="24"/>
      <c r="J1198" s="24"/>
      <c r="K1198" s="24"/>
      <c r="L1198" s="24"/>
      <c r="M1198" s="24"/>
      <c r="N1198" s="24"/>
      <c r="O1198" s="24"/>
      <c r="P1198" s="24"/>
      <c r="Q1198" s="24"/>
    </row>
    <row r="1199" ht="15.75" customHeight="1">
      <c r="A1199" s="71"/>
      <c r="B1199" s="45" t="str">
        <f>IFERROR(VLOOKUP(D1199, 'Chart of Accounts'!A1186:C4001, 3, FALSE), "")</f>
        <v/>
      </c>
      <c r="C1199" s="72"/>
      <c r="D1199" s="70"/>
      <c r="E1199" s="30" t="str">
        <f>IFERROR(VLOOKUP(D1199, 'Chart of Accounts'!A$3:B$3987, 2, FALSE), "")</f>
        <v/>
      </c>
      <c r="F1199" s="31" t="str">
        <f t="shared" si="1"/>
        <v/>
      </c>
      <c r="G1199" s="32" t="str">
        <f t="shared" si="2"/>
        <v/>
      </c>
      <c r="H1199" s="33">
        <f>IF(A1199&gt;='Income Statement'!$E$5,IF(A1199&lt;='Income Statement'!$E$6,1,0),0)</f>
        <v>0</v>
      </c>
      <c r="I1199" s="24"/>
      <c r="J1199" s="24"/>
      <c r="K1199" s="24"/>
      <c r="L1199" s="24"/>
      <c r="M1199" s="24"/>
      <c r="N1199" s="24"/>
      <c r="O1199" s="24"/>
      <c r="P1199" s="24"/>
      <c r="Q1199" s="24"/>
    </row>
    <row r="1200" ht="15.75" customHeight="1">
      <c r="A1200" s="71"/>
      <c r="B1200" s="45" t="str">
        <f>IFERROR(VLOOKUP(D1200, 'Chart of Accounts'!A1187:C4001, 3, FALSE), "")</f>
        <v/>
      </c>
      <c r="C1200" s="72"/>
      <c r="D1200" s="70"/>
      <c r="E1200" s="30" t="str">
        <f>IFERROR(VLOOKUP(D1200, 'Chart of Accounts'!A$3:B$3987, 2, FALSE), "")</f>
        <v/>
      </c>
      <c r="F1200" s="31" t="str">
        <f t="shared" si="1"/>
        <v/>
      </c>
      <c r="G1200" s="32" t="str">
        <f t="shared" si="2"/>
        <v/>
      </c>
      <c r="H1200" s="33">
        <f>IF(A1200&gt;='Income Statement'!$E$5,IF(A1200&lt;='Income Statement'!$E$6,1,0),0)</f>
        <v>0</v>
      </c>
      <c r="I1200" s="24"/>
      <c r="J1200" s="24"/>
      <c r="K1200" s="24"/>
      <c r="L1200" s="24"/>
      <c r="M1200" s="24"/>
      <c r="N1200" s="24"/>
      <c r="O1200" s="24"/>
      <c r="P1200" s="24"/>
      <c r="Q1200" s="24"/>
    </row>
    <row r="1201" ht="15.75" customHeight="1">
      <c r="A1201" s="71"/>
      <c r="B1201" s="45" t="str">
        <f>IFERROR(VLOOKUP(D1201, 'Chart of Accounts'!A1188:C4001, 3, FALSE), "")</f>
        <v/>
      </c>
      <c r="C1201" s="72"/>
      <c r="D1201" s="70"/>
      <c r="E1201" s="30" t="str">
        <f>IFERROR(VLOOKUP(D1201, 'Chart of Accounts'!A$3:B$3987, 2, FALSE), "")</f>
        <v/>
      </c>
      <c r="F1201" s="31" t="str">
        <f t="shared" si="1"/>
        <v/>
      </c>
      <c r="G1201" s="32" t="str">
        <f t="shared" si="2"/>
        <v/>
      </c>
      <c r="H1201" s="33">
        <f>IF(A1201&gt;='Income Statement'!$E$5,IF(A1201&lt;='Income Statement'!$E$6,1,0),0)</f>
        <v>0</v>
      </c>
      <c r="I1201" s="24"/>
      <c r="J1201" s="24"/>
      <c r="K1201" s="24"/>
      <c r="L1201" s="24"/>
      <c r="M1201" s="24"/>
      <c r="N1201" s="24"/>
      <c r="O1201" s="24"/>
      <c r="P1201" s="24"/>
      <c r="Q1201" s="24"/>
    </row>
    <row r="1202" ht="15.75" customHeight="1">
      <c r="A1202" s="71"/>
      <c r="B1202" s="45" t="str">
        <f>IFERROR(VLOOKUP(D1202, 'Chart of Accounts'!A1189:C4001, 3, FALSE), "")</f>
        <v/>
      </c>
      <c r="C1202" s="72"/>
      <c r="D1202" s="70"/>
      <c r="E1202" s="30" t="str">
        <f>IFERROR(VLOOKUP(D1202, 'Chart of Accounts'!A$3:B$3987, 2, FALSE), "")</f>
        <v/>
      </c>
      <c r="F1202" s="31" t="str">
        <f t="shared" si="1"/>
        <v/>
      </c>
      <c r="G1202" s="32" t="str">
        <f t="shared" si="2"/>
        <v/>
      </c>
      <c r="H1202" s="33">
        <f>IF(A1202&gt;='Income Statement'!$E$5,IF(A1202&lt;='Income Statement'!$E$6,1,0),0)</f>
        <v>0</v>
      </c>
      <c r="I1202" s="24"/>
      <c r="J1202" s="24"/>
      <c r="K1202" s="24"/>
      <c r="L1202" s="24"/>
      <c r="M1202" s="24"/>
      <c r="N1202" s="24"/>
      <c r="O1202" s="24"/>
      <c r="P1202" s="24"/>
      <c r="Q1202" s="24"/>
    </row>
    <row r="1203" ht="15.75" customHeight="1">
      <c r="A1203" s="71"/>
      <c r="B1203" s="45" t="str">
        <f>IFERROR(VLOOKUP(D1203, 'Chart of Accounts'!A1190:C4001, 3, FALSE), "")</f>
        <v/>
      </c>
      <c r="C1203" s="72"/>
      <c r="D1203" s="70"/>
      <c r="E1203" s="30" t="str">
        <f>IFERROR(VLOOKUP(D1203, 'Chart of Accounts'!A$3:B$3987, 2, FALSE), "")</f>
        <v/>
      </c>
      <c r="F1203" s="31" t="str">
        <f t="shared" si="1"/>
        <v/>
      </c>
      <c r="G1203" s="32" t="str">
        <f t="shared" si="2"/>
        <v/>
      </c>
      <c r="H1203" s="33">
        <f>IF(A1203&gt;='Income Statement'!$E$5,IF(A1203&lt;='Income Statement'!$E$6,1,0),0)</f>
        <v>0</v>
      </c>
      <c r="I1203" s="24"/>
      <c r="J1203" s="24"/>
      <c r="K1203" s="24"/>
      <c r="L1203" s="24"/>
      <c r="M1203" s="24"/>
      <c r="N1203" s="24"/>
      <c r="O1203" s="24"/>
      <c r="P1203" s="24"/>
      <c r="Q1203" s="24"/>
    </row>
    <row r="1204" ht="15.75" customHeight="1">
      <c r="A1204" s="71"/>
      <c r="B1204" s="45" t="str">
        <f>IFERROR(VLOOKUP(D1204, 'Chart of Accounts'!A1191:C4001, 3, FALSE), "")</f>
        <v/>
      </c>
      <c r="C1204" s="72"/>
      <c r="D1204" s="70"/>
      <c r="E1204" s="30" t="str">
        <f>IFERROR(VLOOKUP(D1204, 'Chart of Accounts'!A$3:B$3987, 2, FALSE), "")</f>
        <v/>
      </c>
      <c r="F1204" s="31" t="str">
        <f t="shared" si="1"/>
        <v/>
      </c>
      <c r="G1204" s="32" t="str">
        <f t="shared" si="2"/>
        <v/>
      </c>
      <c r="H1204" s="33">
        <f>IF(A1204&gt;='Income Statement'!$E$5,IF(A1204&lt;='Income Statement'!$E$6,1,0),0)</f>
        <v>0</v>
      </c>
      <c r="I1204" s="24"/>
      <c r="J1204" s="24"/>
      <c r="K1204" s="24"/>
      <c r="L1204" s="24"/>
      <c r="M1204" s="24"/>
      <c r="N1204" s="24"/>
      <c r="O1204" s="24"/>
      <c r="P1204" s="24"/>
      <c r="Q1204" s="24"/>
    </row>
    <row r="1205" ht="15.75" customHeight="1">
      <c r="A1205" s="71"/>
      <c r="B1205" s="45" t="str">
        <f>IFERROR(VLOOKUP(D1205, 'Chart of Accounts'!A1192:C4001, 3, FALSE), "")</f>
        <v/>
      </c>
      <c r="C1205" s="72"/>
      <c r="D1205" s="70"/>
      <c r="E1205" s="30" t="str">
        <f>IFERROR(VLOOKUP(D1205, 'Chart of Accounts'!A$3:B$3987, 2, FALSE), "")</f>
        <v/>
      </c>
      <c r="F1205" s="31" t="str">
        <f t="shared" si="1"/>
        <v/>
      </c>
      <c r="G1205" s="32" t="str">
        <f t="shared" si="2"/>
        <v/>
      </c>
      <c r="H1205" s="33">
        <f>IF(A1205&gt;='Income Statement'!$E$5,IF(A1205&lt;='Income Statement'!$E$6,1,0),0)</f>
        <v>0</v>
      </c>
      <c r="I1205" s="24"/>
      <c r="J1205" s="24"/>
      <c r="K1205" s="24"/>
      <c r="L1205" s="24"/>
      <c r="M1205" s="24"/>
      <c r="N1205" s="24"/>
      <c r="O1205" s="24"/>
      <c r="P1205" s="24"/>
      <c r="Q1205" s="24"/>
    </row>
    <row r="1206" ht="15.75" customHeight="1">
      <c r="A1206" s="71"/>
      <c r="B1206" s="45" t="str">
        <f>IFERROR(VLOOKUP(D1206, 'Chart of Accounts'!A1193:C4001, 3, FALSE), "")</f>
        <v/>
      </c>
      <c r="C1206" s="72"/>
      <c r="D1206" s="70"/>
      <c r="E1206" s="30" t="str">
        <f>IFERROR(VLOOKUP(D1206, 'Chart of Accounts'!A$3:B$3987, 2, FALSE), "")</f>
        <v/>
      </c>
      <c r="F1206" s="31" t="str">
        <f t="shared" si="1"/>
        <v/>
      </c>
      <c r="G1206" s="32" t="str">
        <f t="shared" si="2"/>
        <v/>
      </c>
      <c r="H1206" s="33">
        <f>IF(A1206&gt;='Income Statement'!$E$5,IF(A1206&lt;='Income Statement'!$E$6,1,0),0)</f>
        <v>0</v>
      </c>
      <c r="I1206" s="24"/>
      <c r="J1206" s="24"/>
      <c r="K1206" s="24"/>
      <c r="L1206" s="24"/>
      <c r="M1206" s="24"/>
      <c r="N1206" s="24"/>
      <c r="O1206" s="24"/>
      <c r="P1206" s="24"/>
      <c r="Q1206" s="24"/>
    </row>
    <row r="1207" ht="15.75" customHeight="1">
      <c r="A1207" s="71"/>
      <c r="B1207" s="45" t="str">
        <f>IFERROR(VLOOKUP(D1207, 'Chart of Accounts'!A1194:C4001, 3, FALSE), "")</f>
        <v/>
      </c>
      <c r="C1207" s="72"/>
      <c r="D1207" s="70"/>
      <c r="E1207" s="30" t="str">
        <f>IFERROR(VLOOKUP(D1207, 'Chart of Accounts'!A$3:B$3987, 2, FALSE), "")</f>
        <v/>
      </c>
      <c r="F1207" s="31" t="str">
        <f t="shared" si="1"/>
        <v/>
      </c>
      <c r="G1207" s="32" t="str">
        <f t="shared" si="2"/>
        <v/>
      </c>
      <c r="H1207" s="33">
        <f>IF(A1207&gt;='Income Statement'!$E$5,IF(A1207&lt;='Income Statement'!$E$6,1,0),0)</f>
        <v>0</v>
      </c>
      <c r="I1207" s="24"/>
      <c r="J1207" s="24"/>
      <c r="K1207" s="24"/>
      <c r="L1207" s="24"/>
      <c r="M1207" s="24"/>
      <c r="N1207" s="24"/>
      <c r="O1207" s="24"/>
      <c r="P1207" s="24"/>
      <c r="Q1207" s="24"/>
    </row>
    <row r="1208" ht="15.75" customHeight="1">
      <c r="A1208" s="71"/>
      <c r="B1208" s="45" t="str">
        <f>IFERROR(VLOOKUP(D1208, 'Chart of Accounts'!A1195:C4001, 3, FALSE), "")</f>
        <v/>
      </c>
      <c r="C1208" s="72"/>
      <c r="D1208" s="70"/>
      <c r="E1208" s="30" t="str">
        <f>IFERROR(VLOOKUP(D1208, 'Chart of Accounts'!A$3:B$3987, 2, FALSE), "")</f>
        <v/>
      </c>
      <c r="F1208" s="31" t="str">
        <f t="shared" si="1"/>
        <v/>
      </c>
      <c r="G1208" s="32" t="str">
        <f t="shared" si="2"/>
        <v/>
      </c>
      <c r="H1208" s="33">
        <f>IF(A1208&gt;='Income Statement'!$E$5,IF(A1208&lt;='Income Statement'!$E$6,1,0),0)</f>
        <v>0</v>
      </c>
      <c r="I1208" s="24"/>
      <c r="J1208" s="24"/>
      <c r="K1208" s="24"/>
      <c r="L1208" s="24"/>
      <c r="M1208" s="24"/>
      <c r="N1208" s="24"/>
      <c r="O1208" s="24"/>
      <c r="P1208" s="24"/>
      <c r="Q1208" s="24"/>
    </row>
    <row r="1209" ht="15.75" customHeight="1">
      <c r="A1209" s="71"/>
      <c r="B1209" s="45" t="str">
        <f>IFERROR(VLOOKUP(D1209, 'Chart of Accounts'!A1196:C4001, 3, FALSE), "")</f>
        <v/>
      </c>
      <c r="C1209" s="72"/>
      <c r="D1209" s="70"/>
      <c r="E1209" s="30" t="str">
        <f>IFERROR(VLOOKUP(D1209, 'Chart of Accounts'!A$3:B$3987, 2, FALSE), "")</f>
        <v/>
      </c>
      <c r="F1209" s="31" t="str">
        <f t="shared" si="1"/>
        <v/>
      </c>
      <c r="G1209" s="32" t="str">
        <f t="shared" si="2"/>
        <v/>
      </c>
      <c r="H1209" s="33">
        <f>IF(A1209&gt;='Income Statement'!$E$5,IF(A1209&lt;='Income Statement'!$E$6,1,0),0)</f>
        <v>0</v>
      </c>
      <c r="I1209" s="24"/>
      <c r="J1209" s="24"/>
      <c r="K1209" s="24"/>
      <c r="L1209" s="24"/>
      <c r="M1209" s="24"/>
      <c r="N1209" s="24"/>
      <c r="O1209" s="24"/>
      <c r="P1209" s="24"/>
      <c r="Q1209" s="24"/>
    </row>
    <row r="1210" ht="15.75" customHeight="1">
      <c r="A1210" s="71"/>
      <c r="B1210" s="45" t="str">
        <f>IFERROR(VLOOKUP(D1210, 'Chart of Accounts'!A1197:C4001, 3, FALSE), "")</f>
        <v/>
      </c>
      <c r="C1210" s="72"/>
      <c r="D1210" s="70"/>
      <c r="E1210" s="30" t="str">
        <f>IFERROR(VLOOKUP(D1210, 'Chart of Accounts'!A$3:B$3987, 2, FALSE), "")</f>
        <v/>
      </c>
      <c r="F1210" s="31" t="str">
        <f t="shared" si="1"/>
        <v/>
      </c>
      <c r="G1210" s="32" t="str">
        <f t="shared" si="2"/>
        <v/>
      </c>
      <c r="H1210" s="33">
        <f>IF(A1210&gt;='Income Statement'!$E$5,IF(A1210&lt;='Income Statement'!$E$6,1,0),0)</f>
        <v>0</v>
      </c>
      <c r="I1210" s="24"/>
      <c r="J1210" s="24"/>
      <c r="K1210" s="24"/>
      <c r="L1210" s="24"/>
      <c r="M1210" s="24"/>
      <c r="N1210" s="24"/>
      <c r="O1210" s="24"/>
      <c r="P1210" s="24"/>
      <c r="Q1210" s="24"/>
    </row>
    <row r="1211" ht="15.75" customHeight="1">
      <c r="A1211" s="71"/>
      <c r="B1211" s="45" t="str">
        <f>IFERROR(VLOOKUP(D1211, 'Chart of Accounts'!A1198:C4001, 3, FALSE), "")</f>
        <v/>
      </c>
      <c r="C1211" s="72"/>
      <c r="D1211" s="70"/>
      <c r="E1211" s="30" t="str">
        <f>IFERROR(VLOOKUP(D1211, 'Chart of Accounts'!A$3:B$3987, 2, FALSE), "")</f>
        <v/>
      </c>
      <c r="F1211" s="31" t="str">
        <f t="shared" si="1"/>
        <v/>
      </c>
      <c r="G1211" s="32" t="str">
        <f t="shared" si="2"/>
        <v/>
      </c>
      <c r="H1211" s="33">
        <f>IF(A1211&gt;='Income Statement'!$E$5,IF(A1211&lt;='Income Statement'!$E$6,1,0),0)</f>
        <v>0</v>
      </c>
      <c r="I1211" s="24"/>
      <c r="J1211" s="24"/>
      <c r="K1211" s="24"/>
      <c r="L1211" s="24"/>
      <c r="M1211" s="24"/>
      <c r="N1211" s="24"/>
      <c r="O1211" s="24"/>
      <c r="P1211" s="24"/>
      <c r="Q1211" s="24"/>
    </row>
    <row r="1212" ht="15.75" customHeight="1">
      <c r="A1212" s="71"/>
      <c r="B1212" s="45" t="str">
        <f>IFERROR(VLOOKUP(D1212, 'Chart of Accounts'!A1199:C4001, 3, FALSE), "")</f>
        <v/>
      </c>
      <c r="C1212" s="72"/>
      <c r="D1212" s="70"/>
      <c r="E1212" s="30" t="str">
        <f>IFERROR(VLOOKUP(D1212, 'Chart of Accounts'!A$3:B$3987, 2, FALSE), "")</f>
        <v/>
      </c>
      <c r="F1212" s="31" t="str">
        <f t="shared" si="1"/>
        <v/>
      </c>
      <c r="G1212" s="32" t="str">
        <f t="shared" si="2"/>
        <v/>
      </c>
      <c r="H1212" s="33">
        <f>IF(A1212&gt;='Income Statement'!$E$5,IF(A1212&lt;='Income Statement'!$E$6,1,0),0)</f>
        <v>0</v>
      </c>
      <c r="I1212" s="24"/>
      <c r="J1212" s="24"/>
      <c r="K1212" s="24"/>
      <c r="L1212" s="24"/>
      <c r="M1212" s="24"/>
      <c r="N1212" s="24"/>
      <c r="O1212" s="24"/>
      <c r="P1212" s="24"/>
      <c r="Q1212" s="24"/>
    </row>
    <row r="1213" ht="15.75" customHeight="1">
      <c r="A1213" s="71"/>
      <c r="B1213" s="45" t="str">
        <f>IFERROR(VLOOKUP(D1213, 'Chart of Accounts'!A1200:C4001, 3, FALSE), "")</f>
        <v/>
      </c>
      <c r="C1213" s="72"/>
      <c r="D1213" s="70"/>
      <c r="E1213" s="30" t="str">
        <f>IFERROR(VLOOKUP(D1213, 'Chart of Accounts'!A$3:B$3987, 2, FALSE), "")</f>
        <v/>
      </c>
      <c r="F1213" s="31" t="str">
        <f t="shared" si="1"/>
        <v/>
      </c>
      <c r="G1213" s="32" t="str">
        <f t="shared" si="2"/>
        <v/>
      </c>
      <c r="H1213" s="33">
        <f>IF(A1213&gt;='Income Statement'!$E$5,IF(A1213&lt;='Income Statement'!$E$6,1,0),0)</f>
        <v>0</v>
      </c>
      <c r="I1213" s="24"/>
      <c r="J1213" s="24"/>
      <c r="K1213" s="24"/>
      <c r="L1213" s="24"/>
      <c r="M1213" s="24"/>
      <c r="N1213" s="24"/>
      <c r="O1213" s="24"/>
      <c r="P1213" s="24"/>
      <c r="Q1213" s="24"/>
    </row>
    <row r="1214" ht="15.75" customHeight="1">
      <c r="A1214" s="71"/>
      <c r="B1214" s="45" t="str">
        <f>IFERROR(VLOOKUP(D1214, 'Chart of Accounts'!A1201:C4001, 3, FALSE), "")</f>
        <v/>
      </c>
      <c r="C1214" s="72"/>
      <c r="D1214" s="70"/>
      <c r="E1214" s="30" t="str">
        <f>IFERROR(VLOOKUP(D1214, 'Chart of Accounts'!A$3:B$3987, 2, FALSE), "")</f>
        <v/>
      </c>
      <c r="F1214" s="31" t="str">
        <f t="shared" si="1"/>
        <v/>
      </c>
      <c r="G1214" s="32" t="str">
        <f t="shared" si="2"/>
        <v/>
      </c>
      <c r="H1214" s="33">
        <f>IF(A1214&gt;='Income Statement'!$E$5,IF(A1214&lt;='Income Statement'!$E$6,1,0),0)</f>
        <v>0</v>
      </c>
      <c r="I1214" s="24"/>
      <c r="J1214" s="24"/>
      <c r="K1214" s="24"/>
      <c r="L1214" s="24"/>
      <c r="M1214" s="24"/>
      <c r="N1214" s="24"/>
      <c r="O1214" s="24"/>
      <c r="P1214" s="24"/>
      <c r="Q1214" s="24"/>
    </row>
    <row r="1215" ht="15.75" customHeight="1">
      <c r="A1215" s="71"/>
      <c r="B1215" s="45" t="str">
        <f>IFERROR(VLOOKUP(D1215, 'Chart of Accounts'!A1202:C4001, 3, FALSE), "")</f>
        <v/>
      </c>
      <c r="C1215" s="72"/>
      <c r="D1215" s="70"/>
      <c r="E1215" s="30" t="str">
        <f>IFERROR(VLOOKUP(D1215, 'Chart of Accounts'!A$3:B$3987, 2, FALSE), "")</f>
        <v/>
      </c>
      <c r="F1215" s="31" t="str">
        <f t="shared" si="1"/>
        <v/>
      </c>
      <c r="G1215" s="32" t="str">
        <f t="shared" si="2"/>
        <v/>
      </c>
      <c r="H1215" s="33">
        <f>IF(A1215&gt;='Income Statement'!$E$5,IF(A1215&lt;='Income Statement'!$E$6,1,0),0)</f>
        <v>0</v>
      </c>
      <c r="I1215" s="24"/>
      <c r="J1215" s="24"/>
      <c r="K1215" s="24"/>
      <c r="L1215" s="24"/>
      <c r="M1215" s="24"/>
      <c r="N1215" s="24"/>
      <c r="O1215" s="24"/>
      <c r="P1215" s="24"/>
      <c r="Q1215" s="24"/>
    </row>
    <row r="1216" ht="15.75" customHeight="1">
      <c r="A1216" s="71"/>
      <c r="B1216" s="45" t="str">
        <f>IFERROR(VLOOKUP(D1216, 'Chart of Accounts'!A1203:C4001, 3, FALSE), "")</f>
        <v/>
      </c>
      <c r="C1216" s="72"/>
      <c r="D1216" s="70"/>
      <c r="E1216" s="30" t="str">
        <f>IFERROR(VLOOKUP(D1216, 'Chart of Accounts'!A$3:B$3987, 2, FALSE), "")</f>
        <v/>
      </c>
      <c r="F1216" s="31" t="str">
        <f t="shared" si="1"/>
        <v/>
      </c>
      <c r="G1216" s="32" t="str">
        <f t="shared" si="2"/>
        <v/>
      </c>
      <c r="H1216" s="33">
        <f>IF(A1216&gt;='Income Statement'!$E$5,IF(A1216&lt;='Income Statement'!$E$6,1,0),0)</f>
        <v>0</v>
      </c>
      <c r="I1216" s="24"/>
      <c r="J1216" s="24"/>
      <c r="K1216" s="24"/>
      <c r="L1216" s="24"/>
      <c r="M1216" s="24"/>
      <c r="N1216" s="24"/>
      <c r="O1216" s="24"/>
      <c r="P1216" s="24"/>
      <c r="Q1216" s="24"/>
    </row>
    <row r="1217" ht="15.75" customHeight="1">
      <c r="A1217" s="71"/>
      <c r="B1217" s="45" t="str">
        <f>IFERROR(VLOOKUP(D1217, 'Chart of Accounts'!A1204:C4001, 3, FALSE), "")</f>
        <v/>
      </c>
      <c r="C1217" s="72"/>
      <c r="D1217" s="70"/>
      <c r="E1217" s="30" t="str">
        <f>IFERROR(VLOOKUP(D1217, 'Chart of Accounts'!A$3:B$3987, 2, FALSE), "")</f>
        <v/>
      </c>
      <c r="F1217" s="31" t="str">
        <f t="shared" si="1"/>
        <v/>
      </c>
      <c r="G1217" s="32" t="str">
        <f t="shared" si="2"/>
        <v/>
      </c>
      <c r="H1217" s="33">
        <f>IF(A1217&gt;='Income Statement'!$E$5,IF(A1217&lt;='Income Statement'!$E$6,1,0),0)</f>
        <v>0</v>
      </c>
      <c r="I1217" s="24"/>
      <c r="J1217" s="24"/>
      <c r="K1217" s="24"/>
      <c r="L1217" s="24"/>
      <c r="M1217" s="24"/>
      <c r="N1217" s="24"/>
      <c r="O1217" s="24"/>
      <c r="P1217" s="24"/>
      <c r="Q1217" s="24"/>
    </row>
    <row r="1218" ht="15.75" customHeight="1">
      <c r="A1218" s="71"/>
      <c r="B1218" s="45" t="str">
        <f>IFERROR(VLOOKUP(D1218, 'Chart of Accounts'!A1205:C4001, 3, FALSE), "")</f>
        <v/>
      </c>
      <c r="C1218" s="72"/>
      <c r="D1218" s="70"/>
      <c r="E1218" s="30" t="str">
        <f>IFERROR(VLOOKUP(D1218, 'Chart of Accounts'!A$3:B$3987, 2, FALSE), "")</f>
        <v/>
      </c>
      <c r="F1218" s="31" t="str">
        <f t="shared" si="1"/>
        <v/>
      </c>
      <c r="G1218" s="32" t="str">
        <f t="shared" si="2"/>
        <v/>
      </c>
      <c r="H1218" s="33">
        <f>IF(A1218&gt;='Income Statement'!$E$5,IF(A1218&lt;='Income Statement'!$E$6,1,0),0)</f>
        <v>0</v>
      </c>
      <c r="I1218" s="24"/>
      <c r="J1218" s="24"/>
      <c r="K1218" s="24"/>
      <c r="L1218" s="24"/>
      <c r="M1218" s="24"/>
      <c r="N1218" s="24"/>
      <c r="O1218" s="24"/>
      <c r="P1218" s="24"/>
      <c r="Q1218" s="24"/>
    </row>
    <row r="1219" ht="15.75" customHeight="1">
      <c r="A1219" s="71"/>
      <c r="B1219" s="45" t="str">
        <f>IFERROR(VLOOKUP(D1219, 'Chart of Accounts'!A1206:C4001, 3, FALSE), "")</f>
        <v/>
      </c>
      <c r="C1219" s="72"/>
      <c r="D1219" s="70"/>
      <c r="E1219" s="30" t="str">
        <f>IFERROR(VLOOKUP(D1219, 'Chart of Accounts'!A$3:B$3987, 2, FALSE), "")</f>
        <v/>
      </c>
      <c r="F1219" s="31" t="str">
        <f t="shared" si="1"/>
        <v/>
      </c>
      <c r="G1219" s="32" t="str">
        <f t="shared" si="2"/>
        <v/>
      </c>
      <c r="H1219" s="33">
        <f>IF(A1219&gt;='Income Statement'!$E$5,IF(A1219&lt;='Income Statement'!$E$6,1,0),0)</f>
        <v>0</v>
      </c>
      <c r="I1219" s="24"/>
      <c r="J1219" s="24"/>
      <c r="K1219" s="24"/>
      <c r="L1219" s="24"/>
      <c r="M1219" s="24"/>
      <c r="N1219" s="24"/>
      <c r="O1219" s="24"/>
      <c r="P1219" s="24"/>
      <c r="Q1219" s="24"/>
    </row>
    <row r="1220" ht="15.75" customHeight="1">
      <c r="A1220" s="71"/>
      <c r="B1220" s="45" t="str">
        <f>IFERROR(VLOOKUP(D1220, 'Chart of Accounts'!A1207:C4001, 3, FALSE), "")</f>
        <v/>
      </c>
      <c r="C1220" s="72"/>
      <c r="D1220" s="70"/>
      <c r="E1220" s="30" t="str">
        <f>IFERROR(VLOOKUP(D1220, 'Chart of Accounts'!A$3:B$3987, 2, FALSE), "")</f>
        <v/>
      </c>
      <c r="F1220" s="31" t="str">
        <f t="shared" si="1"/>
        <v/>
      </c>
      <c r="G1220" s="32" t="str">
        <f t="shared" si="2"/>
        <v/>
      </c>
      <c r="H1220" s="33">
        <f>IF(A1220&gt;='Income Statement'!$E$5,IF(A1220&lt;='Income Statement'!$E$6,1,0),0)</f>
        <v>0</v>
      </c>
      <c r="I1220" s="24"/>
      <c r="J1220" s="24"/>
      <c r="K1220" s="24"/>
      <c r="L1220" s="24"/>
      <c r="M1220" s="24"/>
      <c r="N1220" s="24"/>
      <c r="O1220" s="24"/>
      <c r="P1220" s="24"/>
      <c r="Q1220" s="24"/>
    </row>
    <row r="1221" ht="15.75" customHeight="1">
      <c r="A1221" s="71"/>
      <c r="B1221" s="45" t="str">
        <f>IFERROR(VLOOKUP(D1221, 'Chart of Accounts'!A1208:C4001, 3, FALSE), "")</f>
        <v/>
      </c>
      <c r="C1221" s="72"/>
      <c r="D1221" s="70"/>
      <c r="E1221" s="30" t="str">
        <f>IFERROR(VLOOKUP(D1221, 'Chart of Accounts'!A$3:B$3987, 2, FALSE), "")</f>
        <v/>
      </c>
      <c r="F1221" s="31" t="str">
        <f t="shared" si="1"/>
        <v/>
      </c>
      <c r="G1221" s="32" t="str">
        <f t="shared" si="2"/>
        <v/>
      </c>
      <c r="H1221" s="33">
        <f>IF(A1221&gt;='Income Statement'!$E$5,IF(A1221&lt;='Income Statement'!$E$6,1,0),0)</f>
        <v>0</v>
      </c>
      <c r="I1221" s="24"/>
      <c r="J1221" s="24"/>
      <c r="K1221" s="24"/>
      <c r="L1221" s="24"/>
      <c r="M1221" s="24"/>
      <c r="N1221" s="24"/>
      <c r="O1221" s="24"/>
      <c r="P1221" s="24"/>
      <c r="Q1221" s="24"/>
    </row>
    <row r="1222" ht="15.75" customHeight="1">
      <c r="A1222" s="71"/>
      <c r="B1222" s="45" t="str">
        <f>IFERROR(VLOOKUP(D1222, 'Chart of Accounts'!A1209:C4001, 3, FALSE), "")</f>
        <v/>
      </c>
      <c r="C1222" s="72"/>
      <c r="D1222" s="70"/>
      <c r="E1222" s="30" t="str">
        <f>IFERROR(VLOOKUP(D1222, 'Chart of Accounts'!A$3:B$3987, 2, FALSE), "")</f>
        <v/>
      </c>
      <c r="F1222" s="31" t="str">
        <f t="shared" si="1"/>
        <v/>
      </c>
      <c r="G1222" s="32" t="str">
        <f t="shared" si="2"/>
        <v/>
      </c>
      <c r="H1222" s="33">
        <f>IF(A1222&gt;='Income Statement'!$E$5,IF(A1222&lt;='Income Statement'!$E$6,1,0),0)</f>
        <v>0</v>
      </c>
      <c r="I1222" s="24"/>
      <c r="J1222" s="24"/>
      <c r="K1222" s="24"/>
      <c r="L1222" s="24"/>
      <c r="M1222" s="24"/>
      <c r="N1222" s="24"/>
      <c r="O1222" s="24"/>
      <c r="P1222" s="24"/>
      <c r="Q1222" s="24"/>
    </row>
    <row r="1223" ht="15.75" customHeight="1">
      <c r="A1223" s="71"/>
      <c r="B1223" s="45" t="str">
        <f>IFERROR(VLOOKUP(D1223, 'Chart of Accounts'!A1210:C4001, 3, FALSE), "")</f>
        <v/>
      </c>
      <c r="C1223" s="72"/>
      <c r="D1223" s="70"/>
      <c r="E1223" s="30" t="str">
        <f>IFERROR(VLOOKUP(D1223, 'Chart of Accounts'!A$3:B$3987, 2, FALSE), "")</f>
        <v/>
      </c>
      <c r="F1223" s="31" t="str">
        <f t="shared" si="1"/>
        <v/>
      </c>
      <c r="G1223" s="32" t="str">
        <f t="shared" si="2"/>
        <v/>
      </c>
      <c r="H1223" s="33">
        <f>IF(A1223&gt;='Income Statement'!$E$5,IF(A1223&lt;='Income Statement'!$E$6,1,0),0)</f>
        <v>0</v>
      </c>
      <c r="I1223" s="24"/>
      <c r="J1223" s="24"/>
      <c r="K1223" s="24"/>
      <c r="L1223" s="24"/>
      <c r="M1223" s="24"/>
      <c r="N1223" s="24"/>
      <c r="O1223" s="24"/>
      <c r="P1223" s="24"/>
      <c r="Q1223" s="24"/>
    </row>
    <row r="1224" ht="15.75" customHeight="1">
      <c r="A1224" s="71"/>
      <c r="B1224" s="45" t="str">
        <f>IFERROR(VLOOKUP(D1224, 'Chart of Accounts'!A1211:C4001, 3, FALSE), "")</f>
        <v/>
      </c>
      <c r="C1224" s="72"/>
      <c r="D1224" s="70"/>
      <c r="E1224" s="30" t="str">
        <f>IFERROR(VLOOKUP(D1224, 'Chart of Accounts'!A$3:B$3987, 2, FALSE), "")</f>
        <v/>
      </c>
      <c r="F1224" s="31" t="str">
        <f t="shared" si="1"/>
        <v/>
      </c>
      <c r="G1224" s="32" t="str">
        <f t="shared" si="2"/>
        <v/>
      </c>
      <c r="H1224" s="33">
        <f>IF(A1224&gt;='Income Statement'!$E$5,IF(A1224&lt;='Income Statement'!$E$6,1,0),0)</f>
        <v>0</v>
      </c>
      <c r="I1224" s="24"/>
      <c r="J1224" s="24"/>
      <c r="K1224" s="24"/>
      <c r="L1224" s="24"/>
      <c r="M1224" s="24"/>
      <c r="N1224" s="24"/>
      <c r="O1224" s="24"/>
      <c r="P1224" s="24"/>
      <c r="Q1224" s="24"/>
    </row>
    <row r="1225" ht="15.75" customHeight="1">
      <c r="A1225" s="71"/>
      <c r="B1225" s="45" t="str">
        <f>IFERROR(VLOOKUP(D1225, 'Chart of Accounts'!A1212:C4001, 3, FALSE), "")</f>
        <v/>
      </c>
      <c r="C1225" s="72"/>
      <c r="D1225" s="70"/>
      <c r="E1225" s="30" t="str">
        <f>IFERROR(VLOOKUP(D1225, 'Chart of Accounts'!A$3:B$3987, 2, FALSE), "")</f>
        <v/>
      </c>
      <c r="F1225" s="31" t="str">
        <f t="shared" si="1"/>
        <v/>
      </c>
      <c r="G1225" s="32" t="str">
        <f t="shared" si="2"/>
        <v/>
      </c>
      <c r="H1225" s="33">
        <f>IF(A1225&gt;='Income Statement'!$E$5,IF(A1225&lt;='Income Statement'!$E$6,1,0),0)</f>
        <v>0</v>
      </c>
      <c r="I1225" s="24"/>
      <c r="J1225" s="24"/>
      <c r="K1225" s="24"/>
      <c r="L1225" s="24"/>
      <c r="M1225" s="24"/>
      <c r="N1225" s="24"/>
      <c r="O1225" s="24"/>
      <c r="P1225" s="24"/>
      <c r="Q1225" s="24"/>
    </row>
    <row r="1226" ht="15.75" customHeight="1">
      <c r="A1226" s="71"/>
      <c r="B1226" s="45" t="str">
        <f>IFERROR(VLOOKUP(D1226, 'Chart of Accounts'!A1213:C4001, 3, FALSE), "")</f>
        <v/>
      </c>
      <c r="C1226" s="72"/>
      <c r="D1226" s="70"/>
      <c r="E1226" s="30" t="str">
        <f>IFERROR(VLOOKUP(D1226, 'Chart of Accounts'!A$3:B$3987, 2, FALSE), "")</f>
        <v/>
      </c>
      <c r="F1226" s="31" t="str">
        <f t="shared" si="1"/>
        <v/>
      </c>
      <c r="G1226" s="32" t="str">
        <f t="shared" si="2"/>
        <v/>
      </c>
      <c r="H1226" s="33">
        <f>IF(A1226&gt;='Income Statement'!$E$5,IF(A1226&lt;='Income Statement'!$E$6,1,0),0)</f>
        <v>0</v>
      </c>
      <c r="I1226" s="24"/>
      <c r="J1226" s="24"/>
      <c r="K1226" s="24"/>
      <c r="L1226" s="24"/>
      <c r="M1226" s="24"/>
      <c r="N1226" s="24"/>
      <c r="O1226" s="24"/>
      <c r="P1226" s="24"/>
      <c r="Q1226" s="24"/>
    </row>
    <row r="1227" ht="15.75" customHeight="1">
      <c r="A1227" s="71"/>
      <c r="B1227" s="45" t="str">
        <f>IFERROR(VLOOKUP(D1227, 'Chart of Accounts'!A1214:C4001, 3, FALSE), "")</f>
        <v/>
      </c>
      <c r="C1227" s="72"/>
      <c r="D1227" s="70"/>
      <c r="E1227" s="30" t="str">
        <f>IFERROR(VLOOKUP(D1227, 'Chart of Accounts'!A$3:B$3987, 2, FALSE), "")</f>
        <v/>
      </c>
      <c r="F1227" s="31" t="str">
        <f t="shared" si="1"/>
        <v/>
      </c>
      <c r="G1227" s="32" t="str">
        <f t="shared" si="2"/>
        <v/>
      </c>
      <c r="H1227" s="33">
        <f>IF(A1227&gt;='Income Statement'!$E$5,IF(A1227&lt;='Income Statement'!$E$6,1,0),0)</f>
        <v>0</v>
      </c>
      <c r="I1227" s="24"/>
      <c r="J1227" s="24"/>
      <c r="K1227" s="24"/>
      <c r="L1227" s="24"/>
      <c r="M1227" s="24"/>
      <c r="N1227" s="24"/>
      <c r="O1227" s="24"/>
      <c r="P1227" s="24"/>
      <c r="Q1227" s="24"/>
    </row>
    <row r="1228" ht="15.75" customHeight="1">
      <c r="A1228" s="71"/>
      <c r="B1228" s="45" t="str">
        <f>IFERROR(VLOOKUP(D1228, 'Chart of Accounts'!A1215:C4001, 3, FALSE), "")</f>
        <v/>
      </c>
      <c r="C1228" s="72"/>
      <c r="D1228" s="70"/>
      <c r="E1228" s="30" t="str">
        <f>IFERROR(VLOOKUP(D1228, 'Chart of Accounts'!A$3:B$3987, 2, FALSE), "")</f>
        <v/>
      </c>
      <c r="F1228" s="31" t="str">
        <f t="shared" si="1"/>
        <v/>
      </c>
      <c r="G1228" s="32" t="str">
        <f t="shared" si="2"/>
        <v/>
      </c>
      <c r="H1228" s="33">
        <f>IF(A1228&gt;='Income Statement'!$E$5,IF(A1228&lt;='Income Statement'!$E$6,1,0),0)</f>
        <v>0</v>
      </c>
      <c r="I1228" s="24"/>
      <c r="J1228" s="24"/>
      <c r="K1228" s="24"/>
      <c r="L1228" s="24"/>
      <c r="M1228" s="24"/>
      <c r="N1228" s="24"/>
      <c r="O1228" s="24"/>
      <c r="P1228" s="24"/>
      <c r="Q1228" s="24"/>
    </row>
    <row r="1229" ht="15.75" customHeight="1">
      <c r="A1229" s="71"/>
      <c r="B1229" s="45" t="str">
        <f>IFERROR(VLOOKUP(D1229, 'Chart of Accounts'!A1216:C4001, 3, FALSE), "")</f>
        <v/>
      </c>
      <c r="C1229" s="72"/>
      <c r="D1229" s="70"/>
      <c r="E1229" s="30" t="str">
        <f>IFERROR(VLOOKUP(D1229, 'Chart of Accounts'!A$3:B$3987, 2, FALSE), "")</f>
        <v/>
      </c>
      <c r="F1229" s="31" t="str">
        <f t="shared" si="1"/>
        <v/>
      </c>
      <c r="G1229" s="32" t="str">
        <f t="shared" si="2"/>
        <v/>
      </c>
      <c r="H1229" s="33">
        <f>IF(A1229&gt;='Income Statement'!$E$5,IF(A1229&lt;='Income Statement'!$E$6,1,0),0)</f>
        <v>0</v>
      </c>
      <c r="I1229" s="24"/>
      <c r="J1229" s="24"/>
      <c r="K1229" s="24"/>
      <c r="L1229" s="24"/>
      <c r="M1229" s="24"/>
      <c r="N1229" s="24"/>
      <c r="O1229" s="24"/>
      <c r="P1229" s="24"/>
      <c r="Q1229" s="24"/>
    </row>
    <row r="1230" ht="15.75" customHeight="1">
      <c r="A1230" s="71"/>
      <c r="B1230" s="45" t="str">
        <f>IFERROR(VLOOKUP(D1230, 'Chart of Accounts'!A1217:C4001, 3, FALSE), "")</f>
        <v/>
      </c>
      <c r="C1230" s="72"/>
      <c r="D1230" s="70"/>
      <c r="E1230" s="30" t="str">
        <f>IFERROR(VLOOKUP(D1230, 'Chart of Accounts'!A$3:B$3987, 2, FALSE), "")</f>
        <v/>
      </c>
      <c r="F1230" s="31" t="str">
        <f t="shared" si="1"/>
        <v/>
      </c>
      <c r="G1230" s="32" t="str">
        <f t="shared" si="2"/>
        <v/>
      </c>
      <c r="H1230" s="33">
        <f>IF(A1230&gt;='Income Statement'!$E$5,IF(A1230&lt;='Income Statement'!$E$6,1,0),0)</f>
        <v>0</v>
      </c>
      <c r="I1230" s="24"/>
      <c r="J1230" s="24"/>
      <c r="K1230" s="24"/>
      <c r="L1230" s="24"/>
      <c r="M1230" s="24"/>
      <c r="N1230" s="24"/>
      <c r="O1230" s="24"/>
      <c r="P1230" s="24"/>
      <c r="Q1230" s="24"/>
    </row>
    <row r="1231" ht="15.75" customHeight="1">
      <c r="A1231" s="71"/>
      <c r="B1231" s="45" t="str">
        <f>IFERROR(VLOOKUP(D1231, 'Chart of Accounts'!A1218:C4001, 3, FALSE), "")</f>
        <v/>
      </c>
      <c r="C1231" s="72"/>
      <c r="D1231" s="70"/>
      <c r="E1231" s="30" t="str">
        <f>IFERROR(VLOOKUP(D1231, 'Chart of Accounts'!A$3:B$3987, 2, FALSE), "")</f>
        <v/>
      </c>
      <c r="F1231" s="31" t="str">
        <f t="shared" si="1"/>
        <v/>
      </c>
      <c r="G1231" s="32" t="str">
        <f t="shared" si="2"/>
        <v/>
      </c>
      <c r="H1231" s="33">
        <f>IF(A1231&gt;='Income Statement'!$E$5,IF(A1231&lt;='Income Statement'!$E$6,1,0),0)</f>
        <v>0</v>
      </c>
      <c r="I1231" s="24"/>
      <c r="J1231" s="24"/>
      <c r="K1231" s="24"/>
      <c r="L1231" s="24"/>
      <c r="M1231" s="24"/>
      <c r="N1231" s="24"/>
      <c r="O1231" s="24"/>
      <c r="P1231" s="24"/>
      <c r="Q1231" s="24"/>
    </row>
    <row r="1232" ht="15.75" customHeight="1">
      <c r="A1232" s="71"/>
      <c r="B1232" s="45" t="str">
        <f>IFERROR(VLOOKUP(D1232, 'Chart of Accounts'!A1219:C4001, 3, FALSE), "")</f>
        <v/>
      </c>
      <c r="C1232" s="72"/>
      <c r="D1232" s="70"/>
      <c r="E1232" s="30" t="str">
        <f>IFERROR(VLOOKUP(D1232, 'Chart of Accounts'!A$3:B$3987, 2, FALSE), "")</f>
        <v/>
      </c>
      <c r="F1232" s="31" t="str">
        <f t="shared" si="1"/>
        <v/>
      </c>
      <c r="G1232" s="32" t="str">
        <f t="shared" si="2"/>
        <v/>
      </c>
      <c r="H1232" s="33">
        <f>IF(A1232&gt;='Income Statement'!$E$5,IF(A1232&lt;='Income Statement'!$E$6,1,0),0)</f>
        <v>0</v>
      </c>
      <c r="I1232" s="24"/>
      <c r="J1232" s="24"/>
      <c r="K1232" s="24"/>
      <c r="L1232" s="24"/>
      <c r="M1232" s="24"/>
      <c r="N1232" s="24"/>
      <c r="O1232" s="24"/>
      <c r="P1232" s="24"/>
      <c r="Q1232" s="24"/>
    </row>
    <row r="1233" ht="15.75" customHeight="1">
      <c r="A1233" s="71"/>
      <c r="B1233" s="45" t="str">
        <f>IFERROR(VLOOKUP(D1233, 'Chart of Accounts'!A1220:C4001, 3, FALSE), "")</f>
        <v/>
      </c>
      <c r="C1233" s="72"/>
      <c r="D1233" s="70"/>
      <c r="E1233" s="30" t="str">
        <f>IFERROR(VLOOKUP(D1233, 'Chart of Accounts'!A$3:B$3987, 2, FALSE), "")</f>
        <v/>
      </c>
      <c r="F1233" s="31" t="str">
        <f t="shared" si="1"/>
        <v/>
      </c>
      <c r="G1233" s="32" t="str">
        <f t="shared" si="2"/>
        <v/>
      </c>
      <c r="H1233" s="33">
        <f>IF(A1233&gt;='Income Statement'!$E$5,IF(A1233&lt;='Income Statement'!$E$6,1,0),0)</f>
        <v>0</v>
      </c>
      <c r="I1233" s="24"/>
      <c r="J1233" s="24"/>
      <c r="K1233" s="24"/>
      <c r="L1233" s="24"/>
      <c r="M1233" s="24"/>
      <c r="N1233" s="24"/>
      <c r="O1233" s="24"/>
      <c r="P1233" s="24"/>
      <c r="Q1233" s="24"/>
    </row>
    <row r="1234" ht="15.75" customHeight="1">
      <c r="A1234" s="71"/>
      <c r="B1234" s="45" t="str">
        <f>IFERROR(VLOOKUP(D1234, 'Chart of Accounts'!A1221:C4001, 3, FALSE), "")</f>
        <v/>
      </c>
      <c r="C1234" s="72"/>
      <c r="D1234" s="70"/>
      <c r="E1234" s="30" t="str">
        <f>IFERROR(VLOOKUP(D1234, 'Chart of Accounts'!A$3:B$3987, 2, FALSE), "")</f>
        <v/>
      </c>
      <c r="F1234" s="31" t="str">
        <f t="shared" si="1"/>
        <v/>
      </c>
      <c r="G1234" s="32" t="str">
        <f t="shared" si="2"/>
        <v/>
      </c>
      <c r="H1234" s="33">
        <f>IF(A1234&gt;='Income Statement'!$E$5,IF(A1234&lt;='Income Statement'!$E$6,1,0),0)</f>
        <v>0</v>
      </c>
      <c r="I1234" s="24"/>
      <c r="J1234" s="24"/>
      <c r="K1234" s="24"/>
      <c r="L1234" s="24"/>
      <c r="M1234" s="24"/>
      <c r="N1234" s="24"/>
      <c r="O1234" s="24"/>
      <c r="P1234" s="24"/>
      <c r="Q1234" s="24"/>
    </row>
    <row r="1235" ht="15.75" customHeight="1">
      <c r="A1235" s="71"/>
      <c r="B1235" s="45" t="str">
        <f>IFERROR(VLOOKUP(D1235, 'Chart of Accounts'!A1222:C4001, 3, FALSE), "")</f>
        <v/>
      </c>
      <c r="C1235" s="72"/>
      <c r="D1235" s="70"/>
      <c r="E1235" s="30" t="str">
        <f>IFERROR(VLOOKUP(D1235, 'Chart of Accounts'!A$3:B$3987, 2, FALSE), "")</f>
        <v/>
      </c>
      <c r="F1235" s="31" t="str">
        <f t="shared" si="1"/>
        <v/>
      </c>
      <c r="G1235" s="32" t="str">
        <f t="shared" si="2"/>
        <v/>
      </c>
      <c r="H1235" s="33">
        <f>IF(A1235&gt;='Income Statement'!$E$5,IF(A1235&lt;='Income Statement'!$E$6,1,0),0)</f>
        <v>0</v>
      </c>
      <c r="I1235" s="24"/>
      <c r="J1235" s="24"/>
      <c r="K1235" s="24"/>
      <c r="L1235" s="24"/>
      <c r="M1235" s="24"/>
      <c r="N1235" s="24"/>
      <c r="O1235" s="24"/>
      <c r="P1235" s="24"/>
      <c r="Q1235" s="24"/>
    </row>
    <row r="1236" ht="15.75" customHeight="1">
      <c r="A1236" s="71"/>
      <c r="B1236" s="45" t="str">
        <f>IFERROR(VLOOKUP(D1236, 'Chart of Accounts'!A1223:C4001, 3, FALSE), "")</f>
        <v/>
      </c>
      <c r="C1236" s="72"/>
      <c r="D1236" s="70"/>
      <c r="E1236" s="30" t="str">
        <f>IFERROR(VLOOKUP(D1236, 'Chart of Accounts'!A$3:B$3987, 2, FALSE), "")</f>
        <v/>
      </c>
      <c r="F1236" s="31" t="str">
        <f t="shared" si="1"/>
        <v/>
      </c>
      <c r="G1236" s="32" t="str">
        <f t="shared" si="2"/>
        <v/>
      </c>
      <c r="H1236" s="33">
        <f>IF(A1236&gt;='Income Statement'!$E$5,IF(A1236&lt;='Income Statement'!$E$6,1,0),0)</f>
        <v>0</v>
      </c>
      <c r="I1236" s="24"/>
      <c r="J1236" s="24"/>
      <c r="K1236" s="24"/>
      <c r="L1236" s="24"/>
      <c r="M1236" s="24"/>
      <c r="N1236" s="24"/>
      <c r="O1236" s="24"/>
      <c r="P1236" s="24"/>
      <c r="Q1236" s="24"/>
    </row>
    <row r="1237" ht="15.75" customHeight="1">
      <c r="A1237" s="71"/>
      <c r="B1237" s="45" t="str">
        <f>IFERROR(VLOOKUP(D1237, 'Chart of Accounts'!A1224:C4001, 3, FALSE), "")</f>
        <v/>
      </c>
      <c r="C1237" s="72"/>
      <c r="D1237" s="70"/>
      <c r="E1237" s="30" t="str">
        <f>IFERROR(VLOOKUP(D1237, 'Chart of Accounts'!A$3:B$3987, 2, FALSE), "")</f>
        <v/>
      </c>
      <c r="F1237" s="31" t="str">
        <f t="shared" si="1"/>
        <v/>
      </c>
      <c r="G1237" s="32" t="str">
        <f t="shared" si="2"/>
        <v/>
      </c>
      <c r="H1237" s="33">
        <f>IF(A1237&gt;='Income Statement'!$E$5,IF(A1237&lt;='Income Statement'!$E$6,1,0),0)</f>
        <v>0</v>
      </c>
      <c r="I1237" s="24"/>
      <c r="J1237" s="24"/>
      <c r="K1237" s="24"/>
      <c r="L1237" s="24"/>
      <c r="M1237" s="24"/>
      <c r="N1237" s="24"/>
      <c r="O1237" s="24"/>
      <c r="P1237" s="24"/>
      <c r="Q1237" s="24"/>
    </row>
    <row r="1238" ht="15.75" customHeight="1">
      <c r="A1238" s="71"/>
      <c r="B1238" s="45" t="str">
        <f>IFERROR(VLOOKUP(D1238, 'Chart of Accounts'!A1225:C4001, 3, FALSE), "")</f>
        <v/>
      </c>
      <c r="C1238" s="72"/>
      <c r="D1238" s="70"/>
      <c r="E1238" s="30" t="str">
        <f>IFERROR(VLOOKUP(D1238, 'Chart of Accounts'!A$3:B$3987, 2, FALSE), "")</f>
        <v/>
      </c>
      <c r="F1238" s="31" t="str">
        <f t="shared" si="1"/>
        <v/>
      </c>
      <c r="G1238" s="32" t="str">
        <f t="shared" si="2"/>
        <v/>
      </c>
      <c r="H1238" s="33">
        <f>IF(A1238&gt;='Income Statement'!$E$5,IF(A1238&lt;='Income Statement'!$E$6,1,0),0)</f>
        <v>0</v>
      </c>
      <c r="I1238" s="24"/>
      <c r="J1238" s="24"/>
      <c r="K1238" s="24"/>
      <c r="L1238" s="24"/>
      <c r="M1238" s="24"/>
      <c r="N1238" s="24"/>
      <c r="O1238" s="24"/>
      <c r="P1238" s="24"/>
      <c r="Q1238" s="24"/>
    </row>
    <row r="1239" ht="15.75" customHeight="1">
      <c r="A1239" s="71"/>
      <c r="B1239" s="45" t="str">
        <f>IFERROR(VLOOKUP(D1239, 'Chart of Accounts'!A1226:C4001, 3, FALSE), "")</f>
        <v/>
      </c>
      <c r="C1239" s="72"/>
      <c r="D1239" s="70"/>
      <c r="E1239" s="30" t="str">
        <f>IFERROR(VLOOKUP(D1239, 'Chart of Accounts'!A$3:B$3987, 2, FALSE), "")</f>
        <v/>
      </c>
      <c r="F1239" s="31" t="str">
        <f t="shared" si="1"/>
        <v/>
      </c>
      <c r="G1239" s="32" t="str">
        <f t="shared" si="2"/>
        <v/>
      </c>
      <c r="H1239" s="33">
        <f>IF(A1239&gt;='Income Statement'!$E$5,IF(A1239&lt;='Income Statement'!$E$6,1,0),0)</f>
        <v>0</v>
      </c>
      <c r="I1239" s="24"/>
      <c r="J1239" s="24"/>
      <c r="K1239" s="24"/>
      <c r="L1239" s="24"/>
      <c r="M1239" s="24"/>
      <c r="N1239" s="24"/>
      <c r="O1239" s="24"/>
      <c r="P1239" s="24"/>
      <c r="Q1239" s="24"/>
    </row>
    <row r="1240" ht="15.75" customHeight="1">
      <c r="A1240" s="71"/>
      <c r="B1240" s="45" t="str">
        <f>IFERROR(VLOOKUP(D1240, 'Chart of Accounts'!A1227:C4001, 3, FALSE), "")</f>
        <v/>
      </c>
      <c r="C1240" s="72"/>
      <c r="D1240" s="70"/>
      <c r="E1240" s="30" t="str">
        <f>IFERROR(VLOOKUP(D1240, 'Chart of Accounts'!A$3:B$3987, 2, FALSE), "")</f>
        <v/>
      </c>
      <c r="F1240" s="31" t="str">
        <f t="shared" si="1"/>
        <v/>
      </c>
      <c r="G1240" s="32" t="str">
        <f t="shared" si="2"/>
        <v/>
      </c>
      <c r="H1240" s="33">
        <f>IF(A1240&gt;='Income Statement'!$E$5,IF(A1240&lt;='Income Statement'!$E$6,1,0),0)</f>
        <v>0</v>
      </c>
      <c r="I1240" s="24"/>
      <c r="J1240" s="24"/>
      <c r="K1240" s="24"/>
      <c r="L1240" s="24"/>
      <c r="M1240" s="24"/>
      <c r="N1240" s="24"/>
      <c r="O1240" s="24"/>
      <c r="P1240" s="24"/>
      <c r="Q1240" s="24"/>
    </row>
    <row r="1241" ht="15.75" customHeight="1">
      <c r="A1241" s="71"/>
      <c r="B1241" s="45" t="str">
        <f>IFERROR(VLOOKUP(D1241, 'Chart of Accounts'!A1228:C4001, 3, FALSE), "")</f>
        <v/>
      </c>
      <c r="C1241" s="72"/>
      <c r="D1241" s="70"/>
      <c r="E1241" s="30" t="str">
        <f>IFERROR(VLOOKUP(D1241, 'Chart of Accounts'!A$3:B$3987, 2, FALSE), "")</f>
        <v/>
      </c>
      <c r="F1241" s="31" t="str">
        <f t="shared" si="1"/>
        <v/>
      </c>
      <c r="G1241" s="32" t="str">
        <f t="shared" si="2"/>
        <v/>
      </c>
      <c r="H1241" s="33">
        <f>IF(A1241&gt;='Income Statement'!$E$5,IF(A1241&lt;='Income Statement'!$E$6,1,0),0)</f>
        <v>0</v>
      </c>
      <c r="I1241" s="24"/>
      <c r="J1241" s="24"/>
      <c r="K1241" s="24"/>
      <c r="L1241" s="24"/>
      <c r="M1241" s="24"/>
      <c r="N1241" s="24"/>
      <c r="O1241" s="24"/>
      <c r="P1241" s="24"/>
      <c r="Q1241" s="24"/>
    </row>
    <row r="1242" ht="15.75" customHeight="1">
      <c r="A1242" s="71"/>
      <c r="B1242" s="45" t="str">
        <f>IFERROR(VLOOKUP(D1242, 'Chart of Accounts'!A1229:C4001, 3, FALSE), "")</f>
        <v/>
      </c>
      <c r="C1242" s="72"/>
      <c r="D1242" s="70"/>
      <c r="E1242" s="30" t="str">
        <f>IFERROR(VLOOKUP(D1242, 'Chart of Accounts'!A$3:B$3987, 2, FALSE), "")</f>
        <v/>
      </c>
      <c r="F1242" s="31" t="str">
        <f t="shared" si="1"/>
        <v/>
      </c>
      <c r="G1242" s="32" t="str">
        <f t="shared" si="2"/>
        <v/>
      </c>
      <c r="H1242" s="33">
        <f>IF(A1242&gt;='Income Statement'!$E$5,IF(A1242&lt;='Income Statement'!$E$6,1,0),0)</f>
        <v>0</v>
      </c>
      <c r="I1242" s="24"/>
      <c r="J1242" s="24"/>
      <c r="K1242" s="24"/>
      <c r="L1242" s="24"/>
      <c r="M1242" s="24"/>
      <c r="N1242" s="24"/>
      <c r="O1242" s="24"/>
      <c r="P1242" s="24"/>
      <c r="Q1242" s="24"/>
    </row>
    <row r="1243" ht="15.75" customHeight="1">
      <c r="A1243" s="71"/>
      <c r="B1243" s="45" t="str">
        <f>IFERROR(VLOOKUP(D1243, 'Chart of Accounts'!A1230:C4001, 3, FALSE), "")</f>
        <v/>
      </c>
      <c r="C1243" s="72"/>
      <c r="D1243" s="70"/>
      <c r="E1243" s="30" t="str">
        <f>IFERROR(VLOOKUP(D1243, 'Chart of Accounts'!A$3:B$3987, 2, FALSE), "")</f>
        <v/>
      </c>
      <c r="F1243" s="31" t="str">
        <f t="shared" si="1"/>
        <v/>
      </c>
      <c r="G1243" s="32" t="str">
        <f t="shared" si="2"/>
        <v/>
      </c>
      <c r="H1243" s="33">
        <f>IF(A1243&gt;='Income Statement'!$E$5,IF(A1243&lt;='Income Statement'!$E$6,1,0),0)</f>
        <v>0</v>
      </c>
      <c r="I1243" s="24"/>
      <c r="J1243" s="24"/>
      <c r="K1243" s="24"/>
      <c r="L1243" s="24"/>
      <c r="M1243" s="24"/>
      <c r="N1243" s="24"/>
      <c r="O1243" s="24"/>
      <c r="P1243" s="24"/>
      <c r="Q1243" s="24"/>
    </row>
    <row r="1244" ht="15.75" customHeight="1">
      <c r="A1244" s="71"/>
      <c r="B1244" s="45" t="str">
        <f>IFERROR(VLOOKUP(D1244, 'Chart of Accounts'!A1231:C4001, 3, FALSE), "")</f>
        <v/>
      </c>
      <c r="C1244" s="72"/>
      <c r="D1244" s="70"/>
      <c r="E1244" s="30" t="str">
        <f>IFERROR(VLOOKUP(D1244, 'Chart of Accounts'!A$3:B$3987, 2, FALSE), "")</f>
        <v/>
      </c>
      <c r="F1244" s="31" t="str">
        <f t="shared" si="1"/>
        <v/>
      </c>
      <c r="G1244" s="32" t="str">
        <f t="shared" si="2"/>
        <v/>
      </c>
      <c r="H1244" s="33">
        <f>IF(A1244&gt;='Income Statement'!$E$5,IF(A1244&lt;='Income Statement'!$E$6,1,0),0)</f>
        <v>0</v>
      </c>
      <c r="I1244" s="24"/>
      <c r="J1244" s="24"/>
      <c r="K1244" s="24"/>
      <c r="L1244" s="24"/>
      <c r="M1244" s="24"/>
      <c r="N1244" s="24"/>
      <c r="O1244" s="24"/>
      <c r="P1244" s="24"/>
      <c r="Q1244" s="24"/>
    </row>
    <row r="1245" ht="15.75" customHeight="1">
      <c r="A1245" s="71"/>
      <c r="B1245" s="45" t="str">
        <f>IFERROR(VLOOKUP(D1245, 'Chart of Accounts'!A1232:C4001, 3, FALSE), "")</f>
        <v/>
      </c>
      <c r="C1245" s="72"/>
      <c r="D1245" s="70"/>
      <c r="E1245" s="30" t="str">
        <f>IFERROR(VLOOKUP(D1245, 'Chart of Accounts'!A$3:B$3987, 2, FALSE), "")</f>
        <v/>
      </c>
      <c r="F1245" s="31" t="str">
        <f t="shared" si="1"/>
        <v/>
      </c>
      <c r="G1245" s="32" t="str">
        <f t="shared" si="2"/>
        <v/>
      </c>
      <c r="H1245" s="33">
        <f>IF(A1245&gt;='Income Statement'!$E$5,IF(A1245&lt;='Income Statement'!$E$6,1,0),0)</f>
        <v>0</v>
      </c>
      <c r="I1245" s="24"/>
      <c r="J1245" s="24"/>
      <c r="K1245" s="24"/>
      <c r="L1245" s="24"/>
      <c r="M1245" s="24"/>
      <c r="N1245" s="24"/>
      <c r="O1245" s="24"/>
      <c r="P1245" s="24"/>
      <c r="Q1245" s="24"/>
    </row>
    <row r="1246" ht="15.75" customHeight="1">
      <c r="A1246" s="71"/>
      <c r="B1246" s="45" t="str">
        <f>IFERROR(VLOOKUP(D1246, 'Chart of Accounts'!A1233:C4001, 3, FALSE), "")</f>
        <v/>
      </c>
      <c r="C1246" s="72"/>
      <c r="D1246" s="70"/>
      <c r="E1246" s="30" t="str">
        <f>IFERROR(VLOOKUP(D1246, 'Chart of Accounts'!A$3:B$3987, 2, FALSE), "")</f>
        <v/>
      </c>
      <c r="F1246" s="31" t="str">
        <f t="shared" si="1"/>
        <v/>
      </c>
      <c r="G1246" s="32" t="str">
        <f t="shared" si="2"/>
        <v/>
      </c>
      <c r="H1246" s="33">
        <f>IF(A1246&gt;='Income Statement'!$E$5,IF(A1246&lt;='Income Statement'!$E$6,1,0),0)</f>
        <v>0</v>
      </c>
      <c r="I1246" s="24"/>
      <c r="J1246" s="24"/>
      <c r="K1246" s="24"/>
      <c r="L1246" s="24"/>
      <c r="M1246" s="24"/>
      <c r="N1246" s="24"/>
      <c r="O1246" s="24"/>
      <c r="P1246" s="24"/>
      <c r="Q1246" s="24"/>
    </row>
    <row r="1247" ht="15.75" customHeight="1">
      <c r="A1247" s="71"/>
      <c r="B1247" s="45" t="str">
        <f>IFERROR(VLOOKUP(D1247, 'Chart of Accounts'!A1234:C4001, 3, FALSE), "")</f>
        <v/>
      </c>
      <c r="C1247" s="72"/>
      <c r="D1247" s="70"/>
      <c r="E1247" s="30" t="str">
        <f>IFERROR(VLOOKUP(D1247, 'Chart of Accounts'!A$3:B$3987, 2, FALSE), "")</f>
        <v/>
      </c>
      <c r="F1247" s="31" t="str">
        <f t="shared" si="1"/>
        <v/>
      </c>
      <c r="G1247" s="32" t="str">
        <f t="shared" si="2"/>
        <v/>
      </c>
      <c r="H1247" s="33">
        <f>IF(A1247&gt;='Income Statement'!$E$5,IF(A1247&lt;='Income Statement'!$E$6,1,0),0)</f>
        <v>0</v>
      </c>
      <c r="I1247" s="24"/>
      <c r="J1247" s="24"/>
      <c r="K1247" s="24"/>
      <c r="L1247" s="24"/>
      <c r="M1247" s="24"/>
      <c r="N1247" s="24"/>
      <c r="O1247" s="24"/>
      <c r="P1247" s="24"/>
      <c r="Q1247" s="24"/>
    </row>
    <row r="1248" ht="15.75" customHeight="1">
      <c r="A1248" s="71"/>
      <c r="B1248" s="45" t="str">
        <f>IFERROR(VLOOKUP(D1248, 'Chart of Accounts'!A1235:C4001, 3, FALSE), "")</f>
        <v/>
      </c>
      <c r="C1248" s="72"/>
      <c r="D1248" s="70"/>
      <c r="E1248" s="30" t="str">
        <f>IFERROR(VLOOKUP(D1248, 'Chart of Accounts'!A$3:B$3987, 2, FALSE), "")</f>
        <v/>
      </c>
      <c r="F1248" s="31" t="str">
        <f t="shared" si="1"/>
        <v/>
      </c>
      <c r="G1248" s="32" t="str">
        <f t="shared" si="2"/>
        <v/>
      </c>
      <c r="H1248" s="33">
        <f>IF(A1248&gt;='Income Statement'!$E$5,IF(A1248&lt;='Income Statement'!$E$6,1,0),0)</f>
        <v>0</v>
      </c>
      <c r="I1248" s="24"/>
      <c r="J1248" s="24"/>
      <c r="K1248" s="24"/>
      <c r="L1248" s="24"/>
      <c r="M1248" s="24"/>
      <c r="N1248" s="24"/>
      <c r="O1248" s="24"/>
      <c r="P1248" s="24"/>
      <c r="Q1248" s="24"/>
    </row>
    <row r="1249" ht="15.75" customHeight="1">
      <c r="A1249" s="71"/>
      <c r="B1249" s="45" t="str">
        <f>IFERROR(VLOOKUP(D1249, 'Chart of Accounts'!A1236:C4001, 3, FALSE), "")</f>
        <v/>
      </c>
      <c r="C1249" s="72"/>
      <c r="D1249" s="70"/>
      <c r="E1249" s="30" t="str">
        <f>IFERROR(VLOOKUP(D1249, 'Chart of Accounts'!A$3:B$3987, 2, FALSE), "")</f>
        <v/>
      </c>
      <c r="F1249" s="31" t="str">
        <f t="shared" si="1"/>
        <v/>
      </c>
      <c r="G1249" s="32" t="str">
        <f t="shared" si="2"/>
        <v/>
      </c>
      <c r="H1249" s="33">
        <f>IF(A1249&gt;='Income Statement'!$E$5,IF(A1249&lt;='Income Statement'!$E$6,1,0),0)</f>
        <v>0</v>
      </c>
      <c r="I1249" s="24"/>
      <c r="J1249" s="24"/>
      <c r="K1249" s="24"/>
      <c r="L1249" s="24"/>
      <c r="M1249" s="24"/>
      <c r="N1249" s="24"/>
      <c r="O1249" s="24"/>
      <c r="P1249" s="24"/>
      <c r="Q1249" s="24"/>
    </row>
    <row r="1250" ht="15.75" customHeight="1">
      <c r="A1250" s="71"/>
      <c r="B1250" s="45" t="str">
        <f>IFERROR(VLOOKUP(D1250, 'Chart of Accounts'!A1237:C4001, 3, FALSE), "")</f>
        <v/>
      </c>
      <c r="C1250" s="72"/>
      <c r="D1250" s="70"/>
      <c r="E1250" s="30" t="str">
        <f>IFERROR(VLOOKUP(D1250, 'Chart of Accounts'!A$3:B$3987, 2, FALSE), "")</f>
        <v/>
      </c>
      <c r="F1250" s="31" t="str">
        <f t="shared" si="1"/>
        <v/>
      </c>
      <c r="G1250" s="32" t="str">
        <f t="shared" si="2"/>
        <v/>
      </c>
      <c r="H1250" s="33">
        <f>IF(A1250&gt;='Income Statement'!$E$5,IF(A1250&lt;='Income Statement'!$E$6,1,0),0)</f>
        <v>0</v>
      </c>
      <c r="I1250" s="24"/>
      <c r="J1250" s="24"/>
      <c r="K1250" s="24"/>
      <c r="L1250" s="24"/>
      <c r="M1250" s="24"/>
      <c r="N1250" s="24"/>
      <c r="O1250" s="24"/>
      <c r="P1250" s="24"/>
      <c r="Q1250" s="24"/>
    </row>
    <row r="1251" ht="15.75" customHeight="1">
      <c r="A1251" s="71"/>
      <c r="B1251" s="45" t="str">
        <f>IFERROR(VLOOKUP(D1251, 'Chart of Accounts'!A1238:C4001, 3, FALSE), "")</f>
        <v/>
      </c>
      <c r="C1251" s="72"/>
      <c r="D1251" s="70"/>
      <c r="E1251" s="30" t="str">
        <f>IFERROR(VLOOKUP(D1251, 'Chart of Accounts'!A$3:B$3987, 2, FALSE), "")</f>
        <v/>
      </c>
      <c r="F1251" s="31" t="str">
        <f t="shared" si="1"/>
        <v/>
      </c>
      <c r="G1251" s="32" t="str">
        <f t="shared" si="2"/>
        <v/>
      </c>
      <c r="H1251" s="33">
        <f>IF(A1251&gt;='Income Statement'!$E$5,IF(A1251&lt;='Income Statement'!$E$6,1,0),0)</f>
        <v>0</v>
      </c>
      <c r="I1251" s="24"/>
      <c r="J1251" s="24"/>
      <c r="K1251" s="24"/>
      <c r="L1251" s="24"/>
      <c r="M1251" s="24"/>
      <c r="N1251" s="24"/>
      <c r="O1251" s="24"/>
      <c r="P1251" s="24"/>
      <c r="Q1251" s="24"/>
    </row>
    <row r="1252" ht="15.75" customHeight="1">
      <c r="A1252" s="71"/>
      <c r="B1252" s="45" t="str">
        <f>IFERROR(VLOOKUP(D1252, 'Chart of Accounts'!A1239:C4001, 3, FALSE), "")</f>
        <v/>
      </c>
      <c r="C1252" s="72"/>
      <c r="D1252" s="70"/>
      <c r="E1252" s="30" t="str">
        <f>IFERROR(VLOOKUP(D1252, 'Chart of Accounts'!A$3:B$3987, 2, FALSE), "")</f>
        <v/>
      </c>
      <c r="F1252" s="31" t="str">
        <f t="shared" si="1"/>
        <v/>
      </c>
      <c r="G1252" s="32" t="str">
        <f t="shared" si="2"/>
        <v/>
      </c>
      <c r="H1252" s="33">
        <f>IF(A1252&gt;='Income Statement'!$E$5,IF(A1252&lt;='Income Statement'!$E$6,1,0),0)</f>
        <v>0</v>
      </c>
      <c r="I1252" s="24"/>
      <c r="J1252" s="24"/>
      <c r="K1252" s="24"/>
      <c r="L1252" s="24"/>
      <c r="M1252" s="24"/>
      <c r="N1252" s="24"/>
      <c r="O1252" s="24"/>
      <c r="P1252" s="24"/>
      <c r="Q1252" s="24"/>
    </row>
    <row r="1253" ht="15.75" customHeight="1">
      <c r="A1253" s="71"/>
      <c r="B1253" s="45" t="str">
        <f>IFERROR(VLOOKUP(D1253, 'Chart of Accounts'!A1240:C4001, 3, FALSE), "")</f>
        <v/>
      </c>
      <c r="C1253" s="72"/>
      <c r="D1253" s="70"/>
      <c r="E1253" s="30" t="str">
        <f>IFERROR(VLOOKUP(D1253, 'Chart of Accounts'!A$3:B$3987, 2, FALSE), "")</f>
        <v/>
      </c>
      <c r="F1253" s="31" t="str">
        <f t="shared" si="1"/>
        <v/>
      </c>
      <c r="G1253" s="32" t="str">
        <f t="shared" si="2"/>
        <v/>
      </c>
      <c r="H1253" s="33">
        <f>IF(A1253&gt;='Income Statement'!$E$5,IF(A1253&lt;='Income Statement'!$E$6,1,0),0)</f>
        <v>0</v>
      </c>
      <c r="I1253" s="24"/>
      <c r="J1253" s="24"/>
      <c r="K1253" s="24"/>
      <c r="L1253" s="24"/>
      <c r="M1253" s="24"/>
      <c r="N1253" s="24"/>
      <c r="O1253" s="24"/>
      <c r="P1253" s="24"/>
      <c r="Q1253" s="24"/>
    </row>
    <row r="1254" ht="15.75" customHeight="1">
      <c r="A1254" s="71"/>
      <c r="B1254" s="45" t="str">
        <f>IFERROR(VLOOKUP(D1254, 'Chart of Accounts'!A1241:C4001, 3, FALSE), "")</f>
        <v/>
      </c>
      <c r="C1254" s="72"/>
      <c r="D1254" s="70"/>
      <c r="E1254" s="30" t="str">
        <f>IFERROR(VLOOKUP(D1254, 'Chart of Accounts'!A$3:B$3987, 2, FALSE), "")</f>
        <v/>
      </c>
      <c r="F1254" s="31" t="str">
        <f t="shared" si="1"/>
        <v/>
      </c>
      <c r="G1254" s="32" t="str">
        <f t="shared" si="2"/>
        <v/>
      </c>
      <c r="H1254" s="33">
        <f>IF(A1254&gt;='Income Statement'!$E$5,IF(A1254&lt;='Income Statement'!$E$6,1,0),0)</f>
        <v>0</v>
      </c>
      <c r="I1254" s="24"/>
      <c r="J1254" s="24"/>
      <c r="K1254" s="24"/>
      <c r="L1254" s="24"/>
      <c r="M1254" s="24"/>
      <c r="N1254" s="24"/>
      <c r="O1254" s="24"/>
      <c r="P1254" s="24"/>
      <c r="Q1254" s="24"/>
    </row>
    <row r="1255" ht="15.75" customHeight="1">
      <c r="A1255" s="71"/>
      <c r="B1255" s="45" t="str">
        <f>IFERROR(VLOOKUP(D1255, 'Chart of Accounts'!A1242:C4001, 3, FALSE), "")</f>
        <v/>
      </c>
      <c r="C1255" s="72"/>
      <c r="D1255" s="70"/>
      <c r="E1255" s="30" t="str">
        <f>IFERROR(VLOOKUP(D1255, 'Chart of Accounts'!A$3:B$3987, 2, FALSE), "")</f>
        <v/>
      </c>
      <c r="F1255" s="31" t="str">
        <f t="shared" si="1"/>
        <v/>
      </c>
      <c r="G1255" s="32" t="str">
        <f t="shared" si="2"/>
        <v/>
      </c>
      <c r="H1255" s="33">
        <f>IF(A1255&gt;='Income Statement'!$E$5,IF(A1255&lt;='Income Statement'!$E$6,1,0),0)</f>
        <v>0</v>
      </c>
      <c r="I1255" s="24"/>
      <c r="J1255" s="24"/>
      <c r="K1255" s="24"/>
      <c r="L1255" s="24"/>
      <c r="M1255" s="24"/>
      <c r="N1255" s="24"/>
      <c r="O1255" s="24"/>
      <c r="P1255" s="24"/>
      <c r="Q1255" s="24"/>
    </row>
    <row r="1256" ht="15.75" customHeight="1">
      <c r="A1256" s="71"/>
      <c r="B1256" s="45" t="str">
        <f>IFERROR(VLOOKUP(D1256, 'Chart of Accounts'!A1243:C4001, 3, FALSE), "")</f>
        <v/>
      </c>
      <c r="C1256" s="72"/>
      <c r="D1256" s="70"/>
      <c r="E1256" s="30" t="str">
        <f>IFERROR(VLOOKUP(D1256, 'Chart of Accounts'!A$3:B$3987, 2, FALSE), "")</f>
        <v/>
      </c>
      <c r="F1256" s="31" t="str">
        <f t="shared" si="1"/>
        <v/>
      </c>
      <c r="G1256" s="32" t="str">
        <f t="shared" si="2"/>
        <v/>
      </c>
      <c r="H1256" s="33">
        <f>IF(A1256&gt;='Income Statement'!$E$5,IF(A1256&lt;='Income Statement'!$E$6,1,0),0)</f>
        <v>0</v>
      </c>
      <c r="I1256" s="24"/>
      <c r="J1256" s="24"/>
      <c r="K1256" s="24"/>
      <c r="L1256" s="24"/>
      <c r="M1256" s="24"/>
      <c r="N1256" s="24"/>
      <c r="O1256" s="24"/>
      <c r="P1256" s="24"/>
      <c r="Q1256" s="24"/>
    </row>
    <row r="1257" ht="15.75" customHeight="1">
      <c r="A1257" s="71"/>
      <c r="B1257" s="45" t="str">
        <f>IFERROR(VLOOKUP(D1257, 'Chart of Accounts'!A1244:C4001, 3, FALSE), "")</f>
        <v/>
      </c>
      <c r="C1257" s="72"/>
      <c r="D1257" s="70"/>
      <c r="E1257" s="30" t="str">
        <f>IFERROR(VLOOKUP(D1257, 'Chart of Accounts'!A$3:B$3987, 2, FALSE), "")</f>
        <v/>
      </c>
      <c r="F1257" s="31" t="str">
        <f t="shared" si="1"/>
        <v/>
      </c>
      <c r="G1257" s="32" t="str">
        <f t="shared" si="2"/>
        <v/>
      </c>
      <c r="H1257" s="33">
        <f>IF(A1257&gt;='Income Statement'!$E$5,IF(A1257&lt;='Income Statement'!$E$6,1,0),0)</f>
        <v>0</v>
      </c>
      <c r="I1257" s="24"/>
      <c r="J1257" s="24"/>
      <c r="K1257" s="24"/>
      <c r="L1257" s="24"/>
      <c r="M1257" s="24"/>
      <c r="N1257" s="24"/>
      <c r="O1257" s="24"/>
      <c r="P1257" s="24"/>
      <c r="Q1257" s="24"/>
    </row>
    <row r="1258" ht="15.75" customHeight="1">
      <c r="A1258" s="71"/>
      <c r="B1258" s="45" t="str">
        <f>IFERROR(VLOOKUP(D1258, 'Chart of Accounts'!A1245:C4001, 3, FALSE), "")</f>
        <v/>
      </c>
      <c r="C1258" s="72"/>
      <c r="D1258" s="70"/>
      <c r="E1258" s="30" t="str">
        <f>IFERROR(VLOOKUP(D1258, 'Chart of Accounts'!A$3:B$3987, 2, FALSE), "")</f>
        <v/>
      </c>
      <c r="F1258" s="31" t="str">
        <f t="shared" si="1"/>
        <v/>
      </c>
      <c r="G1258" s="32" t="str">
        <f t="shared" si="2"/>
        <v/>
      </c>
      <c r="H1258" s="33">
        <f>IF(A1258&gt;='Income Statement'!$E$5,IF(A1258&lt;='Income Statement'!$E$6,1,0),0)</f>
        <v>0</v>
      </c>
      <c r="I1258" s="24"/>
      <c r="J1258" s="24"/>
      <c r="K1258" s="24"/>
      <c r="L1258" s="24"/>
      <c r="M1258" s="24"/>
      <c r="N1258" s="24"/>
      <c r="O1258" s="24"/>
      <c r="P1258" s="24"/>
      <c r="Q1258" s="24"/>
    </row>
    <row r="1259" ht="15.75" customHeight="1">
      <c r="A1259" s="71"/>
      <c r="B1259" s="45" t="str">
        <f>IFERROR(VLOOKUP(D1259, 'Chart of Accounts'!A1246:C4001, 3, FALSE), "")</f>
        <v/>
      </c>
      <c r="C1259" s="72"/>
      <c r="D1259" s="70"/>
      <c r="E1259" s="30" t="str">
        <f>IFERROR(VLOOKUP(D1259, 'Chart of Accounts'!A$3:B$3987, 2, FALSE), "")</f>
        <v/>
      </c>
      <c r="F1259" s="31" t="str">
        <f t="shared" si="1"/>
        <v/>
      </c>
      <c r="G1259" s="32" t="str">
        <f t="shared" si="2"/>
        <v/>
      </c>
      <c r="H1259" s="33">
        <f>IF(A1259&gt;='Income Statement'!$E$5,IF(A1259&lt;='Income Statement'!$E$6,1,0),0)</f>
        <v>0</v>
      </c>
      <c r="I1259" s="24"/>
      <c r="J1259" s="24"/>
      <c r="K1259" s="24"/>
      <c r="L1259" s="24"/>
      <c r="M1259" s="24"/>
      <c r="N1259" s="24"/>
      <c r="O1259" s="24"/>
      <c r="P1259" s="24"/>
      <c r="Q1259" s="24"/>
    </row>
    <row r="1260" ht="15.75" customHeight="1">
      <c r="A1260" s="71"/>
      <c r="B1260" s="45" t="str">
        <f>IFERROR(VLOOKUP(D1260, 'Chart of Accounts'!A1247:C4001, 3, FALSE), "")</f>
        <v/>
      </c>
      <c r="C1260" s="72"/>
      <c r="D1260" s="70"/>
      <c r="E1260" s="30" t="str">
        <f>IFERROR(VLOOKUP(D1260, 'Chart of Accounts'!A$3:B$3987, 2, FALSE), "")</f>
        <v/>
      </c>
      <c r="F1260" s="31" t="str">
        <f t="shared" si="1"/>
        <v/>
      </c>
      <c r="G1260" s="32" t="str">
        <f t="shared" si="2"/>
        <v/>
      </c>
      <c r="H1260" s="33">
        <f>IF(A1260&gt;='Income Statement'!$E$5,IF(A1260&lt;='Income Statement'!$E$6,1,0),0)</f>
        <v>0</v>
      </c>
      <c r="I1260" s="24"/>
      <c r="J1260" s="24"/>
      <c r="K1260" s="24"/>
      <c r="L1260" s="24"/>
      <c r="M1260" s="24"/>
      <c r="N1260" s="24"/>
      <c r="O1260" s="24"/>
      <c r="P1260" s="24"/>
      <c r="Q1260" s="24"/>
    </row>
    <row r="1261" ht="15.75" customHeight="1">
      <c r="A1261" s="71"/>
      <c r="B1261" s="45" t="str">
        <f>IFERROR(VLOOKUP(D1261, 'Chart of Accounts'!A1248:C4001, 3, FALSE), "")</f>
        <v/>
      </c>
      <c r="C1261" s="72"/>
      <c r="D1261" s="70"/>
      <c r="E1261" s="30" t="str">
        <f>IFERROR(VLOOKUP(D1261, 'Chart of Accounts'!A$3:B$3987, 2, FALSE), "")</f>
        <v/>
      </c>
      <c r="F1261" s="31" t="str">
        <f t="shared" si="1"/>
        <v/>
      </c>
      <c r="G1261" s="32" t="str">
        <f t="shared" si="2"/>
        <v/>
      </c>
      <c r="H1261" s="33">
        <f>IF(A1261&gt;='Income Statement'!$E$5,IF(A1261&lt;='Income Statement'!$E$6,1,0),0)</f>
        <v>0</v>
      </c>
      <c r="I1261" s="24"/>
      <c r="J1261" s="24"/>
      <c r="K1261" s="24"/>
      <c r="L1261" s="24"/>
      <c r="M1261" s="24"/>
      <c r="N1261" s="24"/>
      <c r="O1261" s="24"/>
      <c r="P1261" s="24"/>
      <c r="Q1261" s="24"/>
    </row>
    <row r="1262" ht="15.75" customHeight="1">
      <c r="A1262" s="71"/>
      <c r="B1262" s="45" t="str">
        <f>IFERROR(VLOOKUP(D1262, 'Chart of Accounts'!A1249:C4001, 3, FALSE), "")</f>
        <v/>
      </c>
      <c r="C1262" s="72"/>
      <c r="D1262" s="70"/>
      <c r="E1262" s="30" t="str">
        <f>IFERROR(VLOOKUP(D1262, 'Chart of Accounts'!A$3:B$3987, 2, FALSE), "")</f>
        <v/>
      </c>
      <c r="F1262" s="31" t="str">
        <f t="shared" si="1"/>
        <v/>
      </c>
      <c r="G1262" s="32" t="str">
        <f t="shared" si="2"/>
        <v/>
      </c>
      <c r="H1262" s="33">
        <f>IF(A1262&gt;='Income Statement'!$E$5,IF(A1262&lt;='Income Statement'!$E$6,1,0),0)</f>
        <v>0</v>
      </c>
      <c r="I1262" s="24"/>
      <c r="J1262" s="24"/>
      <c r="K1262" s="24"/>
      <c r="L1262" s="24"/>
      <c r="M1262" s="24"/>
      <c r="N1262" s="24"/>
      <c r="O1262" s="24"/>
      <c r="P1262" s="24"/>
      <c r="Q1262" s="24"/>
    </row>
    <row r="1263" ht="15.75" customHeight="1">
      <c r="A1263" s="71"/>
      <c r="B1263" s="45" t="str">
        <f>IFERROR(VLOOKUP(D1263, 'Chart of Accounts'!A1250:C4001, 3, FALSE), "")</f>
        <v/>
      </c>
      <c r="C1263" s="72"/>
      <c r="D1263" s="70"/>
      <c r="E1263" s="30" t="str">
        <f>IFERROR(VLOOKUP(D1263, 'Chart of Accounts'!A$3:B$3987, 2, FALSE), "")</f>
        <v/>
      </c>
      <c r="F1263" s="31" t="str">
        <f t="shared" si="1"/>
        <v/>
      </c>
      <c r="G1263" s="32" t="str">
        <f t="shared" si="2"/>
        <v/>
      </c>
      <c r="H1263" s="33">
        <f>IF(A1263&gt;='Income Statement'!$E$5,IF(A1263&lt;='Income Statement'!$E$6,1,0),0)</f>
        <v>0</v>
      </c>
      <c r="I1263" s="24"/>
      <c r="J1263" s="24"/>
      <c r="K1263" s="24"/>
      <c r="L1263" s="24"/>
      <c r="M1263" s="24"/>
      <c r="N1263" s="24"/>
      <c r="O1263" s="24"/>
      <c r="P1263" s="24"/>
      <c r="Q1263" s="24"/>
    </row>
    <row r="1264" ht="15.75" customHeight="1">
      <c r="A1264" s="71"/>
      <c r="B1264" s="45" t="str">
        <f>IFERROR(VLOOKUP(D1264, 'Chart of Accounts'!A1251:C4001, 3, FALSE), "")</f>
        <v/>
      </c>
      <c r="C1264" s="72"/>
      <c r="D1264" s="70"/>
      <c r="E1264" s="30" t="str">
        <f>IFERROR(VLOOKUP(D1264, 'Chart of Accounts'!A$3:B$3987, 2, FALSE), "")</f>
        <v/>
      </c>
      <c r="F1264" s="31" t="str">
        <f t="shared" si="1"/>
        <v/>
      </c>
      <c r="G1264" s="32" t="str">
        <f t="shared" si="2"/>
        <v/>
      </c>
      <c r="H1264" s="33">
        <f>IF(A1264&gt;='Income Statement'!$E$5,IF(A1264&lt;='Income Statement'!$E$6,1,0),0)</f>
        <v>0</v>
      </c>
      <c r="I1264" s="24"/>
      <c r="J1264" s="24"/>
      <c r="K1264" s="24"/>
      <c r="L1264" s="24"/>
      <c r="M1264" s="24"/>
      <c r="N1264" s="24"/>
      <c r="O1264" s="24"/>
      <c r="P1264" s="24"/>
      <c r="Q1264" s="24"/>
    </row>
    <row r="1265" ht="15.75" customHeight="1">
      <c r="A1265" s="71"/>
      <c r="B1265" s="45" t="str">
        <f>IFERROR(VLOOKUP(D1265, 'Chart of Accounts'!A1252:C4001, 3, FALSE), "")</f>
        <v/>
      </c>
      <c r="C1265" s="72"/>
      <c r="D1265" s="70"/>
      <c r="E1265" s="30" t="str">
        <f>IFERROR(VLOOKUP(D1265, 'Chart of Accounts'!A$3:B$3987, 2, FALSE), "")</f>
        <v/>
      </c>
      <c r="F1265" s="31" t="str">
        <f t="shared" si="1"/>
        <v/>
      </c>
      <c r="G1265" s="32" t="str">
        <f t="shared" si="2"/>
        <v/>
      </c>
      <c r="H1265" s="33">
        <f>IF(A1265&gt;='Income Statement'!$E$5,IF(A1265&lt;='Income Statement'!$E$6,1,0),0)</f>
        <v>0</v>
      </c>
      <c r="I1265" s="24"/>
      <c r="J1265" s="24"/>
      <c r="K1265" s="24"/>
      <c r="L1265" s="24"/>
      <c r="M1265" s="24"/>
      <c r="N1265" s="24"/>
      <c r="O1265" s="24"/>
      <c r="P1265" s="24"/>
      <c r="Q1265" s="24"/>
    </row>
    <row r="1266" ht="15.75" customHeight="1">
      <c r="A1266" s="71"/>
      <c r="B1266" s="45" t="str">
        <f>IFERROR(VLOOKUP(D1266, 'Chart of Accounts'!A1253:C4001, 3, FALSE), "")</f>
        <v/>
      </c>
      <c r="C1266" s="72"/>
      <c r="D1266" s="70"/>
      <c r="E1266" s="30" t="str">
        <f>IFERROR(VLOOKUP(D1266, 'Chart of Accounts'!A$3:B$3987, 2, FALSE), "")</f>
        <v/>
      </c>
      <c r="F1266" s="31" t="str">
        <f t="shared" si="1"/>
        <v/>
      </c>
      <c r="G1266" s="32" t="str">
        <f t="shared" si="2"/>
        <v/>
      </c>
      <c r="H1266" s="33">
        <f>IF(A1266&gt;='Income Statement'!$E$5,IF(A1266&lt;='Income Statement'!$E$6,1,0),0)</f>
        <v>0</v>
      </c>
      <c r="I1266" s="24"/>
      <c r="J1266" s="24"/>
      <c r="K1266" s="24"/>
      <c r="L1266" s="24"/>
      <c r="M1266" s="24"/>
      <c r="N1266" s="24"/>
      <c r="O1266" s="24"/>
      <c r="P1266" s="24"/>
      <c r="Q1266" s="24"/>
    </row>
    <row r="1267" ht="15.75" customHeight="1">
      <c r="A1267" s="71"/>
      <c r="B1267" s="45" t="str">
        <f>IFERROR(VLOOKUP(D1267, 'Chart of Accounts'!A1254:C4001, 3, FALSE), "")</f>
        <v/>
      </c>
      <c r="C1267" s="72"/>
      <c r="D1267" s="70"/>
      <c r="E1267" s="30" t="str">
        <f>IFERROR(VLOOKUP(D1267, 'Chart of Accounts'!A$3:B$3987, 2, FALSE), "")</f>
        <v/>
      </c>
      <c r="F1267" s="31" t="str">
        <f t="shared" si="1"/>
        <v/>
      </c>
      <c r="G1267" s="32" t="str">
        <f t="shared" si="2"/>
        <v/>
      </c>
      <c r="H1267" s="33">
        <f>IF(A1267&gt;='Income Statement'!$E$5,IF(A1267&lt;='Income Statement'!$E$6,1,0),0)</f>
        <v>0</v>
      </c>
      <c r="I1267" s="24"/>
      <c r="J1267" s="24"/>
      <c r="K1267" s="24"/>
      <c r="L1267" s="24"/>
      <c r="M1267" s="24"/>
      <c r="N1267" s="24"/>
      <c r="O1267" s="24"/>
      <c r="P1267" s="24"/>
      <c r="Q1267" s="24"/>
    </row>
    <row r="1268" ht="15.75" customHeight="1">
      <c r="A1268" s="71"/>
      <c r="B1268" s="45" t="str">
        <f>IFERROR(VLOOKUP(D1268, 'Chart of Accounts'!A1255:C4001, 3, FALSE), "")</f>
        <v/>
      </c>
      <c r="C1268" s="72"/>
      <c r="D1268" s="70"/>
      <c r="E1268" s="30" t="str">
        <f>IFERROR(VLOOKUP(D1268, 'Chart of Accounts'!A$3:B$3987, 2, FALSE), "")</f>
        <v/>
      </c>
      <c r="F1268" s="31" t="str">
        <f t="shared" si="1"/>
        <v/>
      </c>
      <c r="G1268" s="32" t="str">
        <f t="shared" si="2"/>
        <v/>
      </c>
      <c r="H1268" s="33">
        <f>IF(A1268&gt;='Income Statement'!$E$5,IF(A1268&lt;='Income Statement'!$E$6,1,0),0)</f>
        <v>0</v>
      </c>
      <c r="I1268" s="24"/>
      <c r="J1268" s="24"/>
      <c r="K1268" s="24"/>
      <c r="L1268" s="24"/>
      <c r="M1268" s="24"/>
      <c r="N1268" s="24"/>
      <c r="O1268" s="24"/>
      <c r="P1268" s="24"/>
      <c r="Q1268" s="24"/>
    </row>
    <row r="1269" ht="15.75" customHeight="1">
      <c r="A1269" s="71"/>
      <c r="B1269" s="45" t="str">
        <f>IFERROR(VLOOKUP(D1269, 'Chart of Accounts'!A1256:C4001, 3, FALSE), "")</f>
        <v/>
      </c>
      <c r="C1269" s="72"/>
      <c r="D1269" s="70"/>
      <c r="E1269" s="30" t="str">
        <f>IFERROR(VLOOKUP(D1269, 'Chart of Accounts'!A$3:B$3987, 2, FALSE), "")</f>
        <v/>
      </c>
      <c r="F1269" s="31" t="str">
        <f t="shared" si="1"/>
        <v/>
      </c>
      <c r="G1269" s="32" t="str">
        <f t="shared" si="2"/>
        <v/>
      </c>
      <c r="H1269" s="33">
        <f>IF(A1269&gt;='Income Statement'!$E$5,IF(A1269&lt;='Income Statement'!$E$6,1,0),0)</f>
        <v>0</v>
      </c>
      <c r="I1269" s="24"/>
      <c r="J1269" s="24"/>
      <c r="K1269" s="24"/>
      <c r="L1269" s="24"/>
      <c r="M1269" s="24"/>
      <c r="N1269" s="24"/>
      <c r="O1269" s="24"/>
      <c r="P1269" s="24"/>
      <c r="Q1269" s="24"/>
    </row>
    <row r="1270" ht="15.75" customHeight="1">
      <c r="A1270" s="71"/>
      <c r="B1270" s="45" t="str">
        <f>IFERROR(VLOOKUP(D1270, 'Chart of Accounts'!A1257:C4001, 3, FALSE), "")</f>
        <v/>
      </c>
      <c r="C1270" s="72"/>
      <c r="D1270" s="70"/>
      <c r="E1270" s="30" t="str">
        <f>IFERROR(VLOOKUP(D1270, 'Chart of Accounts'!A$3:B$3987, 2, FALSE), "")</f>
        <v/>
      </c>
      <c r="F1270" s="31" t="str">
        <f t="shared" si="1"/>
        <v/>
      </c>
      <c r="G1270" s="32" t="str">
        <f t="shared" si="2"/>
        <v/>
      </c>
      <c r="H1270" s="33">
        <f>IF(A1270&gt;='Income Statement'!$E$5,IF(A1270&lt;='Income Statement'!$E$6,1,0),0)</f>
        <v>0</v>
      </c>
      <c r="I1270" s="24"/>
      <c r="J1270" s="24"/>
      <c r="K1270" s="24"/>
      <c r="L1270" s="24"/>
      <c r="M1270" s="24"/>
      <c r="N1270" s="24"/>
      <c r="O1270" s="24"/>
      <c r="P1270" s="24"/>
      <c r="Q1270" s="24"/>
    </row>
    <row r="1271" ht="15.75" customHeight="1">
      <c r="A1271" s="71"/>
      <c r="B1271" s="45" t="str">
        <f>IFERROR(VLOOKUP(D1271, 'Chart of Accounts'!A1258:C4001, 3, FALSE), "")</f>
        <v/>
      </c>
      <c r="C1271" s="72"/>
      <c r="D1271" s="70"/>
      <c r="E1271" s="30" t="str">
        <f>IFERROR(VLOOKUP(D1271, 'Chart of Accounts'!A$3:B$3987, 2, FALSE), "")</f>
        <v/>
      </c>
      <c r="F1271" s="31" t="str">
        <f t="shared" si="1"/>
        <v/>
      </c>
      <c r="G1271" s="32" t="str">
        <f t="shared" si="2"/>
        <v/>
      </c>
      <c r="H1271" s="33">
        <f>IF(A1271&gt;='Income Statement'!$E$5,IF(A1271&lt;='Income Statement'!$E$6,1,0),0)</f>
        <v>0</v>
      </c>
      <c r="I1271" s="24"/>
      <c r="J1271" s="24"/>
      <c r="K1271" s="24"/>
      <c r="L1271" s="24"/>
      <c r="M1271" s="24"/>
      <c r="N1271" s="24"/>
      <c r="O1271" s="24"/>
      <c r="P1271" s="24"/>
      <c r="Q1271" s="24"/>
    </row>
    <row r="1272" ht="15.75" customHeight="1">
      <c r="A1272" s="71"/>
      <c r="B1272" s="45" t="str">
        <f>IFERROR(VLOOKUP(D1272, 'Chart of Accounts'!A1259:C4001, 3, FALSE), "")</f>
        <v/>
      </c>
      <c r="C1272" s="72"/>
      <c r="D1272" s="70"/>
      <c r="E1272" s="30" t="str">
        <f>IFERROR(VLOOKUP(D1272, 'Chart of Accounts'!A$3:B$3987, 2, FALSE), "")</f>
        <v/>
      </c>
      <c r="F1272" s="31" t="str">
        <f t="shared" si="1"/>
        <v/>
      </c>
      <c r="G1272" s="32" t="str">
        <f t="shared" si="2"/>
        <v/>
      </c>
      <c r="H1272" s="33">
        <f>IF(A1272&gt;='Income Statement'!$E$5,IF(A1272&lt;='Income Statement'!$E$6,1,0),0)</f>
        <v>0</v>
      </c>
      <c r="I1272" s="24"/>
      <c r="J1272" s="24"/>
      <c r="K1272" s="24"/>
      <c r="L1272" s="24"/>
      <c r="M1272" s="24"/>
      <c r="N1272" s="24"/>
      <c r="O1272" s="24"/>
      <c r="P1272" s="24"/>
      <c r="Q1272" s="24"/>
    </row>
    <row r="1273" ht="15.75" customHeight="1">
      <c r="A1273" s="71"/>
      <c r="B1273" s="45" t="str">
        <f>IFERROR(VLOOKUP(D1273, 'Chart of Accounts'!A1260:C4001, 3, FALSE), "")</f>
        <v/>
      </c>
      <c r="C1273" s="72"/>
      <c r="D1273" s="70"/>
      <c r="E1273" s="30" t="str">
        <f>IFERROR(VLOOKUP(D1273, 'Chart of Accounts'!A$3:B$3987, 2, FALSE), "")</f>
        <v/>
      </c>
      <c r="F1273" s="31" t="str">
        <f t="shared" si="1"/>
        <v/>
      </c>
      <c r="G1273" s="32" t="str">
        <f t="shared" si="2"/>
        <v/>
      </c>
      <c r="H1273" s="33">
        <f>IF(A1273&gt;='Income Statement'!$E$5,IF(A1273&lt;='Income Statement'!$E$6,1,0),0)</f>
        <v>0</v>
      </c>
      <c r="I1273" s="24"/>
      <c r="J1273" s="24"/>
      <c r="K1273" s="24"/>
      <c r="L1273" s="24"/>
      <c r="M1273" s="24"/>
      <c r="N1273" s="24"/>
      <c r="O1273" s="24"/>
      <c r="P1273" s="24"/>
      <c r="Q1273" s="24"/>
    </row>
    <row r="1274" ht="15.75" customHeight="1">
      <c r="A1274" s="71"/>
      <c r="B1274" s="45" t="str">
        <f>IFERROR(VLOOKUP(D1274, 'Chart of Accounts'!A1261:C4001, 3, FALSE), "")</f>
        <v/>
      </c>
      <c r="C1274" s="72"/>
      <c r="D1274" s="70"/>
      <c r="E1274" s="30" t="str">
        <f>IFERROR(VLOOKUP(D1274, 'Chart of Accounts'!A$3:B$3987, 2, FALSE), "")</f>
        <v/>
      </c>
      <c r="F1274" s="31" t="str">
        <f t="shared" si="1"/>
        <v/>
      </c>
      <c r="G1274" s="32" t="str">
        <f t="shared" si="2"/>
        <v/>
      </c>
      <c r="H1274" s="33">
        <f>IF(A1274&gt;='Income Statement'!$E$5,IF(A1274&lt;='Income Statement'!$E$6,1,0),0)</f>
        <v>0</v>
      </c>
      <c r="I1274" s="24"/>
      <c r="J1274" s="24"/>
      <c r="K1274" s="24"/>
      <c r="L1274" s="24"/>
      <c r="M1274" s="24"/>
      <c r="N1274" s="24"/>
      <c r="O1274" s="24"/>
      <c r="P1274" s="24"/>
      <c r="Q1274" s="24"/>
    </row>
    <row r="1275" ht="15.75" customHeight="1">
      <c r="A1275" s="71"/>
      <c r="B1275" s="45" t="str">
        <f>IFERROR(VLOOKUP(D1275, 'Chart of Accounts'!A1262:C4001, 3, FALSE), "")</f>
        <v/>
      </c>
      <c r="C1275" s="72"/>
      <c r="D1275" s="70"/>
      <c r="E1275" s="30" t="str">
        <f>IFERROR(VLOOKUP(D1275, 'Chart of Accounts'!A$3:B$3987, 2, FALSE), "")</f>
        <v/>
      </c>
      <c r="F1275" s="31" t="str">
        <f t="shared" si="1"/>
        <v/>
      </c>
      <c r="G1275" s="32" t="str">
        <f t="shared" si="2"/>
        <v/>
      </c>
      <c r="H1275" s="33">
        <f>IF(A1275&gt;='Income Statement'!$E$5,IF(A1275&lt;='Income Statement'!$E$6,1,0),0)</f>
        <v>0</v>
      </c>
      <c r="I1275" s="24"/>
      <c r="J1275" s="24"/>
      <c r="K1275" s="24"/>
      <c r="L1275" s="24"/>
      <c r="M1275" s="24"/>
      <c r="N1275" s="24"/>
      <c r="O1275" s="24"/>
      <c r="P1275" s="24"/>
      <c r="Q1275" s="24"/>
    </row>
    <row r="1276" ht="15.75" customHeight="1">
      <c r="A1276" s="71"/>
      <c r="B1276" s="45" t="str">
        <f>IFERROR(VLOOKUP(D1276, 'Chart of Accounts'!A1263:C4001, 3, FALSE), "")</f>
        <v/>
      </c>
      <c r="C1276" s="72"/>
      <c r="D1276" s="70"/>
      <c r="E1276" s="30" t="str">
        <f>IFERROR(VLOOKUP(D1276, 'Chart of Accounts'!A$3:B$3987, 2, FALSE), "")</f>
        <v/>
      </c>
      <c r="F1276" s="31" t="str">
        <f t="shared" si="1"/>
        <v/>
      </c>
      <c r="G1276" s="32" t="str">
        <f t="shared" si="2"/>
        <v/>
      </c>
      <c r="H1276" s="33">
        <f>IF(A1276&gt;='Income Statement'!$E$5,IF(A1276&lt;='Income Statement'!$E$6,1,0),0)</f>
        <v>0</v>
      </c>
      <c r="I1276" s="24"/>
      <c r="J1276" s="24"/>
      <c r="K1276" s="24"/>
      <c r="L1276" s="24"/>
      <c r="M1276" s="24"/>
      <c r="N1276" s="24"/>
      <c r="O1276" s="24"/>
      <c r="P1276" s="24"/>
      <c r="Q1276" s="24"/>
    </row>
    <row r="1277" ht="15.75" customHeight="1">
      <c r="A1277" s="71"/>
      <c r="B1277" s="45" t="str">
        <f>IFERROR(VLOOKUP(D1277, 'Chart of Accounts'!A1264:C4001, 3, FALSE), "")</f>
        <v/>
      </c>
      <c r="C1277" s="72"/>
      <c r="D1277" s="70"/>
      <c r="E1277" s="30" t="str">
        <f>IFERROR(VLOOKUP(D1277, 'Chart of Accounts'!A$3:B$3987, 2, FALSE), "")</f>
        <v/>
      </c>
      <c r="F1277" s="31" t="str">
        <f t="shared" si="1"/>
        <v/>
      </c>
      <c r="G1277" s="32" t="str">
        <f t="shared" si="2"/>
        <v/>
      </c>
      <c r="H1277" s="33">
        <f>IF(A1277&gt;='Income Statement'!$E$5,IF(A1277&lt;='Income Statement'!$E$6,1,0),0)</f>
        <v>0</v>
      </c>
      <c r="I1277" s="24"/>
      <c r="J1277" s="24"/>
      <c r="K1277" s="24"/>
      <c r="L1277" s="24"/>
      <c r="M1277" s="24"/>
      <c r="N1277" s="24"/>
      <c r="O1277" s="24"/>
      <c r="P1277" s="24"/>
      <c r="Q1277" s="24"/>
    </row>
    <row r="1278" ht="15.75" customHeight="1">
      <c r="A1278" s="71"/>
      <c r="B1278" s="45" t="str">
        <f>IFERROR(VLOOKUP(D1278, 'Chart of Accounts'!A1265:C4001, 3, FALSE), "")</f>
        <v/>
      </c>
      <c r="C1278" s="72"/>
      <c r="D1278" s="70"/>
      <c r="E1278" s="30" t="str">
        <f>IFERROR(VLOOKUP(D1278, 'Chart of Accounts'!A$3:B$3987, 2, FALSE), "")</f>
        <v/>
      </c>
      <c r="F1278" s="31" t="str">
        <f t="shared" si="1"/>
        <v/>
      </c>
      <c r="G1278" s="32" t="str">
        <f t="shared" si="2"/>
        <v/>
      </c>
      <c r="H1278" s="33">
        <f>IF(A1278&gt;='Income Statement'!$E$5,IF(A1278&lt;='Income Statement'!$E$6,1,0),0)</f>
        <v>0</v>
      </c>
      <c r="I1278" s="24"/>
      <c r="J1278" s="24"/>
      <c r="K1278" s="24"/>
      <c r="L1278" s="24"/>
      <c r="M1278" s="24"/>
      <c r="N1278" s="24"/>
      <c r="O1278" s="24"/>
      <c r="P1278" s="24"/>
      <c r="Q1278" s="24"/>
    </row>
    <row r="1279" ht="15.75" customHeight="1">
      <c r="A1279" s="71"/>
      <c r="B1279" s="45" t="str">
        <f>IFERROR(VLOOKUP(D1279, 'Chart of Accounts'!A1266:C4001, 3, FALSE), "")</f>
        <v/>
      </c>
      <c r="C1279" s="72"/>
      <c r="D1279" s="70"/>
      <c r="E1279" s="30" t="str">
        <f>IFERROR(VLOOKUP(D1279, 'Chart of Accounts'!A$3:B$3987, 2, FALSE), "")</f>
        <v/>
      </c>
      <c r="F1279" s="31" t="str">
        <f t="shared" si="1"/>
        <v/>
      </c>
      <c r="G1279" s="32" t="str">
        <f t="shared" si="2"/>
        <v/>
      </c>
      <c r="H1279" s="33">
        <f>IF(A1279&gt;='Income Statement'!$E$5,IF(A1279&lt;='Income Statement'!$E$6,1,0),0)</f>
        <v>0</v>
      </c>
      <c r="I1279" s="24"/>
      <c r="J1279" s="24"/>
      <c r="K1279" s="24"/>
      <c r="L1279" s="24"/>
      <c r="M1279" s="24"/>
      <c r="N1279" s="24"/>
      <c r="O1279" s="24"/>
      <c r="P1279" s="24"/>
      <c r="Q1279" s="24"/>
    </row>
    <row r="1280" ht="15.75" customHeight="1">
      <c r="A1280" s="71"/>
      <c r="B1280" s="45" t="str">
        <f>IFERROR(VLOOKUP(D1280, 'Chart of Accounts'!A1267:C4001, 3, FALSE), "")</f>
        <v/>
      </c>
      <c r="C1280" s="72"/>
      <c r="D1280" s="70"/>
      <c r="E1280" s="30" t="str">
        <f>IFERROR(VLOOKUP(D1280, 'Chart of Accounts'!A$3:B$3987, 2, FALSE), "")</f>
        <v/>
      </c>
      <c r="F1280" s="31" t="str">
        <f t="shared" si="1"/>
        <v/>
      </c>
      <c r="G1280" s="32" t="str">
        <f t="shared" si="2"/>
        <v/>
      </c>
      <c r="H1280" s="33">
        <f>IF(A1280&gt;='Income Statement'!$E$5,IF(A1280&lt;='Income Statement'!$E$6,1,0),0)</f>
        <v>0</v>
      </c>
      <c r="I1280" s="24"/>
      <c r="J1280" s="24"/>
      <c r="K1280" s="24"/>
      <c r="L1280" s="24"/>
      <c r="M1280" s="24"/>
      <c r="N1280" s="24"/>
      <c r="O1280" s="24"/>
      <c r="P1280" s="24"/>
      <c r="Q1280" s="24"/>
    </row>
    <row r="1281" ht="15.75" customHeight="1">
      <c r="A1281" s="71"/>
      <c r="B1281" s="45" t="str">
        <f>IFERROR(VLOOKUP(D1281, 'Chart of Accounts'!A1268:C4001, 3, FALSE), "")</f>
        <v/>
      </c>
      <c r="C1281" s="72"/>
      <c r="D1281" s="70"/>
      <c r="E1281" s="30" t="str">
        <f>IFERROR(VLOOKUP(D1281, 'Chart of Accounts'!A$3:B$3987, 2, FALSE), "")</f>
        <v/>
      </c>
      <c r="F1281" s="31" t="str">
        <f t="shared" si="1"/>
        <v/>
      </c>
      <c r="G1281" s="32" t="str">
        <f t="shared" si="2"/>
        <v/>
      </c>
      <c r="H1281" s="33">
        <f>IF(A1281&gt;='Income Statement'!$E$5,IF(A1281&lt;='Income Statement'!$E$6,1,0),0)</f>
        <v>0</v>
      </c>
      <c r="I1281" s="24"/>
      <c r="J1281" s="24"/>
      <c r="K1281" s="24"/>
      <c r="L1281" s="24"/>
      <c r="M1281" s="24"/>
      <c r="N1281" s="24"/>
      <c r="O1281" s="24"/>
      <c r="P1281" s="24"/>
      <c r="Q1281" s="24"/>
    </row>
    <row r="1282" ht="15.75" customHeight="1">
      <c r="A1282" s="71"/>
      <c r="B1282" s="45" t="str">
        <f>IFERROR(VLOOKUP(D1282, 'Chart of Accounts'!A1269:C4001, 3, FALSE), "")</f>
        <v/>
      </c>
      <c r="C1282" s="72"/>
      <c r="D1282" s="70"/>
      <c r="E1282" s="30" t="str">
        <f>IFERROR(VLOOKUP(D1282, 'Chart of Accounts'!A$3:B$3987, 2, FALSE), "")</f>
        <v/>
      </c>
      <c r="F1282" s="31" t="str">
        <f t="shared" si="1"/>
        <v/>
      </c>
      <c r="G1282" s="32" t="str">
        <f t="shared" si="2"/>
        <v/>
      </c>
      <c r="H1282" s="33">
        <f>IF(A1282&gt;='Income Statement'!$E$5,IF(A1282&lt;='Income Statement'!$E$6,1,0),0)</f>
        <v>0</v>
      </c>
      <c r="I1282" s="24"/>
      <c r="J1282" s="24"/>
      <c r="K1282" s="24"/>
      <c r="L1282" s="24"/>
      <c r="M1282" s="24"/>
      <c r="N1282" s="24"/>
      <c r="O1282" s="24"/>
      <c r="P1282" s="24"/>
      <c r="Q1282" s="24"/>
    </row>
    <row r="1283" ht="15.75" customHeight="1">
      <c r="A1283" s="71"/>
      <c r="B1283" s="45" t="str">
        <f>IFERROR(VLOOKUP(D1283, 'Chart of Accounts'!A1270:C4001, 3, FALSE), "")</f>
        <v/>
      </c>
      <c r="C1283" s="72"/>
      <c r="D1283" s="70"/>
      <c r="E1283" s="30" t="str">
        <f>IFERROR(VLOOKUP(D1283, 'Chart of Accounts'!A$3:B$3987, 2, FALSE), "")</f>
        <v/>
      </c>
      <c r="F1283" s="31" t="str">
        <f t="shared" si="1"/>
        <v/>
      </c>
      <c r="G1283" s="32" t="str">
        <f t="shared" si="2"/>
        <v/>
      </c>
      <c r="H1283" s="33">
        <f>IF(A1283&gt;='Income Statement'!$E$5,IF(A1283&lt;='Income Statement'!$E$6,1,0),0)</f>
        <v>0</v>
      </c>
      <c r="I1283" s="24"/>
      <c r="J1283" s="24"/>
      <c r="K1283" s="24"/>
      <c r="L1283" s="24"/>
      <c r="M1283" s="24"/>
      <c r="N1283" s="24"/>
      <c r="O1283" s="24"/>
      <c r="P1283" s="24"/>
      <c r="Q1283" s="24"/>
    </row>
    <row r="1284" ht="15.75" customHeight="1">
      <c r="A1284" s="71"/>
      <c r="B1284" s="45" t="str">
        <f>IFERROR(VLOOKUP(D1284, 'Chart of Accounts'!A1271:C4001, 3, FALSE), "")</f>
        <v/>
      </c>
      <c r="C1284" s="72"/>
      <c r="D1284" s="70"/>
      <c r="E1284" s="30" t="str">
        <f>IFERROR(VLOOKUP(D1284, 'Chart of Accounts'!A$3:B$3987, 2, FALSE), "")</f>
        <v/>
      </c>
      <c r="F1284" s="31" t="str">
        <f t="shared" si="1"/>
        <v/>
      </c>
      <c r="G1284" s="32" t="str">
        <f t="shared" si="2"/>
        <v/>
      </c>
      <c r="H1284" s="33">
        <f>IF(A1284&gt;='Income Statement'!$E$5,IF(A1284&lt;='Income Statement'!$E$6,1,0),0)</f>
        <v>0</v>
      </c>
      <c r="I1284" s="24"/>
      <c r="J1284" s="24"/>
      <c r="K1284" s="24"/>
      <c r="L1284" s="24"/>
      <c r="M1284" s="24"/>
      <c r="N1284" s="24"/>
      <c r="O1284" s="24"/>
      <c r="P1284" s="24"/>
      <c r="Q1284" s="24"/>
    </row>
    <row r="1285" ht="15.75" customHeight="1">
      <c r="A1285" s="71"/>
      <c r="B1285" s="45" t="str">
        <f>IFERROR(VLOOKUP(D1285, 'Chart of Accounts'!A1272:C4001, 3, FALSE), "")</f>
        <v/>
      </c>
      <c r="C1285" s="72"/>
      <c r="D1285" s="70"/>
      <c r="E1285" s="30" t="str">
        <f>IFERROR(VLOOKUP(D1285, 'Chart of Accounts'!A$3:B$3987, 2, FALSE), "")</f>
        <v/>
      </c>
      <c r="F1285" s="31" t="str">
        <f t="shared" si="1"/>
        <v/>
      </c>
      <c r="G1285" s="32" t="str">
        <f t="shared" si="2"/>
        <v/>
      </c>
      <c r="H1285" s="33">
        <f>IF(A1285&gt;='Income Statement'!$E$5,IF(A1285&lt;='Income Statement'!$E$6,1,0),0)</f>
        <v>0</v>
      </c>
      <c r="I1285" s="24"/>
      <c r="J1285" s="24"/>
      <c r="K1285" s="24"/>
      <c r="L1285" s="24"/>
      <c r="M1285" s="24"/>
      <c r="N1285" s="24"/>
      <c r="O1285" s="24"/>
      <c r="P1285" s="24"/>
      <c r="Q1285" s="24"/>
    </row>
    <row r="1286" ht="15.75" customHeight="1">
      <c r="A1286" s="71"/>
      <c r="B1286" s="45" t="str">
        <f>IFERROR(VLOOKUP(D1286, 'Chart of Accounts'!A1273:C4001, 3, FALSE), "")</f>
        <v/>
      </c>
      <c r="C1286" s="72"/>
      <c r="D1286" s="70"/>
      <c r="E1286" s="30" t="str">
        <f>IFERROR(VLOOKUP(D1286, 'Chart of Accounts'!A$3:B$3987, 2, FALSE), "")</f>
        <v/>
      </c>
      <c r="F1286" s="31" t="str">
        <f t="shared" si="1"/>
        <v/>
      </c>
      <c r="G1286" s="32" t="str">
        <f t="shared" si="2"/>
        <v/>
      </c>
      <c r="H1286" s="33">
        <f>IF(A1286&gt;='Income Statement'!$E$5,IF(A1286&lt;='Income Statement'!$E$6,1,0),0)</f>
        <v>0</v>
      </c>
      <c r="I1286" s="24"/>
      <c r="J1286" s="24"/>
      <c r="K1286" s="24"/>
      <c r="L1286" s="24"/>
      <c r="M1286" s="24"/>
      <c r="N1286" s="24"/>
      <c r="O1286" s="24"/>
      <c r="P1286" s="24"/>
      <c r="Q1286" s="24"/>
    </row>
    <row r="1287" ht="15.75" customHeight="1">
      <c r="A1287" s="71"/>
      <c r="B1287" s="45" t="str">
        <f>IFERROR(VLOOKUP(D1287, 'Chart of Accounts'!A1274:C4001, 3, FALSE), "")</f>
        <v/>
      </c>
      <c r="C1287" s="72"/>
      <c r="D1287" s="70"/>
      <c r="E1287" s="30" t="str">
        <f>IFERROR(VLOOKUP(D1287, 'Chart of Accounts'!A$3:B$3987, 2, FALSE), "")</f>
        <v/>
      </c>
      <c r="F1287" s="31" t="str">
        <f t="shared" si="1"/>
        <v/>
      </c>
      <c r="G1287" s="32" t="str">
        <f t="shared" si="2"/>
        <v/>
      </c>
      <c r="H1287" s="33">
        <f>IF(A1287&gt;='Income Statement'!$E$5,IF(A1287&lt;='Income Statement'!$E$6,1,0),0)</f>
        <v>0</v>
      </c>
      <c r="I1287" s="24"/>
      <c r="J1287" s="24"/>
      <c r="K1287" s="24"/>
      <c r="L1287" s="24"/>
      <c r="M1287" s="24"/>
      <c r="N1287" s="24"/>
      <c r="O1287" s="24"/>
      <c r="P1287" s="24"/>
      <c r="Q1287" s="24"/>
    </row>
    <row r="1288" ht="15.75" customHeight="1">
      <c r="A1288" s="71"/>
      <c r="B1288" s="45" t="str">
        <f>IFERROR(VLOOKUP(D1288, 'Chart of Accounts'!A1275:C4001, 3, FALSE), "")</f>
        <v/>
      </c>
      <c r="C1288" s="72"/>
      <c r="D1288" s="70"/>
      <c r="E1288" s="30" t="str">
        <f>IFERROR(VLOOKUP(D1288, 'Chart of Accounts'!A$3:B$3987, 2, FALSE), "")</f>
        <v/>
      </c>
      <c r="F1288" s="31" t="str">
        <f t="shared" si="1"/>
        <v/>
      </c>
      <c r="G1288" s="32" t="str">
        <f t="shared" si="2"/>
        <v/>
      </c>
      <c r="H1288" s="33">
        <f>IF(A1288&gt;='Income Statement'!$E$5,IF(A1288&lt;='Income Statement'!$E$6,1,0),0)</f>
        <v>0</v>
      </c>
      <c r="I1288" s="24"/>
      <c r="J1288" s="24"/>
      <c r="K1288" s="24"/>
      <c r="L1288" s="24"/>
      <c r="M1288" s="24"/>
      <c r="N1288" s="24"/>
      <c r="O1288" s="24"/>
      <c r="P1288" s="24"/>
      <c r="Q1288" s="24"/>
    </row>
    <row r="1289" ht="15.75" customHeight="1">
      <c r="A1289" s="71"/>
      <c r="B1289" s="45" t="str">
        <f>IFERROR(VLOOKUP(D1289, 'Chart of Accounts'!A1276:C4001, 3, FALSE), "")</f>
        <v/>
      </c>
      <c r="C1289" s="72"/>
      <c r="D1289" s="70"/>
      <c r="E1289" s="30" t="str">
        <f>IFERROR(VLOOKUP(D1289, 'Chart of Accounts'!A$3:B$3987, 2, FALSE), "")</f>
        <v/>
      </c>
      <c r="F1289" s="31" t="str">
        <f t="shared" si="1"/>
        <v/>
      </c>
      <c r="G1289" s="32" t="str">
        <f t="shared" si="2"/>
        <v/>
      </c>
      <c r="H1289" s="33">
        <f>IF(A1289&gt;='Income Statement'!$E$5,IF(A1289&lt;='Income Statement'!$E$6,1,0),0)</f>
        <v>0</v>
      </c>
      <c r="I1289" s="24"/>
      <c r="J1289" s="24"/>
      <c r="K1289" s="24"/>
      <c r="L1289" s="24"/>
      <c r="M1289" s="24"/>
      <c r="N1289" s="24"/>
      <c r="O1289" s="24"/>
      <c r="P1289" s="24"/>
      <c r="Q1289" s="24"/>
    </row>
    <row r="1290" ht="15.75" customHeight="1">
      <c r="A1290" s="71"/>
      <c r="B1290" s="45" t="str">
        <f>IFERROR(VLOOKUP(D1290, 'Chart of Accounts'!A1277:C4001, 3, FALSE), "")</f>
        <v/>
      </c>
      <c r="C1290" s="72"/>
      <c r="D1290" s="70"/>
      <c r="E1290" s="30" t="str">
        <f>IFERROR(VLOOKUP(D1290, 'Chart of Accounts'!A$3:B$3987, 2, FALSE), "")</f>
        <v/>
      </c>
      <c r="F1290" s="31" t="str">
        <f t="shared" si="1"/>
        <v/>
      </c>
      <c r="G1290" s="32" t="str">
        <f t="shared" si="2"/>
        <v/>
      </c>
      <c r="H1290" s="33">
        <f>IF(A1290&gt;='Income Statement'!$E$5,IF(A1290&lt;='Income Statement'!$E$6,1,0),0)</f>
        <v>0</v>
      </c>
      <c r="I1290" s="24"/>
      <c r="J1290" s="24"/>
      <c r="K1290" s="24"/>
      <c r="L1290" s="24"/>
      <c r="M1290" s="24"/>
      <c r="N1290" s="24"/>
      <c r="O1290" s="24"/>
      <c r="P1290" s="24"/>
      <c r="Q1290" s="24"/>
    </row>
    <row r="1291" ht="15.75" customHeight="1">
      <c r="A1291" s="71"/>
      <c r="B1291" s="45" t="str">
        <f>IFERROR(VLOOKUP(D1291, 'Chart of Accounts'!A1278:C4001, 3, FALSE), "")</f>
        <v/>
      </c>
      <c r="C1291" s="72"/>
      <c r="D1291" s="70"/>
      <c r="E1291" s="30" t="str">
        <f>IFERROR(VLOOKUP(D1291, 'Chart of Accounts'!A$3:B$3987, 2, FALSE), "")</f>
        <v/>
      </c>
      <c r="F1291" s="31" t="str">
        <f t="shared" si="1"/>
        <v/>
      </c>
      <c r="G1291" s="32" t="str">
        <f t="shared" si="2"/>
        <v/>
      </c>
      <c r="H1291" s="33">
        <f>IF(A1291&gt;='Income Statement'!$E$5,IF(A1291&lt;='Income Statement'!$E$6,1,0),0)</f>
        <v>0</v>
      </c>
      <c r="I1291" s="24"/>
      <c r="J1291" s="24"/>
      <c r="K1291" s="24"/>
      <c r="L1291" s="24"/>
      <c r="M1291" s="24"/>
      <c r="N1291" s="24"/>
      <c r="O1291" s="24"/>
      <c r="P1291" s="24"/>
      <c r="Q1291" s="24"/>
    </row>
    <row r="1292" ht="15.75" customHeight="1">
      <c r="A1292" s="71"/>
      <c r="B1292" s="45" t="str">
        <f>IFERROR(VLOOKUP(D1292, 'Chart of Accounts'!A1279:C4001, 3, FALSE), "")</f>
        <v/>
      </c>
      <c r="C1292" s="72"/>
      <c r="D1292" s="70"/>
      <c r="E1292" s="30" t="str">
        <f>IFERROR(VLOOKUP(D1292, 'Chart of Accounts'!A$3:B$3987, 2, FALSE), "")</f>
        <v/>
      </c>
      <c r="F1292" s="31" t="str">
        <f t="shared" si="1"/>
        <v/>
      </c>
      <c r="G1292" s="32" t="str">
        <f t="shared" si="2"/>
        <v/>
      </c>
      <c r="H1292" s="33">
        <f>IF(A1292&gt;='Income Statement'!$E$5,IF(A1292&lt;='Income Statement'!$E$6,1,0),0)</f>
        <v>0</v>
      </c>
      <c r="I1292" s="24"/>
      <c r="J1292" s="24"/>
      <c r="K1292" s="24"/>
      <c r="L1292" s="24"/>
      <c r="M1292" s="24"/>
      <c r="N1292" s="24"/>
      <c r="O1292" s="24"/>
      <c r="P1292" s="24"/>
      <c r="Q1292" s="24"/>
    </row>
    <row r="1293" ht="15.75" customHeight="1">
      <c r="A1293" s="71"/>
      <c r="B1293" s="45" t="str">
        <f>IFERROR(VLOOKUP(D1293, 'Chart of Accounts'!A1280:C4001, 3, FALSE), "")</f>
        <v/>
      </c>
      <c r="C1293" s="72"/>
      <c r="D1293" s="70"/>
      <c r="E1293" s="30" t="str">
        <f>IFERROR(VLOOKUP(D1293, 'Chart of Accounts'!A$3:B$3987, 2, FALSE), "")</f>
        <v/>
      </c>
      <c r="F1293" s="31" t="str">
        <f t="shared" si="1"/>
        <v/>
      </c>
      <c r="G1293" s="32" t="str">
        <f t="shared" si="2"/>
        <v/>
      </c>
      <c r="H1293" s="33">
        <f>IF(A1293&gt;='Income Statement'!$E$5,IF(A1293&lt;='Income Statement'!$E$6,1,0),0)</f>
        <v>0</v>
      </c>
      <c r="I1293" s="24"/>
      <c r="J1293" s="24"/>
      <c r="K1293" s="24"/>
      <c r="L1293" s="24"/>
      <c r="M1293" s="24"/>
      <c r="N1293" s="24"/>
      <c r="O1293" s="24"/>
      <c r="P1293" s="24"/>
      <c r="Q1293" s="24"/>
    </row>
    <row r="1294" ht="15.75" customHeight="1">
      <c r="A1294" s="71"/>
      <c r="B1294" s="45" t="str">
        <f>IFERROR(VLOOKUP(D1294, 'Chart of Accounts'!A1281:C4001, 3, FALSE), "")</f>
        <v/>
      </c>
      <c r="C1294" s="72"/>
      <c r="D1294" s="70"/>
      <c r="E1294" s="30" t="str">
        <f>IFERROR(VLOOKUP(D1294, 'Chart of Accounts'!A$3:B$3987, 2, FALSE), "")</f>
        <v/>
      </c>
      <c r="F1294" s="31" t="str">
        <f t="shared" si="1"/>
        <v/>
      </c>
      <c r="G1294" s="32" t="str">
        <f t="shared" si="2"/>
        <v/>
      </c>
      <c r="H1294" s="33">
        <f>IF(A1294&gt;='Income Statement'!$E$5,IF(A1294&lt;='Income Statement'!$E$6,1,0),0)</f>
        <v>0</v>
      </c>
      <c r="I1294" s="24"/>
      <c r="J1294" s="24"/>
      <c r="K1294" s="24"/>
      <c r="L1294" s="24"/>
      <c r="M1294" s="24"/>
      <c r="N1294" s="24"/>
      <c r="O1294" s="24"/>
      <c r="P1294" s="24"/>
      <c r="Q1294" s="24"/>
    </row>
    <row r="1295" ht="15.75" customHeight="1">
      <c r="A1295" s="71"/>
      <c r="B1295" s="45" t="str">
        <f>IFERROR(VLOOKUP(D1295, 'Chart of Accounts'!A1282:C4001, 3, FALSE), "")</f>
        <v/>
      </c>
      <c r="C1295" s="72"/>
      <c r="D1295" s="70"/>
      <c r="E1295" s="30" t="str">
        <f>IFERROR(VLOOKUP(D1295, 'Chart of Accounts'!A$3:B$3987, 2, FALSE), "")</f>
        <v/>
      </c>
      <c r="F1295" s="31" t="str">
        <f t="shared" si="1"/>
        <v/>
      </c>
      <c r="G1295" s="32" t="str">
        <f t="shared" si="2"/>
        <v/>
      </c>
      <c r="H1295" s="33">
        <f>IF(A1295&gt;='Income Statement'!$E$5,IF(A1295&lt;='Income Statement'!$E$6,1,0),0)</f>
        <v>0</v>
      </c>
      <c r="I1295" s="24"/>
      <c r="J1295" s="24"/>
      <c r="K1295" s="24"/>
      <c r="L1295" s="24"/>
      <c r="M1295" s="24"/>
      <c r="N1295" s="24"/>
      <c r="O1295" s="24"/>
      <c r="P1295" s="24"/>
      <c r="Q1295" s="24"/>
    </row>
    <row r="1296" ht="15.75" customHeight="1">
      <c r="A1296" s="71"/>
      <c r="B1296" s="45" t="str">
        <f>IFERROR(VLOOKUP(D1296, 'Chart of Accounts'!A1283:C4001, 3, FALSE), "")</f>
        <v/>
      </c>
      <c r="C1296" s="72"/>
      <c r="D1296" s="70"/>
      <c r="E1296" s="30" t="str">
        <f>IFERROR(VLOOKUP(D1296, 'Chart of Accounts'!A$3:B$3987, 2, FALSE), "")</f>
        <v/>
      </c>
      <c r="F1296" s="31" t="str">
        <f t="shared" si="1"/>
        <v/>
      </c>
      <c r="G1296" s="32" t="str">
        <f t="shared" si="2"/>
        <v/>
      </c>
      <c r="H1296" s="33">
        <f>IF(A1296&gt;='Income Statement'!$E$5,IF(A1296&lt;='Income Statement'!$E$6,1,0),0)</f>
        <v>0</v>
      </c>
      <c r="I1296" s="24"/>
      <c r="J1296" s="24"/>
      <c r="K1296" s="24"/>
      <c r="L1296" s="24"/>
      <c r="M1296" s="24"/>
      <c r="N1296" s="24"/>
      <c r="O1296" s="24"/>
      <c r="P1296" s="24"/>
      <c r="Q1296" s="24"/>
    </row>
    <row r="1297" ht="15.75" customHeight="1">
      <c r="A1297" s="71"/>
      <c r="B1297" s="45" t="str">
        <f>IFERROR(VLOOKUP(D1297, 'Chart of Accounts'!A1284:C4001, 3, FALSE), "")</f>
        <v/>
      </c>
      <c r="C1297" s="72"/>
      <c r="D1297" s="70"/>
      <c r="E1297" s="30" t="str">
        <f>IFERROR(VLOOKUP(D1297, 'Chart of Accounts'!A$3:B$3987, 2, FALSE), "")</f>
        <v/>
      </c>
      <c r="F1297" s="31" t="str">
        <f t="shared" si="1"/>
        <v/>
      </c>
      <c r="G1297" s="32" t="str">
        <f t="shared" si="2"/>
        <v/>
      </c>
      <c r="H1297" s="33">
        <f>IF(A1297&gt;='Income Statement'!$E$5,IF(A1297&lt;='Income Statement'!$E$6,1,0),0)</f>
        <v>0</v>
      </c>
      <c r="I1297" s="24"/>
      <c r="J1297" s="24"/>
      <c r="K1297" s="24"/>
      <c r="L1297" s="24"/>
      <c r="M1297" s="24"/>
      <c r="N1297" s="24"/>
      <c r="O1297" s="24"/>
      <c r="P1297" s="24"/>
      <c r="Q1297" s="24"/>
    </row>
    <row r="1298" ht="15.75" customHeight="1">
      <c r="A1298" s="71"/>
      <c r="B1298" s="45" t="str">
        <f>IFERROR(VLOOKUP(D1298, 'Chart of Accounts'!A1285:C4001, 3, FALSE), "")</f>
        <v/>
      </c>
      <c r="C1298" s="72"/>
      <c r="D1298" s="70"/>
      <c r="E1298" s="30" t="str">
        <f>IFERROR(VLOOKUP(D1298, 'Chart of Accounts'!A$3:B$3987, 2, FALSE), "")</f>
        <v/>
      </c>
      <c r="F1298" s="31" t="str">
        <f t="shared" si="1"/>
        <v/>
      </c>
      <c r="G1298" s="32" t="str">
        <f t="shared" si="2"/>
        <v/>
      </c>
      <c r="H1298" s="33">
        <f>IF(A1298&gt;='Income Statement'!$E$5,IF(A1298&lt;='Income Statement'!$E$6,1,0),0)</f>
        <v>0</v>
      </c>
      <c r="I1298" s="24"/>
      <c r="J1298" s="24"/>
      <c r="K1298" s="24"/>
      <c r="L1298" s="24"/>
      <c r="M1298" s="24"/>
      <c r="N1298" s="24"/>
      <c r="O1298" s="24"/>
      <c r="P1298" s="24"/>
      <c r="Q1298" s="24"/>
    </row>
    <row r="1299" ht="15.75" customHeight="1">
      <c r="A1299" s="71"/>
      <c r="B1299" s="45" t="str">
        <f>IFERROR(VLOOKUP(D1299, 'Chart of Accounts'!A1286:C4001, 3, FALSE), "")</f>
        <v/>
      </c>
      <c r="C1299" s="72"/>
      <c r="D1299" s="70"/>
      <c r="E1299" s="30" t="str">
        <f>IFERROR(VLOOKUP(D1299, 'Chart of Accounts'!A$3:B$3987, 2, FALSE), "")</f>
        <v/>
      </c>
      <c r="F1299" s="31" t="str">
        <f t="shared" si="1"/>
        <v/>
      </c>
      <c r="G1299" s="32" t="str">
        <f t="shared" si="2"/>
        <v/>
      </c>
      <c r="H1299" s="33">
        <f>IF(A1299&gt;='Income Statement'!$E$5,IF(A1299&lt;='Income Statement'!$E$6,1,0),0)</f>
        <v>0</v>
      </c>
      <c r="I1299" s="24"/>
      <c r="J1299" s="24"/>
      <c r="K1299" s="24"/>
      <c r="L1299" s="24"/>
      <c r="M1299" s="24"/>
      <c r="N1299" s="24"/>
      <c r="O1299" s="24"/>
      <c r="P1299" s="24"/>
      <c r="Q1299" s="24"/>
    </row>
    <row r="1300" ht="15.75" customHeight="1">
      <c r="A1300" s="71"/>
      <c r="B1300" s="45" t="str">
        <f>IFERROR(VLOOKUP(D1300, 'Chart of Accounts'!A1287:C4001, 3, FALSE), "")</f>
        <v/>
      </c>
      <c r="C1300" s="72"/>
      <c r="D1300" s="70"/>
      <c r="E1300" s="30" t="str">
        <f>IFERROR(VLOOKUP(D1300, 'Chart of Accounts'!A$3:B$3987, 2, FALSE), "")</f>
        <v/>
      </c>
      <c r="F1300" s="31" t="str">
        <f t="shared" si="1"/>
        <v/>
      </c>
      <c r="G1300" s="32" t="str">
        <f t="shared" si="2"/>
        <v/>
      </c>
      <c r="H1300" s="33">
        <f>IF(A1300&gt;='Income Statement'!$E$5,IF(A1300&lt;='Income Statement'!$E$6,1,0),0)</f>
        <v>0</v>
      </c>
      <c r="I1300" s="24"/>
      <c r="J1300" s="24"/>
      <c r="K1300" s="24"/>
      <c r="L1300" s="24"/>
      <c r="M1300" s="24"/>
      <c r="N1300" s="24"/>
      <c r="O1300" s="24"/>
      <c r="P1300" s="24"/>
      <c r="Q1300" s="24"/>
    </row>
    <row r="1301" ht="15.75" customHeight="1">
      <c r="A1301" s="71"/>
      <c r="B1301" s="45" t="str">
        <f>IFERROR(VLOOKUP(D1301, 'Chart of Accounts'!A1288:C4001, 3, FALSE), "")</f>
        <v/>
      </c>
      <c r="C1301" s="72"/>
      <c r="D1301" s="70"/>
      <c r="E1301" s="30" t="str">
        <f>IFERROR(VLOOKUP(D1301, 'Chart of Accounts'!A$3:B$3987, 2, FALSE), "")</f>
        <v/>
      </c>
      <c r="F1301" s="31" t="str">
        <f t="shared" si="1"/>
        <v/>
      </c>
      <c r="G1301" s="32" t="str">
        <f t="shared" si="2"/>
        <v/>
      </c>
      <c r="H1301" s="33">
        <f>IF(A1301&gt;='Income Statement'!$E$5,IF(A1301&lt;='Income Statement'!$E$6,1,0),0)</f>
        <v>0</v>
      </c>
      <c r="I1301" s="24"/>
      <c r="J1301" s="24"/>
      <c r="K1301" s="24"/>
      <c r="L1301" s="24"/>
      <c r="M1301" s="24"/>
      <c r="N1301" s="24"/>
      <c r="O1301" s="24"/>
      <c r="P1301" s="24"/>
      <c r="Q1301" s="24"/>
    </row>
    <row r="1302" ht="15.75" customHeight="1">
      <c r="A1302" s="71"/>
      <c r="B1302" s="45" t="str">
        <f>IFERROR(VLOOKUP(D1302, 'Chart of Accounts'!A1289:C4001, 3, FALSE), "")</f>
        <v/>
      </c>
      <c r="C1302" s="72"/>
      <c r="D1302" s="70"/>
      <c r="E1302" s="30" t="str">
        <f>IFERROR(VLOOKUP(D1302, 'Chart of Accounts'!A$3:B$3987, 2, FALSE), "")</f>
        <v/>
      </c>
      <c r="F1302" s="31" t="str">
        <f t="shared" si="1"/>
        <v/>
      </c>
      <c r="G1302" s="32" t="str">
        <f t="shared" si="2"/>
        <v/>
      </c>
      <c r="H1302" s="33">
        <f>IF(A1302&gt;='Income Statement'!$E$5,IF(A1302&lt;='Income Statement'!$E$6,1,0),0)</f>
        <v>0</v>
      </c>
      <c r="I1302" s="24"/>
      <c r="J1302" s="24"/>
      <c r="K1302" s="24"/>
      <c r="L1302" s="24"/>
      <c r="M1302" s="24"/>
      <c r="N1302" s="24"/>
      <c r="O1302" s="24"/>
      <c r="P1302" s="24"/>
      <c r="Q1302" s="24"/>
    </row>
    <row r="1303" ht="15.75" customHeight="1">
      <c r="A1303" s="71"/>
      <c r="B1303" s="45" t="str">
        <f>IFERROR(VLOOKUP(D1303, 'Chart of Accounts'!A1290:C4001, 3, FALSE), "")</f>
        <v/>
      </c>
      <c r="C1303" s="72"/>
      <c r="D1303" s="70"/>
      <c r="E1303" s="30" t="str">
        <f>IFERROR(VLOOKUP(D1303, 'Chart of Accounts'!A$3:B$3987, 2, FALSE), "")</f>
        <v/>
      </c>
      <c r="F1303" s="31" t="str">
        <f t="shared" si="1"/>
        <v/>
      </c>
      <c r="G1303" s="32" t="str">
        <f t="shared" si="2"/>
        <v/>
      </c>
      <c r="H1303" s="33">
        <f>IF(A1303&gt;='Income Statement'!$E$5,IF(A1303&lt;='Income Statement'!$E$6,1,0),0)</f>
        <v>0</v>
      </c>
      <c r="I1303" s="24"/>
      <c r="J1303" s="24"/>
      <c r="K1303" s="24"/>
      <c r="L1303" s="24"/>
      <c r="M1303" s="24"/>
      <c r="N1303" s="24"/>
      <c r="O1303" s="24"/>
      <c r="P1303" s="24"/>
      <c r="Q1303" s="24"/>
    </row>
    <row r="1304" ht="15.75" customHeight="1">
      <c r="A1304" s="71"/>
      <c r="B1304" s="45" t="str">
        <f>IFERROR(VLOOKUP(D1304, 'Chart of Accounts'!A1291:C4001, 3, FALSE), "")</f>
        <v/>
      </c>
      <c r="C1304" s="72"/>
      <c r="D1304" s="70"/>
      <c r="E1304" s="30" t="str">
        <f>IFERROR(VLOOKUP(D1304, 'Chart of Accounts'!A$3:B$3987, 2, FALSE), "")</f>
        <v/>
      </c>
      <c r="F1304" s="31" t="str">
        <f t="shared" si="1"/>
        <v/>
      </c>
      <c r="G1304" s="32" t="str">
        <f t="shared" si="2"/>
        <v/>
      </c>
      <c r="H1304" s="33">
        <f>IF(A1304&gt;='Income Statement'!$E$5,IF(A1304&lt;='Income Statement'!$E$6,1,0),0)</f>
        <v>0</v>
      </c>
      <c r="I1304" s="24"/>
      <c r="J1304" s="24"/>
      <c r="K1304" s="24"/>
      <c r="L1304" s="24"/>
      <c r="M1304" s="24"/>
      <c r="N1304" s="24"/>
      <c r="O1304" s="24"/>
      <c r="P1304" s="24"/>
      <c r="Q1304" s="24"/>
    </row>
    <row r="1305" ht="15.75" customHeight="1">
      <c r="A1305" s="71"/>
      <c r="B1305" s="45" t="str">
        <f>IFERROR(VLOOKUP(D1305, 'Chart of Accounts'!A1292:C4001, 3, FALSE), "")</f>
        <v/>
      </c>
      <c r="C1305" s="72"/>
      <c r="D1305" s="70"/>
      <c r="E1305" s="30" t="str">
        <f>IFERROR(VLOOKUP(D1305, 'Chart of Accounts'!A$3:B$3987, 2, FALSE), "")</f>
        <v/>
      </c>
      <c r="F1305" s="31" t="str">
        <f t="shared" si="1"/>
        <v/>
      </c>
      <c r="G1305" s="32" t="str">
        <f t="shared" si="2"/>
        <v/>
      </c>
      <c r="H1305" s="33">
        <f>IF(A1305&gt;='Income Statement'!$E$5,IF(A1305&lt;='Income Statement'!$E$6,1,0),0)</f>
        <v>0</v>
      </c>
      <c r="I1305" s="24"/>
      <c r="J1305" s="24"/>
      <c r="K1305" s="24"/>
      <c r="L1305" s="24"/>
      <c r="M1305" s="24"/>
      <c r="N1305" s="24"/>
      <c r="O1305" s="24"/>
      <c r="P1305" s="24"/>
      <c r="Q1305" s="24"/>
    </row>
    <row r="1306" ht="15.75" customHeight="1">
      <c r="A1306" s="71"/>
      <c r="B1306" s="45" t="str">
        <f>IFERROR(VLOOKUP(D1306, 'Chart of Accounts'!A1293:C4001, 3, FALSE), "")</f>
        <v/>
      </c>
      <c r="C1306" s="72"/>
      <c r="D1306" s="70"/>
      <c r="E1306" s="30" t="str">
        <f>IFERROR(VLOOKUP(D1306, 'Chart of Accounts'!A$3:B$3987, 2, FALSE), "")</f>
        <v/>
      </c>
      <c r="F1306" s="31" t="str">
        <f t="shared" si="1"/>
        <v/>
      </c>
      <c r="G1306" s="32" t="str">
        <f t="shared" si="2"/>
        <v/>
      </c>
      <c r="H1306" s="33">
        <f>IF(A1306&gt;='Income Statement'!$E$5,IF(A1306&lt;='Income Statement'!$E$6,1,0),0)</f>
        <v>0</v>
      </c>
      <c r="I1306" s="24"/>
      <c r="J1306" s="24"/>
      <c r="K1306" s="24"/>
      <c r="L1306" s="24"/>
      <c r="M1306" s="24"/>
      <c r="N1306" s="24"/>
      <c r="O1306" s="24"/>
      <c r="P1306" s="24"/>
      <c r="Q1306" s="24"/>
    </row>
    <row r="1307" ht="15.75" customHeight="1">
      <c r="A1307" s="71"/>
      <c r="B1307" s="45" t="str">
        <f>IFERROR(VLOOKUP(D1307, 'Chart of Accounts'!A1294:C4001, 3, FALSE), "")</f>
        <v/>
      </c>
      <c r="C1307" s="72"/>
      <c r="D1307" s="70"/>
      <c r="E1307" s="30" t="str">
        <f>IFERROR(VLOOKUP(D1307, 'Chart of Accounts'!A$3:B$3987, 2, FALSE), "")</f>
        <v/>
      </c>
      <c r="F1307" s="31" t="str">
        <f t="shared" si="1"/>
        <v/>
      </c>
      <c r="G1307" s="32" t="str">
        <f t="shared" si="2"/>
        <v/>
      </c>
      <c r="H1307" s="33">
        <f>IF(A1307&gt;='Income Statement'!$E$5,IF(A1307&lt;='Income Statement'!$E$6,1,0),0)</f>
        <v>0</v>
      </c>
      <c r="I1307" s="24"/>
      <c r="J1307" s="24"/>
      <c r="K1307" s="24"/>
      <c r="L1307" s="24"/>
      <c r="M1307" s="24"/>
      <c r="N1307" s="24"/>
      <c r="O1307" s="24"/>
      <c r="P1307" s="24"/>
      <c r="Q1307" s="24"/>
    </row>
    <row r="1308" ht="15.75" customHeight="1">
      <c r="A1308" s="71"/>
      <c r="B1308" s="45" t="str">
        <f>IFERROR(VLOOKUP(D1308, 'Chart of Accounts'!A1295:C4001, 3, FALSE), "")</f>
        <v/>
      </c>
      <c r="C1308" s="72"/>
      <c r="D1308" s="70"/>
      <c r="E1308" s="30" t="str">
        <f>IFERROR(VLOOKUP(D1308, 'Chart of Accounts'!A$3:B$3987, 2, FALSE), "")</f>
        <v/>
      </c>
      <c r="F1308" s="31" t="str">
        <f t="shared" si="1"/>
        <v/>
      </c>
      <c r="G1308" s="32" t="str">
        <f t="shared" si="2"/>
        <v/>
      </c>
      <c r="H1308" s="33">
        <f>IF(A1308&gt;='Income Statement'!$E$5,IF(A1308&lt;='Income Statement'!$E$6,1,0),0)</f>
        <v>0</v>
      </c>
      <c r="I1308" s="24"/>
      <c r="J1308" s="24"/>
      <c r="K1308" s="24"/>
      <c r="L1308" s="24"/>
      <c r="M1308" s="24"/>
      <c r="N1308" s="24"/>
      <c r="O1308" s="24"/>
      <c r="P1308" s="24"/>
      <c r="Q1308" s="24"/>
    </row>
    <row r="1309" ht="15.75" customHeight="1">
      <c r="A1309" s="71"/>
      <c r="B1309" s="45" t="str">
        <f>IFERROR(VLOOKUP(D1309, 'Chart of Accounts'!A1296:C4001, 3, FALSE), "")</f>
        <v/>
      </c>
      <c r="C1309" s="72"/>
      <c r="D1309" s="70"/>
      <c r="E1309" s="30" t="str">
        <f>IFERROR(VLOOKUP(D1309, 'Chart of Accounts'!A$3:B$3987, 2, FALSE), "")</f>
        <v/>
      </c>
      <c r="F1309" s="31" t="str">
        <f t="shared" si="1"/>
        <v/>
      </c>
      <c r="G1309" s="32" t="str">
        <f t="shared" si="2"/>
        <v/>
      </c>
      <c r="H1309" s="33">
        <f>IF(A1309&gt;='Income Statement'!$E$5,IF(A1309&lt;='Income Statement'!$E$6,1,0),0)</f>
        <v>0</v>
      </c>
      <c r="I1309" s="24"/>
      <c r="J1309" s="24"/>
      <c r="K1309" s="24"/>
      <c r="L1309" s="24"/>
      <c r="M1309" s="24"/>
      <c r="N1309" s="24"/>
      <c r="O1309" s="24"/>
      <c r="P1309" s="24"/>
      <c r="Q1309" s="24"/>
    </row>
    <row r="1310" ht="15.75" customHeight="1">
      <c r="A1310" s="71"/>
      <c r="B1310" s="45" t="str">
        <f>IFERROR(VLOOKUP(D1310, 'Chart of Accounts'!A1297:C4001, 3, FALSE), "")</f>
        <v/>
      </c>
      <c r="C1310" s="72"/>
      <c r="D1310" s="70"/>
      <c r="E1310" s="30" t="str">
        <f>IFERROR(VLOOKUP(D1310, 'Chart of Accounts'!A$3:B$3987, 2, FALSE), "")</f>
        <v/>
      </c>
      <c r="F1310" s="31" t="str">
        <f t="shared" si="1"/>
        <v/>
      </c>
      <c r="G1310" s="32" t="str">
        <f t="shared" si="2"/>
        <v/>
      </c>
      <c r="H1310" s="33">
        <f>IF(A1310&gt;='Income Statement'!$E$5,IF(A1310&lt;='Income Statement'!$E$6,1,0),0)</f>
        <v>0</v>
      </c>
      <c r="I1310" s="24"/>
      <c r="J1310" s="24"/>
      <c r="K1310" s="24"/>
      <c r="L1310" s="24"/>
      <c r="M1310" s="24"/>
      <c r="N1310" s="24"/>
      <c r="O1310" s="24"/>
      <c r="P1310" s="24"/>
      <c r="Q1310" s="24"/>
    </row>
    <row r="1311" ht="15.75" customHeight="1">
      <c r="A1311" s="71"/>
      <c r="B1311" s="45" t="str">
        <f>IFERROR(VLOOKUP(D1311, 'Chart of Accounts'!A1298:C4001, 3, FALSE), "")</f>
        <v/>
      </c>
      <c r="C1311" s="72"/>
      <c r="D1311" s="70"/>
      <c r="E1311" s="30" t="str">
        <f>IFERROR(VLOOKUP(D1311, 'Chart of Accounts'!A$3:B$3987, 2, FALSE), "")</f>
        <v/>
      </c>
      <c r="F1311" s="31" t="str">
        <f t="shared" si="1"/>
        <v/>
      </c>
      <c r="G1311" s="32" t="str">
        <f t="shared" si="2"/>
        <v/>
      </c>
      <c r="H1311" s="33">
        <f>IF(A1311&gt;='Income Statement'!$E$5,IF(A1311&lt;='Income Statement'!$E$6,1,0),0)</f>
        <v>0</v>
      </c>
      <c r="I1311" s="24"/>
      <c r="J1311" s="24"/>
      <c r="K1311" s="24"/>
      <c r="L1311" s="24"/>
      <c r="M1311" s="24"/>
      <c r="N1311" s="24"/>
      <c r="O1311" s="24"/>
      <c r="P1311" s="24"/>
      <c r="Q1311" s="24"/>
    </row>
    <row r="1312" ht="15.75" customHeight="1">
      <c r="A1312" s="71"/>
      <c r="B1312" s="45" t="str">
        <f>IFERROR(VLOOKUP(D1312, 'Chart of Accounts'!A1299:C4001, 3, FALSE), "")</f>
        <v/>
      </c>
      <c r="C1312" s="72"/>
      <c r="D1312" s="70"/>
      <c r="E1312" s="30" t="str">
        <f>IFERROR(VLOOKUP(D1312, 'Chart of Accounts'!A$3:B$3987, 2, FALSE), "")</f>
        <v/>
      </c>
      <c r="F1312" s="31" t="str">
        <f t="shared" si="1"/>
        <v/>
      </c>
      <c r="G1312" s="32" t="str">
        <f t="shared" si="2"/>
        <v/>
      </c>
      <c r="H1312" s="33">
        <f>IF(A1312&gt;='Income Statement'!$E$5,IF(A1312&lt;='Income Statement'!$E$6,1,0),0)</f>
        <v>0</v>
      </c>
      <c r="I1312" s="24"/>
      <c r="J1312" s="24"/>
      <c r="K1312" s="24"/>
      <c r="L1312" s="24"/>
      <c r="M1312" s="24"/>
      <c r="N1312" s="24"/>
      <c r="O1312" s="24"/>
      <c r="P1312" s="24"/>
      <c r="Q1312" s="24"/>
    </row>
    <row r="1313" ht="15.75" customHeight="1">
      <c r="A1313" s="71"/>
      <c r="B1313" s="45" t="str">
        <f>IFERROR(VLOOKUP(D1313, 'Chart of Accounts'!A1300:C4001, 3, FALSE), "")</f>
        <v/>
      </c>
      <c r="C1313" s="72"/>
      <c r="D1313" s="70"/>
      <c r="E1313" s="30" t="str">
        <f>IFERROR(VLOOKUP(D1313, 'Chart of Accounts'!A$3:B$3987, 2, FALSE), "")</f>
        <v/>
      </c>
      <c r="F1313" s="31" t="str">
        <f t="shared" si="1"/>
        <v/>
      </c>
      <c r="G1313" s="32" t="str">
        <f t="shared" si="2"/>
        <v/>
      </c>
      <c r="H1313" s="33">
        <f>IF(A1313&gt;='Income Statement'!$E$5,IF(A1313&lt;='Income Statement'!$E$6,1,0),0)</f>
        <v>0</v>
      </c>
      <c r="I1313" s="24"/>
      <c r="J1313" s="24"/>
      <c r="K1313" s="24"/>
      <c r="L1313" s="24"/>
      <c r="M1313" s="24"/>
      <c r="N1313" s="24"/>
      <c r="O1313" s="24"/>
      <c r="P1313" s="24"/>
      <c r="Q1313" s="24"/>
    </row>
    <row r="1314" ht="15.75" customHeight="1">
      <c r="A1314" s="71"/>
      <c r="B1314" s="45" t="str">
        <f>IFERROR(VLOOKUP(D1314, 'Chart of Accounts'!A1301:C4001, 3, FALSE), "")</f>
        <v/>
      </c>
      <c r="C1314" s="72"/>
      <c r="D1314" s="70"/>
      <c r="E1314" s="30" t="str">
        <f>IFERROR(VLOOKUP(D1314, 'Chart of Accounts'!A$3:B$3987, 2, FALSE), "")</f>
        <v/>
      </c>
      <c r="F1314" s="31" t="str">
        <f t="shared" si="1"/>
        <v/>
      </c>
      <c r="G1314" s="32" t="str">
        <f t="shared" si="2"/>
        <v/>
      </c>
      <c r="H1314" s="33">
        <f>IF(A1314&gt;='Income Statement'!$E$5,IF(A1314&lt;='Income Statement'!$E$6,1,0),0)</f>
        <v>0</v>
      </c>
      <c r="I1314" s="24"/>
      <c r="J1314" s="24"/>
      <c r="K1314" s="24"/>
      <c r="L1314" s="24"/>
      <c r="M1314" s="24"/>
      <c r="N1314" s="24"/>
      <c r="O1314" s="24"/>
      <c r="P1314" s="24"/>
      <c r="Q1314" s="24"/>
    </row>
    <row r="1315" ht="15.75" customHeight="1">
      <c r="A1315" s="71"/>
      <c r="B1315" s="45" t="str">
        <f>IFERROR(VLOOKUP(D1315, 'Chart of Accounts'!A1302:C4001, 3, FALSE), "")</f>
        <v/>
      </c>
      <c r="C1315" s="72"/>
      <c r="D1315" s="70"/>
      <c r="E1315" s="30" t="str">
        <f>IFERROR(VLOOKUP(D1315, 'Chart of Accounts'!A$3:B$3987, 2, FALSE), "")</f>
        <v/>
      </c>
      <c r="F1315" s="31" t="str">
        <f t="shared" si="1"/>
        <v/>
      </c>
      <c r="G1315" s="32" t="str">
        <f t="shared" si="2"/>
        <v/>
      </c>
      <c r="H1315" s="33">
        <f>IF(A1315&gt;='Income Statement'!$E$5,IF(A1315&lt;='Income Statement'!$E$6,1,0),0)</f>
        <v>0</v>
      </c>
      <c r="I1315" s="24"/>
      <c r="J1315" s="24"/>
      <c r="K1315" s="24"/>
      <c r="L1315" s="24"/>
      <c r="M1315" s="24"/>
      <c r="N1315" s="24"/>
      <c r="O1315" s="24"/>
      <c r="P1315" s="24"/>
      <c r="Q1315" s="24"/>
    </row>
    <row r="1316" ht="15.75" customHeight="1">
      <c r="A1316" s="71"/>
      <c r="B1316" s="45" t="str">
        <f>IFERROR(VLOOKUP(D1316, 'Chart of Accounts'!A1303:C4001, 3, FALSE), "")</f>
        <v/>
      </c>
      <c r="C1316" s="72"/>
      <c r="D1316" s="70"/>
      <c r="E1316" s="30" t="str">
        <f>IFERROR(VLOOKUP(D1316, 'Chart of Accounts'!A$3:B$3987, 2, FALSE), "")</f>
        <v/>
      </c>
      <c r="F1316" s="31" t="str">
        <f t="shared" si="1"/>
        <v/>
      </c>
      <c r="G1316" s="32" t="str">
        <f t="shared" si="2"/>
        <v/>
      </c>
      <c r="H1316" s="33">
        <f>IF(A1316&gt;='Income Statement'!$E$5,IF(A1316&lt;='Income Statement'!$E$6,1,0),0)</f>
        <v>0</v>
      </c>
      <c r="I1316" s="24"/>
      <c r="J1316" s="24"/>
      <c r="K1316" s="24"/>
      <c r="L1316" s="24"/>
      <c r="M1316" s="24"/>
      <c r="N1316" s="24"/>
      <c r="O1316" s="24"/>
      <c r="P1316" s="24"/>
      <c r="Q1316" s="24"/>
    </row>
    <row r="1317" ht="15.75" customHeight="1">
      <c r="A1317" s="71"/>
      <c r="B1317" s="45" t="str">
        <f>IFERROR(VLOOKUP(D1317, 'Chart of Accounts'!A1304:C4001, 3, FALSE), "")</f>
        <v/>
      </c>
      <c r="C1317" s="72"/>
      <c r="D1317" s="70"/>
      <c r="E1317" s="30" t="str">
        <f>IFERROR(VLOOKUP(D1317, 'Chart of Accounts'!A$3:B$3987, 2, FALSE), "")</f>
        <v/>
      </c>
      <c r="F1317" s="31" t="str">
        <f t="shared" si="1"/>
        <v/>
      </c>
      <c r="G1317" s="32" t="str">
        <f t="shared" si="2"/>
        <v/>
      </c>
      <c r="H1317" s="33">
        <f>IF(A1317&gt;='Income Statement'!$E$5,IF(A1317&lt;='Income Statement'!$E$6,1,0),0)</f>
        <v>0</v>
      </c>
      <c r="I1317" s="24"/>
      <c r="J1317" s="24"/>
      <c r="K1317" s="24"/>
      <c r="L1317" s="24"/>
      <c r="M1317" s="24"/>
      <c r="N1317" s="24"/>
      <c r="O1317" s="24"/>
      <c r="P1317" s="24"/>
      <c r="Q1317" s="24"/>
    </row>
    <row r="1318" ht="15.75" customHeight="1">
      <c r="A1318" s="71"/>
      <c r="B1318" s="45" t="str">
        <f>IFERROR(VLOOKUP(D1318, 'Chart of Accounts'!A1305:C4001, 3, FALSE), "")</f>
        <v/>
      </c>
      <c r="C1318" s="72"/>
      <c r="D1318" s="70"/>
      <c r="E1318" s="30" t="str">
        <f>IFERROR(VLOOKUP(D1318, 'Chart of Accounts'!A$3:B$3987, 2, FALSE), "")</f>
        <v/>
      </c>
      <c r="F1318" s="31" t="str">
        <f t="shared" si="1"/>
        <v/>
      </c>
      <c r="G1318" s="32" t="str">
        <f t="shared" si="2"/>
        <v/>
      </c>
      <c r="H1318" s="33">
        <f>IF(A1318&gt;='Income Statement'!$E$5,IF(A1318&lt;='Income Statement'!$E$6,1,0),0)</f>
        <v>0</v>
      </c>
      <c r="I1318" s="24"/>
      <c r="J1318" s="24"/>
      <c r="K1318" s="24"/>
      <c r="L1318" s="24"/>
      <c r="M1318" s="24"/>
      <c r="N1318" s="24"/>
      <c r="O1318" s="24"/>
      <c r="P1318" s="24"/>
      <c r="Q1318" s="24"/>
    </row>
    <row r="1319" ht="15.75" customHeight="1">
      <c r="A1319" s="71"/>
      <c r="B1319" s="45" t="str">
        <f>IFERROR(VLOOKUP(D1319, 'Chart of Accounts'!A1306:C4001, 3, FALSE), "")</f>
        <v/>
      </c>
      <c r="C1319" s="72"/>
      <c r="D1319" s="70"/>
      <c r="E1319" s="30" t="str">
        <f>IFERROR(VLOOKUP(D1319, 'Chart of Accounts'!A$3:B$3987, 2, FALSE), "")</f>
        <v/>
      </c>
      <c r="F1319" s="31" t="str">
        <f t="shared" si="1"/>
        <v/>
      </c>
      <c r="G1319" s="32" t="str">
        <f t="shared" si="2"/>
        <v/>
      </c>
      <c r="H1319" s="33">
        <f>IF(A1319&gt;='Income Statement'!$E$5,IF(A1319&lt;='Income Statement'!$E$6,1,0),0)</f>
        <v>0</v>
      </c>
      <c r="I1319" s="24"/>
      <c r="J1319" s="24"/>
      <c r="K1319" s="24"/>
      <c r="L1319" s="24"/>
      <c r="M1319" s="24"/>
      <c r="N1319" s="24"/>
      <c r="O1319" s="24"/>
      <c r="P1319" s="24"/>
      <c r="Q1319" s="24"/>
    </row>
    <row r="1320" ht="15.75" customHeight="1">
      <c r="A1320" s="71"/>
      <c r="B1320" s="45" t="str">
        <f>IFERROR(VLOOKUP(D1320, 'Chart of Accounts'!A1307:C4001, 3, FALSE), "")</f>
        <v/>
      </c>
      <c r="C1320" s="72"/>
      <c r="D1320" s="70"/>
      <c r="E1320" s="30" t="str">
        <f>IFERROR(VLOOKUP(D1320, 'Chart of Accounts'!A$3:B$3987, 2, FALSE), "")</f>
        <v/>
      </c>
      <c r="F1320" s="31" t="str">
        <f t="shared" si="1"/>
        <v/>
      </c>
      <c r="G1320" s="32" t="str">
        <f t="shared" si="2"/>
        <v/>
      </c>
      <c r="H1320" s="33">
        <f>IF(A1320&gt;='Income Statement'!$E$5,IF(A1320&lt;='Income Statement'!$E$6,1,0),0)</f>
        <v>0</v>
      </c>
      <c r="I1320" s="24"/>
      <c r="J1320" s="24"/>
      <c r="K1320" s="24"/>
      <c r="L1320" s="24"/>
      <c r="M1320" s="24"/>
      <c r="N1320" s="24"/>
      <c r="O1320" s="24"/>
      <c r="P1320" s="24"/>
      <c r="Q1320" s="24"/>
    </row>
    <row r="1321" ht="15.75" customHeight="1">
      <c r="A1321" s="71"/>
      <c r="B1321" s="45" t="str">
        <f>IFERROR(VLOOKUP(D1321, 'Chart of Accounts'!A1308:C4001, 3, FALSE), "")</f>
        <v/>
      </c>
      <c r="C1321" s="72"/>
      <c r="D1321" s="70"/>
      <c r="E1321" s="30" t="str">
        <f>IFERROR(VLOOKUP(D1321, 'Chart of Accounts'!A$3:B$3987, 2, FALSE), "")</f>
        <v/>
      </c>
      <c r="F1321" s="31" t="str">
        <f t="shared" si="1"/>
        <v/>
      </c>
      <c r="G1321" s="32" t="str">
        <f t="shared" si="2"/>
        <v/>
      </c>
      <c r="H1321" s="33">
        <f>IF(A1321&gt;='Income Statement'!$E$5,IF(A1321&lt;='Income Statement'!$E$6,1,0),0)</f>
        <v>0</v>
      </c>
      <c r="I1321" s="24"/>
      <c r="J1321" s="24"/>
      <c r="K1321" s="24"/>
      <c r="L1321" s="24"/>
      <c r="M1321" s="24"/>
      <c r="N1321" s="24"/>
      <c r="O1321" s="24"/>
      <c r="P1321" s="24"/>
      <c r="Q1321" s="24"/>
    </row>
    <row r="1322" ht="15.75" customHeight="1">
      <c r="A1322" s="71"/>
      <c r="B1322" s="45" t="str">
        <f>IFERROR(VLOOKUP(D1322, 'Chart of Accounts'!A1309:C4001, 3, FALSE), "")</f>
        <v/>
      </c>
      <c r="C1322" s="72"/>
      <c r="D1322" s="70"/>
      <c r="E1322" s="30" t="str">
        <f>IFERROR(VLOOKUP(D1322, 'Chart of Accounts'!A$3:B$3987, 2, FALSE), "")</f>
        <v/>
      </c>
      <c r="F1322" s="31" t="str">
        <f t="shared" si="1"/>
        <v/>
      </c>
      <c r="G1322" s="32" t="str">
        <f t="shared" si="2"/>
        <v/>
      </c>
      <c r="H1322" s="33">
        <f>IF(A1322&gt;='Income Statement'!$E$5,IF(A1322&lt;='Income Statement'!$E$6,1,0),0)</f>
        <v>0</v>
      </c>
      <c r="I1322" s="24"/>
      <c r="J1322" s="24"/>
      <c r="K1322" s="24"/>
      <c r="L1322" s="24"/>
      <c r="M1322" s="24"/>
      <c r="N1322" s="24"/>
      <c r="O1322" s="24"/>
      <c r="P1322" s="24"/>
      <c r="Q1322" s="24"/>
    </row>
    <row r="1323" ht="15.75" customHeight="1">
      <c r="A1323" s="71"/>
      <c r="B1323" s="45" t="str">
        <f>IFERROR(VLOOKUP(D1323, 'Chart of Accounts'!A1310:C4001, 3, FALSE), "")</f>
        <v/>
      </c>
      <c r="C1323" s="72"/>
      <c r="D1323" s="70"/>
      <c r="E1323" s="30" t="str">
        <f>IFERROR(VLOOKUP(D1323, 'Chart of Accounts'!A$3:B$3987, 2, FALSE), "")</f>
        <v/>
      </c>
      <c r="F1323" s="31" t="str">
        <f t="shared" si="1"/>
        <v/>
      </c>
      <c r="G1323" s="32" t="str">
        <f t="shared" si="2"/>
        <v/>
      </c>
      <c r="H1323" s="33">
        <f>IF(A1323&gt;='Income Statement'!$E$5,IF(A1323&lt;='Income Statement'!$E$6,1,0),0)</f>
        <v>0</v>
      </c>
      <c r="I1323" s="24"/>
      <c r="J1323" s="24"/>
      <c r="K1323" s="24"/>
      <c r="L1323" s="24"/>
      <c r="M1323" s="24"/>
      <c r="N1323" s="24"/>
      <c r="O1323" s="24"/>
      <c r="P1323" s="24"/>
      <c r="Q1323" s="24"/>
    </row>
    <row r="1324" ht="15.75" customHeight="1">
      <c r="A1324" s="71"/>
      <c r="B1324" s="45" t="str">
        <f>IFERROR(VLOOKUP(D1324, 'Chart of Accounts'!A1311:C4001, 3, FALSE), "")</f>
        <v/>
      </c>
      <c r="C1324" s="72"/>
      <c r="D1324" s="70"/>
      <c r="E1324" s="30" t="str">
        <f>IFERROR(VLOOKUP(D1324, 'Chart of Accounts'!A$3:B$3987, 2, FALSE), "")</f>
        <v/>
      </c>
      <c r="F1324" s="31" t="str">
        <f t="shared" si="1"/>
        <v/>
      </c>
      <c r="G1324" s="32" t="str">
        <f t="shared" si="2"/>
        <v/>
      </c>
      <c r="H1324" s="33">
        <f>IF(A1324&gt;='Income Statement'!$E$5,IF(A1324&lt;='Income Statement'!$E$6,1,0),0)</f>
        <v>0</v>
      </c>
      <c r="I1324" s="24"/>
      <c r="J1324" s="24"/>
      <c r="K1324" s="24"/>
      <c r="L1324" s="24"/>
      <c r="M1324" s="24"/>
      <c r="N1324" s="24"/>
      <c r="O1324" s="24"/>
      <c r="P1324" s="24"/>
      <c r="Q1324" s="24"/>
    </row>
    <row r="1325" ht="15.75" customHeight="1">
      <c r="A1325" s="71"/>
      <c r="B1325" s="45" t="str">
        <f>IFERROR(VLOOKUP(D1325, 'Chart of Accounts'!A1312:C4001, 3, FALSE), "")</f>
        <v/>
      </c>
      <c r="C1325" s="72"/>
      <c r="D1325" s="70"/>
      <c r="E1325" s="30" t="str">
        <f>IFERROR(VLOOKUP(D1325, 'Chart of Accounts'!A$3:B$3987, 2, FALSE), "")</f>
        <v/>
      </c>
      <c r="F1325" s="31" t="str">
        <f t="shared" si="1"/>
        <v/>
      </c>
      <c r="G1325" s="32" t="str">
        <f t="shared" si="2"/>
        <v/>
      </c>
      <c r="H1325" s="33">
        <f>IF(A1325&gt;='Income Statement'!$E$5,IF(A1325&lt;='Income Statement'!$E$6,1,0),0)</f>
        <v>0</v>
      </c>
      <c r="I1325" s="24"/>
      <c r="J1325" s="24"/>
      <c r="K1325" s="24"/>
      <c r="L1325" s="24"/>
      <c r="M1325" s="24"/>
      <c r="N1325" s="24"/>
      <c r="O1325" s="24"/>
      <c r="P1325" s="24"/>
      <c r="Q1325" s="24"/>
    </row>
    <row r="1326" ht="15.75" customHeight="1">
      <c r="A1326" s="71"/>
      <c r="B1326" s="45" t="str">
        <f>IFERROR(VLOOKUP(D1326, 'Chart of Accounts'!A1313:C4001, 3, FALSE), "")</f>
        <v/>
      </c>
      <c r="C1326" s="72"/>
      <c r="D1326" s="70"/>
      <c r="E1326" s="30" t="str">
        <f>IFERROR(VLOOKUP(D1326, 'Chart of Accounts'!A$3:B$3987, 2, FALSE), "")</f>
        <v/>
      </c>
      <c r="F1326" s="31" t="str">
        <f t="shared" si="1"/>
        <v/>
      </c>
      <c r="G1326" s="32" t="str">
        <f t="shared" si="2"/>
        <v/>
      </c>
      <c r="H1326" s="33">
        <f>IF(A1326&gt;='Income Statement'!$E$5,IF(A1326&lt;='Income Statement'!$E$6,1,0),0)</f>
        <v>0</v>
      </c>
      <c r="I1326" s="24"/>
      <c r="J1326" s="24"/>
      <c r="K1326" s="24"/>
      <c r="L1326" s="24"/>
      <c r="M1326" s="24"/>
      <c r="N1326" s="24"/>
      <c r="O1326" s="24"/>
      <c r="P1326" s="24"/>
      <c r="Q1326" s="24"/>
    </row>
    <row r="1327" ht="15.75" customHeight="1">
      <c r="A1327" s="71"/>
      <c r="B1327" s="45" t="str">
        <f>IFERROR(VLOOKUP(D1327, 'Chart of Accounts'!A1314:C4001, 3, FALSE), "")</f>
        <v/>
      </c>
      <c r="C1327" s="72"/>
      <c r="D1327" s="70"/>
      <c r="E1327" s="30" t="str">
        <f>IFERROR(VLOOKUP(D1327, 'Chart of Accounts'!A$3:B$3987, 2, FALSE), "")</f>
        <v/>
      </c>
      <c r="F1327" s="31" t="str">
        <f t="shared" si="1"/>
        <v/>
      </c>
      <c r="G1327" s="32" t="str">
        <f t="shared" si="2"/>
        <v/>
      </c>
      <c r="H1327" s="33">
        <f>IF(A1327&gt;='Income Statement'!$E$5,IF(A1327&lt;='Income Statement'!$E$6,1,0),0)</f>
        <v>0</v>
      </c>
      <c r="I1327" s="24"/>
      <c r="J1327" s="24"/>
      <c r="K1327" s="24"/>
      <c r="L1327" s="24"/>
      <c r="M1327" s="24"/>
      <c r="N1327" s="24"/>
      <c r="O1327" s="24"/>
      <c r="P1327" s="24"/>
      <c r="Q1327" s="24"/>
    </row>
    <row r="1328" ht="15.75" customHeight="1">
      <c r="A1328" s="71"/>
      <c r="B1328" s="45" t="str">
        <f>IFERROR(VLOOKUP(D1328, 'Chart of Accounts'!A1315:C4001, 3, FALSE), "")</f>
        <v/>
      </c>
      <c r="C1328" s="72"/>
      <c r="D1328" s="70"/>
      <c r="E1328" s="30" t="str">
        <f>IFERROR(VLOOKUP(D1328, 'Chart of Accounts'!A$3:B$3987, 2, FALSE), "")</f>
        <v/>
      </c>
      <c r="F1328" s="31" t="str">
        <f t="shared" si="1"/>
        <v/>
      </c>
      <c r="G1328" s="32" t="str">
        <f t="shared" si="2"/>
        <v/>
      </c>
      <c r="H1328" s="33">
        <f>IF(A1328&gt;='Income Statement'!$E$5,IF(A1328&lt;='Income Statement'!$E$6,1,0),0)</f>
        <v>0</v>
      </c>
      <c r="I1328" s="24"/>
      <c r="J1328" s="24"/>
      <c r="K1328" s="24"/>
      <c r="L1328" s="24"/>
      <c r="M1328" s="24"/>
      <c r="N1328" s="24"/>
      <c r="O1328" s="24"/>
      <c r="P1328" s="24"/>
      <c r="Q1328" s="24"/>
    </row>
    <row r="1329" ht="15.75" customHeight="1">
      <c r="A1329" s="71"/>
      <c r="B1329" s="45" t="str">
        <f>IFERROR(VLOOKUP(D1329, 'Chart of Accounts'!A1316:C4001, 3, FALSE), "")</f>
        <v/>
      </c>
      <c r="C1329" s="72"/>
      <c r="D1329" s="70"/>
      <c r="E1329" s="30" t="str">
        <f>IFERROR(VLOOKUP(D1329, 'Chart of Accounts'!A$3:B$3987, 2, FALSE), "")</f>
        <v/>
      </c>
      <c r="F1329" s="31" t="str">
        <f t="shared" si="1"/>
        <v/>
      </c>
      <c r="G1329" s="32" t="str">
        <f t="shared" si="2"/>
        <v/>
      </c>
      <c r="H1329" s="33">
        <f>IF(A1329&gt;='Income Statement'!$E$5,IF(A1329&lt;='Income Statement'!$E$6,1,0),0)</f>
        <v>0</v>
      </c>
      <c r="I1329" s="24"/>
      <c r="J1329" s="24"/>
      <c r="K1329" s="24"/>
      <c r="L1329" s="24"/>
      <c r="M1329" s="24"/>
      <c r="N1329" s="24"/>
      <c r="O1329" s="24"/>
      <c r="P1329" s="24"/>
      <c r="Q1329" s="24"/>
    </row>
    <row r="1330" ht="15.75" customHeight="1">
      <c r="A1330" s="71"/>
      <c r="B1330" s="45" t="str">
        <f>IFERROR(VLOOKUP(D1330, 'Chart of Accounts'!A1317:C4001, 3, FALSE), "")</f>
        <v/>
      </c>
      <c r="C1330" s="72"/>
      <c r="D1330" s="70"/>
      <c r="E1330" s="30" t="str">
        <f>IFERROR(VLOOKUP(D1330, 'Chart of Accounts'!A$3:B$3987, 2, FALSE), "")</f>
        <v/>
      </c>
      <c r="F1330" s="31" t="str">
        <f t="shared" si="1"/>
        <v/>
      </c>
      <c r="G1330" s="32" t="str">
        <f t="shared" si="2"/>
        <v/>
      </c>
      <c r="H1330" s="33">
        <f>IF(A1330&gt;='Income Statement'!$E$5,IF(A1330&lt;='Income Statement'!$E$6,1,0),0)</f>
        <v>0</v>
      </c>
      <c r="I1330" s="24"/>
      <c r="J1330" s="24"/>
      <c r="K1330" s="24"/>
      <c r="L1330" s="24"/>
      <c r="M1330" s="24"/>
      <c r="N1330" s="24"/>
      <c r="O1330" s="24"/>
      <c r="P1330" s="24"/>
      <c r="Q1330" s="24"/>
    </row>
    <row r="1331" ht="15.75" customHeight="1">
      <c r="A1331" s="71"/>
      <c r="B1331" s="45" t="str">
        <f>IFERROR(VLOOKUP(D1331, 'Chart of Accounts'!A1318:C4001, 3, FALSE), "")</f>
        <v/>
      </c>
      <c r="C1331" s="72"/>
      <c r="D1331" s="70"/>
      <c r="E1331" s="30" t="str">
        <f>IFERROR(VLOOKUP(D1331, 'Chart of Accounts'!A$3:B$3987, 2, FALSE), "")</f>
        <v/>
      </c>
      <c r="F1331" s="31" t="str">
        <f t="shared" si="1"/>
        <v/>
      </c>
      <c r="G1331" s="32" t="str">
        <f t="shared" si="2"/>
        <v/>
      </c>
      <c r="H1331" s="33">
        <f>IF(A1331&gt;='Income Statement'!$E$5,IF(A1331&lt;='Income Statement'!$E$6,1,0),0)</f>
        <v>0</v>
      </c>
      <c r="I1331" s="24"/>
      <c r="J1331" s="24"/>
      <c r="K1331" s="24"/>
      <c r="L1331" s="24"/>
      <c r="M1331" s="24"/>
      <c r="N1331" s="24"/>
      <c r="O1331" s="24"/>
      <c r="P1331" s="24"/>
      <c r="Q1331" s="24"/>
    </row>
    <row r="1332" ht="15.75" customHeight="1">
      <c r="A1332" s="71"/>
      <c r="B1332" s="45" t="str">
        <f>IFERROR(VLOOKUP(D1332, 'Chart of Accounts'!A1319:C4001, 3, FALSE), "")</f>
        <v/>
      </c>
      <c r="C1332" s="72"/>
      <c r="D1332" s="70"/>
      <c r="E1332" s="30" t="str">
        <f>IFERROR(VLOOKUP(D1332, 'Chart of Accounts'!A$3:B$3987, 2, FALSE), "")</f>
        <v/>
      </c>
      <c r="F1332" s="31" t="str">
        <f t="shared" si="1"/>
        <v/>
      </c>
      <c r="G1332" s="32" t="str">
        <f t="shared" si="2"/>
        <v/>
      </c>
      <c r="H1332" s="33">
        <f>IF(A1332&gt;='Income Statement'!$E$5,IF(A1332&lt;='Income Statement'!$E$6,1,0),0)</f>
        <v>0</v>
      </c>
      <c r="I1332" s="24"/>
      <c r="J1332" s="24"/>
      <c r="K1332" s="24"/>
      <c r="L1332" s="24"/>
      <c r="M1332" s="24"/>
      <c r="N1332" s="24"/>
      <c r="O1332" s="24"/>
      <c r="P1332" s="24"/>
      <c r="Q1332" s="24"/>
    </row>
    <row r="1333" ht="15.75" customHeight="1">
      <c r="A1333" s="71"/>
      <c r="B1333" s="45" t="str">
        <f>IFERROR(VLOOKUP(D1333, 'Chart of Accounts'!A1320:C4001, 3, FALSE), "")</f>
        <v/>
      </c>
      <c r="C1333" s="72"/>
      <c r="D1333" s="70"/>
      <c r="E1333" s="30" t="str">
        <f>IFERROR(VLOOKUP(D1333, 'Chart of Accounts'!A$3:B$3987, 2, FALSE), "")</f>
        <v/>
      </c>
      <c r="F1333" s="31" t="str">
        <f t="shared" si="1"/>
        <v/>
      </c>
      <c r="G1333" s="32" t="str">
        <f t="shared" si="2"/>
        <v/>
      </c>
      <c r="H1333" s="33">
        <f>IF(A1333&gt;='Income Statement'!$E$5,IF(A1333&lt;='Income Statement'!$E$6,1,0),0)</f>
        <v>0</v>
      </c>
      <c r="I1333" s="24"/>
      <c r="J1333" s="24"/>
      <c r="K1333" s="24"/>
      <c r="L1333" s="24"/>
      <c r="M1333" s="24"/>
      <c r="N1333" s="24"/>
      <c r="O1333" s="24"/>
      <c r="P1333" s="24"/>
      <c r="Q1333" s="24"/>
    </row>
    <row r="1334" ht="15.75" customHeight="1">
      <c r="A1334" s="71"/>
      <c r="B1334" s="45" t="str">
        <f>IFERROR(VLOOKUP(D1334, 'Chart of Accounts'!A1321:C4001, 3, FALSE), "")</f>
        <v/>
      </c>
      <c r="C1334" s="72"/>
      <c r="D1334" s="70"/>
      <c r="E1334" s="30" t="str">
        <f>IFERROR(VLOOKUP(D1334, 'Chart of Accounts'!A$3:B$3987, 2, FALSE), "")</f>
        <v/>
      </c>
      <c r="F1334" s="31" t="str">
        <f t="shared" si="1"/>
        <v/>
      </c>
      <c r="G1334" s="32" t="str">
        <f t="shared" si="2"/>
        <v/>
      </c>
      <c r="H1334" s="33">
        <f>IF(A1334&gt;='Income Statement'!$E$5,IF(A1334&lt;='Income Statement'!$E$6,1,0),0)</f>
        <v>0</v>
      </c>
      <c r="I1334" s="24"/>
      <c r="J1334" s="24"/>
      <c r="K1334" s="24"/>
      <c r="L1334" s="24"/>
      <c r="M1334" s="24"/>
      <c r="N1334" s="24"/>
      <c r="O1334" s="24"/>
      <c r="P1334" s="24"/>
      <c r="Q1334" s="24"/>
    </row>
    <row r="1335" ht="15.75" customHeight="1">
      <c r="A1335" s="71"/>
      <c r="B1335" s="45" t="str">
        <f>IFERROR(VLOOKUP(D1335, 'Chart of Accounts'!A1322:C4001, 3, FALSE), "")</f>
        <v/>
      </c>
      <c r="C1335" s="72"/>
      <c r="D1335" s="70"/>
      <c r="E1335" s="30" t="str">
        <f>IFERROR(VLOOKUP(D1335, 'Chart of Accounts'!A$3:B$3987, 2, FALSE), "")</f>
        <v/>
      </c>
      <c r="F1335" s="31" t="str">
        <f t="shared" si="1"/>
        <v/>
      </c>
      <c r="G1335" s="32" t="str">
        <f t="shared" si="2"/>
        <v/>
      </c>
      <c r="H1335" s="33">
        <f>IF(A1335&gt;='Income Statement'!$E$5,IF(A1335&lt;='Income Statement'!$E$6,1,0),0)</f>
        <v>0</v>
      </c>
      <c r="I1335" s="24"/>
      <c r="J1335" s="24"/>
      <c r="K1335" s="24"/>
      <c r="L1335" s="24"/>
      <c r="M1335" s="24"/>
      <c r="N1335" s="24"/>
      <c r="O1335" s="24"/>
      <c r="P1335" s="24"/>
      <c r="Q1335" s="24"/>
    </row>
    <row r="1336" ht="15.75" customHeight="1">
      <c r="A1336" s="71"/>
      <c r="B1336" s="45" t="str">
        <f>IFERROR(VLOOKUP(D1336, 'Chart of Accounts'!A1323:C4001, 3, FALSE), "")</f>
        <v/>
      </c>
      <c r="C1336" s="72"/>
      <c r="D1336" s="70"/>
      <c r="E1336" s="30" t="str">
        <f>IFERROR(VLOOKUP(D1336, 'Chart of Accounts'!A$3:B$3987, 2, FALSE), "")</f>
        <v/>
      </c>
      <c r="F1336" s="31" t="str">
        <f t="shared" si="1"/>
        <v/>
      </c>
      <c r="G1336" s="32" t="str">
        <f t="shared" si="2"/>
        <v/>
      </c>
      <c r="H1336" s="33">
        <f>IF(A1336&gt;='Income Statement'!$E$5,IF(A1336&lt;='Income Statement'!$E$6,1,0),0)</f>
        <v>0</v>
      </c>
      <c r="I1336" s="24"/>
      <c r="J1336" s="24"/>
      <c r="K1336" s="24"/>
      <c r="L1336" s="24"/>
      <c r="M1336" s="24"/>
      <c r="N1336" s="24"/>
      <c r="O1336" s="24"/>
      <c r="P1336" s="24"/>
      <c r="Q1336" s="24"/>
    </row>
    <row r="1337" ht="15.75" customHeight="1">
      <c r="A1337" s="71"/>
      <c r="B1337" s="45" t="str">
        <f>IFERROR(VLOOKUP(D1337, 'Chart of Accounts'!A1324:C4001, 3, FALSE), "")</f>
        <v/>
      </c>
      <c r="C1337" s="72"/>
      <c r="D1337" s="70"/>
      <c r="E1337" s="30" t="str">
        <f>IFERROR(VLOOKUP(D1337, 'Chart of Accounts'!A$3:B$3987, 2, FALSE), "")</f>
        <v/>
      </c>
      <c r="F1337" s="31" t="str">
        <f t="shared" si="1"/>
        <v/>
      </c>
      <c r="G1337" s="32" t="str">
        <f t="shared" si="2"/>
        <v/>
      </c>
      <c r="H1337" s="33">
        <f>IF(A1337&gt;='Income Statement'!$E$5,IF(A1337&lt;='Income Statement'!$E$6,1,0),0)</f>
        <v>0</v>
      </c>
      <c r="I1337" s="24"/>
      <c r="J1337" s="24"/>
      <c r="K1337" s="24"/>
      <c r="L1337" s="24"/>
      <c r="M1337" s="24"/>
      <c r="N1337" s="24"/>
      <c r="O1337" s="24"/>
      <c r="P1337" s="24"/>
      <c r="Q1337" s="24"/>
    </row>
    <row r="1338" ht="15.75" customHeight="1">
      <c r="A1338" s="71"/>
      <c r="B1338" s="45" t="str">
        <f>IFERROR(VLOOKUP(D1338, 'Chart of Accounts'!A1325:C4001, 3, FALSE), "")</f>
        <v/>
      </c>
      <c r="C1338" s="72"/>
      <c r="D1338" s="70"/>
      <c r="E1338" s="30" t="str">
        <f>IFERROR(VLOOKUP(D1338, 'Chart of Accounts'!A$3:B$3987, 2, FALSE), "")</f>
        <v/>
      </c>
      <c r="F1338" s="31" t="str">
        <f t="shared" si="1"/>
        <v/>
      </c>
      <c r="G1338" s="32" t="str">
        <f t="shared" si="2"/>
        <v/>
      </c>
      <c r="H1338" s="33">
        <f>IF(A1338&gt;='Income Statement'!$E$5,IF(A1338&lt;='Income Statement'!$E$6,1,0),0)</f>
        <v>0</v>
      </c>
      <c r="I1338" s="24"/>
      <c r="J1338" s="24"/>
      <c r="K1338" s="24"/>
      <c r="L1338" s="24"/>
      <c r="M1338" s="24"/>
      <c r="N1338" s="24"/>
      <c r="O1338" s="24"/>
      <c r="P1338" s="24"/>
      <c r="Q1338" s="24"/>
    </row>
    <row r="1339" ht="15.75" customHeight="1">
      <c r="A1339" s="71"/>
      <c r="B1339" s="45" t="str">
        <f>IFERROR(VLOOKUP(D1339, 'Chart of Accounts'!A1326:C4001, 3, FALSE), "")</f>
        <v/>
      </c>
      <c r="C1339" s="72"/>
      <c r="D1339" s="70"/>
      <c r="E1339" s="30" t="str">
        <f>IFERROR(VLOOKUP(D1339, 'Chart of Accounts'!A$3:B$3987, 2, FALSE), "")</f>
        <v/>
      </c>
      <c r="F1339" s="31" t="str">
        <f t="shared" si="1"/>
        <v/>
      </c>
      <c r="G1339" s="32" t="str">
        <f t="shared" si="2"/>
        <v/>
      </c>
      <c r="H1339" s="33">
        <f>IF(A1339&gt;='Income Statement'!$E$5,IF(A1339&lt;='Income Statement'!$E$6,1,0),0)</f>
        <v>0</v>
      </c>
      <c r="I1339" s="24"/>
      <c r="J1339" s="24"/>
      <c r="K1339" s="24"/>
      <c r="L1339" s="24"/>
      <c r="M1339" s="24"/>
      <c r="N1339" s="24"/>
      <c r="O1339" s="24"/>
      <c r="P1339" s="24"/>
      <c r="Q1339" s="24"/>
    </row>
    <row r="1340" ht="15.75" customHeight="1">
      <c r="A1340" s="71"/>
      <c r="B1340" s="45" t="str">
        <f>IFERROR(VLOOKUP(D1340, 'Chart of Accounts'!A1327:C4001, 3, FALSE), "")</f>
        <v/>
      </c>
      <c r="C1340" s="72"/>
      <c r="D1340" s="70"/>
      <c r="E1340" s="30" t="str">
        <f>IFERROR(VLOOKUP(D1340, 'Chart of Accounts'!A$3:B$3987, 2, FALSE), "")</f>
        <v/>
      </c>
      <c r="F1340" s="31" t="str">
        <f t="shared" si="1"/>
        <v/>
      </c>
      <c r="G1340" s="32" t="str">
        <f t="shared" si="2"/>
        <v/>
      </c>
      <c r="H1340" s="33">
        <f>IF(A1340&gt;='Income Statement'!$E$5,IF(A1340&lt;='Income Statement'!$E$6,1,0),0)</f>
        <v>0</v>
      </c>
      <c r="I1340" s="24"/>
      <c r="J1340" s="24"/>
      <c r="K1340" s="24"/>
      <c r="L1340" s="24"/>
      <c r="M1340" s="24"/>
      <c r="N1340" s="24"/>
      <c r="O1340" s="24"/>
      <c r="P1340" s="24"/>
      <c r="Q1340" s="24"/>
    </row>
    <row r="1341" ht="15.75" customHeight="1">
      <c r="A1341" s="71"/>
      <c r="B1341" s="45" t="str">
        <f>IFERROR(VLOOKUP(D1341, 'Chart of Accounts'!A1328:C4001, 3, FALSE), "")</f>
        <v/>
      </c>
      <c r="C1341" s="72"/>
      <c r="D1341" s="70"/>
      <c r="E1341" s="30" t="str">
        <f>IFERROR(VLOOKUP(D1341, 'Chart of Accounts'!A$3:B$3987, 2, FALSE), "")</f>
        <v/>
      </c>
      <c r="F1341" s="31" t="str">
        <f t="shared" si="1"/>
        <v/>
      </c>
      <c r="G1341" s="32" t="str">
        <f t="shared" si="2"/>
        <v/>
      </c>
      <c r="H1341" s="33">
        <f>IF(A1341&gt;='Income Statement'!$E$5,IF(A1341&lt;='Income Statement'!$E$6,1,0),0)</f>
        <v>0</v>
      </c>
      <c r="I1341" s="24"/>
      <c r="J1341" s="24"/>
      <c r="K1341" s="24"/>
      <c r="L1341" s="24"/>
      <c r="M1341" s="24"/>
      <c r="N1341" s="24"/>
      <c r="O1341" s="24"/>
      <c r="P1341" s="24"/>
      <c r="Q1341" s="24"/>
    </row>
    <row r="1342" ht="15.75" customHeight="1">
      <c r="A1342" s="71"/>
      <c r="B1342" s="45" t="str">
        <f>IFERROR(VLOOKUP(D1342, 'Chart of Accounts'!A1329:C4001, 3, FALSE), "")</f>
        <v/>
      </c>
      <c r="C1342" s="72"/>
      <c r="D1342" s="70"/>
      <c r="E1342" s="30" t="str">
        <f>IFERROR(VLOOKUP(D1342, 'Chart of Accounts'!A$3:B$3987, 2, FALSE), "")</f>
        <v/>
      </c>
      <c r="F1342" s="31" t="str">
        <f t="shared" si="1"/>
        <v/>
      </c>
      <c r="G1342" s="32" t="str">
        <f t="shared" si="2"/>
        <v/>
      </c>
      <c r="H1342" s="33">
        <f>IF(A1342&gt;='Income Statement'!$E$5,IF(A1342&lt;='Income Statement'!$E$6,1,0),0)</f>
        <v>0</v>
      </c>
      <c r="I1342" s="24"/>
      <c r="J1342" s="24"/>
      <c r="K1342" s="24"/>
      <c r="L1342" s="24"/>
      <c r="M1342" s="24"/>
      <c r="N1342" s="24"/>
      <c r="O1342" s="24"/>
      <c r="P1342" s="24"/>
      <c r="Q1342" s="24"/>
    </row>
    <row r="1343" ht="15.75" customHeight="1">
      <c r="A1343" s="71"/>
      <c r="B1343" s="45" t="str">
        <f>IFERROR(VLOOKUP(D1343, 'Chart of Accounts'!A1330:C4001, 3, FALSE), "")</f>
        <v/>
      </c>
      <c r="C1343" s="72"/>
      <c r="D1343" s="70"/>
      <c r="E1343" s="30" t="str">
        <f>IFERROR(VLOOKUP(D1343, 'Chart of Accounts'!A$3:B$3987, 2, FALSE), "")</f>
        <v/>
      </c>
      <c r="F1343" s="31" t="str">
        <f t="shared" si="1"/>
        <v/>
      </c>
      <c r="G1343" s="32" t="str">
        <f t="shared" si="2"/>
        <v/>
      </c>
      <c r="H1343" s="33">
        <f>IF(A1343&gt;='Income Statement'!$E$5,IF(A1343&lt;='Income Statement'!$E$6,1,0),0)</f>
        <v>0</v>
      </c>
      <c r="I1343" s="24"/>
      <c r="J1343" s="24"/>
      <c r="K1343" s="24"/>
      <c r="L1343" s="24"/>
      <c r="M1343" s="24"/>
      <c r="N1343" s="24"/>
      <c r="O1343" s="24"/>
      <c r="P1343" s="24"/>
      <c r="Q1343" s="24"/>
    </row>
    <row r="1344" ht="15.75" customHeight="1">
      <c r="A1344" s="71"/>
      <c r="B1344" s="45" t="str">
        <f>IFERROR(VLOOKUP(D1344, 'Chart of Accounts'!A1331:C4001, 3, FALSE), "")</f>
        <v/>
      </c>
      <c r="C1344" s="72"/>
      <c r="D1344" s="70"/>
      <c r="E1344" s="30" t="str">
        <f>IFERROR(VLOOKUP(D1344, 'Chart of Accounts'!A$3:B$3987, 2, FALSE), "")</f>
        <v/>
      </c>
      <c r="F1344" s="31" t="str">
        <f t="shared" si="1"/>
        <v/>
      </c>
      <c r="G1344" s="32" t="str">
        <f t="shared" si="2"/>
        <v/>
      </c>
      <c r="H1344" s="33">
        <f>IF(A1344&gt;='Income Statement'!$E$5,IF(A1344&lt;='Income Statement'!$E$6,1,0),0)</f>
        <v>0</v>
      </c>
      <c r="I1344" s="24"/>
      <c r="J1344" s="24"/>
      <c r="K1344" s="24"/>
      <c r="L1344" s="24"/>
      <c r="M1344" s="24"/>
      <c r="N1344" s="24"/>
      <c r="O1344" s="24"/>
      <c r="P1344" s="24"/>
      <c r="Q1344" s="24"/>
    </row>
    <row r="1345" ht="15.75" customHeight="1">
      <c r="A1345" s="71"/>
      <c r="B1345" s="45" t="str">
        <f>IFERROR(VLOOKUP(D1345, 'Chart of Accounts'!A1332:C4001, 3, FALSE), "")</f>
        <v/>
      </c>
      <c r="C1345" s="72"/>
      <c r="D1345" s="70"/>
      <c r="E1345" s="30" t="str">
        <f>IFERROR(VLOOKUP(D1345, 'Chart of Accounts'!A$3:B$3987, 2, FALSE), "")</f>
        <v/>
      </c>
      <c r="F1345" s="31" t="str">
        <f t="shared" si="1"/>
        <v/>
      </c>
      <c r="G1345" s="32" t="str">
        <f t="shared" si="2"/>
        <v/>
      </c>
      <c r="H1345" s="33">
        <f>IF(A1345&gt;='Income Statement'!$E$5,IF(A1345&lt;='Income Statement'!$E$6,1,0),0)</f>
        <v>0</v>
      </c>
      <c r="I1345" s="24"/>
      <c r="J1345" s="24"/>
      <c r="K1345" s="24"/>
      <c r="L1345" s="24"/>
      <c r="M1345" s="24"/>
      <c r="N1345" s="24"/>
      <c r="O1345" s="24"/>
      <c r="P1345" s="24"/>
      <c r="Q1345" s="24"/>
    </row>
    <row r="1346" ht="15.75" customHeight="1">
      <c r="A1346" s="71"/>
      <c r="B1346" s="45" t="str">
        <f>IFERROR(VLOOKUP(D1346, 'Chart of Accounts'!A1333:C4001, 3, FALSE), "")</f>
        <v/>
      </c>
      <c r="C1346" s="72"/>
      <c r="D1346" s="70"/>
      <c r="E1346" s="30" t="str">
        <f>IFERROR(VLOOKUP(D1346, 'Chart of Accounts'!A$3:B$3987, 2, FALSE), "")</f>
        <v/>
      </c>
      <c r="F1346" s="31" t="str">
        <f t="shared" si="1"/>
        <v/>
      </c>
      <c r="G1346" s="32" t="str">
        <f t="shared" si="2"/>
        <v/>
      </c>
      <c r="H1346" s="33">
        <f>IF(A1346&gt;='Income Statement'!$E$5,IF(A1346&lt;='Income Statement'!$E$6,1,0),0)</f>
        <v>0</v>
      </c>
      <c r="I1346" s="24"/>
      <c r="J1346" s="24"/>
      <c r="K1346" s="24"/>
      <c r="L1346" s="24"/>
      <c r="M1346" s="24"/>
      <c r="N1346" s="24"/>
      <c r="O1346" s="24"/>
      <c r="P1346" s="24"/>
      <c r="Q1346" s="24"/>
    </row>
    <row r="1347" ht="15.75" customHeight="1">
      <c r="A1347" s="71"/>
      <c r="B1347" s="45" t="str">
        <f>IFERROR(VLOOKUP(D1347, 'Chart of Accounts'!A1334:C4001, 3, FALSE), "")</f>
        <v/>
      </c>
      <c r="C1347" s="72"/>
      <c r="D1347" s="70"/>
      <c r="E1347" s="30" t="str">
        <f>IFERROR(VLOOKUP(D1347, 'Chart of Accounts'!A$3:B$3987, 2, FALSE), "")</f>
        <v/>
      </c>
      <c r="F1347" s="31" t="str">
        <f t="shared" si="1"/>
        <v/>
      </c>
      <c r="G1347" s="32" t="str">
        <f t="shared" si="2"/>
        <v/>
      </c>
      <c r="H1347" s="33">
        <f>IF(A1347&gt;='Income Statement'!$E$5,IF(A1347&lt;='Income Statement'!$E$6,1,0),0)</f>
        <v>0</v>
      </c>
      <c r="I1347" s="24"/>
      <c r="J1347" s="24"/>
      <c r="K1347" s="24"/>
      <c r="L1347" s="24"/>
      <c r="M1347" s="24"/>
      <c r="N1347" s="24"/>
      <c r="O1347" s="24"/>
      <c r="P1347" s="24"/>
      <c r="Q1347" s="24"/>
    </row>
    <row r="1348" ht="15.75" customHeight="1">
      <c r="A1348" s="71"/>
      <c r="B1348" s="45" t="str">
        <f>IFERROR(VLOOKUP(D1348, 'Chart of Accounts'!A1335:C4001, 3, FALSE), "")</f>
        <v/>
      </c>
      <c r="C1348" s="72"/>
      <c r="D1348" s="70"/>
      <c r="E1348" s="30" t="str">
        <f>IFERROR(VLOOKUP(D1348, 'Chart of Accounts'!A$3:B$3987, 2, FALSE), "")</f>
        <v/>
      </c>
      <c r="F1348" s="31" t="str">
        <f t="shared" si="1"/>
        <v/>
      </c>
      <c r="G1348" s="32" t="str">
        <f t="shared" si="2"/>
        <v/>
      </c>
      <c r="H1348" s="33">
        <f>IF(A1348&gt;='Income Statement'!$E$5,IF(A1348&lt;='Income Statement'!$E$6,1,0),0)</f>
        <v>0</v>
      </c>
      <c r="I1348" s="24"/>
      <c r="J1348" s="24"/>
      <c r="K1348" s="24"/>
      <c r="L1348" s="24"/>
      <c r="M1348" s="24"/>
      <c r="N1348" s="24"/>
      <c r="O1348" s="24"/>
      <c r="P1348" s="24"/>
      <c r="Q1348" s="24"/>
    </row>
    <row r="1349" ht="15.75" customHeight="1">
      <c r="A1349" s="71"/>
      <c r="B1349" s="45" t="str">
        <f>IFERROR(VLOOKUP(D1349, 'Chart of Accounts'!A1336:C4001, 3, FALSE), "")</f>
        <v/>
      </c>
      <c r="C1349" s="72"/>
      <c r="D1349" s="70"/>
      <c r="E1349" s="30" t="str">
        <f>IFERROR(VLOOKUP(D1349, 'Chart of Accounts'!A$3:B$3987, 2, FALSE), "")</f>
        <v/>
      </c>
      <c r="F1349" s="31" t="str">
        <f t="shared" si="1"/>
        <v/>
      </c>
      <c r="G1349" s="32" t="str">
        <f t="shared" si="2"/>
        <v/>
      </c>
      <c r="H1349" s="33">
        <f>IF(A1349&gt;='Income Statement'!$E$5,IF(A1349&lt;='Income Statement'!$E$6,1,0),0)</f>
        <v>0</v>
      </c>
      <c r="I1349" s="24"/>
      <c r="J1349" s="24"/>
      <c r="K1349" s="24"/>
      <c r="L1349" s="24"/>
      <c r="M1349" s="24"/>
      <c r="N1349" s="24"/>
      <c r="O1349" s="24"/>
      <c r="P1349" s="24"/>
      <c r="Q1349" s="24"/>
    </row>
    <row r="1350" ht="15.75" customHeight="1">
      <c r="A1350" s="71"/>
      <c r="B1350" s="45" t="str">
        <f>IFERROR(VLOOKUP(D1350, 'Chart of Accounts'!A1337:C4001, 3, FALSE), "")</f>
        <v/>
      </c>
      <c r="C1350" s="72"/>
      <c r="D1350" s="70"/>
      <c r="E1350" s="30" t="str">
        <f>IFERROR(VLOOKUP(D1350, 'Chart of Accounts'!A$3:B$3987, 2, FALSE), "")</f>
        <v/>
      </c>
      <c r="F1350" s="31" t="str">
        <f t="shared" si="1"/>
        <v/>
      </c>
      <c r="G1350" s="32" t="str">
        <f t="shared" si="2"/>
        <v/>
      </c>
      <c r="H1350" s="33">
        <f>IF(A1350&gt;='Income Statement'!$E$5,IF(A1350&lt;='Income Statement'!$E$6,1,0),0)</f>
        <v>0</v>
      </c>
      <c r="I1350" s="24"/>
      <c r="J1350" s="24"/>
      <c r="K1350" s="24"/>
      <c r="L1350" s="24"/>
      <c r="M1350" s="24"/>
      <c r="N1350" s="24"/>
      <c r="O1350" s="24"/>
      <c r="P1350" s="24"/>
      <c r="Q1350" s="24"/>
    </row>
    <row r="1351" ht="15.75" customHeight="1">
      <c r="A1351" s="71"/>
      <c r="B1351" s="45" t="str">
        <f>IFERROR(VLOOKUP(D1351, 'Chart of Accounts'!A1338:C4001, 3, FALSE), "")</f>
        <v/>
      </c>
      <c r="C1351" s="72"/>
      <c r="D1351" s="70"/>
      <c r="E1351" s="30" t="str">
        <f>IFERROR(VLOOKUP(D1351, 'Chart of Accounts'!A$3:B$3987, 2, FALSE), "")</f>
        <v/>
      </c>
      <c r="F1351" s="31" t="str">
        <f t="shared" si="1"/>
        <v/>
      </c>
      <c r="G1351" s="32" t="str">
        <f t="shared" si="2"/>
        <v/>
      </c>
      <c r="H1351" s="33">
        <f>IF(A1351&gt;='Income Statement'!$E$5,IF(A1351&lt;='Income Statement'!$E$6,1,0),0)</f>
        <v>0</v>
      </c>
      <c r="I1351" s="24"/>
      <c r="J1351" s="24"/>
      <c r="K1351" s="24"/>
      <c r="L1351" s="24"/>
      <c r="M1351" s="24"/>
      <c r="N1351" s="24"/>
      <c r="O1351" s="24"/>
      <c r="P1351" s="24"/>
      <c r="Q1351" s="24"/>
    </row>
    <row r="1352" ht="15.75" customHeight="1">
      <c r="A1352" s="71"/>
      <c r="B1352" s="45" t="str">
        <f>IFERROR(VLOOKUP(D1352, 'Chart of Accounts'!A1339:C4001, 3, FALSE), "")</f>
        <v/>
      </c>
      <c r="C1352" s="72"/>
      <c r="D1352" s="70"/>
      <c r="E1352" s="30" t="str">
        <f>IFERROR(VLOOKUP(D1352, 'Chart of Accounts'!A$3:B$3987, 2, FALSE), "")</f>
        <v/>
      </c>
      <c r="F1352" s="31" t="str">
        <f t="shared" si="1"/>
        <v/>
      </c>
      <c r="G1352" s="32" t="str">
        <f t="shared" si="2"/>
        <v/>
      </c>
      <c r="H1352" s="33">
        <f>IF(A1352&gt;='Income Statement'!$E$5,IF(A1352&lt;='Income Statement'!$E$6,1,0),0)</f>
        <v>0</v>
      </c>
      <c r="I1352" s="24"/>
      <c r="J1352" s="24"/>
      <c r="K1352" s="24"/>
      <c r="L1352" s="24"/>
      <c r="M1352" s="24"/>
      <c r="N1352" s="24"/>
      <c r="O1352" s="24"/>
      <c r="P1352" s="24"/>
      <c r="Q1352" s="24"/>
    </row>
    <row r="1353" ht="15.75" customHeight="1">
      <c r="A1353" s="71"/>
      <c r="B1353" s="45" t="str">
        <f>IFERROR(VLOOKUP(D1353, 'Chart of Accounts'!A1340:C4001, 3, FALSE), "")</f>
        <v/>
      </c>
      <c r="C1353" s="72"/>
      <c r="D1353" s="70"/>
      <c r="E1353" s="30" t="str">
        <f>IFERROR(VLOOKUP(D1353, 'Chart of Accounts'!A$3:B$3987, 2, FALSE), "")</f>
        <v/>
      </c>
      <c r="F1353" s="31" t="str">
        <f t="shared" si="1"/>
        <v/>
      </c>
      <c r="G1353" s="32" t="str">
        <f t="shared" si="2"/>
        <v/>
      </c>
      <c r="H1353" s="33">
        <f>IF(A1353&gt;='Income Statement'!$E$5,IF(A1353&lt;='Income Statement'!$E$6,1,0),0)</f>
        <v>0</v>
      </c>
      <c r="I1353" s="24"/>
      <c r="J1353" s="24"/>
      <c r="K1353" s="24"/>
      <c r="L1353" s="24"/>
      <c r="M1353" s="24"/>
      <c r="N1353" s="24"/>
      <c r="O1353" s="24"/>
      <c r="P1353" s="24"/>
      <c r="Q1353" s="24"/>
    </row>
    <row r="1354" ht="15.75" customHeight="1">
      <c r="A1354" s="71"/>
      <c r="B1354" s="45" t="str">
        <f>IFERROR(VLOOKUP(D1354, 'Chart of Accounts'!A1341:C4001, 3, FALSE), "")</f>
        <v/>
      </c>
      <c r="C1354" s="72"/>
      <c r="D1354" s="70"/>
      <c r="E1354" s="30" t="str">
        <f>IFERROR(VLOOKUP(D1354, 'Chart of Accounts'!A$3:B$3987, 2, FALSE), "")</f>
        <v/>
      </c>
      <c r="F1354" s="31" t="str">
        <f t="shared" si="1"/>
        <v/>
      </c>
      <c r="G1354" s="32" t="str">
        <f t="shared" si="2"/>
        <v/>
      </c>
      <c r="H1354" s="33">
        <f>IF(A1354&gt;='Income Statement'!$E$5,IF(A1354&lt;='Income Statement'!$E$6,1,0),0)</f>
        <v>0</v>
      </c>
      <c r="I1354" s="24"/>
      <c r="J1354" s="24"/>
      <c r="K1354" s="24"/>
      <c r="L1354" s="24"/>
      <c r="M1354" s="24"/>
      <c r="N1354" s="24"/>
      <c r="O1354" s="24"/>
      <c r="P1354" s="24"/>
      <c r="Q1354" s="24"/>
    </row>
    <row r="1355" ht="15.75" customHeight="1">
      <c r="A1355" s="71"/>
      <c r="B1355" s="45" t="str">
        <f>IFERROR(VLOOKUP(D1355, 'Chart of Accounts'!A1342:C4001, 3, FALSE), "")</f>
        <v/>
      </c>
      <c r="C1355" s="72"/>
      <c r="D1355" s="70"/>
      <c r="E1355" s="30" t="str">
        <f>IFERROR(VLOOKUP(D1355, 'Chart of Accounts'!A$3:B$3987, 2, FALSE), "")</f>
        <v/>
      </c>
      <c r="F1355" s="31" t="str">
        <f t="shared" si="1"/>
        <v/>
      </c>
      <c r="G1355" s="32" t="str">
        <f t="shared" si="2"/>
        <v/>
      </c>
      <c r="H1355" s="33">
        <f>IF(A1355&gt;='Income Statement'!$E$5,IF(A1355&lt;='Income Statement'!$E$6,1,0),0)</f>
        <v>0</v>
      </c>
      <c r="I1355" s="24"/>
      <c r="J1355" s="24"/>
      <c r="K1355" s="24"/>
      <c r="L1355" s="24"/>
      <c r="M1355" s="24"/>
      <c r="N1355" s="24"/>
      <c r="O1355" s="24"/>
      <c r="P1355" s="24"/>
      <c r="Q1355" s="24"/>
    </row>
    <row r="1356" ht="15.75" customHeight="1">
      <c r="A1356" s="71"/>
      <c r="B1356" s="45" t="str">
        <f>IFERROR(VLOOKUP(D1356, 'Chart of Accounts'!A1343:C4001, 3, FALSE), "")</f>
        <v/>
      </c>
      <c r="C1356" s="72"/>
      <c r="D1356" s="70"/>
      <c r="E1356" s="30" t="str">
        <f>IFERROR(VLOOKUP(D1356, 'Chart of Accounts'!A$3:B$3987, 2, FALSE), "")</f>
        <v/>
      </c>
      <c r="F1356" s="31" t="str">
        <f t="shared" si="1"/>
        <v/>
      </c>
      <c r="G1356" s="32" t="str">
        <f t="shared" si="2"/>
        <v/>
      </c>
      <c r="H1356" s="33">
        <f>IF(A1356&gt;='Income Statement'!$E$5,IF(A1356&lt;='Income Statement'!$E$6,1,0),0)</f>
        <v>0</v>
      </c>
      <c r="I1356" s="24"/>
      <c r="J1356" s="24"/>
      <c r="K1356" s="24"/>
      <c r="L1356" s="24"/>
      <c r="M1356" s="24"/>
      <c r="N1356" s="24"/>
      <c r="O1356" s="24"/>
      <c r="P1356" s="24"/>
      <c r="Q1356" s="24"/>
    </row>
    <row r="1357" ht="15.75" customHeight="1">
      <c r="A1357" s="71"/>
      <c r="B1357" s="45" t="str">
        <f>IFERROR(VLOOKUP(D1357, 'Chart of Accounts'!A1344:C4001, 3, FALSE), "")</f>
        <v/>
      </c>
      <c r="C1357" s="72"/>
      <c r="D1357" s="70"/>
      <c r="E1357" s="30" t="str">
        <f>IFERROR(VLOOKUP(D1357, 'Chart of Accounts'!A$3:B$3987, 2, FALSE), "")</f>
        <v/>
      </c>
      <c r="F1357" s="31" t="str">
        <f t="shared" si="1"/>
        <v/>
      </c>
      <c r="G1357" s="32" t="str">
        <f t="shared" si="2"/>
        <v/>
      </c>
      <c r="H1357" s="33">
        <f>IF(A1357&gt;='Income Statement'!$E$5,IF(A1357&lt;='Income Statement'!$E$6,1,0),0)</f>
        <v>0</v>
      </c>
      <c r="I1357" s="24"/>
      <c r="J1357" s="24"/>
      <c r="K1357" s="24"/>
      <c r="L1357" s="24"/>
      <c r="M1357" s="24"/>
      <c r="N1357" s="24"/>
      <c r="O1357" s="24"/>
      <c r="P1357" s="24"/>
      <c r="Q1357" s="24"/>
    </row>
    <row r="1358" ht="15.75" customHeight="1">
      <c r="A1358" s="71"/>
      <c r="B1358" s="45" t="str">
        <f>IFERROR(VLOOKUP(D1358, 'Chart of Accounts'!A1345:C4001, 3, FALSE), "")</f>
        <v/>
      </c>
      <c r="C1358" s="72"/>
      <c r="D1358" s="70"/>
      <c r="E1358" s="30" t="str">
        <f>IFERROR(VLOOKUP(D1358, 'Chart of Accounts'!A$3:B$3987, 2, FALSE), "")</f>
        <v/>
      </c>
      <c r="F1358" s="31" t="str">
        <f t="shared" si="1"/>
        <v/>
      </c>
      <c r="G1358" s="32" t="str">
        <f t="shared" si="2"/>
        <v/>
      </c>
      <c r="H1358" s="33">
        <f>IF(A1358&gt;='Income Statement'!$E$5,IF(A1358&lt;='Income Statement'!$E$6,1,0),0)</f>
        <v>0</v>
      </c>
      <c r="I1358" s="24"/>
      <c r="J1358" s="24"/>
      <c r="K1358" s="24"/>
      <c r="L1358" s="24"/>
      <c r="M1358" s="24"/>
      <c r="N1358" s="24"/>
      <c r="O1358" s="24"/>
      <c r="P1358" s="24"/>
      <c r="Q1358" s="24"/>
    </row>
    <row r="1359" ht="15.75" customHeight="1">
      <c r="A1359" s="71"/>
      <c r="B1359" s="45" t="str">
        <f>IFERROR(VLOOKUP(D1359, 'Chart of Accounts'!A1346:C4001, 3, FALSE), "")</f>
        <v/>
      </c>
      <c r="C1359" s="72"/>
      <c r="D1359" s="70"/>
      <c r="E1359" s="30" t="str">
        <f>IFERROR(VLOOKUP(D1359, 'Chart of Accounts'!A$3:B$3987, 2, FALSE), "")</f>
        <v/>
      </c>
      <c r="F1359" s="31" t="str">
        <f t="shared" si="1"/>
        <v/>
      </c>
      <c r="G1359" s="32" t="str">
        <f t="shared" si="2"/>
        <v/>
      </c>
      <c r="H1359" s="33">
        <f>IF(A1359&gt;='Income Statement'!$E$5,IF(A1359&lt;='Income Statement'!$E$6,1,0),0)</f>
        <v>0</v>
      </c>
      <c r="I1359" s="24"/>
      <c r="J1359" s="24"/>
      <c r="K1359" s="24"/>
      <c r="L1359" s="24"/>
      <c r="M1359" s="24"/>
      <c r="N1359" s="24"/>
      <c r="O1359" s="24"/>
      <c r="P1359" s="24"/>
      <c r="Q1359" s="24"/>
    </row>
    <row r="1360" ht="15.75" customHeight="1">
      <c r="A1360" s="71"/>
      <c r="B1360" s="45" t="str">
        <f>IFERROR(VLOOKUP(D1360, 'Chart of Accounts'!A1347:C4001, 3, FALSE), "")</f>
        <v/>
      </c>
      <c r="C1360" s="72"/>
      <c r="D1360" s="70"/>
      <c r="E1360" s="30" t="str">
        <f>IFERROR(VLOOKUP(D1360, 'Chart of Accounts'!A$3:B$3987, 2, FALSE), "")</f>
        <v/>
      </c>
      <c r="F1360" s="31" t="str">
        <f t="shared" si="1"/>
        <v/>
      </c>
      <c r="G1360" s="32" t="str">
        <f t="shared" si="2"/>
        <v/>
      </c>
      <c r="H1360" s="33">
        <f>IF(A1360&gt;='Income Statement'!$E$5,IF(A1360&lt;='Income Statement'!$E$6,1,0),0)</f>
        <v>0</v>
      </c>
      <c r="I1360" s="24"/>
      <c r="J1360" s="24"/>
      <c r="K1360" s="24"/>
      <c r="L1360" s="24"/>
      <c r="M1360" s="24"/>
      <c r="N1360" s="24"/>
      <c r="O1360" s="24"/>
      <c r="P1360" s="24"/>
      <c r="Q1360" s="24"/>
    </row>
    <row r="1361" ht="15.75" customHeight="1">
      <c r="A1361" s="71"/>
      <c r="B1361" s="45" t="str">
        <f>IFERROR(VLOOKUP(D1361, 'Chart of Accounts'!A1348:C4001, 3, FALSE), "")</f>
        <v/>
      </c>
      <c r="C1361" s="72"/>
      <c r="D1361" s="70"/>
      <c r="E1361" s="30" t="str">
        <f>IFERROR(VLOOKUP(D1361, 'Chart of Accounts'!A$3:B$3987, 2, FALSE), "")</f>
        <v/>
      </c>
      <c r="F1361" s="31" t="str">
        <f t="shared" si="1"/>
        <v/>
      </c>
      <c r="G1361" s="32" t="str">
        <f t="shared" si="2"/>
        <v/>
      </c>
      <c r="H1361" s="33">
        <f>IF(A1361&gt;='Income Statement'!$E$5,IF(A1361&lt;='Income Statement'!$E$6,1,0),0)</f>
        <v>0</v>
      </c>
      <c r="I1361" s="24"/>
      <c r="J1361" s="24"/>
      <c r="K1361" s="24"/>
      <c r="L1361" s="24"/>
      <c r="M1361" s="24"/>
      <c r="N1361" s="24"/>
      <c r="O1361" s="24"/>
      <c r="P1361" s="24"/>
      <c r="Q1361" s="24"/>
    </row>
    <row r="1362" ht="15.75" customHeight="1">
      <c r="A1362" s="71"/>
      <c r="B1362" s="45" t="str">
        <f>IFERROR(VLOOKUP(D1362, 'Chart of Accounts'!A1349:C4001, 3, FALSE), "")</f>
        <v/>
      </c>
      <c r="C1362" s="72"/>
      <c r="D1362" s="70"/>
      <c r="E1362" s="30" t="str">
        <f>IFERROR(VLOOKUP(D1362, 'Chart of Accounts'!A$3:B$3987, 2, FALSE), "")</f>
        <v/>
      </c>
      <c r="F1362" s="31" t="str">
        <f t="shared" si="1"/>
        <v/>
      </c>
      <c r="G1362" s="32" t="str">
        <f t="shared" si="2"/>
        <v/>
      </c>
      <c r="H1362" s="33">
        <f>IF(A1362&gt;='Income Statement'!$E$5,IF(A1362&lt;='Income Statement'!$E$6,1,0),0)</f>
        <v>0</v>
      </c>
      <c r="I1362" s="24"/>
      <c r="J1362" s="24"/>
      <c r="K1362" s="24"/>
      <c r="L1362" s="24"/>
      <c r="M1362" s="24"/>
      <c r="N1362" s="24"/>
      <c r="O1362" s="24"/>
      <c r="P1362" s="24"/>
      <c r="Q1362" s="24"/>
    </row>
    <row r="1363" ht="15.75" customHeight="1">
      <c r="A1363" s="71"/>
      <c r="B1363" s="45" t="str">
        <f>IFERROR(VLOOKUP(D1363, 'Chart of Accounts'!A1350:C4001, 3, FALSE), "")</f>
        <v/>
      </c>
      <c r="C1363" s="72"/>
      <c r="D1363" s="70"/>
      <c r="E1363" s="30" t="str">
        <f>IFERROR(VLOOKUP(D1363, 'Chart of Accounts'!A$3:B$3987, 2, FALSE), "")</f>
        <v/>
      </c>
      <c r="F1363" s="31" t="str">
        <f t="shared" si="1"/>
        <v/>
      </c>
      <c r="G1363" s="32" t="str">
        <f t="shared" si="2"/>
        <v/>
      </c>
      <c r="H1363" s="33">
        <f>IF(A1363&gt;='Income Statement'!$E$5,IF(A1363&lt;='Income Statement'!$E$6,1,0),0)</f>
        <v>0</v>
      </c>
      <c r="I1363" s="24"/>
      <c r="J1363" s="24"/>
      <c r="K1363" s="24"/>
      <c r="L1363" s="24"/>
      <c r="M1363" s="24"/>
      <c r="N1363" s="24"/>
      <c r="O1363" s="24"/>
      <c r="P1363" s="24"/>
      <c r="Q1363" s="24"/>
    </row>
    <row r="1364" ht="15.75" customHeight="1">
      <c r="A1364" s="71"/>
      <c r="B1364" s="45" t="str">
        <f>IFERROR(VLOOKUP(D1364, 'Chart of Accounts'!A1351:C4001, 3, FALSE), "")</f>
        <v/>
      </c>
      <c r="C1364" s="72"/>
      <c r="D1364" s="70"/>
      <c r="E1364" s="30" t="str">
        <f>IFERROR(VLOOKUP(D1364, 'Chart of Accounts'!A$3:B$3987, 2, FALSE), "")</f>
        <v/>
      </c>
      <c r="F1364" s="31" t="str">
        <f t="shared" si="1"/>
        <v/>
      </c>
      <c r="G1364" s="32" t="str">
        <f t="shared" si="2"/>
        <v/>
      </c>
      <c r="H1364" s="33">
        <f>IF(A1364&gt;='Income Statement'!$E$5,IF(A1364&lt;='Income Statement'!$E$6,1,0),0)</f>
        <v>0</v>
      </c>
      <c r="I1364" s="24"/>
      <c r="J1364" s="24"/>
      <c r="K1364" s="24"/>
      <c r="L1364" s="24"/>
      <c r="M1364" s="24"/>
      <c r="N1364" s="24"/>
      <c r="O1364" s="24"/>
      <c r="P1364" s="24"/>
      <c r="Q1364" s="24"/>
    </row>
    <row r="1365" ht="15.75" customHeight="1">
      <c r="A1365" s="71"/>
      <c r="B1365" s="45" t="str">
        <f>IFERROR(VLOOKUP(D1365, 'Chart of Accounts'!A1352:C4001, 3, FALSE), "")</f>
        <v/>
      </c>
      <c r="C1365" s="72"/>
      <c r="D1365" s="70"/>
      <c r="E1365" s="30" t="str">
        <f>IFERROR(VLOOKUP(D1365, 'Chart of Accounts'!A$3:B$3987, 2, FALSE), "")</f>
        <v/>
      </c>
      <c r="F1365" s="31" t="str">
        <f t="shared" si="1"/>
        <v/>
      </c>
      <c r="G1365" s="32" t="str">
        <f t="shared" si="2"/>
        <v/>
      </c>
      <c r="H1365" s="33">
        <f>IF(A1365&gt;='Income Statement'!$E$5,IF(A1365&lt;='Income Statement'!$E$6,1,0),0)</f>
        <v>0</v>
      </c>
      <c r="I1365" s="24"/>
      <c r="J1365" s="24"/>
      <c r="K1365" s="24"/>
      <c r="L1365" s="24"/>
      <c r="M1365" s="24"/>
      <c r="N1365" s="24"/>
      <c r="O1365" s="24"/>
      <c r="P1365" s="24"/>
      <c r="Q1365" s="24"/>
    </row>
    <row r="1366" ht="15.75" customHeight="1">
      <c r="A1366" s="71"/>
      <c r="B1366" s="45" t="str">
        <f>IFERROR(VLOOKUP(D1366, 'Chart of Accounts'!A1353:C4001, 3, FALSE), "")</f>
        <v/>
      </c>
      <c r="C1366" s="72"/>
      <c r="D1366" s="70"/>
      <c r="E1366" s="30" t="str">
        <f>IFERROR(VLOOKUP(D1366, 'Chart of Accounts'!A$3:B$3987, 2, FALSE), "")</f>
        <v/>
      </c>
      <c r="F1366" s="31" t="str">
        <f t="shared" si="1"/>
        <v/>
      </c>
      <c r="G1366" s="32" t="str">
        <f t="shared" si="2"/>
        <v/>
      </c>
      <c r="H1366" s="33">
        <f>IF(A1366&gt;='Income Statement'!$E$5,IF(A1366&lt;='Income Statement'!$E$6,1,0),0)</f>
        <v>0</v>
      </c>
      <c r="I1366" s="24"/>
      <c r="J1366" s="24"/>
      <c r="K1366" s="24"/>
      <c r="L1366" s="24"/>
      <c r="M1366" s="24"/>
      <c r="N1366" s="24"/>
      <c r="O1366" s="24"/>
      <c r="P1366" s="24"/>
      <c r="Q1366" s="24"/>
    </row>
    <row r="1367" ht="15.75" customHeight="1">
      <c r="A1367" s="71"/>
      <c r="B1367" s="45" t="str">
        <f>IFERROR(VLOOKUP(D1367, 'Chart of Accounts'!A1354:C4001, 3, FALSE), "")</f>
        <v/>
      </c>
      <c r="C1367" s="72"/>
      <c r="D1367" s="70"/>
      <c r="E1367" s="30" t="str">
        <f>IFERROR(VLOOKUP(D1367, 'Chart of Accounts'!A$3:B$3987, 2, FALSE), "")</f>
        <v/>
      </c>
      <c r="F1367" s="31" t="str">
        <f t="shared" si="1"/>
        <v/>
      </c>
      <c r="G1367" s="32" t="str">
        <f t="shared" si="2"/>
        <v/>
      </c>
      <c r="H1367" s="33">
        <f>IF(A1367&gt;='Income Statement'!$E$5,IF(A1367&lt;='Income Statement'!$E$6,1,0),0)</f>
        <v>0</v>
      </c>
      <c r="I1367" s="24"/>
      <c r="J1367" s="24"/>
      <c r="K1367" s="24"/>
      <c r="L1367" s="24"/>
      <c r="M1367" s="24"/>
      <c r="N1367" s="24"/>
      <c r="O1367" s="24"/>
      <c r="P1367" s="24"/>
      <c r="Q1367" s="24"/>
    </row>
    <row r="1368" ht="15.75" customHeight="1">
      <c r="A1368" s="71"/>
      <c r="B1368" s="45" t="str">
        <f>IFERROR(VLOOKUP(D1368, 'Chart of Accounts'!A1355:C4001, 3, FALSE), "")</f>
        <v/>
      </c>
      <c r="C1368" s="72"/>
      <c r="D1368" s="70"/>
      <c r="E1368" s="30" t="str">
        <f>IFERROR(VLOOKUP(D1368, 'Chart of Accounts'!A$3:B$3987, 2, FALSE), "")</f>
        <v/>
      </c>
      <c r="F1368" s="31" t="str">
        <f t="shared" si="1"/>
        <v/>
      </c>
      <c r="G1368" s="32" t="str">
        <f t="shared" si="2"/>
        <v/>
      </c>
      <c r="H1368" s="33">
        <f>IF(A1368&gt;='Income Statement'!$E$5,IF(A1368&lt;='Income Statement'!$E$6,1,0),0)</f>
        <v>0</v>
      </c>
      <c r="I1368" s="24"/>
      <c r="J1368" s="24"/>
      <c r="K1368" s="24"/>
      <c r="L1368" s="24"/>
      <c r="M1368" s="24"/>
      <c r="N1368" s="24"/>
      <c r="O1368" s="24"/>
      <c r="P1368" s="24"/>
      <c r="Q1368" s="24"/>
    </row>
    <row r="1369" ht="15.75" customHeight="1">
      <c r="A1369" s="71"/>
      <c r="B1369" s="45" t="str">
        <f>IFERROR(VLOOKUP(D1369, 'Chart of Accounts'!A1356:C4001, 3, FALSE), "")</f>
        <v/>
      </c>
      <c r="C1369" s="72"/>
      <c r="D1369" s="70"/>
      <c r="E1369" s="30" t="str">
        <f>IFERROR(VLOOKUP(D1369, 'Chart of Accounts'!A$3:B$3987, 2, FALSE), "")</f>
        <v/>
      </c>
      <c r="F1369" s="31" t="str">
        <f t="shared" si="1"/>
        <v/>
      </c>
      <c r="G1369" s="32" t="str">
        <f t="shared" si="2"/>
        <v/>
      </c>
      <c r="H1369" s="33">
        <f>IF(A1369&gt;='Income Statement'!$E$5,IF(A1369&lt;='Income Statement'!$E$6,1,0),0)</f>
        <v>0</v>
      </c>
      <c r="I1369" s="24"/>
      <c r="J1369" s="24"/>
      <c r="K1369" s="24"/>
      <c r="L1369" s="24"/>
      <c r="M1369" s="24"/>
      <c r="N1369" s="24"/>
      <c r="O1369" s="24"/>
      <c r="P1369" s="24"/>
      <c r="Q1369" s="24"/>
    </row>
    <row r="1370" ht="15.75" customHeight="1">
      <c r="A1370" s="71"/>
      <c r="B1370" s="45" t="str">
        <f>IFERROR(VLOOKUP(D1370, 'Chart of Accounts'!A1357:C4001, 3, FALSE), "")</f>
        <v/>
      </c>
      <c r="C1370" s="72"/>
      <c r="D1370" s="70"/>
      <c r="E1370" s="30" t="str">
        <f>IFERROR(VLOOKUP(D1370, 'Chart of Accounts'!A$3:B$3987, 2, FALSE), "")</f>
        <v/>
      </c>
      <c r="F1370" s="31" t="str">
        <f t="shared" si="1"/>
        <v/>
      </c>
      <c r="G1370" s="32" t="str">
        <f t="shared" si="2"/>
        <v/>
      </c>
      <c r="H1370" s="33">
        <f>IF(A1370&gt;='Income Statement'!$E$5,IF(A1370&lt;='Income Statement'!$E$6,1,0),0)</f>
        <v>0</v>
      </c>
      <c r="I1370" s="24"/>
      <c r="J1370" s="24"/>
      <c r="K1370" s="24"/>
      <c r="L1370" s="24"/>
      <c r="M1370" s="24"/>
      <c r="N1370" s="24"/>
      <c r="O1370" s="24"/>
      <c r="P1370" s="24"/>
      <c r="Q1370" s="24"/>
    </row>
    <row r="1371" ht="15.75" customHeight="1">
      <c r="A1371" s="71"/>
      <c r="B1371" s="45" t="str">
        <f>IFERROR(VLOOKUP(D1371, 'Chart of Accounts'!A1358:C4001, 3, FALSE), "")</f>
        <v/>
      </c>
      <c r="C1371" s="72"/>
      <c r="D1371" s="70"/>
      <c r="E1371" s="30" t="str">
        <f>IFERROR(VLOOKUP(D1371, 'Chart of Accounts'!A$3:B$3987, 2, FALSE), "")</f>
        <v/>
      </c>
      <c r="F1371" s="31" t="str">
        <f t="shared" si="1"/>
        <v/>
      </c>
      <c r="G1371" s="32" t="str">
        <f t="shared" si="2"/>
        <v/>
      </c>
      <c r="H1371" s="33">
        <f>IF(A1371&gt;='Income Statement'!$E$5,IF(A1371&lt;='Income Statement'!$E$6,1,0),0)</f>
        <v>0</v>
      </c>
      <c r="I1371" s="24"/>
      <c r="J1371" s="24"/>
      <c r="K1371" s="24"/>
      <c r="L1371" s="24"/>
      <c r="M1371" s="24"/>
      <c r="N1371" s="24"/>
      <c r="O1371" s="24"/>
      <c r="P1371" s="24"/>
      <c r="Q1371" s="24"/>
    </row>
    <row r="1372" ht="15.75" customHeight="1">
      <c r="A1372" s="71"/>
      <c r="B1372" s="45" t="str">
        <f>IFERROR(VLOOKUP(D1372, 'Chart of Accounts'!A1359:C4001, 3, FALSE), "")</f>
        <v/>
      </c>
      <c r="C1372" s="72"/>
      <c r="D1372" s="70"/>
      <c r="E1372" s="30" t="str">
        <f>IFERROR(VLOOKUP(D1372, 'Chart of Accounts'!A$3:B$3987, 2, FALSE), "")</f>
        <v/>
      </c>
      <c r="F1372" s="31" t="str">
        <f t="shared" si="1"/>
        <v/>
      </c>
      <c r="G1372" s="32" t="str">
        <f t="shared" si="2"/>
        <v/>
      </c>
      <c r="H1372" s="33">
        <f>IF(A1372&gt;='Income Statement'!$E$5,IF(A1372&lt;='Income Statement'!$E$6,1,0),0)</f>
        <v>0</v>
      </c>
      <c r="I1372" s="24"/>
      <c r="J1372" s="24"/>
      <c r="K1372" s="24"/>
      <c r="L1372" s="24"/>
      <c r="M1372" s="24"/>
      <c r="N1372" s="24"/>
      <c r="O1372" s="24"/>
      <c r="P1372" s="24"/>
      <c r="Q1372" s="24"/>
    </row>
    <row r="1373" ht="15.75" customHeight="1">
      <c r="A1373" s="71"/>
      <c r="B1373" s="45" t="str">
        <f>IFERROR(VLOOKUP(D1373, 'Chart of Accounts'!A1360:C4001, 3, FALSE), "")</f>
        <v/>
      </c>
      <c r="C1373" s="72"/>
      <c r="D1373" s="70"/>
      <c r="E1373" s="30" t="str">
        <f>IFERROR(VLOOKUP(D1373, 'Chart of Accounts'!A$3:B$3987, 2, FALSE), "")</f>
        <v/>
      </c>
      <c r="F1373" s="31" t="str">
        <f t="shared" si="1"/>
        <v/>
      </c>
      <c r="G1373" s="32" t="str">
        <f t="shared" si="2"/>
        <v/>
      </c>
      <c r="H1373" s="33">
        <f>IF(A1373&gt;='Income Statement'!$E$5,IF(A1373&lt;='Income Statement'!$E$6,1,0),0)</f>
        <v>0</v>
      </c>
      <c r="I1373" s="24"/>
      <c r="J1373" s="24"/>
      <c r="K1373" s="24"/>
      <c r="L1373" s="24"/>
      <c r="M1373" s="24"/>
      <c r="N1373" s="24"/>
      <c r="O1373" s="24"/>
      <c r="P1373" s="24"/>
      <c r="Q1373" s="24"/>
    </row>
    <row r="1374" ht="15.75" customHeight="1">
      <c r="A1374" s="71"/>
      <c r="B1374" s="45" t="str">
        <f>IFERROR(VLOOKUP(D1374, 'Chart of Accounts'!A1361:C4001, 3, FALSE), "")</f>
        <v/>
      </c>
      <c r="C1374" s="72"/>
      <c r="D1374" s="70"/>
      <c r="E1374" s="30" t="str">
        <f>IFERROR(VLOOKUP(D1374, 'Chart of Accounts'!A$3:B$3987, 2, FALSE), "")</f>
        <v/>
      </c>
      <c r="F1374" s="31" t="str">
        <f t="shared" si="1"/>
        <v/>
      </c>
      <c r="G1374" s="32" t="str">
        <f t="shared" si="2"/>
        <v/>
      </c>
      <c r="H1374" s="33">
        <f>IF(A1374&gt;='Income Statement'!$E$5,IF(A1374&lt;='Income Statement'!$E$6,1,0),0)</f>
        <v>0</v>
      </c>
      <c r="I1374" s="24"/>
      <c r="J1374" s="24"/>
      <c r="K1374" s="24"/>
      <c r="L1374" s="24"/>
      <c r="M1374" s="24"/>
      <c r="N1374" s="24"/>
      <c r="O1374" s="24"/>
      <c r="P1374" s="24"/>
      <c r="Q1374" s="24"/>
    </row>
    <row r="1375" ht="15.75" customHeight="1">
      <c r="A1375" s="71"/>
      <c r="B1375" s="45" t="str">
        <f>IFERROR(VLOOKUP(D1375, 'Chart of Accounts'!A1362:C4001, 3, FALSE), "")</f>
        <v/>
      </c>
      <c r="C1375" s="72"/>
      <c r="D1375" s="70"/>
      <c r="E1375" s="30" t="str">
        <f>IFERROR(VLOOKUP(D1375, 'Chart of Accounts'!A$3:B$3987, 2, FALSE), "")</f>
        <v/>
      </c>
      <c r="F1375" s="31" t="str">
        <f t="shared" si="1"/>
        <v/>
      </c>
      <c r="G1375" s="32" t="str">
        <f t="shared" si="2"/>
        <v/>
      </c>
      <c r="H1375" s="33">
        <f>IF(A1375&gt;='Income Statement'!$E$5,IF(A1375&lt;='Income Statement'!$E$6,1,0),0)</f>
        <v>0</v>
      </c>
      <c r="I1375" s="24"/>
      <c r="J1375" s="24"/>
      <c r="K1375" s="24"/>
      <c r="L1375" s="24"/>
      <c r="M1375" s="24"/>
      <c r="N1375" s="24"/>
      <c r="O1375" s="24"/>
      <c r="P1375" s="24"/>
      <c r="Q1375" s="24"/>
    </row>
    <row r="1376" ht="15.75" customHeight="1">
      <c r="A1376" s="71"/>
      <c r="B1376" s="45" t="str">
        <f>IFERROR(VLOOKUP(D1376, 'Chart of Accounts'!A1363:C4001, 3, FALSE), "")</f>
        <v/>
      </c>
      <c r="C1376" s="72"/>
      <c r="D1376" s="70"/>
      <c r="E1376" s="30" t="str">
        <f>IFERROR(VLOOKUP(D1376, 'Chart of Accounts'!A$3:B$3987, 2, FALSE), "")</f>
        <v/>
      </c>
      <c r="F1376" s="31" t="str">
        <f t="shared" si="1"/>
        <v/>
      </c>
      <c r="G1376" s="32" t="str">
        <f t="shared" si="2"/>
        <v/>
      </c>
      <c r="H1376" s="33">
        <f>IF(A1376&gt;='Income Statement'!$E$5,IF(A1376&lt;='Income Statement'!$E$6,1,0),0)</f>
        <v>0</v>
      </c>
      <c r="I1376" s="24"/>
      <c r="J1376" s="24"/>
      <c r="K1376" s="24"/>
      <c r="L1376" s="24"/>
      <c r="M1376" s="24"/>
      <c r="N1376" s="24"/>
      <c r="O1376" s="24"/>
      <c r="P1376" s="24"/>
      <c r="Q1376" s="24"/>
    </row>
    <row r="1377" ht="15.75" customHeight="1">
      <c r="A1377" s="71"/>
      <c r="B1377" s="45" t="str">
        <f>IFERROR(VLOOKUP(D1377, 'Chart of Accounts'!A1364:C4001, 3, FALSE), "")</f>
        <v/>
      </c>
      <c r="C1377" s="72"/>
      <c r="D1377" s="70"/>
      <c r="E1377" s="30" t="str">
        <f>IFERROR(VLOOKUP(D1377, 'Chart of Accounts'!A$3:B$3987, 2, FALSE), "")</f>
        <v/>
      </c>
      <c r="F1377" s="31" t="str">
        <f t="shared" si="1"/>
        <v/>
      </c>
      <c r="G1377" s="32" t="str">
        <f t="shared" si="2"/>
        <v/>
      </c>
      <c r="H1377" s="33">
        <f>IF(A1377&gt;='Income Statement'!$E$5,IF(A1377&lt;='Income Statement'!$E$6,1,0),0)</f>
        <v>0</v>
      </c>
      <c r="I1377" s="24"/>
      <c r="J1377" s="24"/>
      <c r="K1377" s="24"/>
      <c r="L1377" s="24"/>
      <c r="M1377" s="24"/>
      <c r="N1377" s="24"/>
      <c r="O1377" s="24"/>
      <c r="P1377" s="24"/>
      <c r="Q1377" s="24"/>
    </row>
    <row r="1378" ht="15.75" customHeight="1">
      <c r="A1378" s="71"/>
      <c r="B1378" s="45" t="str">
        <f>IFERROR(VLOOKUP(D1378, 'Chart of Accounts'!A1365:C4001, 3, FALSE), "")</f>
        <v/>
      </c>
      <c r="C1378" s="72"/>
      <c r="D1378" s="70"/>
      <c r="E1378" s="30" t="str">
        <f>IFERROR(VLOOKUP(D1378, 'Chart of Accounts'!A$3:B$3987, 2, FALSE), "")</f>
        <v/>
      </c>
      <c r="F1378" s="31" t="str">
        <f t="shared" si="1"/>
        <v/>
      </c>
      <c r="G1378" s="32" t="str">
        <f t="shared" si="2"/>
        <v/>
      </c>
      <c r="H1378" s="33">
        <f>IF(A1378&gt;='Income Statement'!$E$5,IF(A1378&lt;='Income Statement'!$E$6,1,0),0)</f>
        <v>0</v>
      </c>
      <c r="I1378" s="24"/>
      <c r="J1378" s="24"/>
      <c r="K1378" s="24"/>
      <c r="L1378" s="24"/>
      <c r="M1378" s="24"/>
      <c r="N1378" s="24"/>
      <c r="O1378" s="24"/>
      <c r="P1378" s="24"/>
      <c r="Q1378" s="24"/>
    </row>
    <row r="1379" ht="15.75" customHeight="1">
      <c r="A1379" s="71"/>
      <c r="B1379" s="45" t="str">
        <f>IFERROR(VLOOKUP(D1379, 'Chart of Accounts'!A1366:C4001, 3, FALSE), "")</f>
        <v/>
      </c>
      <c r="C1379" s="72"/>
      <c r="D1379" s="70"/>
      <c r="E1379" s="30" t="str">
        <f>IFERROR(VLOOKUP(D1379, 'Chart of Accounts'!A$3:B$3987, 2, FALSE), "")</f>
        <v/>
      </c>
      <c r="F1379" s="31" t="str">
        <f t="shared" si="1"/>
        <v/>
      </c>
      <c r="G1379" s="32" t="str">
        <f t="shared" si="2"/>
        <v/>
      </c>
      <c r="H1379" s="33">
        <f>IF(A1379&gt;='Income Statement'!$E$5,IF(A1379&lt;='Income Statement'!$E$6,1,0),0)</f>
        <v>0</v>
      </c>
      <c r="I1379" s="24"/>
      <c r="J1379" s="24"/>
      <c r="K1379" s="24"/>
      <c r="L1379" s="24"/>
      <c r="M1379" s="24"/>
      <c r="N1379" s="24"/>
      <c r="O1379" s="24"/>
      <c r="P1379" s="24"/>
      <c r="Q1379" s="24"/>
    </row>
    <row r="1380" ht="15.75" customHeight="1">
      <c r="A1380" s="71"/>
      <c r="B1380" s="45" t="str">
        <f>IFERROR(VLOOKUP(D1380, 'Chart of Accounts'!A1367:C4001, 3, FALSE), "")</f>
        <v/>
      </c>
      <c r="C1380" s="72"/>
      <c r="D1380" s="70"/>
      <c r="E1380" s="30" t="str">
        <f>IFERROR(VLOOKUP(D1380, 'Chart of Accounts'!A$3:B$3987, 2, FALSE), "")</f>
        <v/>
      </c>
      <c r="F1380" s="31" t="str">
        <f t="shared" si="1"/>
        <v/>
      </c>
      <c r="G1380" s="32" t="str">
        <f t="shared" si="2"/>
        <v/>
      </c>
      <c r="H1380" s="33">
        <f>IF(A1380&gt;='Income Statement'!$E$5,IF(A1380&lt;='Income Statement'!$E$6,1,0),0)</f>
        <v>0</v>
      </c>
      <c r="I1380" s="24"/>
      <c r="J1380" s="24"/>
      <c r="K1380" s="24"/>
      <c r="L1380" s="24"/>
      <c r="M1380" s="24"/>
      <c r="N1380" s="24"/>
      <c r="O1380" s="24"/>
      <c r="P1380" s="24"/>
      <c r="Q1380" s="24"/>
    </row>
    <row r="1381" ht="15.75" customHeight="1">
      <c r="A1381" s="71"/>
      <c r="B1381" s="45" t="str">
        <f>IFERROR(VLOOKUP(D1381, 'Chart of Accounts'!A1368:C4001, 3, FALSE), "")</f>
        <v/>
      </c>
      <c r="C1381" s="72"/>
      <c r="D1381" s="70"/>
      <c r="E1381" s="30" t="str">
        <f>IFERROR(VLOOKUP(D1381, 'Chart of Accounts'!A$3:B$3987, 2, FALSE), "")</f>
        <v/>
      </c>
      <c r="F1381" s="31" t="str">
        <f t="shared" si="1"/>
        <v/>
      </c>
      <c r="G1381" s="32" t="str">
        <f t="shared" si="2"/>
        <v/>
      </c>
      <c r="H1381" s="33">
        <f>IF(A1381&gt;='Income Statement'!$E$5,IF(A1381&lt;='Income Statement'!$E$6,1,0),0)</f>
        <v>0</v>
      </c>
      <c r="I1381" s="24"/>
      <c r="J1381" s="24"/>
      <c r="K1381" s="24"/>
      <c r="L1381" s="24"/>
      <c r="M1381" s="24"/>
      <c r="N1381" s="24"/>
      <c r="O1381" s="24"/>
      <c r="P1381" s="24"/>
      <c r="Q1381" s="24"/>
    </row>
    <row r="1382" ht="15.75" customHeight="1">
      <c r="A1382" s="71"/>
      <c r="B1382" s="45" t="str">
        <f>IFERROR(VLOOKUP(D1382, 'Chart of Accounts'!A1369:C4001, 3, FALSE), "")</f>
        <v/>
      </c>
      <c r="C1382" s="72"/>
      <c r="D1382" s="70"/>
      <c r="E1382" s="30" t="str">
        <f>IFERROR(VLOOKUP(D1382, 'Chart of Accounts'!A$3:B$3987, 2, FALSE), "")</f>
        <v/>
      </c>
      <c r="F1382" s="31" t="str">
        <f t="shared" si="1"/>
        <v/>
      </c>
      <c r="G1382" s="32" t="str">
        <f t="shared" si="2"/>
        <v/>
      </c>
      <c r="H1382" s="33">
        <f>IF(A1382&gt;='Income Statement'!$E$5,IF(A1382&lt;='Income Statement'!$E$6,1,0),0)</f>
        <v>0</v>
      </c>
      <c r="I1382" s="24"/>
      <c r="J1382" s="24"/>
      <c r="K1382" s="24"/>
      <c r="L1382" s="24"/>
      <c r="M1382" s="24"/>
      <c r="N1382" s="24"/>
      <c r="O1382" s="24"/>
      <c r="P1382" s="24"/>
      <c r="Q1382" s="24"/>
    </row>
    <row r="1383" ht="15.75" customHeight="1">
      <c r="A1383" s="71"/>
      <c r="B1383" s="45" t="str">
        <f>IFERROR(VLOOKUP(D1383, 'Chart of Accounts'!A1370:C4001, 3, FALSE), "")</f>
        <v/>
      </c>
      <c r="C1383" s="72"/>
      <c r="D1383" s="70"/>
      <c r="E1383" s="30" t="str">
        <f>IFERROR(VLOOKUP(D1383, 'Chart of Accounts'!A$3:B$3987, 2, FALSE), "")</f>
        <v/>
      </c>
      <c r="F1383" s="31" t="str">
        <f t="shared" si="1"/>
        <v/>
      </c>
      <c r="G1383" s="32" t="str">
        <f t="shared" si="2"/>
        <v/>
      </c>
      <c r="H1383" s="33">
        <f>IF(A1383&gt;='Income Statement'!$E$5,IF(A1383&lt;='Income Statement'!$E$6,1,0),0)</f>
        <v>0</v>
      </c>
      <c r="I1383" s="24"/>
      <c r="J1383" s="24"/>
      <c r="K1383" s="24"/>
      <c r="L1383" s="24"/>
      <c r="M1383" s="24"/>
      <c r="N1383" s="24"/>
      <c r="O1383" s="24"/>
      <c r="P1383" s="24"/>
      <c r="Q1383" s="24"/>
    </row>
    <row r="1384" ht="15.75" customHeight="1">
      <c r="A1384" s="71"/>
      <c r="B1384" s="45" t="str">
        <f>IFERROR(VLOOKUP(D1384, 'Chart of Accounts'!A1371:C4001, 3, FALSE), "")</f>
        <v/>
      </c>
      <c r="C1384" s="72"/>
      <c r="D1384" s="70"/>
      <c r="E1384" s="30" t="str">
        <f>IFERROR(VLOOKUP(D1384, 'Chart of Accounts'!A$3:B$3987, 2, FALSE), "")</f>
        <v/>
      </c>
      <c r="F1384" s="31" t="str">
        <f t="shared" si="1"/>
        <v/>
      </c>
      <c r="G1384" s="32" t="str">
        <f t="shared" si="2"/>
        <v/>
      </c>
      <c r="H1384" s="33">
        <f>IF(A1384&gt;='Income Statement'!$E$5,IF(A1384&lt;='Income Statement'!$E$6,1,0),0)</f>
        <v>0</v>
      </c>
      <c r="I1384" s="24"/>
      <c r="J1384" s="24"/>
      <c r="K1384" s="24"/>
      <c r="L1384" s="24"/>
      <c r="M1384" s="24"/>
      <c r="N1384" s="24"/>
      <c r="O1384" s="24"/>
      <c r="P1384" s="24"/>
      <c r="Q1384" s="24"/>
    </row>
    <row r="1385" ht="15.75" customHeight="1">
      <c r="A1385" s="71"/>
      <c r="B1385" s="45" t="str">
        <f>IFERROR(VLOOKUP(D1385, 'Chart of Accounts'!A1372:C4001, 3, FALSE), "")</f>
        <v/>
      </c>
      <c r="C1385" s="72"/>
      <c r="D1385" s="70"/>
      <c r="E1385" s="30" t="str">
        <f>IFERROR(VLOOKUP(D1385, 'Chart of Accounts'!A$3:B$3987, 2, FALSE), "")</f>
        <v/>
      </c>
      <c r="F1385" s="31" t="str">
        <f t="shared" si="1"/>
        <v/>
      </c>
      <c r="G1385" s="32" t="str">
        <f t="shared" si="2"/>
        <v/>
      </c>
      <c r="H1385" s="33">
        <f>IF(A1385&gt;='Income Statement'!$E$5,IF(A1385&lt;='Income Statement'!$E$6,1,0),0)</f>
        <v>0</v>
      </c>
      <c r="I1385" s="24"/>
      <c r="J1385" s="24"/>
      <c r="K1385" s="24"/>
      <c r="L1385" s="24"/>
      <c r="M1385" s="24"/>
      <c r="N1385" s="24"/>
      <c r="O1385" s="24"/>
      <c r="P1385" s="24"/>
      <c r="Q1385" s="24"/>
    </row>
    <row r="1386" ht="15.75" customHeight="1">
      <c r="A1386" s="71"/>
      <c r="B1386" s="45" t="str">
        <f>IFERROR(VLOOKUP(D1386, 'Chart of Accounts'!A1373:C4001, 3, FALSE), "")</f>
        <v/>
      </c>
      <c r="C1386" s="72"/>
      <c r="D1386" s="70"/>
      <c r="E1386" s="30" t="str">
        <f>IFERROR(VLOOKUP(D1386, 'Chart of Accounts'!A$3:B$3987, 2, FALSE), "")</f>
        <v/>
      </c>
      <c r="F1386" s="31" t="str">
        <f t="shared" si="1"/>
        <v/>
      </c>
      <c r="G1386" s="32" t="str">
        <f t="shared" si="2"/>
        <v/>
      </c>
      <c r="H1386" s="33">
        <f>IF(A1386&gt;='Income Statement'!$E$5,IF(A1386&lt;='Income Statement'!$E$6,1,0),0)</f>
        <v>0</v>
      </c>
      <c r="I1386" s="24"/>
      <c r="J1386" s="24"/>
      <c r="K1386" s="24"/>
      <c r="L1386" s="24"/>
      <c r="M1386" s="24"/>
      <c r="N1386" s="24"/>
      <c r="O1386" s="24"/>
      <c r="P1386" s="24"/>
      <c r="Q1386" s="24"/>
    </row>
    <row r="1387" ht="15.75" customHeight="1">
      <c r="A1387" s="71"/>
      <c r="B1387" s="45" t="str">
        <f>IFERROR(VLOOKUP(D1387, 'Chart of Accounts'!A1374:C4001, 3, FALSE), "")</f>
        <v/>
      </c>
      <c r="C1387" s="72"/>
      <c r="D1387" s="70"/>
      <c r="E1387" s="30" t="str">
        <f>IFERROR(VLOOKUP(D1387, 'Chart of Accounts'!A$3:B$3987, 2, FALSE), "")</f>
        <v/>
      </c>
      <c r="F1387" s="31" t="str">
        <f t="shared" si="1"/>
        <v/>
      </c>
      <c r="G1387" s="32" t="str">
        <f t="shared" si="2"/>
        <v/>
      </c>
      <c r="H1387" s="33">
        <f>IF(A1387&gt;='Income Statement'!$E$5,IF(A1387&lt;='Income Statement'!$E$6,1,0),0)</f>
        <v>0</v>
      </c>
      <c r="I1387" s="24"/>
      <c r="J1387" s="24"/>
      <c r="K1387" s="24"/>
      <c r="L1387" s="24"/>
      <c r="M1387" s="24"/>
      <c r="N1387" s="24"/>
      <c r="O1387" s="24"/>
      <c r="P1387" s="24"/>
      <c r="Q1387" s="24"/>
    </row>
    <row r="1388" ht="15.75" customHeight="1">
      <c r="A1388" s="71"/>
      <c r="B1388" s="45" t="str">
        <f>IFERROR(VLOOKUP(D1388, 'Chart of Accounts'!A1375:C4001, 3, FALSE), "")</f>
        <v/>
      </c>
      <c r="C1388" s="72"/>
      <c r="D1388" s="70"/>
      <c r="E1388" s="30" t="str">
        <f>IFERROR(VLOOKUP(D1388, 'Chart of Accounts'!A$3:B$3987, 2, FALSE), "")</f>
        <v/>
      </c>
      <c r="F1388" s="31" t="str">
        <f t="shared" si="1"/>
        <v/>
      </c>
      <c r="G1388" s="32" t="str">
        <f t="shared" si="2"/>
        <v/>
      </c>
      <c r="H1388" s="33">
        <f>IF(A1388&gt;='Income Statement'!$E$5,IF(A1388&lt;='Income Statement'!$E$6,1,0),0)</f>
        <v>0</v>
      </c>
      <c r="I1388" s="24"/>
      <c r="J1388" s="24"/>
      <c r="K1388" s="24"/>
      <c r="L1388" s="24"/>
      <c r="M1388" s="24"/>
      <c r="N1388" s="24"/>
      <c r="O1388" s="24"/>
      <c r="P1388" s="24"/>
      <c r="Q1388" s="24"/>
    </row>
    <row r="1389" ht="15.75" customHeight="1">
      <c r="A1389" s="71"/>
      <c r="B1389" s="45" t="str">
        <f>IFERROR(VLOOKUP(D1389, 'Chart of Accounts'!A1376:C4001, 3, FALSE), "")</f>
        <v/>
      </c>
      <c r="C1389" s="72"/>
      <c r="D1389" s="70"/>
      <c r="E1389" s="30" t="str">
        <f>IFERROR(VLOOKUP(D1389, 'Chart of Accounts'!A$3:B$3987, 2, FALSE), "")</f>
        <v/>
      </c>
      <c r="F1389" s="31" t="str">
        <f t="shared" si="1"/>
        <v/>
      </c>
      <c r="G1389" s="32" t="str">
        <f t="shared" si="2"/>
        <v/>
      </c>
      <c r="H1389" s="33">
        <f>IF(A1389&gt;='Income Statement'!$E$5,IF(A1389&lt;='Income Statement'!$E$6,1,0),0)</f>
        <v>0</v>
      </c>
      <c r="I1389" s="24"/>
      <c r="J1389" s="24"/>
      <c r="K1389" s="24"/>
      <c r="L1389" s="24"/>
      <c r="M1389" s="24"/>
      <c r="N1389" s="24"/>
      <c r="O1389" s="24"/>
      <c r="P1389" s="24"/>
      <c r="Q1389" s="24"/>
    </row>
    <row r="1390" ht="15.75" customHeight="1">
      <c r="A1390" s="71"/>
      <c r="B1390" s="45" t="str">
        <f>IFERROR(VLOOKUP(D1390, 'Chart of Accounts'!A1377:C4001, 3, FALSE), "")</f>
        <v/>
      </c>
      <c r="C1390" s="72"/>
      <c r="D1390" s="70"/>
      <c r="E1390" s="30" t="str">
        <f>IFERROR(VLOOKUP(D1390, 'Chart of Accounts'!A$3:B$3987, 2, FALSE), "")</f>
        <v/>
      </c>
      <c r="F1390" s="31" t="str">
        <f t="shared" si="1"/>
        <v/>
      </c>
      <c r="G1390" s="32" t="str">
        <f t="shared" si="2"/>
        <v/>
      </c>
      <c r="H1390" s="33">
        <f>IF(A1390&gt;='Income Statement'!$E$5,IF(A1390&lt;='Income Statement'!$E$6,1,0),0)</f>
        <v>0</v>
      </c>
      <c r="I1390" s="24"/>
      <c r="J1390" s="24"/>
      <c r="K1390" s="24"/>
      <c r="L1390" s="24"/>
      <c r="M1390" s="24"/>
      <c r="N1390" s="24"/>
      <c r="O1390" s="24"/>
      <c r="P1390" s="24"/>
      <c r="Q1390" s="24"/>
    </row>
    <row r="1391" ht="15.75" customHeight="1">
      <c r="A1391" s="71"/>
      <c r="B1391" s="45" t="str">
        <f>IFERROR(VLOOKUP(D1391, 'Chart of Accounts'!A1378:C4001, 3, FALSE), "")</f>
        <v/>
      </c>
      <c r="C1391" s="72"/>
      <c r="D1391" s="70"/>
      <c r="E1391" s="30" t="str">
        <f>IFERROR(VLOOKUP(D1391, 'Chart of Accounts'!A$3:B$3987, 2, FALSE), "")</f>
        <v/>
      </c>
      <c r="F1391" s="31" t="str">
        <f t="shared" si="1"/>
        <v/>
      </c>
      <c r="G1391" s="32" t="str">
        <f t="shared" si="2"/>
        <v/>
      </c>
      <c r="H1391" s="33">
        <f>IF(A1391&gt;='Income Statement'!$E$5,IF(A1391&lt;='Income Statement'!$E$6,1,0),0)</f>
        <v>0</v>
      </c>
      <c r="I1391" s="24"/>
      <c r="J1391" s="24"/>
      <c r="K1391" s="24"/>
      <c r="L1391" s="24"/>
      <c r="M1391" s="24"/>
      <c r="N1391" s="24"/>
      <c r="O1391" s="24"/>
      <c r="P1391" s="24"/>
      <c r="Q1391" s="24"/>
    </row>
    <row r="1392" ht="15.75" customHeight="1">
      <c r="A1392" s="71"/>
      <c r="B1392" s="45" t="str">
        <f>IFERROR(VLOOKUP(D1392, 'Chart of Accounts'!A1379:C4001, 3, FALSE), "")</f>
        <v/>
      </c>
      <c r="C1392" s="72"/>
      <c r="D1392" s="70"/>
      <c r="E1392" s="30" t="str">
        <f>IFERROR(VLOOKUP(D1392, 'Chart of Accounts'!A$3:B$3987, 2, FALSE), "")</f>
        <v/>
      </c>
      <c r="F1392" s="31" t="str">
        <f t="shared" si="1"/>
        <v/>
      </c>
      <c r="G1392" s="32" t="str">
        <f t="shared" si="2"/>
        <v/>
      </c>
      <c r="H1392" s="33">
        <f>IF(A1392&gt;='Income Statement'!$E$5,IF(A1392&lt;='Income Statement'!$E$6,1,0),0)</f>
        <v>0</v>
      </c>
      <c r="I1392" s="24"/>
      <c r="J1392" s="24"/>
      <c r="K1392" s="24"/>
      <c r="L1392" s="24"/>
      <c r="M1392" s="24"/>
      <c r="N1392" s="24"/>
      <c r="O1392" s="24"/>
      <c r="P1392" s="24"/>
      <c r="Q1392" s="24"/>
    </row>
    <row r="1393" ht="15.75" customHeight="1">
      <c r="A1393" s="71"/>
      <c r="B1393" s="45" t="str">
        <f>IFERROR(VLOOKUP(D1393, 'Chart of Accounts'!A1380:C4001, 3, FALSE), "")</f>
        <v/>
      </c>
      <c r="C1393" s="72"/>
      <c r="D1393" s="70"/>
      <c r="E1393" s="30" t="str">
        <f>IFERROR(VLOOKUP(D1393, 'Chart of Accounts'!A$3:B$3987, 2, FALSE), "")</f>
        <v/>
      </c>
      <c r="F1393" s="31" t="str">
        <f t="shared" si="1"/>
        <v/>
      </c>
      <c r="G1393" s="32" t="str">
        <f t="shared" si="2"/>
        <v/>
      </c>
      <c r="H1393" s="33">
        <f>IF(A1393&gt;='Income Statement'!$E$5,IF(A1393&lt;='Income Statement'!$E$6,1,0),0)</f>
        <v>0</v>
      </c>
      <c r="I1393" s="24"/>
      <c r="J1393" s="24"/>
      <c r="K1393" s="24"/>
      <c r="L1393" s="24"/>
      <c r="M1393" s="24"/>
      <c r="N1393" s="24"/>
      <c r="O1393" s="24"/>
      <c r="P1393" s="24"/>
      <c r="Q1393" s="24"/>
    </row>
    <row r="1394" ht="15.75" customHeight="1">
      <c r="A1394" s="71"/>
      <c r="B1394" s="45" t="str">
        <f>IFERROR(VLOOKUP(D1394, 'Chart of Accounts'!A1381:C4001, 3, FALSE), "")</f>
        <v/>
      </c>
      <c r="C1394" s="72"/>
      <c r="D1394" s="70"/>
      <c r="E1394" s="30" t="str">
        <f>IFERROR(VLOOKUP(D1394, 'Chart of Accounts'!A$3:B$3987, 2, FALSE), "")</f>
        <v/>
      </c>
      <c r="F1394" s="31" t="str">
        <f t="shared" si="1"/>
        <v/>
      </c>
      <c r="G1394" s="32" t="str">
        <f t="shared" si="2"/>
        <v/>
      </c>
      <c r="H1394" s="33">
        <f>IF(A1394&gt;='Income Statement'!$E$5,IF(A1394&lt;='Income Statement'!$E$6,1,0),0)</f>
        <v>0</v>
      </c>
      <c r="I1394" s="24"/>
      <c r="J1394" s="24"/>
      <c r="K1394" s="24"/>
      <c r="L1394" s="24"/>
      <c r="M1394" s="24"/>
      <c r="N1394" s="24"/>
      <c r="O1394" s="24"/>
      <c r="P1394" s="24"/>
      <c r="Q1394" s="24"/>
    </row>
    <row r="1395" ht="15.75" customHeight="1">
      <c r="A1395" s="71"/>
      <c r="B1395" s="45" t="str">
        <f>IFERROR(VLOOKUP(D1395, 'Chart of Accounts'!A1382:C4001, 3, FALSE), "")</f>
        <v/>
      </c>
      <c r="C1395" s="72"/>
      <c r="D1395" s="70"/>
      <c r="E1395" s="30" t="str">
        <f>IFERROR(VLOOKUP(D1395, 'Chart of Accounts'!A$3:B$3987, 2, FALSE), "")</f>
        <v/>
      </c>
      <c r="F1395" s="31" t="str">
        <f t="shared" si="1"/>
        <v/>
      </c>
      <c r="G1395" s="32" t="str">
        <f t="shared" si="2"/>
        <v/>
      </c>
      <c r="H1395" s="33">
        <f>IF(A1395&gt;='Income Statement'!$E$5,IF(A1395&lt;='Income Statement'!$E$6,1,0),0)</f>
        <v>0</v>
      </c>
      <c r="I1395" s="24"/>
      <c r="J1395" s="24"/>
      <c r="K1395" s="24"/>
      <c r="L1395" s="24"/>
      <c r="M1395" s="24"/>
      <c r="N1395" s="24"/>
      <c r="O1395" s="24"/>
      <c r="P1395" s="24"/>
      <c r="Q1395" s="24"/>
    </row>
    <row r="1396" ht="15.75" customHeight="1">
      <c r="A1396" s="71"/>
      <c r="B1396" s="45" t="str">
        <f>IFERROR(VLOOKUP(D1396, 'Chart of Accounts'!A1383:C4001, 3, FALSE), "")</f>
        <v/>
      </c>
      <c r="C1396" s="72"/>
      <c r="D1396" s="70"/>
      <c r="E1396" s="30" t="str">
        <f>IFERROR(VLOOKUP(D1396, 'Chart of Accounts'!A$3:B$3987, 2, FALSE), "")</f>
        <v/>
      </c>
      <c r="F1396" s="31" t="str">
        <f t="shared" si="1"/>
        <v/>
      </c>
      <c r="G1396" s="32" t="str">
        <f t="shared" si="2"/>
        <v/>
      </c>
      <c r="H1396" s="33">
        <f>IF(A1396&gt;='Income Statement'!$E$5,IF(A1396&lt;='Income Statement'!$E$6,1,0),0)</f>
        <v>0</v>
      </c>
      <c r="I1396" s="24"/>
      <c r="J1396" s="24"/>
      <c r="K1396" s="24"/>
      <c r="L1396" s="24"/>
      <c r="M1396" s="24"/>
      <c r="N1396" s="24"/>
      <c r="O1396" s="24"/>
      <c r="P1396" s="24"/>
      <c r="Q1396" s="24"/>
    </row>
    <row r="1397" ht="15.75" customHeight="1">
      <c r="A1397" s="71"/>
      <c r="B1397" s="45" t="str">
        <f>IFERROR(VLOOKUP(D1397, 'Chart of Accounts'!A1384:C4001, 3, FALSE), "")</f>
        <v/>
      </c>
      <c r="C1397" s="72"/>
      <c r="D1397" s="70"/>
      <c r="E1397" s="30" t="str">
        <f>IFERROR(VLOOKUP(D1397, 'Chart of Accounts'!A$3:B$3987, 2, FALSE), "")</f>
        <v/>
      </c>
      <c r="F1397" s="31" t="str">
        <f t="shared" si="1"/>
        <v/>
      </c>
      <c r="G1397" s="32" t="str">
        <f t="shared" si="2"/>
        <v/>
      </c>
      <c r="H1397" s="33">
        <f>IF(A1397&gt;='Income Statement'!$E$5,IF(A1397&lt;='Income Statement'!$E$6,1,0),0)</f>
        <v>0</v>
      </c>
      <c r="I1397" s="24"/>
      <c r="J1397" s="24"/>
      <c r="K1397" s="24"/>
      <c r="L1397" s="24"/>
      <c r="M1397" s="24"/>
      <c r="N1397" s="24"/>
      <c r="O1397" s="24"/>
      <c r="P1397" s="24"/>
      <c r="Q1397" s="24"/>
    </row>
    <row r="1398" ht="15.75" customHeight="1">
      <c r="A1398" s="71"/>
      <c r="B1398" s="45" t="str">
        <f>IFERROR(VLOOKUP(D1398, 'Chart of Accounts'!A1385:C4001, 3, FALSE), "")</f>
        <v/>
      </c>
      <c r="C1398" s="72"/>
      <c r="D1398" s="70"/>
      <c r="E1398" s="30" t="str">
        <f>IFERROR(VLOOKUP(D1398, 'Chart of Accounts'!A$3:B$3987, 2, FALSE), "")</f>
        <v/>
      </c>
      <c r="F1398" s="31" t="str">
        <f t="shared" si="1"/>
        <v/>
      </c>
      <c r="G1398" s="32" t="str">
        <f t="shared" si="2"/>
        <v/>
      </c>
      <c r="H1398" s="33">
        <f>IF(A1398&gt;='Income Statement'!$E$5,IF(A1398&lt;='Income Statement'!$E$6,1,0),0)</f>
        <v>0</v>
      </c>
      <c r="I1398" s="24"/>
      <c r="J1398" s="24"/>
      <c r="K1398" s="24"/>
      <c r="L1398" s="24"/>
      <c r="M1398" s="24"/>
      <c r="N1398" s="24"/>
      <c r="O1398" s="24"/>
      <c r="P1398" s="24"/>
      <c r="Q1398" s="24"/>
    </row>
    <row r="1399" ht="15.75" customHeight="1">
      <c r="A1399" s="71"/>
      <c r="B1399" s="45" t="str">
        <f>IFERROR(VLOOKUP(D1399, 'Chart of Accounts'!A1386:C4001, 3, FALSE), "")</f>
        <v/>
      </c>
      <c r="C1399" s="72"/>
      <c r="D1399" s="70"/>
      <c r="E1399" s="30" t="str">
        <f>IFERROR(VLOOKUP(D1399, 'Chart of Accounts'!A$3:B$3987, 2, FALSE), "")</f>
        <v/>
      </c>
      <c r="F1399" s="31" t="str">
        <f t="shared" si="1"/>
        <v/>
      </c>
      <c r="G1399" s="32" t="str">
        <f t="shared" si="2"/>
        <v/>
      </c>
      <c r="H1399" s="33">
        <f>IF(A1399&gt;='Income Statement'!$E$5,IF(A1399&lt;='Income Statement'!$E$6,1,0),0)</f>
        <v>0</v>
      </c>
      <c r="I1399" s="24"/>
      <c r="J1399" s="24"/>
      <c r="K1399" s="24"/>
      <c r="L1399" s="24"/>
      <c r="M1399" s="24"/>
      <c r="N1399" s="24"/>
      <c r="O1399" s="24"/>
      <c r="P1399" s="24"/>
      <c r="Q1399" s="24"/>
    </row>
    <row r="1400" ht="15.75" customHeight="1">
      <c r="A1400" s="71"/>
      <c r="B1400" s="45" t="str">
        <f>IFERROR(VLOOKUP(D1400, 'Chart of Accounts'!A1387:C4001, 3, FALSE), "")</f>
        <v/>
      </c>
      <c r="C1400" s="72"/>
      <c r="D1400" s="70"/>
      <c r="E1400" s="30" t="str">
        <f>IFERROR(VLOOKUP(D1400, 'Chart of Accounts'!A$3:B$3987, 2, FALSE), "")</f>
        <v/>
      </c>
      <c r="F1400" s="31" t="str">
        <f t="shared" si="1"/>
        <v/>
      </c>
      <c r="G1400" s="32" t="str">
        <f t="shared" si="2"/>
        <v/>
      </c>
      <c r="H1400" s="33">
        <f>IF(A1400&gt;='Income Statement'!$E$5,IF(A1400&lt;='Income Statement'!$E$6,1,0),0)</f>
        <v>0</v>
      </c>
      <c r="I1400" s="24"/>
      <c r="J1400" s="24"/>
      <c r="K1400" s="24"/>
      <c r="L1400" s="24"/>
      <c r="M1400" s="24"/>
      <c r="N1400" s="24"/>
      <c r="O1400" s="24"/>
      <c r="P1400" s="24"/>
      <c r="Q1400" s="24"/>
    </row>
    <row r="1401" ht="15.75" customHeight="1">
      <c r="A1401" s="71"/>
      <c r="B1401" s="45" t="str">
        <f>IFERROR(VLOOKUP(D1401, 'Chart of Accounts'!A1388:C4001, 3, FALSE), "")</f>
        <v/>
      </c>
      <c r="C1401" s="72"/>
      <c r="D1401" s="70"/>
      <c r="E1401" s="30" t="str">
        <f>IFERROR(VLOOKUP(D1401, 'Chart of Accounts'!A$3:B$3987, 2, FALSE), "")</f>
        <v/>
      </c>
      <c r="F1401" s="31" t="str">
        <f t="shared" si="1"/>
        <v/>
      </c>
      <c r="G1401" s="32" t="str">
        <f t="shared" si="2"/>
        <v/>
      </c>
      <c r="H1401" s="33">
        <f>IF(A1401&gt;='Income Statement'!$E$5,IF(A1401&lt;='Income Statement'!$E$6,1,0),0)</f>
        <v>0</v>
      </c>
      <c r="I1401" s="24"/>
      <c r="J1401" s="24"/>
      <c r="K1401" s="24"/>
      <c r="L1401" s="24"/>
      <c r="M1401" s="24"/>
      <c r="N1401" s="24"/>
      <c r="O1401" s="24"/>
      <c r="P1401" s="24"/>
      <c r="Q1401" s="24"/>
    </row>
    <row r="1402" ht="15.75" customHeight="1">
      <c r="A1402" s="71"/>
      <c r="B1402" s="45" t="str">
        <f>IFERROR(VLOOKUP(D1402, 'Chart of Accounts'!A1389:C4001, 3, FALSE), "")</f>
        <v/>
      </c>
      <c r="C1402" s="72"/>
      <c r="D1402" s="70"/>
      <c r="E1402" s="30" t="str">
        <f>IFERROR(VLOOKUP(D1402, 'Chart of Accounts'!A$3:B$3987, 2, FALSE), "")</f>
        <v/>
      </c>
      <c r="F1402" s="31" t="str">
        <f t="shared" si="1"/>
        <v/>
      </c>
      <c r="G1402" s="32" t="str">
        <f t="shared" si="2"/>
        <v/>
      </c>
      <c r="H1402" s="33">
        <f>IF(A1402&gt;='Income Statement'!$E$5,IF(A1402&lt;='Income Statement'!$E$6,1,0),0)</f>
        <v>0</v>
      </c>
      <c r="I1402" s="24"/>
      <c r="J1402" s="24"/>
      <c r="K1402" s="24"/>
      <c r="L1402" s="24"/>
      <c r="M1402" s="24"/>
      <c r="N1402" s="24"/>
      <c r="O1402" s="24"/>
      <c r="P1402" s="24"/>
      <c r="Q1402" s="24"/>
    </row>
    <row r="1403" ht="15.75" customHeight="1">
      <c r="A1403" s="71"/>
      <c r="B1403" s="45" t="str">
        <f>IFERROR(VLOOKUP(D1403, 'Chart of Accounts'!A1390:C4001, 3, FALSE), "")</f>
        <v/>
      </c>
      <c r="C1403" s="72"/>
      <c r="D1403" s="70"/>
      <c r="E1403" s="30" t="str">
        <f>IFERROR(VLOOKUP(D1403, 'Chart of Accounts'!A$3:B$3987, 2, FALSE), "")</f>
        <v/>
      </c>
      <c r="F1403" s="31" t="str">
        <f t="shared" si="1"/>
        <v/>
      </c>
      <c r="G1403" s="32" t="str">
        <f t="shared" si="2"/>
        <v/>
      </c>
      <c r="H1403" s="33">
        <f>IF(A1403&gt;='Income Statement'!$E$5,IF(A1403&lt;='Income Statement'!$E$6,1,0),0)</f>
        <v>0</v>
      </c>
      <c r="I1403" s="24"/>
      <c r="J1403" s="24"/>
      <c r="K1403" s="24"/>
      <c r="L1403" s="24"/>
      <c r="M1403" s="24"/>
      <c r="N1403" s="24"/>
      <c r="O1403" s="24"/>
      <c r="P1403" s="24"/>
      <c r="Q1403" s="24"/>
    </row>
    <row r="1404" ht="15.75" customHeight="1">
      <c r="A1404" s="71"/>
      <c r="B1404" s="45" t="str">
        <f>IFERROR(VLOOKUP(D1404, 'Chart of Accounts'!A1391:C4001, 3, FALSE), "")</f>
        <v/>
      </c>
      <c r="C1404" s="72"/>
      <c r="D1404" s="70"/>
      <c r="E1404" s="30" t="str">
        <f>IFERROR(VLOOKUP(D1404, 'Chart of Accounts'!A$3:B$3987, 2, FALSE), "")</f>
        <v/>
      </c>
      <c r="F1404" s="31" t="str">
        <f t="shared" si="1"/>
        <v/>
      </c>
      <c r="G1404" s="32" t="str">
        <f t="shared" si="2"/>
        <v/>
      </c>
      <c r="H1404" s="33">
        <f>IF(A1404&gt;='Income Statement'!$E$5,IF(A1404&lt;='Income Statement'!$E$6,1,0),0)</f>
        <v>0</v>
      </c>
      <c r="I1404" s="24"/>
      <c r="J1404" s="24"/>
      <c r="K1404" s="24"/>
      <c r="L1404" s="24"/>
      <c r="M1404" s="24"/>
      <c r="N1404" s="24"/>
      <c r="O1404" s="24"/>
      <c r="P1404" s="24"/>
      <c r="Q1404" s="24"/>
    </row>
    <row r="1405" ht="15.75" customHeight="1">
      <c r="A1405" s="71"/>
      <c r="B1405" s="45" t="str">
        <f>IFERROR(VLOOKUP(D1405, 'Chart of Accounts'!A1392:C4001, 3, FALSE), "")</f>
        <v/>
      </c>
      <c r="C1405" s="72"/>
      <c r="D1405" s="70"/>
      <c r="E1405" s="30" t="str">
        <f>IFERROR(VLOOKUP(D1405, 'Chart of Accounts'!A$3:B$3987, 2, FALSE), "")</f>
        <v/>
      </c>
      <c r="F1405" s="31" t="str">
        <f t="shared" si="1"/>
        <v/>
      </c>
      <c r="G1405" s="32" t="str">
        <f t="shared" si="2"/>
        <v/>
      </c>
      <c r="H1405" s="33">
        <f>IF(A1405&gt;='Income Statement'!$E$5,IF(A1405&lt;='Income Statement'!$E$6,1,0),0)</f>
        <v>0</v>
      </c>
      <c r="I1405" s="24"/>
      <c r="J1405" s="24"/>
      <c r="K1405" s="24"/>
      <c r="L1405" s="24"/>
      <c r="M1405" s="24"/>
      <c r="N1405" s="24"/>
      <c r="O1405" s="24"/>
      <c r="P1405" s="24"/>
      <c r="Q1405" s="24"/>
    </row>
    <row r="1406" ht="15.75" customHeight="1">
      <c r="A1406" s="71"/>
      <c r="B1406" s="45" t="str">
        <f>IFERROR(VLOOKUP(D1406, 'Chart of Accounts'!A1393:C4001, 3, FALSE), "")</f>
        <v/>
      </c>
      <c r="C1406" s="72"/>
      <c r="D1406" s="70"/>
      <c r="E1406" s="30" t="str">
        <f>IFERROR(VLOOKUP(D1406, 'Chart of Accounts'!A$3:B$3987, 2, FALSE), "")</f>
        <v/>
      </c>
      <c r="F1406" s="31" t="str">
        <f t="shared" si="1"/>
        <v/>
      </c>
      <c r="G1406" s="32" t="str">
        <f t="shared" si="2"/>
        <v/>
      </c>
      <c r="H1406" s="33">
        <f>IF(A1406&gt;='Income Statement'!$E$5,IF(A1406&lt;='Income Statement'!$E$6,1,0),0)</f>
        <v>0</v>
      </c>
      <c r="I1406" s="24"/>
      <c r="J1406" s="24"/>
      <c r="K1406" s="24"/>
      <c r="L1406" s="24"/>
      <c r="M1406" s="24"/>
      <c r="N1406" s="24"/>
      <c r="O1406" s="24"/>
      <c r="P1406" s="24"/>
      <c r="Q1406" s="24"/>
    </row>
    <row r="1407" ht="15.75" customHeight="1">
      <c r="A1407" s="71"/>
      <c r="B1407" s="45" t="str">
        <f>IFERROR(VLOOKUP(D1407, 'Chart of Accounts'!A1394:C4001, 3, FALSE), "")</f>
        <v/>
      </c>
      <c r="C1407" s="72"/>
      <c r="D1407" s="70"/>
      <c r="E1407" s="30" t="str">
        <f>IFERROR(VLOOKUP(D1407, 'Chart of Accounts'!A$3:B$3987, 2, FALSE), "")</f>
        <v/>
      </c>
      <c r="F1407" s="31" t="str">
        <f t="shared" si="1"/>
        <v/>
      </c>
      <c r="G1407" s="32" t="str">
        <f t="shared" si="2"/>
        <v/>
      </c>
      <c r="H1407" s="33">
        <f>IF(A1407&gt;='Income Statement'!$E$5,IF(A1407&lt;='Income Statement'!$E$6,1,0),0)</f>
        <v>0</v>
      </c>
      <c r="I1407" s="24"/>
      <c r="J1407" s="24"/>
      <c r="K1407" s="24"/>
      <c r="L1407" s="24"/>
      <c r="M1407" s="24"/>
      <c r="N1407" s="24"/>
      <c r="O1407" s="24"/>
      <c r="P1407" s="24"/>
      <c r="Q1407" s="24"/>
    </row>
    <row r="1408" ht="15.75" customHeight="1">
      <c r="A1408" s="71"/>
      <c r="B1408" s="45" t="str">
        <f>IFERROR(VLOOKUP(D1408, 'Chart of Accounts'!A1395:C4001, 3, FALSE), "")</f>
        <v/>
      </c>
      <c r="C1408" s="72"/>
      <c r="D1408" s="70"/>
      <c r="E1408" s="30" t="str">
        <f>IFERROR(VLOOKUP(D1408, 'Chart of Accounts'!A$3:B$3987, 2, FALSE), "")</f>
        <v/>
      </c>
      <c r="F1408" s="31" t="str">
        <f t="shared" si="1"/>
        <v/>
      </c>
      <c r="G1408" s="32" t="str">
        <f t="shared" si="2"/>
        <v/>
      </c>
      <c r="H1408" s="33">
        <f>IF(A1408&gt;='Income Statement'!$E$5,IF(A1408&lt;='Income Statement'!$E$6,1,0),0)</f>
        <v>0</v>
      </c>
      <c r="I1408" s="24"/>
      <c r="J1408" s="24"/>
      <c r="K1408" s="24"/>
      <c r="L1408" s="24"/>
      <c r="M1408" s="24"/>
      <c r="N1408" s="24"/>
      <c r="O1408" s="24"/>
      <c r="P1408" s="24"/>
      <c r="Q1408" s="24"/>
    </row>
    <row r="1409" ht="15.75" customHeight="1">
      <c r="A1409" s="71"/>
      <c r="B1409" s="45" t="str">
        <f>IFERROR(VLOOKUP(D1409, 'Chart of Accounts'!A1396:C4001, 3, FALSE), "")</f>
        <v/>
      </c>
      <c r="C1409" s="72"/>
      <c r="D1409" s="70"/>
      <c r="E1409" s="30" t="str">
        <f>IFERROR(VLOOKUP(D1409, 'Chart of Accounts'!A$3:B$3987, 2, FALSE), "")</f>
        <v/>
      </c>
      <c r="F1409" s="31" t="str">
        <f t="shared" si="1"/>
        <v/>
      </c>
      <c r="G1409" s="32" t="str">
        <f t="shared" si="2"/>
        <v/>
      </c>
      <c r="H1409" s="33">
        <f>IF(A1409&gt;='Income Statement'!$E$5,IF(A1409&lt;='Income Statement'!$E$6,1,0),0)</f>
        <v>0</v>
      </c>
      <c r="I1409" s="24"/>
      <c r="J1409" s="24"/>
      <c r="K1409" s="24"/>
      <c r="L1409" s="24"/>
      <c r="M1409" s="24"/>
      <c r="N1409" s="24"/>
      <c r="O1409" s="24"/>
      <c r="P1409" s="24"/>
      <c r="Q1409" s="24"/>
    </row>
    <row r="1410" ht="15.75" customHeight="1">
      <c r="A1410" s="71"/>
      <c r="B1410" s="45" t="str">
        <f>IFERROR(VLOOKUP(D1410, 'Chart of Accounts'!A1397:C4001, 3, FALSE), "")</f>
        <v/>
      </c>
      <c r="C1410" s="72"/>
      <c r="D1410" s="70"/>
      <c r="E1410" s="30" t="str">
        <f>IFERROR(VLOOKUP(D1410, 'Chart of Accounts'!A$3:B$3987, 2, FALSE), "")</f>
        <v/>
      </c>
      <c r="F1410" s="31" t="str">
        <f t="shared" si="1"/>
        <v/>
      </c>
      <c r="G1410" s="32" t="str">
        <f t="shared" si="2"/>
        <v/>
      </c>
      <c r="H1410" s="33">
        <f>IF(A1410&gt;='Income Statement'!$E$5,IF(A1410&lt;='Income Statement'!$E$6,1,0),0)</f>
        <v>0</v>
      </c>
      <c r="I1410" s="24"/>
      <c r="J1410" s="24"/>
      <c r="K1410" s="24"/>
      <c r="L1410" s="24"/>
      <c r="M1410" s="24"/>
      <c r="N1410" s="24"/>
      <c r="O1410" s="24"/>
      <c r="P1410" s="24"/>
      <c r="Q1410" s="24"/>
    </row>
    <row r="1411" ht="15.75" customHeight="1">
      <c r="A1411" s="71"/>
      <c r="B1411" s="45" t="str">
        <f>IFERROR(VLOOKUP(D1411, 'Chart of Accounts'!A1398:C4001, 3, FALSE), "")</f>
        <v/>
      </c>
      <c r="C1411" s="72"/>
      <c r="D1411" s="70"/>
      <c r="E1411" s="30" t="str">
        <f>IFERROR(VLOOKUP(D1411, 'Chart of Accounts'!A$3:B$3987, 2, FALSE), "")</f>
        <v/>
      </c>
      <c r="F1411" s="31" t="str">
        <f t="shared" si="1"/>
        <v/>
      </c>
      <c r="G1411" s="32" t="str">
        <f t="shared" si="2"/>
        <v/>
      </c>
      <c r="H1411" s="33">
        <f>IF(A1411&gt;='Income Statement'!$E$5,IF(A1411&lt;='Income Statement'!$E$6,1,0),0)</f>
        <v>0</v>
      </c>
      <c r="I1411" s="24"/>
      <c r="J1411" s="24"/>
      <c r="K1411" s="24"/>
      <c r="L1411" s="24"/>
      <c r="M1411" s="24"/>
      <c r="N1411" s="24"/>
      <c r="O1411" s="24"/>
      <c r="P1411" s="24"/>
      <c r="Q1411" s="24"/>
    </row>
    <row r="1412" ht="15.75" customHeight="1">
      <c r="A1412" s="71"/>
      <c r="B1412" s="45" t="str">
        <f>IFERROR(VLOOKUP(D1412, 'Chart of Accounts'!A1399:C4001, 3, FALSE), "")</f>
        <v/>
      </c>
      <c r="C1412" s="72"/>
      <c r="D1412" s="70"/>
      <c r="E1412" s="30" t="str">
        <f>IFERROR(VLOOKUP(D1412, 'Chart of Accounts'!A$3:B$3987, 2, FALSE), "")</f>
        <v/>
      </c>
      <c r="F1412" s="31" t="str">
        <f t="shared" si="1"/>
        <v/>
      </c>
      <c r="G1412" s="32" t="str">
        <f t="shared" si="2"/>
        <v/>
      </c>
      <c r="H1412" s="33">
        <f>IF(A1412&gt;='Income Statement'!$E$5,IF(A1412&lt;='Income Statement'!$E$6,1,0),0)</f>
        <v>0</v>
      </c>
      <c r="I1412" s="24"/>
      <c r="J1412" s="24"/>
      <c r="K1412" s="24"/>
      <c r="L1412" s="24"/>
      <c r="M1412" s="24"/>
      <c r="N1412" s="24"/>
      <c r="O1412" s="24"/>
      <c r="P1412" s="24"/>
      <c r="Q1412" s="24"/>
    </row>
    <row r="1413" ht="15.75" customHeight="1">
      <c r="A1413" s="71"/>
      <c r="B1413" s="45" t="str">
        <f>IFERROR(VLOOKUP(D1413, 'Chart of Accounts'!A1400:C4001, 3, FALSE), "")</f>
        <v/>
      </c>
      <c r="C1413" s="72"/>
      <c r="D1413" s="70"/>
      <c r="E1413" s="30" t="str">
        <f>IFERROR(VLOOKUP(D1413, 'Chart of Accounts'!A$3:B$3987, 2, FALSE), "")</f>
        <v/>
      </c>
      <c r="F1413" s="31" t="str">
        <f t="shared" si="1"/>
        <v/>
      </c>
      <c r="G1413" s="32" t="str">
        <f t="shared" si="2"/>
        <v/>
      </c>
      <c r="H1413" s="33">
        <f>IF(A1413&gt;='Income Statement'!$E$5,IF(A1413&lt;='Income Statement'!$E$6,1,0),0)</f>
        <v>0</v>
      </c>
      <c r="I1413" s="24"/>
      <c r="J1413" s="24"/>
      <c r="K1413" s="24"/>
      <c r="L1413" s="24"/>
      <c r="M1413" s="24"/>
      <c r="N1413" s="24"/>
      <c r="O1413" s="24"/>
      <c r="P1413" s="24"/>
      <c r="Q1413" s="24"/>
    </row>
    <row r="1414" ht="15.75" customHeight="1">
      <c r="A1414" s="71"/>
      <c r="B1414" s="45" t="str">
        <f>IFERROR(VLOOKUP(D1414, 'Chart of Accounts'!A1401:C4001, 3, FALSE), "")</f>
        <v/>
      </c>
      <c r="C1414" s="72"/>
      <c r="D1414" s="70"/>
      <c r="E1414" s="30" t="str">
        <f>IFERROR(VLOOKUP(D1414, 'Chart of Accounts'!A$3:B$3987, 2, FALSE), "")</f>
        <v/>
      </c>
      <c r="F1414" s="31" t="str">
        <f t="shared" si="1"/>
        <v/>
      </c>
      <c r="G1414" s="32" t="str">
        <f t="shared" si="2"/>
        <v/>
      </c>
      <c r="H1414" s="33">
        <f>IF(A1414&gt;='Income Statement'!$E$5,IF(A1414&lt;='Income Statement'!$E$6,1,0),0)</f>
        <v>0</v>
      </c>
      <c r="I1414" s="24"/>
      <c r="J1414" s="24"/>
      <c r="K1414" s="24"/>
      <c r="L1414" s="24"/>
      <c r="M1414" s="24"/>
      <c r="N1414" s="24"/>
      <c r="O1414" s="24"/>
      <c r="P1414" s="24"/>
      <c r="Q1414" s="24"/>
    </row>
    <row r="1415" ht="15.75" customHeight="1">
      <c r="A1415" s="71"/>
      <c r="B1415" s="45" t="str">
        <f>IFERROR(VLOOKUP(D1415, 'Chart of Accounts'!A1402:C4001, 3, FALSE), "")</f>
        <v/>
      </c>
      <c r="C1415" s="72"/>
      <c r="D1415" s="70"/>
      <c r="E1415" s="30" t="str">
        <f>IFERROR(VLOOKUP(D1415, 'Chart of Accounts'!A$3:B$3987, 2, FALSE), "")</f>
        <v/>
      </c>
      <c r="F1415" s="31" t="str">
        <f t="shared" si="1"/>
        <v/>
      </c>
      <c r="G1415" s="32" t="str">
        <f t="shared" si="2"/>
        <v/>
      </c>
      <c r="H1415" s="33">
        <f>IF(A1415&gt;='Income Statement'!$E$5,IF(A1415&lt;='Income Statement'!$E$6,1,0),0)</f>
        <v>0</v>
      </c>
      <c r="I1415" s="24"/>
      <c r="J1415" s="24"/>
      <c r="K1415" s="24"/>
      <c r="L1415" s="24"/>
      <c r="M1415" s="24"/>
      <c r="N1415" s="24"/>
      <c r="O1415" s="24"/>
      <c r="P1415" s="24"/>
      <c r="Q1415" s="24"/>
    </row>
    <row r="1416" ht="15.75" customHeight="1">
      <c r="A1416" s="71"/>
      <c r="B1416" s="45" t="str">
        <f>IFERROR(VLOOKUP(D1416, 'Chart of Accounts'!A1403:C4001, 3, FALSE), "")</f>
        <v/>
      </c>
      <c r="C1416" s="72"/>
      <c r="D1416" s="70"/>
      <c r="E1416" s="30" t="str">
        <f>IFERROR(VLOOKUP(D1416, 'Chart of Accounts'!A$3:B$3987, 2, FALSE), "")</f>
        <v/>
      </c>
      <c r="F1416" s="31" t="str">
        <f t="shared" si="1"/>
        <v/>
      </c>
      <c r="G1416" s="32" t="str">
        <f t="shared" si="2"/>
        <v/>
      </c>
      <c r="H1416" s="33">
        <f>IF(A1416&gt;='Income Statement'!$E$5,IF(A1416&lt;='Income Statement'!$E$6,1,0),0)</f>
        <v>0</v>
      </c>
      <c r="I1416" s="24"/>
      <c r="J1416" s="24"/>
      <c r="K1416" s="24"/>
      <c r="L1416" s="24"/>
      <c r="M1416" s="24"/>
      <c r="N1416" s="24"/>
      <c r="O1416" s="24"/>
      <c r="P1416" s="24"/>
      <c r="Q1416" s="24"/>
    </row>
    <row r="1417" ht="15.75" customHeight="1">
      <c r="A1417" s="71"/>
      <c r="B1417" s="45" t="str">
        <f>IFERROR(VLOOKUP(D1417, 'Chart of Accounts'!A1404:C4001, 3, FALSE), "")</f>
        <v/>
      </c>
      <c r="C1417" s="72"/>
      <c r="D1417" s="70"/>
      <c r="E1417" s="30" t="str">
        <f>IFERROR(VLOOKUP(D1417, 'Chart of Accounts'!A$3:B$3987, 2, FALSE), "")</f>
        <v/>
      </c>
      <c r="F1417" s="31" t="str">
        <f t="shared" si="1"/>
        <v/>
      </c>
      <c r="G1417" s="32" t="str">
        <f t="shared" si="2"/>
        <v/>
      </c>
      <c r="H1417" s="33">
        <f>IF(A1417&gt;='Income Statement'!$E$5,IF(A1417&lt;='Income Statement'!$E$6,1,0),0)</f>
        <v>0</v>
      </c>
      <c r="I1417" s="24"/>
      <c r="J1417" s="24"/>
      <c r="K1417" s="24"/>
      <c r="L1417" s="24"/>
      <c r="M1417" s="24"/>
      <c r="N1417" s="24"/>
      <c r="O1417" s="24"/>
      <c r="P1417" s="24"/>
      <c r="Q1417" s="24"/>
    </row>
    <row r="1418" ht="15.75" customHeight="1">
      <c r="A1418" s="71"/>
      <c r="B1418" s="45" t="str">
        <f>IFERROR(VLOOKUP(D1418, 'Chart of Accounts'!A1405:C4001, 3, FALSE), "")</f>
        <v/>
      </c>
      <c r="C1418" s="72"/>
      <c r="D1418" s="70"/>
      <c r="E1418" s="30" t="str">
        <f>IFERROR(VLOOKUP(D1418, 'Chart of Accounts'!A$3:B$3987, 2, FALSE), "")</f>
        <v/>
      </c>
      <c r="F1418" s="31" t="str">
        <f t="shared" si="1"/>
        <v/>
      </c>
      <c r="G1418" s="32" t="str">
        <f t="shared" si="2"/>
        <v/>
      </c>
      <c r="H1418" s="33">
        <f>IF(A1418&gt;='Income Statement'!$E$5,IF(A1418&lt;='Income Statement'!$E$6,1,0),0)</f>
        <v>0</v>
      </c>
      <c r="I1418" s="24"/>
      <c r="J1418" s="24"/>
      <c r="K1418" s="24"/>
      <c r="L1418" s="24"/>
      <c r="M1418" s="24"/>
      <c r="N1418" s="24"/>
      <c r="O1418" s="24"/>
      <c r="P1418" s="24"/>
      <c r="Q1418" s="24"/>
    </row>
    <row r="1419" ht="15.75" customHeight="1">
      <c r="A1419" s="71"/>
      <c r="B1419" s="45" t="str">
        <f>IFERROR(VLOOKUP(D1419, 'Chart of Accounts'!A1406:C4001, 3, FALSE), "")</f>
        <v/>
      </c>
      <c r="C1419" s="72"/>
      <c r="D1419" s="70"/>
      <c r="E1419" s="30" t="str">
        <f>IFERROR(VLOOKUP(D1419, 'Chart of Accounts'!A$3:B$3987, 2, FALSE), "")</f>
        <v/>
      </c>
      <c r="F1419" s="31" t="str">
        <f t="shared" si="1"/>
        <v/>
      </c>
      <c r="G1419" s="32" t="str">
        <f t="shared" si="2"/>
        <v/>
      </c>
      <c r="H1419" s="33">
        <f>IF(A1419&gt;='Income Statement'!$E$5,IF(A1419&lt;='Income Statement'!$E$6,1,0),0)</f>
        <v>0</v>
      </c>
      <c r="I1419" s="24"/>
      <c r="J1419" s="24"/>
      <c r="K1419" s="24"/>
      <c r="L1419" s="24"/>
      <c r="M1419" s="24"/>
      <c r="N1419" s="24"/>
      <c r="O1419" s="24"/>
      <c r="P1419" s="24"/>
      <c r="Q1419" s="24"/>
    </row>
    <row r="1420" ht="15.75" customHeight="1">
      <c r="A1420" s="71"/>
      <c r="B1420" s="45" t="str">
        <f>IFERROR(VLOOKUP(D1420, 'Chart of Accounts'!A1407:C4001, 3, FALSE), "")</f>
        <v/>
      </c>
      <c r="C1420" s="72"/>
      <c r="D1420" s="70"/>
      <c r="E1420" s="30" t="str">
        <f>IFERROR(VLOOKUP(D1420, 'Chart of Accounts'!A$3:B$3987, 2, FALSE), "")</f>
        <v/>
      </c>
      <c r="F1420" s="31" t="str">
        <f t="shared" si="1"/>
        <v/>
      </c>
      <c r="G1420" s="32" t="str">
        <f t="shared" si="2"/>
        <v/>
      </c>
      <c r="H1420" s="33">
        <f>IF(A1420&gt;='Income Statement'!$E$5,IF(A1420&lt;='Income Statement'!$E$6,1,0),0)</f>
        <v>0</v>
      </c>
      <c r="I1420" s="24"/>
      <c r="J1420" s="24"/>
      <c r="K1420" s="24"/>
      <c r="L1420" s="24"/>
      <c r="M1420" s="24"/>
      <c r="N1420" s="24"/>
      <c r="O1420" s="24"/>
      <c r="P1420" s="24"/>
      <c r="Q1420" s="24"/>
    </row>
    <row r="1421" ht="15.75" customHeight="1">
      <c r="A1421" s="71"/>
      <c r="B1421" s="45" t="str">
        <f>IFERROR(VLOOKUP(D1421, 'Chart of Accounts'!A1408:C4001, 3, FALSE), "")</f>
        <v/>
      </c>
      <c r="C1421" s="72"/>
      <c r="D1421" s="70"/>
      <c r="E1421" s="30" t="str">
        <f>IFERROR(VLOOKUP(D1421, 'Chart of Accounts'!A$3:B$3987, 2, FALSE), "")</f>
        <v/>
      </c>
      <c r="F1421" s="31" t="str">
        <f t="shared" si="1"/>
        <v/>
      </c>
      <c r="G1421" s="32" t="str">
        <f t="shared" si="2"/>
        <v/>
      </c>
      <c r="H1421" s="33">
        <f>IF(A1421&gt;='Income Statement'!$E$5,IF(A1421&lt;='Income Statement'!$E$6,1,0),0)</f>
        <v>0</v>
      </c>
      <c r="I1421" s="24"/>
      <c r="J1421" s="24"/>
      <c r="K1421" s="24"/>
      <c r="L1421" s="24"/>
      <c r="M1421" s="24"/>
      <c r="N1421" s="24"/>
      <c r="O1421" s="24"/>
      <c r="P1421" s="24"/>
      <c r="Q1421" s="24"/>
    </row>
    <row r="1422" ht="15.75" customHeight="1">
      <c r="A1422" s="71"/>
      <c r="B1422" s="45" t="str">
        <f>IFERROR(VLOOKUP(D1422, 'Chart of Accounts'!A1409:C4001, 3, FALSE), "")</f>
        <v/>
      </c>
      <c r="C1422" s="72"/>
      <c r="D1422" s="70"/>
      <c r="E1422" s="30" t="str">
        <f>IFERROR(VLOOKUP(D1422, 'Chart of Accounts'!A$3:B$3987, 2, FALSE), "")</f>
        <v/>
      </c>
      <c r="F1422" s="31" t="str">
        <f t="shared" si="1"/>
        <v/>
      </c>
      <c r="G1422" s="32" t="str">
        <f t="shared" si="2"/>
        <v/>
      </c>
      <c r="H1422" s="33">
        <f>IF(A1422&gt;='Income Statement'!$E$5,IF(A1422&lt;='Income Statement'!$E$6,1,0),0)</f>
        <v>0</v>
      </c>
      <c r="I1422" s="24"/>
      <c r="J1422" s="24"/>
      <c r="K1422" s="24"/>
      <c r="L1422" s="24"/>
      <c r="M1422" s="24"/>
      <c r="N1422" s="24"/>
      <c r="O1422" s="24"/>
      <c r="P1422" s="24"/>
      <c r="Q1422" s="24"/>
    </row>
    <row r="1423" ht="15.75" customHeight="1">
      <c r="A1423" s="71"/>
      <c r="B1423" s="45" t="str">
        <f>IFERROR(VLOOKUP(D1423, 'Chart of Accounts'!A1410:C4001, 3, FALSE), "")</f>
        <v/>
      </c>
      <c r="C1423" s="72"/>
      <c r="D1423" s="70"/>
      <c r="E1423" s="30" t="str">
        <f>IFERROR(VLOOKUP(D1423, 'Chart of Accounts'!A$3:B$3987, 2, FALSE), "")</f>
        <v/>
      </c>
      <c r="F1423" s="31" t="str">
        <f t="shared" si="1"/>
        <v/>
      </c>
      <c r="G1423" s="32" t="str">
        <f t="shared" si="2"/>
        <v/>
      </c>
      <c r="H1423" s="33">
        <f>IF(A1423&gt;='Income Statement'!$E$5,IF(A1423&lt;='Income Statement'!$E$6,1,0),0)</f>
        <v>0</v>
      </c>
      <c r="I1423" s="24"/>
      <c r="J1423" s="24"/>
      <c r="K1423" s="24"/>
      <c r="L1423" s="24"/>
      <c r="M1423" s="24"/>
      <c r="N1423" s="24"/>
      <c r="O1423" s="24"/>
      <c r="P1423" s="24"/>
      <c r="Q1423" s="24"/>
    </row>
    <row r="1424" ht="15.75" customHeight="1">
      <c r="A1424" s="71"/>
      <c r="B1424" s="45" t="str">
        <f>IFERROR(VLOOKUP(D1424, 'Chart of Accounts'!A1411:C4001, 3, FALSE), "")</f>
        <v/>
      </c>
      <c r="C1424" s="72"/>
      <c r="D1424" s="70"/>
      <c r="E1424" s="30" t="str">
        <f>IFERROR(VLOOKUP(D1424, 'Chart of Accounts'!A$3:B$3987, 2, FALSE), "")</f>
        <v/>
      </c>
      <c r="F1424" s="31" t="str">
        <f t="shared" si="1"/>
        <v/>
      </c>
      <c r="G1424" s="32" t="str">
        <f t="shared" si="2"/>
        <v/>
      </c>
      <c r="H1424" s="33">
        <f>IF(A1424&gt;='Income Statement'!$E$5,IF(A1424&lt;='Income Statement'!$E$6,1,0),0)</f>
        <v>0</v>
      </c>
      <c r="I1424" s="24"/>
      <c r="J1424" s="24"/>
      <c r="K1424" s="24"/>
      <c r="L1424" s="24"/>
      <c r="M1424" s="24"/>
      <c r="N1424" s="24"/>
      <c r="O1424" s="24"/>
      <c r="P1424" s="24"/>
      <c r="Q1424" s="24"/>
    </row>
    <row r="1425" ht="15.75" customHeight="1">
      <c r="A1425" s="71"/>
      <c r="B1425" s="45" t="str">
        <f>IFERROR(VLOOKUP(D1425, 'Chart of Accounts'!A1412:C4001, 3, FALSE), "")</f>
        <v/>
      </c>
      <c r="C1425" s="72"/>
      <c r="D1425" s="70"/>
      <c r="E1425" s="30" t="str">
        <f>IFERROR(VLOOKUP(D1425, 'Chart of Accounts'!A$3:B$3987, 2, FALSE), "")</f>
        <v/>
      </c>
      <c r="F1425" s="31" t="str">
        <f t="shared" si="1"/>
        <v/>
      </c>
      <c r="G1425" s="32" t="str">
        <f t="shared" si="2"/>
        <v/>
      </c>
      <c r="H1425" s="33">
        <f>IF(A1425&gt;='Income Statement'!$E$5,IF(A1425&lt;='Income Statement'!$E$6,1,0),0)</f>
        <v>0</v>
      </c>
      <c r="I1425" s="24"/>
      <c r="J1425" s="24"/>
      <c r="K1425" s="24"/>
      <c r="L1425" s="24"/>
      <c r="M1425" s="24"/>
      <c r="N1425" s="24"/>
      <c r="O1425" s="24"/>
      <c r="P1425" s="24"/>
      <c r="Q1425" s="24"/>
    </row>
    <row r="1426" ht="15.75" customHeight="1">
      <c r="A1426" s="71"/>
      <c r="B1426" s="45" t="str">
        <f>IFERROR(VLOOKUP(D1426, 'Chart of Accounts'!A1413:C4001, 3, FALSE), "")</f>
        <v/>
      </c>
      <c r="C1426" s="72"/>
      <c r="D1426" s="70"/>
      <c r="E1426" s="30" t="str">
        <f>IFERROR(VLOOKUP(D1426, 'Chart of Accounts'!A$3:B$3987, 2, FALSE), "")</f>
        <v/>
      </c>
      <c r="F1426" s="31" t="str">
        <f t="shared" si="1"/>
        <v/>
      </c>
      <c r="G1426" s="32" t="str">
        <f t="shared" si="2"/>
        <v/>
      </c>
      <c r="H1426" s="33">
        <f>IF(A1426&gt;='Income Statement'!$E$5,IF(A1426&lt;='Income Statement'!$E$6,1,0),0)</f>
        <v>0</v>
      </c>
      <c r="I1426" s="24"/>
      <c r="J1426" s="24"/>
      <c r="K1426" s="24"/>
      <c r="L1426" s="24"/>
      <c r="M1426" s="24"/>
      <c r="N1426" s="24"/>
      <c r="O1426" s="24"/>
      <c r="P1426" s="24"/>
      <c r="Q1426" s="24"/>
    </row>
    <row r="1427" ht="15.75" customHeight="1">
      <c r="A1427" s="71"/>
      <c r="B1427" s="45" t="str">
        <f>IFERROR(VLOOKUP(D1427, 'Chart of Accounts'!A1414:C4001, 3, FALSE), "")</f>
        <v/>
      </c>
      <c r="C1427" s="72"/>
      <c r="D1427" s="70"/>
      <c r="E1427" s="30" t="str">
        <f>IFERROR(VLOOKUP(D1427, 'Chart of Accounts'!A$3:B$3987, 2, FALSE), "")</f>
        <v/>
      </c>
      <c r="F1427" s="31" t="str">
        <f t="shared" si="1"/>
        <v/>
      </c>
      <c r="G1427" s="32" t="str">
        <f t="shared" si="2"/>
        <v/>
      </c>
      <c r="H1427" s="33">
        <f>IF(A1427&gt;='Income Statement'!$E$5,IF(A1427&lt;='Income Statement'!$E$6,1,0),0)</f>
        <v>0</v>
      </c>
      <c r="I1427" s="24"/>
      <c r="J1427" s="24"/>
      <c r="K1427" s="24"/>
      <c r="L1427" s="24"/>
      <c r="M1427" s="24"/>
      <c r="N1427" s="24"/>
      <c r="O1427" s="24"/>
      <c r="P1427" s="24"/>
      <c r="Q1427" s="24"/>
    </row>
    <row r="1428" ht="15.75" customHeight="1">
      <c r="A1428" s="71"/>
      <c r="B1428" s="45" t="str">
        <f>IFERROR(VLOOKUP(D1428, 'Chart of Accounts'!A1415:C4001, 3, FALSE), "")</f>
        <v/>
      </c>
      <c r="C1428" s="72"/>
      <c r="D1428" s="70"/>
      <c r="E1428" s="30" t="str">
        <f>IFERROR(VLOOKUP(D1428, 'Chart of Accounts'!A$3:B$3987, 2, FALSE), "")</f>
        <v/>
      </c>
      <c r="F1428" s="31" t="str">
        <f t="shared" si="1"/>
        <v/>
      </c>
      <c r="G1428" s="32" t="str">
        <f t="shared" si="2"/>
        <v/>
      </c>
      <c r="H1428" s="33">
        <f>IF(A1428&gt;='Income Statement'!$E$5,IF(A1428&lt;='Income Statement'!$E$6,1,0),0)</f>
        <v>0</v>
      </c>
      <c r="I1428" s="24"/>
      <c r="J1428" s="24"/>
      <c r="K1428" s="24"/>
      <c r="L1428" s="24"/>
      <c r="M1428" s="24"/>
      <c r="N1428" s="24"/>
      <c r="O1428" s="24"/>
      <c r="P1428" s="24"/>
      <c r="Q1428" s="24"/>
    </row>
    <row r="1429" ht="15.75" customHeight="1">
      <c r="A1429" s="71"/>
      <c r="B1429" s="45" t="str">
        <f>IFERROR(VLOOKUP(D1429, 'Chart of Accounts'!A1416:C4001, 3, FALSE), "")</f>
        <v/>
      </c>
      <c r="C1429" s="72"/>
      <c r="D1429" s="70"/>
      <c r="E1429" s="30" t="str">
        <f>IFERROR(VLOOKUP(D1429, 'Chart of Accounts'!A$3:B$3987, 2, FALSE), "")</f>
        <v/>
      </c>
      <c r="F1429" s="31" t="str">
        <f t="shared" si="1"/>
        <v/>
      </c>
      <c r="G1429" s="32" t="str">
        <f t="shared" si="2"/>
        <v/>
      </c>
      <c r="H1429" s="33">
        <f>IF(A1429&gt;='Income Statement'!$E$5,IF(A1429&lt;='Income Statement'!$E$6,1,0),0)</f>
        <v>0</v>
      </c>
      <c r="I1429" s="24"/>
      <c r="J1429" s="24"/>
      <c r="K1429" s="24"/>
      <c r="L1429" s="24"/>
      <c r="M1429" s="24"/>
      <c r="N1429" s="24"/>
      <c r="O1429" s="24"/>
      <c r="P1429" s="24"/>
      <c r="Q1429" s="24"/>
    </row>
    <row r="1430" ht="15.75" customHeight="1">
      <c r="A1430" s="71"/>
      <c r="B1430" s="45" t="str">
        <f>IFERROR(VLOOKUP(D1430, 'Chart of Accounts'!A1417:C4001, 3, FALSE), "")</f>
        <v/>
      </c>
      <c r="C1430" s="72"/>
      <c r="D1430" s="70"/>
      <c r="E1430" s="30" t="str">
        <f>IFERROR(VLOOKUP(D1430, 'Chart of Accounts'!A$3:B$3987, 2, FALSE), "")</f>
        <v/>
      </c>
      <c r="F1430" s="31" t="str">
        <f t="shared" si="1"/>
        <v/>
      </c>
      <c r="G1430" s="32" t="str">
        <f t="shared" si="2"/>
        <v/>
      </c>
      <c r="H1430" s="33">
        <f>IF(A1430&gt;='Income Statement'!$E$5,IF(A1430&lt;='Income Statement'!$E$6,1,0),0)</f>
        <v>0</v>
      </c>
      <c r="I1430" s="24"/>
      <c r="J1430" s="24"/>
      <c r="K1430" s="24"/>
      <c r="L1430" s="24"/>
      <c r="M1430" s="24"/>
      <c r="N1430" s="24"/>
      <c r="O1430" s="24"/>
      <c r="P1430" s="24"/>
      <c r="Q1430" s="24"/>
    </row>
    <row r="1431" ht="15.75" customHeight="1">
      <c r="A1431" s="71"/>
      <c r="B1431" s="45" t="str">
        <f>IFERROR(VLOOKUP(D1431, 'Chart of Accounts'!A1418:C4001, 3, FALSE), "")</f>
        <v/>
      </c>
      <c r="C1431" s="72"/>
      <c r="D1431" s="70"/>
      <c r="E1431" s="30" t="str">
        <f>IFERROR(VLOOKUP(D1431, 'Chart of Accounts'!A$3:B$3987, 2, FALSE), "")</f>
        <v/>
      </c>
      <c r="F1431" s="31" t="str">
        <f t="shared" si="1"/>
        <v/>
      </c>
      <c r="G1431" s="32" t="str">
        <f t="shared" si="2"/>
        <v/>
      </c>
      <c r="H1431" s="33">
        <f>IF(A1431&gt;='Income Statement'!$E$5,IF(A1431&lt;='Income Statement'!$E$6,1,0),0)</f>
        <v>0</v>
      </c>
      <c r="I1431" s="24"/>
      <c r="J1431" s="24"/>
      <c r="K1431" s="24"/>
      <c r="L1431" s="24"/>
      <c r="M1431" s="24"/>
      <c r="N1431" s="24"/>
      <c r="O1431" s="24"/>
      <c r="P1431" s="24"/>
      <c r="Q1431" s="24"/>
    </row>
    <row r="1432" ht="15.75" customHeight="1">
      <c r="A1432" s="71"/>
      <c r="B1432" s="45" t="str">
        <f>IFERROR(VLOOKUP(D1432, 'Chart of Accounts'!A1419:C4001, 3, FALSE), "")</f>
        <v/>
      </c>
      <c r="C1432" s="72"/>
      <c r="D1432" s="70"/>
      <c r="E1432" s="30" t="str">
        <f>IFERROR(VLOOKUP(D1432, 'Chart of Accounts'!A$3:B$3987, 2, FALSE), "")</f>
        <v/>
      </c>
      <c r="F1432" s="31" t="str">
        <f t="shared" si="1"/>
        <v/>
      </c>
      <c r="G1432" s="32" t="str">
        <f t="shared" si="2"/>
        <v/>
      </c>
      <c r="H1432" s="33">
        <f>IF(A1432&gt;='Income Statement'!$E$5,IF(A1432&lt;='Income Statement'!$E$6,1,0),0)</f>
        <v>0</v>
      </c>
      <c r="I1432" s="24"/>
      <c r="J1432" s="24"/>
      <c r="K1432" s="24"/>
      <c r="L1432" s="24"/>
      <c r="M1432" s="24"/>
      <c r="N1432" s="24"/>
      <c r="O1432" s="24"/>
      <c r="P1432" s="24"/>
      <c r="Q1432" s="24"/>
    </row>
    <row r="1433" ht="15.75" customHeight="1">
      <c r="A1433" s="71"/>
      <c r="B1433" s="45" t="str">
        <f>IFERROR(VLOOKUP(D1433, 'Chart of Accounts'!A1420:C4001, 3, FALSE), "")</f>
        <v/>
      </c>
      <c r="C1433" s="72"/>
      <c r="D1433" s="70"/>
      <c r="E1433" s="30" t="str">
        <f>IFERROR(VLOOKUP(D1433, 'Chart of Accounts'!A$3:B$3987, 2, FALSE), "")</f>
        <v/>
      </c>
      <c r="F1433" s="31" t="str">
        <f t="shared" si="1"/>
        <v/>
      </c>
      <c r="G1433" s="32" t="str">
        <f t="shared" si="2"/>
        <v/>
      </c>
      <c r="H1433" s="33">
        <f>IF(A1433&gt;='Income Statement'!$E$5,IF(A1433&lt;='Income Statement'!$E$6,1,0),0)</f>
        <v>0</v>
      </c>
      <c r="I1433" s="24"/>
      <c r="J1433" s="24"/>
      <c r="K1433" s="24"/>
      <c r="L1433" s="24"/>
      <c r="M1433" s="24"/>
      <c r="N1433" s="24"/>
      <c r="O1433" s="24"/>
      <c r="P1433" s="24"/>
      <c r="Q1433" s="24"/>
    </row>
    <row r="1434" ht="15.75" customHeight="1">
      <c r="A1434" s="71"/>
      <c r="B1434" s="45" t="str">
        <f>IFERROR(VLOOKUP(D1434, 'Chart of Accounts'!A1421:C4001, 3, FALSE), "")</f>
        <v/>
      </c>
      <c r="C1434" s="72"/>
      <c r="D1434" s="70"/>
      <c r="E1434" s="30" t="str">
        <f>IFERROR(VLOOKUP(D1434, 'Chart of Accounts'!A$3:B$3987, 2, FALSE), "")</f>
        <v/>
      </c>
      <c r="F1434" s="31" t="str">
        <f t="shared" si="1"/>
        <v/>
      </c>
      <c r="G1434" s="32" t="str">
        <f t="shared" si="2"/>
        <v/>
      </c>
      <c r="H1434" s="33">
        <f>IF(A1434&gt;='Income Statement'!$E$5,IF(A1434&lt;='Income Statement'!$E$6,1,0),0)</f>
        <v>0</v>
      </c>
      <c r="I1434" s="24"/>
      <c r="J1434" s="24"/>
      <c r="K1434" s="24"/>
      <c r="L1434" s="24"/>
      <c r="M1434" s="24"/>
      <c r="N1434" s="24"/>
      <c r="O1434" s="24"/>
      <c r="P1434" s="24"/>
      <c r="Q1434" s="24"/>
    </row>
    <row r="1435" ht="15.75" customHeight="1">
      <c r="A1435" s="71"/>
      <c r="B1435" s="45" t="str">
        <f>IFERROR(VLOOKUP(D1435, 'Chart of Accounts'!A1422:C4001, 3, FALSE), "")</f>
        <v/>
      </c>
      <c r="C1435" s="72"/>
      <c r="D1435" s="70"/>
      <c r="E1435" s="30" t="str">
        <f>IFERROR(VLOOKUP(D1435, 'Chart of Accounts'!A$3:B$3987, 2, FALSE), "")</f>
        <v/>
      </c>
      <c r="F1435" s="31" t="str">
        <f t="shared" si="1"/>
        <v/>
      </c>
      <c r="G1435" s="32" t="str">
        <f t="shared" si="2"/>
        <v/>
      </c>
      <c r="H1435" s="33">
        <f>IF(A1435&gt;='Income Statement'!$E$5,IF(A1435&lt;='Income Statement'!$E$6,1,0),0)</f>
        <v>0</v>
      </c>
      <c r="I1435" s="24"/>
      <c r="J1435" s="24"/>
      <c r="K1435" s="24"/>
      <c r="L1435" s="24"/>
      <c r="M1435" s="24"/>
      <c r="N1435" s="24"/>
      <c r="O1435" s="24"/>
      <c r="P1435" s="24"/>
      <c r="Q1435" s="24"/>
    </row>
    <row r="1436" ht="15.75" customHeight="1">
      <c r="A1436" s="71"/>
      <c r="B1436" s="45" t="str">
        <f>IFERROR(VLOOKUP(D1436, 'Chart of Accounts'!A1423:C4001, 3, FALSE), "")</f>
        <v/>
      </c>
      <c r="C1436" s="72"/>
      <c r="D1436" s="70"/>
      <c r="E1436" s="30" t="str">
        <f>IFERROR(VLOOKUP(D1436, 'Chart of Accounts'!A$3:B$3987, 2, FALSE), "")</f>
        <v/>
      </c>
      <c r="F1436" s="31" t="str">
        <f t="shared" si="1"/>
        <v/>
      </c>
      <c r="G1436" s="32" t="str">
        <f t="shared" si="2"/>
        <v/>
      </c>
      <c r="H1436" s="33">
        <f>IF(A1436&gt;='Income Statement'!$E$5,IF(A1436&lt;='Income Statement'!$E$6,1,0),0)</f>
        <v>0</v>
      </c>
      <c r="I1436" s="24"/>
      <c r="J1436" s="24"/>
      <c r="K1436" s="24"/>
      <c r="L1436" s="24"/>
      <c r="M1436" s="24"/>
      <c r="N1436" s="24"/>
      <c r="O1436" s="24"/>
      <c r="P1436" s="24"/>
      <c r="Q1436" s="24"/>
    </row>
    <row r="1437" ht="15.75" customHeight="1">
      <c r="A1437" s="71"/>
      <c r="B1437" s="45" t="str">
        <f>IFERROR(VLOOKUP(D1437, 'Chart of Accounts'!A1424:C4001, 3, FALSE), "")</f>
        <v/>
      </c>
      <c r="C1437" s="72"/>
      <c r="D1437" s="70"/>
      <c r="E1437" s="30" t="str">
        <f>IFERROR(VLOOKUP(D1437, 'Chart of Accounts'!A$3:B$3987, 2, FALSE), "")</f>
        <v/>
      </c>
      <c r="F1437" s="31" t="str">
        <f t="shared" si="1"/>
        <v/>
      </c>
      <c r="G1437" s="32" t="str">
        <f t="shared" si="2"/>
        <v/>
      </c>
      <c r="H1437" s="33">
        <f>IF(A1437&gt;='Income Statement'!$E$5,IF(A1437&lt;='Income Statement'!$E$6,1,0),0)</f>
        <v>0</v>
      </c>
      <c r="I1437" s="24"/>
      <c r="J1437" s="24"/>
      <c r="K1437" s="24"/>
      <c r="L1437" s="24"/>
      <c r="M1437" s="24"/>
      <c r="N1437" s="24"/>
      <c r="O1437" s="24"/>
      <c r="P1437" s="24"/>
      <c r="Q1437" s="24"/>
    </row>
    <row r="1438" ht="15.75" customHeight="1">
      <c r="A1438" s="71"/>
      <c r="B1438" s="45" t="str">
        <f>IFERROR(VLOOKUP(D1438, 'Chart of Accounts'!A1425:C4001, 3, FALSE), "")</f>
        <v/>
      </c>
      <c r="C1438" s="72"/>
      <c r="D1438" s="70"/>
      <c r="E1438" s="30" t="str">
        <f>IFERROR(VLOOKUP(D1438, 'Chart of Accounts'!A$3:B$3987, 2, FALSE), "")</f>
        <v/>
      </c>
      <c r="F1438" s="31" t="str">
        <f t="shared" si="1"/>
        <v/>
      </c>
      <c r="G1438" s="32" t="str">
        <f t="shared" si="2"/>
        <v/>
      </c>
      <c r="H1438" s="33">
        <f>IF(A1438&gt;='Income Statement'!$E$5,IF(A1438&lt;='Income Statement'!$E$6,1,0),0)</f>
        <v>0</v>
      </c>
      <c r="I1438" s="24"/>
      <c r="J1438" s="24"/>
      <c r="K1438" s="24"/>
      <c r="L1438" s="24"/>
      <c r="M1438" s="24"/>
      <c r="N1438" s="24"/>
      <c r="O1438" s="24"/>
      <c r="P1438" s="24"/>
      <c r="Q1438" s="24"/>
    </row>
    <row r="1439" ht="15.75" customHeight="1">
      <c r="A1439" s="71"/>
      <c r="B1439" s="45" t="str">
        <f>IFERROR(VLOOKUP(D1439, 'Chart of Accounts'!A1426:C4001, 3, FALSE), "")</f>
        <v/>
      </c>
      <c r="C1439" s="72"/>
      <c r="D1439" s="70"/>
      <c r="E1439" s="30" t="str">
        <f>IFERROR(VLOOKUP(D1439, 'Chart of Accounts'!A$3:B$3987, 2, FALSE), "")</f>
        <v/>
      </c>
      <c r="F1439" s="31" t="str">
        <f t="shared" si="1"/>
        <v/>
      </c>
      <c r="G1439" s="32" t="str">
        <f t="shared" si="2"/>
        <v/>
      </c>
      <c r="H1439" s="33">
        <f>IF(A1439&gt;='Income Statement'!$E$5,IF(A1439&lt;='Income Statement'!$E$6,1,0),0)</f>
        <v>0</v>
      </c>
      <c r="I1439" s="24"/>
      <c r="J1439" s="24"/>
      <c r="K1439" s="24"/>
      <c r="L1439" s="24"/>
      <c r="M1439" s="24"/>
      <c r="N1439" s="24"/>
      <c r="O1439" s="24"/>
      <c r="P1439" s="24"/>
      <c r="Q1439" s="24"/>
    </row>
    <row r="1440" ht="15.75" customHeight="1">
      <c r="A1440" s="71"/>
      <c r="B1440" s="45" t="str">
        <f>IFERROR(VLOOKUP(D1440, 'Chart of Accounts'!A1427:C4001, 3, FALSE), "")</f>
        <v/>
      </c>
      <c r="C1440" s="72"/>
      <c r="D1440" s="70"/>
      <c r="E1440" s="30" t="str">
        <f>IFERROR(VLOOKUP(D1440, 'Chart of Accounts'!A$3:B$3987, 2, FALSE), "")</f>
        <v/>
      </c>
      <c r="F1440" s="31" t="str">
        <f t="shared" si="1"/>
        <v/>
      </c>
      <c r="G1440" s="32" t="str">
        <f t="shared" si="2"/>
        <v/>
      </c>
      <c r="H1440" s="33">
        <f>IF(A1440&gt;='Income Statement'!$E$5,IF(A1440&lt;='Income Statement'!$E$6,1,0),0)</f>
        <v>0</v>
      </c>
      <c r="I1440" s="24"/>
      <c r="J1440" s="24"/>
      <c r="K1440" s="24"/>
      <c r="L1440" s="24"/>
      <c r="M1440" s="24"/>
      <c r="N1440" s="24"/>
      <c r="O1440" s="24"/>
      <c r="P1440" s="24"/>
      <c r="Q1440" s="24"/>
    </row>
    <row r="1441" ht="15.75" customHeight="1">
      <c r="A1441" s="71"/>
      <c r="B1441" s="45" t="str">
        <f>IFERROR(VLOOKUP(D1441, 'Chart of Accounts'!A1428:C4001, 3, FALSE), "")</f>
        <v/>
      </c>
      <c r="C1441" s="72"/>
      <c r="D1441" s="70"/>
      <c r="E1441" s="30" t="str">
        <f>IFERROR(VLOOKUP(D1441, 'Chart of Accounts'!A$3:B$3987, 2, FALSE), "")</f>
        <v/>
      </c>
      <c r="F1441" s="31" t="str">
        <f t="shared" si="1"/>
        <v/>
      </c>
      <c r="G1441" s="32" t="str">
        <f t="shared" si="2"/>
        <v/>
      </c>
      <c r="H1441" s="33">
        <f>IF(A1441&gt;='Income Statement'!$E$5,IF(A1441&lt;='Income Statement'!$E$6,1,0),0)</f>
        <v>0</v>
      </c>
      <c r="I1441" s="24"/>
      <c r="J1441" s="24"/>
      <c r="K1441" s="24"/>
      <c r="L1441" s="24"/>
      <c r="M1441" s="24"/>
      <c r="N1441" s="24"/>
      <c r="O1441" s="24"/>
      <c r="P1441" s="24"/>
      <c r="Q1441" s="24"/>
    </row>
    <row r="1442" ht="15.75" customHeight="1">
      <c r="A1442" s="71"/>
      <c r="B1442" s="45" t="str">
        <f>IFERROR(VLOOKUP(D1442, 'Chart of Accounts'!A1429:C4001, 3, FALSE), "")</f>
        <v/>
      </c>
      <c r="C1442" s="72"/>
      <c r="D1442" s="70"/>
      <c r="E1442" s="30" t="str">
        <f>IFERROR(VLOOKUP(D1442, 'Chart of Accounts'!A$3:B$3987, 2, FALSE), "")</f>
        <v/>
      </c>
      <c r="F1442" s="31" t="str">
        <f t="shared" si="1"/>
        <v/>
      </c>
      <c r="G1442" s="32" t="str">
        <f t="shared" si="2"/>
        <v/>
      </c>
      <c r="H1442" s="33">
        <f>IF(A1442&gt;='Income Statement'!$E$5,IF(A1442&lt;='Income Statement'!$E$6,1,0),0)</f>
        <v>0</v>
      </c>
      <c r="I1442" s="24"/>
      <c r="J1442" s="24"/>
      <c r="K1442" s="24"/>
      <c r="L1442" s="24"/>
      <c r="M1442" s="24"/>
      <c r="N1442" s="24"/>
      <c r="O1442" s="24"/>
      <c r="P1442" s="24"/>
      <c r="Q1442" s="24"/>
    </row>
    <row r="1443" ht="15.75" customHeight="1">
      <c r="A1443" s="71"/>
      <c r="B1443" s="45" t="str">
        <f>IFERROR(VLOOKUP(D1443, 'Chart of Accounts'!A1430:C4001, 3, FALSE), "")</f>
        <v/>
      </c>
      <c r="C1443" s="72"/>
      <c r="D1443" s="70"/>
      <c r="E1443" s="30" t="str">
        <f>IFERROR(VLOOKUP(D1443, 'Chart of Accounts'!A$3:B$3987, 2, FALSE), "")</f>
        <v/>
      </c>
      <c r="F1443" s="31" t="str">
        <f t="shared" si="1"/>
        <v/>
      </c>
      <c r="G1443" s="32" t="str">
        <f t="shared" si="2"/>
        <v/>
      </c>
      <c r="H1443" s="33">
        <f>IF(A1443&gt;='Income Statement'!$E$5,IF(A1443&lt;='Income Statement'!$E$6,1,0),0)</f>
        <v>0</v>
      </c>
      <c r="I1443" s="24"/>
      <c r="J1443" s="24"/>
      <c r="K1443" s="24"/>
      <c r="L1443" s="24"/>
      <c r="M1443" s="24"/>
      <c r="N1443" s="24"/>
      <c r="O1443" s="24"/>
      <c r="P1443" s="24"/>
      <c r="Q1443" s="24"/>
    </row>
    <row r="1444" ht="15.75" customHeight="1">
      <c r="A1444" s="71"/>
      <c r="B1444" s="45" t="str">
        <f>IFERROR(VLOOKUP(D1444, 'Chart of Accounts'!A1431:C4001, 3, FALSE), "")</f>
        <v/>
      </c>
      <c r="C1444" s="72"/>
      <c r="D1444" s="70"/>
      <c r="E1444" s="30" t="str">
        <f>IFERROR(VLOOKUP(D1444, 'Chart of Accounts'!A$3:B$3987, 2, FALSE), "")</f>
        <v/>
      </c>
      <c r="F1444" s="31" t="str">
        <f t="shared" si="1"/>
        <v/>
      </c>
      <c r="G1444" s="32" t="str">
        <f t="shared" si="2"/>
        <v/>
      </c>
      <c r="H1444" s="33">
        <f>IF(A1444&gt;='Income Statement'!$E$5,IF(A1444&lt;='Income Statement'!$E$6,1,0),0)</f>
        <v>0</v>
      </c>
      <c r="I1444" s="24"/>
      <c r="J1444" s="24"/>
      <c r="K1444" s="24"/>
      <c r="L1444" s="24"/>
      <c r="M1444" s="24"/>
      <c r="N1444" s="24"/>
      <c r="O1444" s="24"/>
      <c r="P1444" s="24"/>
      <c r="Q1444" s="24"/>
    </row>
    <row r="1445" ht="15.75" customHeight="1">
      <c r="A1445" s="71"/>
      <c r="B1445" s="45" t="str">
        <f>IFERROR(VLOOKUP(D1445, 'Chart of Accounts'!A1432:C4001, 3, FALSE), "")</f>
        <v/>
      </c>
      <c r="C1445" s="72"/>
      <c r="D1445" s="70"/>
      <c r="E1445" s="30" t="str">
        <f>IFERROR(VLOOKUP(D1445, 'Chart of Accounts'!A$3:B$3987, 2, FALSE), "")</f>
        <v/>
      </c>
      <c r="F1445" s="31" t="str">
        <f t="shared" si="1"/>
        <v/>
      </c>
      <c r="G1445" s="32" t="str">
        <f t="shared" si="2"/>
        <v/>
      </c>
      <c r="H1445" s="33">
        <f>IF(A1445&gt;='Income Statement'!$E$5,IF(A1445&lt;='Income Statement'!$E$6,1,0),0)</f>
        <v>0</v>
      </c>
      <c r="I1445" s="24"/>
      <c r="J1445" s="24"/>
      <c r="K1445" s="24"/>
      <c r="L1445" s="24"/>
      <c r="M1445" s="24"/>
      <c r="N1445" s="24"/>
      <c r="O1445" s="24"/>
      <c r="P1445" s="24"/>
      <c r="Q1445" s="24"/>
    </row>
    <row r="1446" ht="15.75" customHeight="1">
      <c r="A1446" s="71"/>
      <c r="B1446" s="45" t="str">
        <f>IFERROR(VLOOKUP(D1446, 'Chart of Accounts'!A1433:C4001, 3, FALSE), "")</f>
        <v/>
      </c>
      <c r="C1446" s="72"/>
      <c r="D1446" s="70"/>
      <c r="E1446" s="30" t="str">
        <f>IFERROR(VLOOKUP(D1446, 'Chart of Accounts'!A$3:B$3987, 2, FALSE), "")</f>
        <v/>
      </c>
      <c r="F1446" s="31" t="str">
        <f t="shared" si="1"/>
        <v/>
      </c>
      <c r="G1446" s="32" t="str">
        <f t="shared" si="2"/>
        <v/>
      </c>
      <c r="H1446" s="33">
        <f>IF(A1446&gt;='Income Statement'!$E$5,IF(A1446&lt;='Income Statement'!$E$6,1,0),0)</f>
        <v>0</v>
      </c>
      <c r="I1446" s="24"/>
      <c r="J1446" s="24"/>
      <c r="K1446" s="24"/>
      <c r="L1446" s="24"/>
      <c r="M1446" s="24"/>
      <c r="N1446" s="24"/>
      <c r="O1446" s="24"/>
      <c r="P1446" s="24"/>
      <c r="Q1446" s="24"/>
    </row>
    <row r="1447" ht="15.75" customHeight="1">
      <c r="A1447" s="71"/>
      <c r="B1447" s="45" t="str">
        <f>IFERROR(VLOOKUP(D1447, 'Chart of Accounts'!A1434:C4001, 3, FALSE), "")</f>
        <v/>
      </c>
      <c r="C1447" s="72"/>
      <c r="D1447" s="70"/>
      <c r="E1447" s="30" t="str">
        <f>IFERROR(VLOOKUP(D1447, 'Chart of Accounts'!A$3:B$3987, 2, FALSE), "")</f>
        <v/>
      </c>
      <c r="F1447" s="31" t="str">
        <f t="shared" si="1"/>
        <v/>
      </c>
      <c r="G1447" s="32" t="str">
        <f t="shared" si="2"/>
        <v/>
      </c>
      <c r="H1447" s="33">
        <f>IF(A1447&gt;='Income Statement'!$E$5,IF(A1447&lt;='Income Statement'!$E$6,1,0),0)</f>
        <v>0</v>
      </c>
      <c r="I1447" s="24"/>
      <c r="J1447" s="24"/>
      <c r="K1447" s="24"/>
      <c r="L1447" s="24"/>
      <c r="M1447" s="24"/>
      <c r="N1447" s="24"/>
      <c r="O1447" s="24"/>
      <c r="P1447" s="24"/>
      <c r="Q1447" s="24"/>
    </row>
    <row r="1448" ht="15.75" customHeight="1">
      <c r="A1448" s="71"/>
      <c r="B1448" s="45" t="str">
        <f>IFERROR(VLOOKUP(D1448, 'Chart of Accounts'!A1435:C4001, 3, FALSE), "")</f>
        <v/>
      </c>
      <c r="C1448" s="72"/>
      <c r="D1448" s="70"/>
      <c r="E1448" s="30" t="str">
        <f>IFERROR(VLOOKUP(D1448, 'Chart of Accounts'!A$3:B$3987, 2, FALSE), "")</f>
        <v/>
      </c>
      <c r="F1448" s="31" t="str">
        <f t="shared" si="1"/>
        <v/>
      </c>
      <c r="G1448" s="32" t="str">
        <f t="shared" si="2"/>
        <v/>
      </c>
      <c r="H1448" s="33">
        <f>IF(A1448&gt;='Income Statement'!$E$5,IF(A1448&lt;='Income Statement'!$E$6,1,0),0)</f>
        <v>0</v>
      </c>
      <c r="I1448" s="24"/>
      <c r="J1448" s="24"/>
      <c r="K1448" s="24"/>
      <c r="L1448" s="24"/>
      <c r="M1448" s="24"/>
      <c r="N1448" s="24"/>
      <c r="O1448" s="24"/>
      <c r="P1448" s="24"/>
      <c r="Q1448" s="24"/>
    </row>
    <row r="1449" ht="15.75" customHeight="1">
      <c r="A1449" s="71"/>
      <c r="B1449" s="45" t="str">
        <f>IFERROR(VLOOKUP(D1449, 'Chart of Accounts'!A1436:C4001, 3, FALSE), "")</f>
        <v/>
      </c>
      <c r="C1449" s="72"/>
      <c r="D1449" s="70"/>
      <c r="E1449" s="30" t="str">
        <f>IFERROR(VLOOKUP(D1449, 'Chart of Accounts'!A$3:B$3987, 2, FALSE), "")</f>
        <v/>
      </c>
      <c r="F1449" s="31" t="str">
        <f t="shared" si="1"/>
        <v/>
      </c>
      <c r="G1449" s="32" t="str">
        <f t="shared" si="2"/>
        <v/>
      </c>
      <c r="H1449" s="33">
        <f>IF(A1449&gt;='Income Statement'!$E$5,IF(A1449&lt;='Income Statement'!$E$6,1,0),0)</f>
        <v>0</v>
      </c>
      <c r="I1449" s="24"/>
      <c r="J1449" s="24"/>
      <c r="K1449" s="24"/>
      <c r="L1449" s="24"/>
      <c r="M1449" s="24"/>
      <c r="N1449" s="24"/>
      <c r="O1449" s="24"/>
      <c r="P1449" s="24"/>
      <c r="Q1449" s="24"/>
    </row>
    <row r="1450" ht="15.75" customHeight="1">
      <c r="A1450" s="71"/>
      <c r="B1450" s="45" t="str">
        <f>IFERROR(VLOOKUP(D1450, 'Chart of Accounts'!A1437:C4001, 3, FALSE), "")</f>
        <v/>
      </c>
      <c r="C1450" s="72"/>
      <c r="D1450" s="70"/>
      <c r="E1450" s="30" t="str">
        <f>IFERROR(VLOOKUP(D1450, 'Chart of Accounts'!A$3:B$3987, 2, FALSE), "")</f>
        <v/>
      </c>
      <c r="F1450" s="31" t="str">
        <f t="shared" si="1"/>
        <v/>
      </c>
      <c r="G1450" s="32" t="str">
        <f t="shared" si="2"/>
        <v/>
      </c>
      <c r="H1450" s="33">
        <f>IF(A1450&gt;='Income Statement'!$E$5,IF(A1450&lt;='Income Statement'!$E$6,1,0),0)</f>
        <v>0</v>
      </c>
      <c r="I1450" s="24"/>
      <c r="J1450" s="24"/>
      <c r="K1450" s="24"/>
      <c r="L1450" s="24"/>
      <c r="M1450" s="24"/>
      <c r="N1450" s="24"/>
      <c r="O1450" s="24"/>
      <c r="P1450" s="24"/>
      <c r="Q1450" s="24"/>
    </row>
    <row r="1451" ht="15.75" customHeight="1">
      <c r="A1451" s="71"/>
      <c r="B1451" s="45" t="str">
        <f>IFERROR(VLOOKUP(D1451, 'Chart of Accounts'!A1438:C4001, 3, FALSE), "")</f>
        <v/>
      </c>
      <c r="C1451" s="72"/>
      <c r="D1451" s="70"/>
      <c r="E1451" s="30" t="str">
        <f>IFERROR(VLOOKUP(D1451, 'Chart of Accounts'!A$3:B$3987, 2, FALSE), "")</f>
        <v/>
      </c>
      <c r="F1451" s="31" t="str">
        <f t="shared" si="1"/>
        <v/>
      </c>
      <c r="G1451" s="32" t="str">
        <f t="shared" si="2"/>
        <v/>
      </c>
      <c r="H1451" s="33">
        <f>IF(A1451&gt;='Income Statement'!$E$5,IF(A1451&lt;='Income Statement'!$E$6,1,0),0)</f>
        <v>0</v>
      </c>
      <c r="I1451" s="24"/>
      <c r="J1451" s="24"/>
      <c r="K1451" s="24"/>
      <c r="L1451" s="24"/>
      <c r="M1451" s="24"/>
      <c r="N1451" s="24"/>
      <c r="O1451" s="24"/>
      <c r="P1451" s="24"/>
      <c r="Q1451" s="24"/>
    </row>
    <row r="1452" ht="15.75" customHeight="1">
      <c r="A1452" s="71"/>
      <c r="B1452" s="45" t="str">
        <f>IFERROR(VLOOKUP(D1452, 'Chart of Accounts'!A1439:C4001, 3, FALSE), "")</f>
        <v/>
      </c>
      <c r="C1452" s="72"/>
      <c r="D1452" s="70"/>
      <c r="E1452" s="30" t="str">
        <f>IFERROR(VLOOKUP(D1452, 'Chart of Accounts'!A$3:B$3987, 2, FALSE), "")</f>
        <v/>
      </c>
      <c r="F1452" s="31" t="str">
        <f t="shared" si="1"/>
        <v/>
      </c>
      <c r="G1452" s="32" t="str">
        <f t="shared" si="2"/>
        <v/>
      </c>
      <c r="H1452" s="33">
        <f>IF(A1452&gt;='Income Statement'!$E$5,IF(A1452&lt;='Income Statement'!$E$6,1,0),0)</f>
        <v>0</v>
      </c>
      <c r="I1452" s="24"/>
      <c r="J1452" s="24"/>
      <c r="K1452" s="24"/>
      <c r="L1452" s="24"/>
      <c r="M1452" s="24"/>
      <c r="N1452" s="24"/>
      <c r="O1452" s="24"/>
      <c r="P1452" s="24"/>
      <c r="Q1452" s="24"/>
    </row>
    <row r="1453" ht="15.75" customHeight="1">
      <c r="A1453" s="71"/>
      <c r="B1453" s="45" t="str">
        <f>IFERROR(VLOOKUP(D1453, 'Chart of Accounts'!A1440:C4001, 3, FALSE), "")</f>
        <v/>
      </c>
      <c r="C1453" s="72"/>
      <c r="D1453" s="70"/>
      <c r="E1453" s="30" t="str">
        <f>IFERROR(VLOOKUP(D1453, 'Chart of Accounts'!A$3:B$3987, 2, FALSE), "")</f>
        <v/>
      </c>
      <c r="F1453" s="31" t="str">
        <f t="shared" si="1"/>
        <v/>
      </c>
      <c r="G1453" s="32" t="str">
        <f t="shared" si="2"/>
        <v/>
      </c>
      <c r="H1453" s="33">
        <f>IF(A1453&gt;='Income Statement'!$E$5,IF(A1453&lt;='Income Statement'!$E$6,1,0),0)</f>
        <v>0</v>
      </c>
      <c r="I1453" s="24"/>
      <c r="J1453" s="24"/>
      <c r="K1453" s="24"/>
      <c r="L1453" s="24"/>
      <c r="M1453" s="24"/>
      <c r="N1453" s="24"/>
      <c r="O1453" s="24"/>
      <c r="P1453" s="24"/>
      <c r="Q1453" s="24"/>
    </row>
    <row r="1454" ht="15.75" customHeight="1">
      <c r="A1454" s="71"/>
      <c r="B1454" s="45" t="str">
        <f>IFERROR(VLOOKUP(D1454, 'Chart of Accounts'!A1441:C4001, 3, FALSE), "")</f>
        <v/>
      </c>
      <c r="C1454" s="72"/>
      <c r="D1454" s="70"/>
      <c r="E1454" s="30" t="str">
        <f>IFERROR(VLOOKUP(D1454, 'Chart of Accounts'!A$3:B$3987, 2, FALSE), "")</f>
        <v/>
      </c>
      <c r="F1454" s="31" t="str">
        <f t="shared" si="1"/>
        <v/>
      </c>
      <c r="G1454" s="32" t="str">
        <f t="shared" si="2"/>
        <v/>
      </c>
      <c r="H1454" s="33">
        <f>IF(A1454&gt;='Income Statement'!$E$5,IF(A1454&lt;='Income Statement'!$E$6,1,0),0)</f>
        <v>0</v>
      </c>
      <c r="I1454" s="24"/>
      <c r="J1454" s="24"/>
      <c r="K1454" s="24"/>
      <c r="L1454" s="24"/>
      <c r="M1454" s="24"/>
      <c r="N1454" s="24"/>
      <c r="O1454" s="24"/>
      <c r="P1454" s="24"/>
      <c r="Q1454" s="24"/>
    </row>
    <row r="1455" ht="15.75" customHeight="1">
      <c r="A1455" s="71"/>
      <c r="B1455" s="45" t="str">
        <f>IFERROR(VLOOKUP(D1455, 'Chart of Accounts'!A1442:C4001, 3, FALSE), "")</f>
        <v/>
      </c>
      <c r="C1455" s="72"/>
      <c r="D1455" s="70"/>
      <c r="E1455" s="30" t="str">
        <f>IFERROR(VLOOKUP(D1455, 'Chart of Accounts'!A$3:B$3987, 2, FALSE), "")</f>
        <v/>
      </c>
      <c r="F1455" s="31" t="str">
        <f t="shared" si="1"/>
        <v/>
      </c>
      <c r="G1455" s="32" t="str">
        <f t="shared" si="2"/>
        <v/>
      </c>
      <c r="H1455" s="33">
        <f>IF(A1455&gt;='Income Statement'!$E$5,IF(A1455&lt;='Income Statement'!$E$6,1,0),0)</f>
        <v>0</v>
      </c>
      <c r="I1455" s="24"/>
      <c r="J1455" s="24"/>
      <c r="K1455" s="24"/>
      <c r="L1455" s="24"/>
      <c r="M1455" s="24"/>
      <c r="N1455" s="24"/>
      <c r="O1455" s="24"/>
      <c r="P1455" s="24"/>
      <c r="Q1455" s="24"/>
    </row>
    <row r="1456" ht="15.75" customHeight="1">
      <c r="A1456" s="71"/>
      <c r="B1456" s="45" t="str">
        <f>IFERROR(VLOOKUP(D1456, 'Chart of Accounts'!A1443:C4001, 3, FALSE), "")</f>
        <v/>
      </c>
      <c r="C1456" s="72"/>
      <c r="D1456" s="70"/>
      <c r="E1456" s="30" t="str">
        <f>IFERROR(VLOOKUP(D1456, 'Chart of Accounts'!A$3:B$3987, 2, FALSE), "")</f>
        <v/>
      </c>
      <c r="F1456" s="31" t="str">
        <f t="shared" si="1"/>
        <v/>
      </c>
      <c r="G1456" s="32" t="str">
        <f t="shared" si="2"/>
        <v/>
      </c>
      <c r="H1456" s="33">
        <f>IF(A1456&gt;='Income Statement'!$E$5,IF(A1456&lt;='Income Statement'!$E$6,1,0),0)</f>
        <v>0</v>
      </c>
      <c r="I1456" s="24"/>
      <c r="J1456" s="24"/>
      <c r="K1456" s="24"/>
      <c r="L1456" s="24"/>
      <c r="M1456" s="24"/>
      <c r="N1456" s="24"/>
      <c r="O1456" s="24"/>
      <c r="P1456" s="24"/>
      <c r="Q1456" s="24"/>
    </row>
    <row r="1457" ht="15.75" customHeight="1">
      <c r="A1457" s="71"/>
      <c r="B1457" s="45" t="str">
        <f>IFERROR(VLOOKUP(D1457, 'Chart of Accounts'!A1444:C4001, 3, FALSE), "")</f>
        <v/>
      </c>
      <c r="C1457" s="72"/>
      <c r="D1457" s="70"/>
      <c r="E1457" s="30" t="str">
        <f>IFERROR(VLOOKUP(D1457, 'Chart of Accounts'!A$3:B$3987, 2, FALSE), "")</f>
        <v/>
      </c>
      <c r="F1457" s="31" t="str">
        <f t="shared" si="1"/>
        <v/>
      </c>
      <c r="G1457" s="32" t="str">
        <f t="shared" si="2"/>
        <v/>
      </c>
      <c r="H1457" s="33">
        <f>IF(A1457&gt;='Income Statement'!$E$5,IF(A1457&lt;='Income Statement'!$E$6,1,0),0)</f>
        <v>0</v>
      </c>
      <c r="I1457" s="24"/>
      <c r="J1457" s="24"/>
      <c r="K1457" s="24"/>
      <c r="L1457" s="24"/>
      <c r="M1457" s="24"/>
      <c r="N1457" s="24"/>
      <c r="O1457" s="24"/>
      <c r="P1457" s="24"/>
      <c r="Q1457" s="24"/>
    </row>
    <row r="1458" ht="15.75" customHeight="1">
      <c r="A1458" s="71"/>
      <c r="B1458" s="45" t="str">
        <f>IFERROR(VLOOKUP(D1458, 'Chart of Accounts'!A1445:C4001, 3, FALSE), "")</f>
        <v/>
      </c>
      <c r="C1458" s="72"/>
      <c r="D1458" s="70"/>
      <c r="E1458" s="30" t="str">
        <f>IFERROR(VLOOKUP(D1458, 'Chart of Accounts'!A$3:B$3987, 2, FALSE), "")</f>
        <v/>
      </c>
      <c r="F1458" s="31" t="str">
        <f t="shared" si="1"/>
        <v/>
      </c>
      <c r="G1458" s="32" t="str">
        <f t="shared" si="2"/>
        <v/>
      </c>
      <c r="H1458" s="33">
        <f>IF(A1458&gt;='Income Statement'!$E$5,IF(A1458&lt;='Income Statement'!$E$6,1,0),0)</f>
        <v>0</v>
      </c>
      <c r="I1458" s="24"/>
      <c r="J1458" s="24"/>
      <c r="K1458" s="24"/>
      <c r="L1458" s="24"/>
      <c r="M1458" s="24"/>
      <c r="N1458" s="24"/>
      <c r="O1458" s="24"/>
      <c r="P1458" s="24"/>
      <c r="Q1458" s="24"/>
    </row>
    <row r="1459" ht="15.75" customHeight="1">
      <c r="A1459" s="71"/>
      <c r="B1459" s="45" t="str">
        <f>IFERROR(VLOOKUP(D1459, 'Chart of Accounts'!A1446:C4001, 3, FALSE), "")</f>
        <v/>
      </c>
      <c r="C1459" s="72"/>
      <c r="D1459" s="70"/>
      <c r="E1459" s="30" t="str">
        <f>IFERROR(VLOOKUP(D1459, 'Chart of Accounts'!A$3:B$3987, 2, FALSE), "")</f>
        <v/>
      </c>
      <c r="F1459" s="31" t="str">
        <f t="shared" si="1"/>
        <v/>
      </c>
      <c r="G1459" s="32" t="str">
        <f t="shared" si="2"/>
        <v/>
      </c>
      <c r="H1459" s="33">
        <f>IF(A1459&gt;='Income Statement'!$E$5,IF(A1459&lt;='Income Statement'!$E$6,1,0),0)</f>
        <v>0</v>
      </c>
      <c r="I1459" s="24"/>
      <c r="J1459" s="24"/>
      <c r="K1459" s="24"/>
      <c r="L1459" s="24"/>
      <c r="M1459" s="24"/>
      <c r="N1459" s="24"/>
      <c r="O1459" s="24"/>
      <c r="P1459" s="24"/>
      <c r="Q1459" s="24"/>
    </row>
    <row r="1460" ht="15.75" customHeight="1">
      <c r="A1460" s="71"/>
      <c r="B1460" s="45" t="str">
        <f>IFERROR(VLOOKUP(D1460, 'Chart of Accounts'!A1447:C4001, 3, FALSE), "")</f>
        <v/>
      </c>
      <c r="C1460" s="72"/>
      <c r="D1460" s="70"/>
      <c r="E1460" s="30" t="str">
        <f>IFERROR(VLOOKUP(D1460, 'Chart of Accounts'!A$3:B$3987, 2, FALSE), "")</f>
        <v/>
      </c>
      <c r="F1460" s="31" t="str">
        <f t="shared" si="1"/>
        <v/>
      </c>
      <c r="G1460" s="32" t="str">
        <f t="shared" si="2"/>
        <v/>
      </c>
      <c r="H1460" s="33">
        <f>IF(A1460&gt;='Income Statement'!$E$5,IF(A1460&lt;='Income Statement'!$E$6,1,0),0)</f>
        <v>0</v>
      </c>
      <c r="I1460" s="24"/>
      <c r="J1460" s="24"/>
      <c r="K1460" s="24"/>
      <c r="L1460" s="24"/>
      <c r="M1460" s="24"/>
      <c r="N1460" s="24"/>
      <c r="O1460" s="24"/>
      <c r="P1460" s="24"/>
      <c r="Q1460" s="24"/>
    </row>
    <row r="1461" ht="15.75" customHeight="1">
      <c r="A1461" s="71"/>
      <c r="B1461" s="45" t="str">
        <f>IFERROR(VLOOKUP(D1461, 'Chart of Accounts'!A1448:C4001, 3, FALSE), "")</f>
        <v/>
      </c>
      <c r="C1461" s="72"/>
      <c r="D1461" s="70"/>
      <c r="E1461" s="30" t="str">
        <f>IFERROR(VLOOKUP(D1461, 'Chart of Accounts'!A$3:B$3987, 2, FALSE), "")</f>
        <v/>
      </c>
      <c r="F1461" s="31" t="str">
        <f t="shared" si="1"/>
        <v/>
      </c>
      <c r="G1461" s="32" t="str">
        <f t="shared" si="2"/>
        <v/>
      </c>
      <c r="H1461" s="33">
        <f>IF(A1461&gt;='Income Statement'!$E$5,IF(A1461&lt;='Income Statement'!$E$6,1,0),0)</f>
        <v>0</v>
      </c>
      <c r="I1461" s="24"/>
      <c r="J1461" s="24"/>
      <c r="K1461" s="24"/>
      <c r="L1461" s="24"/>
      <c r="M1461" s="24"/>
      <c r="N1461" s="24"/>
      <c r="O1461" s="24"/>
      <c r="P1461" s="24"/>
      <c r="Q1461" s="24"/>
    </row>
    <row r="1462" ht="15.75" customHeight="1">
      <c r="A1462" s="71"/>
      <c r="B1462" s="45" t="str">
        <f>IFERROR(VLOOKUP(D1462, 'Chart of Accounts'!A1449:C4001, 3, FALSE), "")</f>
        <v/>
      </c>
      <c r="C1462" s="72"/>
      <c r="D1462" s="70"/>
      <c r="E1462" s="30" t="str">
        <f>IFERROR(VLOOKUP(D1462, 'Chart of Accounts'!A$3:B$3987, 2, FALSE), "")</f>
        <v/>
      </c>
      <c r="F1462" s="31" t="str">
        <f t="shared" si="1"/>
        <v/>
      </c>
      <c r="G1462" s="32" t="str">
        <f t="shared" si="2"/>
        <v/>
      </c>
      <c r="H1462" s="33">
        <f>IF(A1462&gt;='Income Statement'!$E$5,IF(A1462&lt;='Income Statement'!$E$6,1,0),0)</f>
        <v>0</v>
      </c>
      <c r="I1462" s="24"/>
      <c r="J1462" s="24"/>
      <c r="K1462" s="24"/>
      <c r="L1462" s="24"/>
      <c r="M1462" s="24"/>
      <c r="N1462" s="24"/>
      <c r="O1462" s="24"/>
      <c r="P1462" s="24"/>
      <c r="Q1462" s="24"/>
    </row>
    <row r="1463" ht="15.75" customHeight="1">
      <c r="A1463" s="71"/>
      <c r="B1463" s="45" t="str">
        <f>IFERROR(VLOOKUP(D1463, 'Chart of Accounts'!A1450:C4001, 3, FALSE), "")</f>
        <v/>
      </c>
      <c r="C1463" s="72"/>
      <c r="D1463" s="70"/>
      <c r="E1463" s="30" t="str">
        <f>IFERROR(VLOOKUP(D1463, 'Chart of Accounts'!A$3:B$3987, 2, FALSE), "")</f>
        <v/>
      </c>
      <c r="F1463" s="31" t="str">
        <f t="shared" si="1"/>
        <v/>
      </c>
      <c r="G1463" s="32" t="str">
        <f t="shared" si="2"/>
        <v/>
      </c>
      <c r="H1463" s="33">
        <f>IF(A1463&gt;='Income Statement'!$E$5,IF(A1463&lt;='Income Statement'!$E$6,1,0),0)</f>
        <v>0</v>
      </c>
      <c r="I1463" s="24"/>
      <c r="J1463" s="24"/>
      <c r="K1463" s="24"/>
      <c r="L1463" s="24"/>
      <c r="M1463" s="24"/>
      <c r="N1463" s="24"/>
      <c r="O1463" s="24"/>
      <c r="P1463" s="24"/>
      <c r="Q1463" s="24"/>
    </row>
    <row r="1464" ht="15.75" customHeight="1">
      <c r="A1464" s="71"/>
      <c r="B1464" s="45" t="str">
        <f>IFERROR(VLOOKUP(D1464, 'Chart of Accounts'!A1451:C4001, 3, FALSE), "")</f>
        <v/>
      </c>
      <c r="C1464" s="72"/>
      <c r="D1464" s="70"/>
      <c r="E1464" s="30" t="str">
        <f>IFERROR(VLOOKUP(D1464, 'Chart of Accounts'!A$3:B$3987, 2, FALSE), "")</f>
        <v/>
      </c>
      <c r="F1464" s="31" t="str">
        <f t="shared" si="1"/>
        <v/>
      </c>
      <c r="G1464" s="32" t="str">
        <f t="shared" si="2"/>
        <v/>
      </c>
      <c r="H1464" s="33">
        <f>IF(A1464&gt;='Income Statement'!$E$5,IF(A1464&lt;='Income Statement'!$E$6,1,0),0)</f>
        <v>0</v>
      </c>
      <c r="I1464" s="24"/>
      <c r="J1464" s="24"/>
      <c r="K1464" s="24"/>
      <c r="L1464" s="24"/>
      <c r="M1464" s="24"/>
      <c r="N1464" s="24"/>
      <c r="O1464" s="24"/>
      <c r="P1464" s="24"/>
      <c r="Q1464" s="24"/>
    </row>
    <row r="1465" ht="15.75" customHeight="1">
      <c r="A1465" s="71"/>
      <c r="B1465" s="45" t="str">
        <f>IFERROR(VLOOKUP(D1465, 'Chart of Accounts'!A1452:C4001, 3, FALSE), "")</f>
        <v/>
      </c>
      <c r="C1465" s="72"/>
      <c r="D1465" s="70"/>
      <c r="E1465" s="30" t="str">
        <f>IFERROR(VLOOKUP(D1465, 'Chart of Accounts'!A$3:B$3987, 2, FALSE), "")</f>
        <v/>
      </c>
      <c r="F1465" s="31" t="str">
        <f t="shared" si="1"/>
        <v/>
      </c>
      <c r="G1465" s="32" t="str">
        <f t="shared" si="2"/>
        <v/>
      </c>
      <c r="H1465" s="33">
        <f>IF(A1465&gt;='Income Statement'!$E$5,IF(A1465&lt;='Income Statement'!$E$6,1,0),0)</f>
        <v>0</v>
      </c>
      <c r="I1465" s="24"/>
      <c r="J1465" s="24"/>
      <c r="K1465" s="24"/>
      <c r="L1465" s="24"/>
      <c r="M1465" s="24"/>
      <c r="N1465" s="24"/>
      <c r="O1465" s="24"/>
      <c r="P1465" s="24"/>
      <c r="Q1465" s="24"/>
    </row>
    <row r="1466" ht="15.75" customHeight="1">
      <c r="A1466" s="71"/>
      <c r="B1466" s="45" t="str">
        <f>IFERROR(VLOOKUP(D1466, 'Chart of Accounts'!A1453:C4001, 3, FALSE), "")</f>
        <v/>
      </c>
      <c r="C1466" s="72"/>
      <c r="D1466" s="70"/>
      <c r="E1466" s="30" t="str">
        <f>IFERROR(VLOOKUP(D1466, 'Chart of Accounts'!A$3:B$3987, 2, FALSE), "")</f>
        <v/>
      </c>
      <c r="F1466" s="31" t="str">
        <f t="shared" si="1"/>
        <v/>
      </c>
      <c r="G1466" s="32" t="str">
        <f t="shared" si="2"/>
        <v/>
      </c>
      <c r="H1466" s="33">
        <f>IF(A1466&gt;='Income Statement'!$E$5,IF(A1466&lt;='Income Statement'!$E$6,1,0),0)</f>
        <v>0</v>
      </c>
      <c r="I1466" s="24"/>
      <c r="J1466" s="24"/>
      <c r="K1466" s="24"/>
      <c r="L1466" s="24"/>
      <c r="M1466" s="24"/>
      <c r="N1466" s="24"/>
      <c r="O1466" s="24"/>
      <c r="P1466" s="24"/>
      <c r="Q1466" s="24"/>
    </row>
    <row r="1467" ht="15.75" customHeight="1">
      <c r="A1467" s="71"/>
      <c r="B1467" s="45" t="str">
        <f>IFERROR(VLOOKUP(D1467, 'Chart of Accounts'!A1454:C4001, 3, FALSE), "")</f>
        <v/>
      </c>
      <c r="C1467" s="72"/>
      <c r="D1467" s="70"/>
      <c r="E1467" s="30" t="str">
        <f>IFERROR(VLOOKUP(D1467, 'Chart of Accounts'!A$3:B$3987, 2, FALSE), "")</f>
        <v/>
      </c>
      <c r="F1467" s="31" t="str">
        <f t="shared" si="1"/>
        <v/>
      </c>
      <c r="G1467" s="32" t="str">
        <f t="shared" si="2"/>
        <v/>
      </c>
      <c r="H1467" s="33">
        <f>IF(A1467&gt;='Income Statement'!$E$5,IF(A1467&lt;='Income Statement'!$E$6,1,0),0)</f>
        <v>0</v>
      </c>
      <c r="I1467" s="24"/>
      <c r="J1467" s="24"/>
      <c r="K1467" s="24"/>
      <c r="L1467" s="24"/>
      <c r="M1467" s="24"/>
      <c r="N1467" s="24"/>
      <c r="O1467" s="24"/>
      <c r="P1467" s="24"/>
      <c r="Q1467" s="24"/>
    </row>
    <row r="1468" ht="15.75" customHeight="1">
      <c r="A1468" s="71"/>
      <c r="B1468" s="45" t="str">
        <f>IFERROR(VLOOKUP(D1468, 'Chart of Accounts'!A1455:C4001, 3, FALSE), "")</f>
        <v/>
      </c>
      <c r="C1468" s="72"/>
      <c r="D1468" s="70"/>
      <c r="E1468" s="30" t="str">
        <f>IFERROR(VLOOKUP(D1468, 'Chart of Accounts'!A$3:B$3987, 2, FALSE), "")</f>
        <v/>
      </c>
      <c r="F1468" s="31" t="str">
        <f t="shared" si="1"/>
        <v/>
      </c>
      <c r="G1468" s="32" t="str">
        <f t="shared" si="2"/>
        <v/>
      </c>
      <c r="H1468" s="33">
        <f>IF(A1468&gt;='Income Statement'!$E$5,IF(A1468&lt;='Income Statement'!$E$6,1,0),0)</f>
        <v>0</v>
      </c>
      <c r="I1468" s="24"/>
      <c r="J1468" s="24"/>
      <c r="K1468" s="24"/>
      <c r="L1468" s="24"/>
      <c r="M1468" s="24"/>
      <c r="N1468" s="24"/>
      <c r="O1468" s="24"/>
      <c r="P1468" s="24"/>
      <c r="Q1468" s="24"/>
    </row>
    <row r="1469" ht="15.75" customHeight="1">
      <c r="A1469" s="71"/>
      <c r="B1469" s="45" t="str">
        <f>IFERROR(VLOOKUP(D1469, 'Chart of Accounts'!A1456:C4001, 3, FALSE), "")</f>
        <v/>
      </c>
      <c r="C1469" s="72"/>
      <c r="D1469" s="70"/>
      <c r="E1469" s="30" t="str">
        <f>IFERROR(VLOOKUP(D1469, 'Chart of Accounts'!A$3:B$3987, 2, FALSE), "")</f>
        <v/>
      </c>
      <c r="F1469" s="31" t="str">
        <f t="shared" si="1"/>
        <v/>
      </c>
      <c r="G1469" s="32" t="str">
        <f t="shared" si="2"/>
        <v/>
      </c>
      <c r="H1469" s="33">
        <f>IF(A1469&gt;='Income Statement'!$E$5,IF(A1469&lt;='Income Statement'!$E$6,1,0),0)</f>
        <v>0</v>
      </c>
      <c r="I1469" s="24"/>
      <c r="J1469" s="24"/>
      <c r="K1469" s="24"/>
      <c r="L1469" s="24"/>
      <c r="M1469" s="24"/>
      <c r="N1469" s="24"/>
      <c r="O1469" s="24"/>
      <c r="P1469" s="24"/>
      <c r="Q1469" s="24"/>
    </row>
    <row r="1470" ht="15.75" customHeight="1">
      <c r="A1470" s="71"/>
      <c r="B1470" s="45" t="str">
        <f>IFERROR(VLOOKUP(D1470, 'Chart of Accounts'!A1457:C4001, 3, FALSE), "")</f>
        <v/>
      </c>
      <c r="C1470" s="72"/>
      <c r="D1470" s="70"/>
      <c r="E1470" s="30" t="str">
        <f>IFERROR(VLOOKUP(D1470, 'Chart of Accounts'!A$3:B$3987, 2, FALSE), "")</f>
        <v/>
      </c>
      <c r="F1470" s="31" t="str">
        <f t="shared" si="1"/>
        <v/>
      </c>
      <c r="G1470" s="32" t="str">
        <f t="shared" si="2"/>
        <v/>
      </c>
      <c r="H1470" s="33">
        <f>IF(A1470&gt;='Income Statement'!$E$5,IF(A1470&lt;='Income Statement'!$E$6,1,0),0)</f>
        <v>0</v>
      </c>
      <c r="I1470" s="24"/>
      <c r="J1470" s="24"/>
      <c r="K1470" s="24"/>
      <c r="L1470" s="24"/>
      <c r="M1470" s="24"/>
      <c r="N1470" s="24"/>
      <c r="O1470" s="24"/>
      <c r="P1470" s="24"/>
      <c r="Q1470" s="24"/>
    </row>
    <row r="1471" ht="15.75" customHeight="1">
      <c r="A1471" s="71"/>
      <c r="B1471" s="45" t="str">
        <f>IFERROR(VLOOKUP(D1471, 'Chart of Accounts'!A1458:C4001, 3, FALSE), "")</f>
        <v/>
      </c>
      <c r="C1471" s="72"/>
      <c r="D1471" s="70"/>
      <c r="E1471" s="30" t="str">
        <f>IFERROR(VLOOKUP(D1471, 'Chart of Accounts'!A$3:B$3987, 2, FALSE), "")</f>
        <v/>
      </c>
      <c r="F1471" s="31" t="str">
        <f t="shared" si="1"/>
        <v/>
      </c>
      <c r="G1471" s="32" t="str">
        <f t="shared" si="2"/>
        <v/>
      </c>
      <c r="H1471" s="33">
        <f>IF(A1471&gt;='Income Statement'!$E$5,IF(A1471&lt;='Income Statement'!$E$6,1,0),0)</f>
        <v>0</v>
      </c>
      <c r="I1471" s="24"/>
      <c r="J1471" s="24"/>
      <c r="K1471" s="24"/>
      <c r="L1471" s="24"/>
      <c r="M1471" s="24"/>
      <c r="N1471" s="24"/>
      <c r="O1471" s="24"/>
      <c r="P1471" s="24"/>
      <c r="Q1471" s="24"/>
    </row>
    <row r="1472" ht="15.75" customHeight="1">
      <c r="A1472" s="71"/>
      <c r="B1472" s="45" t="str">
        <f>IFERROR(VLOOKUP(D1472, 'Chart of Accounts'!A1459:C4001, 3, FALSE), "")</f>
        <v/>
      </c>
      <c r="C1472" s="72"/>
      <c r="D1472" s="70"/>
      <c r="E1472" s="30" t="str">
        <f>IFERROR(VLOOKUP(D1472, 'Chart of Accounts'!A$3:B$3987, 2, FALSE), "")</f>
        <v/>
      </c>
      <c r="F1472" s="31" t="str">
        <f t="shared" si="1"/>
        <v/>
      </c>
      <c r="G1472" s="32" t="str">
        <f t="shared" si="2"/>
        <v/>
      </c>
      <c r="H1472" s="33">
        <f>IF(A1472&gt;='Income Statement'!$E$5,IF(A1472&lt;='Income Statement'!$E$6,1,0),0)</f>
        <v>0</v>
      </c>
      <c r="I1472" s="24"/>
      <c r="J1472" s="24"/>
      <c r="K1472" s="24"/>
      <c r="L1472" s="24"/>
      <c r="M1472" s="24"/>
      <c r="N1472" s="24"/>
      <c r="O1472" s="24"/>
      <c r="P1472" s="24"/>
      <c r="Q1472" s="24"/>
    </row>
    <row r="1473" ht="15.75" customHeight="1">
      <c r="A1473" s="71"/>
      <c r="B1473" s="45" t="str">
        <f>IFERROR(VLOOKUP(D1473, 'Chart of Accounts'!A1460:C4001, 3, FALSE), "")</f>
        <v/>
      </c>
      <c r="C1473" s="72"/>
      <c r="D1473" s="70"/>
      <c r="E1473" s="30" t="str">
        <f>IFERROR(VLOOKUP(D1473, 'Chart of Accounts'!A$3:B$3987, 2, FALSE), "")</f>
        <v/>
      </c>
      <c r="F1473" s="31" t="str">
        <f t="shared" si="1"/>
        <v/>
      </c>
      <c r="G1473" s="32" t="str">
        <f t="shared" si="2"/>
        <v/>
      </c>
      <c r="H1473" s="33">
        <f>IF(A1473&gt;='Income Statement'!$E$5,IF(A1473&lt;='Income Statement'!$E$6,1,0),0)</f>
        <v>0</v>
      </c>
      <c r="I1473" s="24"/>
      <c r="J1473" s="24"/>
      <c r="K1473" s="24"/>
      <c r="L1473" s="24"/>
      <c r="M1473" s="24"/>
      <c r="N1473" s="24"/>
      <c r="O1473" s="24"/>
      <c r="P1473" s="24"/>
      <c r="Q1473" s="24"/>
    </row>
    <row r="1474" ht="15.75" customHeight="1">
      <c r="A1474" s="71"/>
      <c r="B1474" s="45" t="str">
        <f>IFERROR(VLOOKUP(D1474, 'Chart of Accounts'!A1461:C4001, 3, FALSE), "")</f>
        <v/>
      </c>
      <c r="C1474" s="72"/>
      <c r="D1474" s="70"/>
      <c r="E1474" s="30" t="str">
        <f>IFERROR(VLOOKUP(D1474, 'Chart of Accounts'!A$3:B$3987, 2, FALSE), "")</f>
        <v/>
      </c>
      <c r="F1474" s="31" t="str">
        <f t="shared" si="1"/>
        <v/>
      </c>
      <c r="G1474" s="32" t="str">
        <f t="shared" si="2"/>
        <v/>
      </c>
      <c r="H1474" s="33">
        <f>IF(A1474&gt;='Income Statement'!$E$5,IF(A1474&lt;='Income Statement'!$E$6,1,0),0)</f>
        <v>0</v>
      </c>
      <c r="I1474" s="24"/>
      <c r="J1474" s="24"/>
      <c r="K1474" s="24"/>
      <c r="L1474" s="24"/>
      <c r="M1474" s="24"/>
      <c r="N1474" s="24"/>
      <c r="O1474" s="24"/>
      <c r="P1474" s="24"/>
      <c r="Q1474" s="24"/>
    </row>
    <row r="1475" ht="15.75" customHeight="1">
      <c r="A1475" s="71"/>
      <c r="B1475" s="45" t="str">
        <f>IFERROR(VLOOKUP(D1475, 'Chart of Accounts'!A1462:C4001, 3, FALSE), "")</f>
        <v/>
      </c>
      <c r="C1475" s="72"/>
      <c r="D1475" s="70"/>
      <c r="E1475" s="30" t="str">
        <f>IFERROR(VLOOKUP(D1475, 'Chart of Accounts'!A$3:B$3987, 2, FALSE), "")</f>
        <v/>
      </c>
      <c r="F1475" s="31" t="str">
        <f t="shared" si="1"/>
        <v/>
      </c>
      <c r="G1475" s="32" t="str">
        <f t="shared" si="2"/>
        <v/>
      </c>
      <c r="H1475" s="33">
        <f>IF(A1475&gt;='Income Statement'!$E$5,IF(A1475&lt;='Income Statement'!$E$6,1,0),0)</f>
        <v>0</v>
      </c>
      <c r="I1475" s="24"/>
      <c r="J1475" s="24"/>
      <c r="K1475" s="24"/>
      <c r="L1475" s="24"/>
      <c r="M1475" s="24"/>
      <c r="N1475" s="24"/>
      <c r="O1475" s="24"/>
      <c r="P1475" s="24"/>
      <c r="Q1475" s="24"/>
    </row>
    <row r="1476" ht="15.75" customHeight="1">
      <c r="A1476" s="71"/>
      <c r="B1476" s="45" t="str">
        <f>IFERROR(VLOOKUP(D1476, 'Chart of Accounts'!A1463:C4001, 3, FALSE), "")</f>
        <v/>
      </c>
      <c r="C1476" s="72"/>
      <c r="D1476" s="70"/>
      <c r="E1476" s="30" t="str">
        <f>IFERROR(VLOOKUP(D1476, 'Chart of Accounts'!A$3:B$3987, 2, FALSE), "")</f>
        <v/>
      </c>
      <c r="F1476" s="31" t="str">
        <f t="shared" si="1"/>
        <v/>
      </c>
      <c r="G1476" s="32" t="str">
        <f t="shared" si="2"/>
        <v/>
      </c>
      <c r="H1476" s="33">
        <f>IF(A1476&gt;='Income Statement'!$E$5,IF(A1476&lt;='Income Statement'!$E$6,1,0),0)</f>
        <v>0</v>
      </c>
      <c r="I1476" s="24"/>
      <c r="J1476" s="24"/>
      <c r="K1476" s="24"/>
      <c r="L1476" s="24"/>
      <c r="M1476" s="24"/>
      <c r="N1476" s="24"/>
      <c r="O1476" s="24"/>
      <c r="P1476" s="24"/>
      <c r="Q1476" s="24"/>
    </row>
    <row r="1477" ht="15.75" customHeight="1">
      <c r="A1477" s="71"/>
      <c r="B1477" s="45" t="str">
        <f>IFERROR(VLOOKUP(D1477, 'Chart of Accounts'!A1464:C4001, 3, FALSE), "")</f>
        <v/>
      </c>
      <c r="C1477" s="72"/>
      <c r="D1477" s="70"/>
      <c r="E1477" s="30" t="str">
        <f>IFERROR(VLOOKUP(D1477, 'Chart of Accounts'!A$3:B$3987, 2, FALSE), "")</f>
        <v/>
      </c>
      <c r="F1477" s="31" t="str">
        <f t="shared" si="1"/>
        <v/>
      </c>
      <c r="G1477" s="32" t="str">
        <f t="shared" si="2"/>
        <v/>
      </c>
      <c r="H1477" s="33">
        <f>IF(A1477&gt;='Income Statement'!$E$5,IF(A1477&lt;='Income Statement'!$E$6,1,0),0)</f>
        <v>0</v>
      </c>
      <c r="I1477" s="24"/>
      <c r="J1477" s="24"/>
      <c r="K1477" s="24"/>
      <c r="L1477" s="24"/>
      <c r="M1477" s="24"/>
      <c r="N1477" s="24"/>
      <c r="O1477" s="24"/>
      <c r="P1477" s="24"/>
      <c r="Q1477" s="24"/>
    </row>
    <row r="1478" ht="15.75" customHeight="1">
      <c r="A1478" s="71"/>
      <c r="B1478" s="45" t="str">
        <f>IFERROR(VLOOKUP(D1478, 'Chart of Accounts'!A1465:C4001, 3, FALSE), "")</f>
        <v/>
      </c>
      <c r="C1478" s="72"/>
      <c r="D1478" s="70"/>
      <c r="E1478" s="30" t="str">
        <f>IFERROR(VLOOKUP(D1478, 'Chart of Accounts'!A$3:B$3987, 2, FALSE), "")</f>
        <v/>
      </c>
      <c r="F1478" s="31" t="str">
        <f t="shared" si="1"/>
        <v/>
      </c>
      <c r="G1478" s="32" t="str">
        <f t="shared" si="2"/>
        <v/>
      </c>
      <c r="H1478" s="33">
        <f>IF(A1478&gt;='Income Statement'!$E$5,IF(A1478&lt;='Income Statement'!$E$6,1,0),0)</f>
        <v>0</v>
      </c>
      <c r="I1478" s="24"/>
      <c r="J1478" s="24"/>
      <c r="K1478" s="24"/>
      <c r="L1478" s="24"/>
      <c r="M1478" s="24"/>
      <c r="N1478" s="24"/>
      <c r="O1478" s="24"/>
      <c r="P1478" s="24"/>
      <c r="Q1478" s="24"/>
    </row>
    <row r="1479" ht="15.75" customHeight="1">
      <c r="A1479" s="71"/>
      <c r="B1479" s="45" t="str">
        <f>IFERROR(VLOOKUP(D1479, 'Chart of Accounts'!A1466:C4001, 3, FALSE), "")</f>
        <v/>
      </c>
      <c r="C1479" s="72"/>
      <c r="D1479" s="70"/>
      <c r="E1479" s="30" t="str">
        <f>IFERROR(VLOOKUP(D1479, 'Chart of Accounts'!A$3:B$3987, 2, FALSE), "")</f>
        <v/>
      </c>
      <c r="F1479" s="31" t="str">
        <f t="shared" si="1"/>
        <v/>
      </c>
      <c r="G1479" s="32" t="str">
        <f t="shared" si="2"/>
        <v/>
      </c>
      <c r="H1479" s="33">
        <f>IF(A1479&gt;='Income Statement'!$E$5,IF(A1479&lt;='Income Statement'!$E$6,1,0),0)</f>
        <v>0</v>
      </c>
      <c r="I1479" s="24"/>
      <c r="J1479" s="24"/>
      <c r="K1479" s="24"/>
      <c r="L1479" s="24"/>
      <c r="M1479" s="24"/>
      <c r="N1479" s="24"/>
      <c r="O1479" s="24"/>
      <c r="P1479" s="24"/>
      <c r="Q1479" s="24"/>
    </row>
    <row r="1480" ht="15.75" customHeight="1">
      <c r="A1480" s="71"/>
      <c r="B1480" s="45" t="str">
        <f>IFERROR(VLOOKUP(D1480, 'Chart of Accounts'!A1467:C4001, 3, FALSE), "")</f>
        <v/>
      </c>
      <c r="C1480" s="72"/>
      <c r="D1480" s="70"/>
      <c r="E1480" s="30" t="str">
        <f>IFERROR(VLOOKUP(D1480, 'Chart of Accounts'!A$3:B$3987, 2, FALSE), "")</f>
        <v/>
      </c>
      <c r="F1480" s="31" t="str">
        <f t="shared" si="1"/>
        <v/>
      </c>
      <c r="G1480" s="32" t="str">
        <f t="shared" si="2"/>
        <v/>
      </c>
      <c r="H1480" s="33">
        <f>IF(A1480&gt;='Income Statement'!$E$5,IF(A1480&lt;='Income Statement'!$E$6,1,0),0)</f>
        <v>0</v>
      </c>
      <c r="I1480" s="24"/>
      <c r="J1480" s="24"/>
      <c r="K1480" s="24"/>
      <c r="L1480" s="24"/>
      <c r="M1480" s="24"/>
      <c r="N1480" s="24"/>
      <c r="O1480" s="24"/>
      <c r="P1480" s="24"/>
      <c r="Q1480" s="24"/>
    </row>
    <row r="1481" ht="15.75" customHeight="1">
      <c r="A1481" s="71"/>
      <c r="B1481" s="45" t="str">
        <f>IFERROR(VLOOKUP(D1481, 'Chart of Accounts'!A1468:C4001, 3, FALSE), "")</f>
        <v/>
      </c>
      <c r="C1481" s="72"/>
      <c r="D1481" s="70"/>
      <c r="E1481" s="30" t="str">
        <f>IFERROR(VLOOKUP(D1481, 'Chart of Accounts'!A$3:B$3987, 2, FALSE), "")</f>
        <v/>
      </c>
      <c r="F1481" s="31" t="str">
        <f t="shared" si="1"/>
        <v/>
      </c>
      <c r="G1481" s="32" t="str">
        <f t="shared" si="2"/>
        <v/>
      </c>
      <c r="H1481" s="33">
        <f>IF(A1481&gt;='Income Statement'!$E$5,IF(A1481&lt;='Income Statement'!$E$6,1,0),0)</f>
        <v>0</v>
      </c>
      <c r="I1481" s="24"/>
      <c r="J1481" s="24"/>
      <c r="K1481" s="24"/>
      <c r="L1481" s="24"/>
      <c r="M1481" s="24"/>
      <c r="N1481" s="24"/>
      <c r="O1481" s="24"/>
      <c r="P1481" s="24"/>
      <c r="Q1481" s="24"/>
    </row>
    <row r="1482" ht="15.75" customHeight="1">
      <c r="A1482" s="71"/>
      <c r="B1482" s="45" t="str">
        <f>IFERROR(VLOOKUP(D1482, 'Chart of Accounts'!A1469:C4001, 3, FALSE), "")</f>
        <v/>
      </c>
      <c r="C1482" s="72"/>
      <c r="D1482" s="70"/>
      <c r="E1482" s="30" t="str">
        <f>IFERROR(VLOOKUP(D1482, 'Chart of Accounts'!A$3:B$3987, 2, FALSE), "")</f>
        <v/>
      </c>
      <c r="F1482" s="31" t="str">
        <f t="shared" si="1"/>
        <v/>
      </c>
      <c r="G1482" s="32" t="str">
        <f t="shared" si="2"/>
        <v/>
      </c>
      <c r="H1482" s="33">
        <f>IF(A1482&gt;='Income Statement'!$E$5,IF(A1482&lt;='Income Statement'!$E$6,1,0),0)</f>
        <v>0</v>
      </c>
      <c r="I1482" s="24"/>
      <c r="J1482" s="24"/>
      <c r="K1482" s="24"/>
      <c r="L1482" s="24"/>
      <c r="M1482" s="24"/>
      <c r="N1482" s="24"/>
      <c r="O1482" s="24"/>
      <c r="P1482" s="24"/>
      <c r="Q1482" s="24"/>
    </row>
    <row r="1483" ht="15.75" customHeight="1">
      <c r="A1483" s="71"/>
      <c r="B1483" s="45" t="str">
        <f>IFERROR(VLOOKUP(D1483, 'Chart of Accounts'!A1470:C4001, 3, FALSE), "")</f>
        <v/>
      </c>
      <c r="C1483" s="72"/>
      <c r="D1483" s="70"/>
      <c r="E1483" s="30" t="str">
        <f>IFERROR(VLOOKUP(D1483, 'Chart of Accounts'!A$3:B$3987, 2, FALSE), "")</f>
        <v/>
      </c>
      <c r="F1483" s="31" t="str">
        <f t="shared" si="1"/>
        <v/>
      </c>
      <c r="G1483" s="32" t="str">
        <f t="shared" si="2"/>
        <v/>
      </c>
      <c r="H1483" s="33">
        <f>IF(A1483&gt;='Income Statement'!$E$5,IF(A1483&lt;='Income Statement'!$E$6,1,0),0)</f>
        <v>0</v>
      </c>
      <c r="I1483" s="24"/>
      <c r="J1483" s="24"/>
      <c r="K1483" s="24"/>
      <c r="L1483" s="24"/>
      <c r="M1483" s="24"/>
      <c r="N1483" s="24"/>
      <c r="O1483" s="24"/>
      <c r="P1483" s="24"/>
      <c r="Q1483" s="24"/>
    </row>
    <row r="1484" ht="15.75" customHeight="1">
      <c r="A1484" s="71"/>
      <c r="B1484" s="45" t="str">
        <f>IFERROR(VLOOKUP(D1484, 'Chart of Accounts'!A1471:C4001, 3, FALSE), "")</f>
        <v/>
      </c>
      <c r="C1484" s="72"/>
      <c r="D1484" s="70"/>
      <c r="E1484" s="30" t="str">
        <f>IFERROR(VLOOKUP(D1484, 'Chart of Accounts'!A$3:B$3987, 2, FALSE), "")</f>
        <v/>
      </c>
      <c r="F1484" s="31" t="str">
        <f t="shared" si="1"/>
        <v/>
      </c>
      <c r="G1484" s="32" t="str">
        <f t="shared" si="2"/>
        <v/>
      </c>
      <c r="H1484" s="33">
        <f>IF(A1484&gt;='Income Statement'!$E$5,IF(A1484&lt;='Income Statement'!$E$6,1,0),0)</f>
        <v>0</v>
      </c>
      <c r="I1484" s="24"/>
      <c r="J1484" s="24"/>
      <c r="K1484" s="24"/>
      <c r="L1484" s="24"/>
      <c r="M1484" s="24"/>
      <c r="N1484" s="24"/>
      <c r="O1484" s="24"/>
      <c r="P1484" s="24"/>
      <c r="Q1484" s="24"/>
    </row>
    <row r="1485" ht="15.75" customHeight="1">
      <c r="A1485" s="71"/>
      <c r="B1485" s="45" t="str">
        <f>IFERROR(VLOOKUP(D1485, 'Chart of Accounts'!A1472:C4001, 3, FALSE), "")</f>
        <v/>
      </c>
      <c r="C1485" s="72"/>
      <c r="D1485" s="70"/>
      <c r="E1485" s="30" t="str">
        <f>IFERROR(VLOOKUP(D1485, 'Chart of Accounts'!A$3:B$3987, 2, FALSE), "")</f>
        <v/>
      </c>
      <c r="F1485" s="31" t="str">
        <f t="shared" si="1"/>
        <v/>
      </c>
      <c r="G1485" s="32" t="str">
        <f t="shared" si="2"/>
        <v/>
      </c>
      <c r="H1485" s="33">
        <f>IF(A1485&gt;='Income Statement'!$E$5,IF(A1485&lt;='Income Statement'!$E$6,1,0),0)</f>
        <v>0</v>
      </c>
      <c r="I1485" s="24"/>
      <c r="J1485" s="24"/>
      <c r="K1485" s="24"/>
      <c r="L1485" s="24"/>
      <c r="M1485" s="24"/>
      <c r="N1485" s="24"/>
      <c r="O1485" s="24"/>
      <c r="P1485" s="24"/>
      <c r="Q1485" s="24"/>
    </row>
    <row r="1486" ht="15.75" customHeight="1">
      <c r="A1486" s="71"/>
      <c r="B1486" s="45" t="str">
        <f>IFERROR(VLOOKUP(D1486, 'Chart of Accounts'!A1473:C4001, 3, FALSE), "")</f>
        <v/>
      </c>
      <c r="C1486" s="72"/>
      <c r="D1486" s="70"/>
      <c r="E1486" s="30" t="str">
        <f>IFERROR(VLOOKUP(D1486, 'Chart of Accounts'!A$3:B$3987, 2, FALSE), "")</f>
        <v/>
      </c>
      <c r="F1486" s="31" t="str">
        <f t="shared" si="1"/>
        <v/>
      </c>
      <c r="G1486" s="32" t="str">
        <f t="shared" si="2"/>
        <v/>
      </c>
      <c r="H1486" s="33">
        <f>IF(A1486&gt;='Income Statement'!$E$5,IF(A1486&lt;='Income Statement'!$E$6,1,0),0)</f>
        <v>0</v>
      </c>
      <c r="I1486" s="24"/>
      <c r="J1486" s="24"/>
      <c r="K1486" s="24"/>
      <c r="L1486" s="24"/>
      <c r="M1486" s="24"/>
      <c r="N1486" s="24"/>
      <c r="O1486" s="24"/>
      <c r="P1486" s="24"/>
      <c r="Q1486" s="24"/>
    </row>
    <row r="1487" ht="15.75" customHeight="1">
      <c r="A1487" s="71"/>
      <c r="B1487" s="45" t="str">
        <f>IFERROR(VLOOKUP(D1487, 'Chart of Accounts'!A1474:C4001, 3, FALSE), "")</f>
        <v/>
      </c>
      <c r="C1487" s="72"/>
      <c r="D1487" s="70"/>
      <c r="E1487" s="30" t="str">
        <f>IFERROR(VLOOKUP(D1487, 'Chart of Accounts'!A$3:B$3987, 2, FALSE), "")</f>
        <v/>
      </c>
      <c r="F1487" s="31" t="str">
        <f t="shared" si="1"/>
        <v/>
      </c>
      <c r="G1487" s="32" t="str">
        <f t="shared" si="2"/>
        <v/>
      </c>
      <c r="H1487" s="33">
        <f>IF(A1487&gt;='Income Statement'!$E$5,IF(A1487&lt;='Income Statement'!$E$6,1,0),0)</f>
        <v>0</v>
      </c>
      <c r="I1487" s="24"/>
      <c r="J1487" s="24"/>
      <c r="K1487" s="24"/>
      <c r="L1487" s="24"/>
      <c r="M1487" s="24"/>
      <c r="N1487" s="24"/>
      <c r="O1487" s="24"/>
      <c r="P1487" s="24"/>
      <c r="Q1487" s="24"/>
    </row>
    <row r="1488" ht="15.75" customHeight="1">
      <c r="A1488" s="71"/>
      <c r="B1488" s="45" t="str">
        <f>IFERROR(VLOOKUP(D1488, 'Chart of Accounts'!A1475:C4001, 3, FALSE), "")</f>
        <v/>
      </c>
      <c r="C1488" s="72"/>
      <c r="D1488" s="70"/>
      <c r="E1488" s="30" t="str">
        <f>IFERROR(VLOOKUP(D1488, 'Chart of Accounts'!A$3:B$3987, 2, FALSE), "")</f>
        <v/>
      </c>
      <c r="F1488" s="31" t="str">
        <f t="shared" si="1"/>
        <v/>
      </c>
      <c r="G1488" s="32" t="str">
        <f t="shared" si="2"/>
        <v/>
      </c>
      <c r="H1488" s="33">
        <f>IF(A1488&gt;='Income Statement'!$E$5,IF(A1488&lt;='Income Statement'!$E$6,1,0),0)</f>
        <v>0</v>
      </c>
      <c r="I1488" s="24"/>
      <c r="J1488" s="24"/>
      <c r="K1488" s="24"/>
      <c r="L1488" s="24"/>
      <c r="M1488" s="24"/>
      <c r="N1488" s="24"/>
      <c r="O1488" s="24"/>
      <c r="P1488" s="24"/>
      <c r="Q1488" s="24"/>
    </row>
    <row r="1489" ht="15.75" customHeight="1">
      <c r="A1489" s="71"/>
      <c r="B1489" s="45" t="str">
        <f>IFERROR(VLOOKUP(D1489, 'Chart of Accounts'!A1476:C4001, 3, FALSE), "")</f>
        <v/>
      </c>
      <c r="C1489" s="72"/>
      <c r="D1489" s="70"/>
      <c r="E1489" s="30" t="str">
        <f>IFERROR(VLOOKUP(D1489, 'Chart of Accounts'!A$3:B$3987, 2, FALSE), "")</f>
        <v/>
      </c>
      <c r="F1489" s="31" t="str">
        <f t="shared" si="1"/>
        <v/>
      </c>
      <c r="G1489" s="32" t="str">
        <f t="shared" si="2"/>
        <v/>
      </c>
      <c r="H1489" s="33">
        <f>IF(A1489&gt;='Income Statement'!$E$5,IF(A1489&lt;='Income Statement'!$E$6,1,0),0)</f>
        <v>0</v>
      </c>
      <c r="I1489" s="24"/>
      <c r="J1489" s="24"/>
      <c r="K1489" s="24"/>
      <c r="L1489" s="24"/>
      <c r="M1489" s="24"/>
      <c r="N1489" s="24"/>
      <c r="O1489" s="24"/>
      <c r="P1489" s="24"/>
      <c r="Q1489" s="24"/>
    </row>
    <row r="1490" ht="15.75" customHeight="1">
      <c r="A1490" s="71"/>
      <c r="B1490" s="45" t="str">
        <f>IFERROR(VLOOKUP(D1490, 'Chart of Accounts'!A1477:C4001, 3, FALSE), "")</f>
        <v/>
      </c>
      <c r="C1490" s="72"/>
      <c r="D1490" s="70"/>
      <c r="E1490" s="30" t="str">
        <f>IFERROR(VLOOKUP(D1490, 'Chart of Accounts'!A$3:B$3987, 2, FALSE), "")</f>
        <v/>
      </c>
      <c r="F1490" s="31" t="str">
        <f t="shared" si="1"/>
        <v/>
      </c>
      <c r="G1490" s="32" t="str">
        <f t="shared" si="2"/>
        <v/>
      </c>
      <c r="H1490" s="33">
        <f>IF(A1490&gt;='Income Statement'!$E$5,IF(A1490&lt;='Income Statement'!$E$6,1,0),0)</f>
        <v>0</v>
      </c>
      <c r="I1490" s="24"/>
      <c r="J1490" s="24"/>
      <c r="K1490" s="24"/>
      <c r="L1490" s="24"/>
      <c r="M1490" s="24"/>
      <c r="N1490" s="24"/>
      <c r="O1490" s="24"/>
      <c r="P1490" s="24"/>
      <c r="Q1490" s="24"/>
    </row>
    <row r="1491" ht="15.75" customHeight="1">
      <c r="A1491" s="71"/>
      <c r="B1491" s="45" t="str">
        <f>IFERROR(VLOOKUP(D1491, 'Chart of Accounts'!A1478:C4001, 3, FALSE), "")</f>
        <v/>
      </c>
      <c r="C1491" s="72"/>
      <c r="D1491" s="70"/>
      <c r="E1491" s="30" t="str">
        <f>IFERROR(VLOOKUP(D1491, 'Chart of Accounts'!A$3:B$3987, 2, FALSE), "")</f>
        <v/>
      </c>
      <c r="F1491" s="31" t="str">
        <f t="shared" si="1"/>
        <v/>
      </c>
      <c r="G1491" s="32" t="str">
        <f t="shared" si="2"/>
        <v/>
      </c>
      <c r="H1491" s="33">
        <f>IF(A1491&gt;='Income Statement'!$E$5,IF(A1491&lt;='Income Statement'!$E$6,1,0),0)</f>
        <v>0</v>
      </c>
      <c r="I1491" s="24"/>
      <c r="J1491" s="24"/>
      <c r="K1491" s="24"/>
      <c r="L1491" s="24"/>
      <c r="M1491" s="24"/>
      <c r="N1491" s="24"/>
      <c r="O1491" s="24"/>
      <c r="P1491" s="24"/>
      <c r="Q1491" s="24"/>
    </row>
    <row r="1492" ht="15.75" customHeight="1">
      <c r="A1492" s="71"/>
      <c r="B1492" s="45" t="str">
        <f>IFERROR(VLOOKUP(D1492, 'Chart of Accounts'!A1479:C4001, 3, FALSE), "")</f>
        <v/>
      </c>
      <c r="C1492" s="72"/>
      <c r="D1492" s="70"/>
      <c r="E1492" s="30" t="str">
        <f>IFERROR(VLOOKUP(D1492, 'Chart of Accounts'!A$3:B$3987, 2, FALSE), "")</f>
        <v/>
      </c>
      <c r="F1492" s="31" t="str">
        <f t="shared" si="1"/>
        <v/>
      </c>
      <c r="G1492" s="32" t="str">
        <f t="shared" si="2"/>
        <v/>
      </c>
      <c r="H1492" s="33">
        <f>IF(A1492&gt;='Income Statement'!$E$5,IF(A1492&lt;='Income Statement'!$E$6,1,0),0)</f>
        <v>0</v>
      </c>
      <c r="I1492" s="24"/>
      <c r="J1492" s="24"/>
      <c r="K1492" s="24"/>
      <c r="L1492" s="24"/>
      <c r="M1492" s="24"/>
      <c r="N1492" s="24"/>
      <c r="O1492" s="24"/>
      <c r="P1492" s="24"/>
      <c r="Q1492" s="24"/>
    </row>
    <row r="1493" ht="15.75" customHeight="1">
      <c r="A1493" s="71"/>
      <c r="B1493" s="45" t="str">
        <f>IFERROR(VLOOKUP(D1493, 'Chart of Accounts'!A1480:C4001, 3, FALSE), "")</f>
        <v/>
      </c>
      <c r="C1493" s="72"/>
      <c r="D1493" s="70"/>
      <c r="E1493" s="30" t="str">
        <f>IFERROR(VLOOKUP(D1493, 'Chart of Accounts'!A$3:B$3987, 2, FALSE), "")</f>
        <v/>
      </c>
      <c r="F1493" s="31" t="str">
        <f t="shared" si="1"/>
        <v/>
      </c>
      <c r="G1493" s="32" t="str">
        <f t="shared" si="2"/>
        <v/>
      </c>
      <c r="H1493" s="33">
        <f>IF(A1493&gt;='Income Statement'!$E$5,IF(A1493&lt;='Income Statement'!$E$6,1,0),0)</f>
        <v>0</v>
      </c>
      <c r="I1493" s="24"/>
      <c r="J1493" s="24"/>
      <c r="K1493" s="24"/>
      <c r="L1493" s="24"/>
      <c r="M1493" s="24"/>
      <c r="N1493" s="24"/>
      <c r="O1493" s="24"/>
      <c r="P1493" s="24"/>
      <c r="Q1493" s="24"/>
    </row>
    <row r="1494" ht="15.75" customHeight="1">
      <c r="A1494" s="71"/>
      <c r="B1494" s="45" t="str">
        <f>IFERROR(VLOOKUP(D1494, 'Chart of Accounts'!A1481:C4001, 3, FALSE), "")</f>
        <v/>
      </c>
      <c r="C1494" s="72"/>
      <c r="D1494" s="70"/>
      <c r="E1494" s="30" t="str">
        <f>IFERROR(VLOOKUP(D1494, 'Chart of Accounts'!A$3:B$3987, 2, FALSE), "")</f>
        <v/>
      </c>
      <c r="F1494" s="31" t="str">
        <f t="shared" si="1"/>
        <v/>
      </c>
      <c r="G1494" s="32" t="str">
        <f t="shared" si="2"/>
        <v/>
      </c>
      <c r="H1494" s="33">
        <f>IF(A1494&gt;='Income Statement'!$E$5,IF(A1494&lt;='Income Statement'!$E$6,1,0),0)</f>
        <v>0</v>
      </c>
      <c r="I1494" s="24"/>
      <c r="J1494" s="24"/>
      <c r="K1494" s="24"/>
      <c r="L1494" s="24"/>
      <c r="M1494" s="24"/>
      <c r="N1494" s="24"/>
      <c r="O1494" s="24"/>
      <c r="P1494" s="24"/>
      <c r="Q1494" s="24"/>
    </row>
    <row r="1495" ht="15.75" customHeight="1">
      <c r="A1495" s="71"/>
      <c r="B1495" s="45" t="str">
        <f>IFERROR(VLOOKUP(D1495, 'Chart of Accounts'!A1482:C4001, 3, FALSE), "")</f>
        <v/>
      </c>
      <c r="C1495" s="72"/>
      <c r="D1495" s="70"/>
      <c r="E1495" s="30" t="str">
        <f>IFERROR(VLOOKUP(D1495, 'Chart of Accounts'!A$3:B$3987, 2, FALSE), "")</f>
        <v/>
      </c>
      <c r="F1495" s="31" t="str">
        <f t="shared" si="1"/>
        <v/>
      </c>
      <c r="G1495" s="32" t="str">
        <f t="shared" si="2"/>
        <v/>
      </c>
      <c r="H1495" s="33">
        <f>IF(A1495&gt;='Income Statement'!$E$5,IF(A1495&lt;='Income Statement'!$E$6,1,0),0)</f>
        <v>0</v>
      </c>
      <c r="I1495" s="24"/>
      <c r="J1495" s="24"/>
      <c r="K1495" s="24"/>
      <c r="L1495" s="24"/>
      <c r="M1495" s="24"/>
      <c r="N1495" s="24"/>
      <c r="O1495" s="24"/>
      <c r="P1495" s="24"/>
      <c r="Q1495" s="24"/>
    </row>
    <row r="1496" ht="15.75" customHeight="1">
      <c r="A1496" s="71"/>
      <c r="B1496" s="45" t="str">
        <f>IFERROR(VLOOKUP(D1496, 'Chart of Accounts'!A1483:C4001, 3, FALSE), "")</f>
        <v/>
      </c>
      <c r="C1496" s="72"/>
      <c r="D1496" s="70"/>
      <c r="E1496" s="30" t="str">
        <f>IFERROR(VLOOKUP(D1496, 'Chart of Accounts'!A$3:B$3987, 2, FALSE), "")</f>
        <v/>
      </c>
      <c r="F1496" s="31" t="str">
        <f t="shared" si="1"/>
        <v/>
      </c>
      <c r="G1496" s="32" t="str">
        <f t="shared" si="2"/>
        <v/>
      </c>
      <c r="H1496" s="33">
        <f>IF(A1496&gt;='Income Statement'!$E$5,IF(A1496&lt;='Income Statement'!$E$6,1,0),0)</f>
        <v>0</v>
      </c>
      <c r="I1496" s="24"/>
      <c r="J1496" s="24"/>
      <c r="K1496" s="24"/>
      <c r="L1496" s="24"/>
      <c r="M1496" s="24"/>
      <c r="N1496" s="24"/>
      <c r="O1496" s="24"/>
      <c r="P1496" s="24"/>
      <c r="Q1496" s="24"/>
    </row>
    <row r="1497" ht="15.75" customHeight="1">
      <c r="A1497" s="71"/>
      <c r="B1497" s="45" t="str">
        <f>IFERROR(VLOOKUP(D1497, 'Chart of Accounts'!A1484:C4001, 3, FALSE), "")</f>
        <v/>
      </c>
      <c r="C1497" s="72"/>
      <c r="D1497" s="70"/>
      <c r="E1497" s="30" t="str">
        <f>IFERROR(VLOOKUP(D1497, 'Chart of Accounts'!A$3:B$3987, 2, FALSE), "")</f>
        <v/>
      </c>
      <c r="F1497" s="31" t="str">
        <f t="shared" si="1"/>
        <v/>
      </c>
      <c r="G1497" s="32" t="str">
        <f t="shared" si="2"/>
        <v/>
      </c>
      <c r="H1497" s="33">
        <f>IF(A1497&gt;='Income Statement'!$E$5,IF(A1497&lt;='Income Statement'!$E$6,1,0),0)</f>
        <v>0</v>
      </c>
      <c r="I1497" s="24"/>
      <c r="J1497" s="24"/>
      <c r="K1497" s="24"/>
      <c r="L1497" s="24"/>
      <c r="M1497" s="24"/>
      <c r="N1497" s="24"/>
      <c r="O1497" s="24"/>
      <c r="P1497" s="24"/>
      <c r="Q1497" s="24"/>
    </row>
    <row r="1498" ht="15.75" customHeight="1">
      <c r="A1498" s="71"/>
      <c r="B1498" s="45" t="str">
        <f>IFERROR(VLOOKUP(D1498, 'Chart of Accounts'!A1485:C4001, 3, FALSE), "")</f>
        <v/>
      </c>
      <c r="C1498" s="72"/>
      <c r="D1498" s="70"/>
      <c r="E1498" s="30" t="str">
        <f>IFERROR(VLOOKUP(D1498, 'Chart of Accounts'!A$3:B$3987, 2, FALSE), "")</f>
        <v/>
      </c>
      <c r="F1498" s="31" t="str">
        <f t="shared" si="1"/>
        <v/>
      </c>
      <c r="G1498" s="32" t="str">
        <f t="shared" si="2"/>
        <v/>
      </c>
      <c r="H1498" s="33">
        <f>IF(A1498&gt;='Income Statement'!$E$5,IF(A1498&lt;='Income Statement'!$E$6,1,0),0)</f>
        <v>0</v>
      </c>
      <c r="I1498" s="24"/>
      <c r="J1498" s="24"/>
      <c r="K1498" s="24"/>
      <c r="L1498" s="24"/>
      <c r="M1498" s="24"/>
      <c r="N1498" s="24"/>
      <c r="O1498" s="24"/>
      <c r="P1498" s="24"/>
      <c r="Q1498" s="24"/>
    </row>
    <row r="1499" ht="15.75" customHeight="1">
      <c r="A1499" s="71"/>
      <c r="B1499" s="45" t="str">
        <f>IFERROR(VLOOKUP(D1499, 'Chart of Accounts'!A1486:C4001, 3, FALSE), "")</f>
        <v/>
      </c>
      <c r="C1499" s="72"/>
      <c r="D1499" s="70"/>
      <c r="E1499" s="30" t="str">
        <f>IFERROR(VLOOKUP(D1499, 'Chart of Accounts'!A$3:B$3987, 2, FALSE), "")</f>
        <v/>
      </c>
      <c r="F1499" s="31" t="str">
        <f t="shared" si="1"/>
        <v/>
      </c>
      <c r="G1499" s="32" t="str">
        <f t="shared" si="2"/>
        <v/>
      </c>
      <c r="H1499" s="33">
        <f>IF(A1499&gt;='Income Statement'!$E$5,IF(A1499&lt;='Income Statement'!$E$6,1,0),0)</f>
        <v>0</v>
      </c>
      <c r="I1499" s="24"/>
      <c r="J1499" s="24"/>
      <c r="K1499" s="24"/>
      <c r="L1499" s="24"/>
      <c r="M1499" s="24"/>
      <c r="N1499" s="24"/>
      <c r="O1499" s="24"/>
      <c r="P1499" s="24"/>
      <c r="Q1499" s="24"/>
    </row>
    <row r="1500" ht="15.75" customHeight="1">
      <c r="A1500" s="71"/>
      <c r="B1500" s="45" t="str">
        <f>IFERROR(VLOOKUP(D1500, 'Chart of Accounts'!A1487:C4001, 3, FALSE), "")</f>
        <v/>
      </c>
      <c r="C1500" s="72"/>
      <c r="D1500" s="70"/>
      <c r="E1500" s="30" t="str">
        <f>IFERROR(VLOOKUP(D1500, 'Chart of Accounts'!A$3:B$3987, 2, FALSE), "")</f>
        <v/>
      </c>
      <c r="F1500" s="31" t="str">
        <f t="shared" si="1"/>
        <v/>
      </c>
      <c r="G1500" s="32" t="str">
        <f t="shared" si="2"/>
        <v/>
      </c>
      <c r="H1500" s="33">
        <f>IF(A1500&gt;='Income Statement'!$E$5,IF(A1500&lt;='Income Statement'!$E$6,1,0),0)</f>
        <v>0</v>
      </c>
      <c r="I1500" s="24"/>
      <c r="J1500" s="24"/>
      <c r="K1500" s="24"/>
      <c r="L1500" s="24"/>
      <c r="M1500" s="24"/>
      <c r="N1500" s="24"/>
      <c r="O1500" s="24"/>
      <c r="P1500" s="24"/>
      <c r="Q1500" s="24"/>
    </row>
    <row r="1501" ht="15.75" customHeight="1">
      <c r="A1501" s="71"/>
      <c r="B1501" s="45" t="str">
        <f>IFERROR(VLOOKUP(D1501, 'Chart of Accounts'!A1488:C4001, 3, FALSE), "")</f>
        <v/>
      </c>
      <c r="C1501" s="72"/>
      <c r="D1501" s="70"/>
      <c r="E1501" s="30" t="str">
        <f>IFERROR(VLOOKUP(D1501, 'Chart of Accounts'!A$3:B$3987, 2, FALSE), "")</f>
        <v/>
      </c>
      <c r="F1501" s="31" t="str">
        <f t="shared" si="1"/>
        <v/>
      </c>
      <c r="G1501" s="32" t="str">
        <f t="shared" si="2"/>
        <v/>
      </c>
      <c r="H1501" s="33">
        <f>IF(A1501&gt;='Income Statement'!$E$5,IF(A1501&lt;='Income Statement'!$E$6,1,0),0)</f>
        <v>0</v>
      </c>
      <c r="I1501" s="24"/>
      <c r="J1501" s="24"/>
      <c r="K1501" s="24"/>
      <c r="L1501" s="24"/>
      <c r="M1501" s="24"/>
      <c r="N1501" s="24"/>
      <c r="O1501" s="24"/>
      <c r="P1501" s="24"/>
      <c r="Q1501" s="24"/>
    </row>
    <row r="1502" ht="15.75" customHeight="1">
      <c r="A1502" s="71"/>
      <c r="B1502" s="45" t="str">
        <f>IFERROR(VLOOKUP(D1502, 'Chart of Accounts'!A1489:C4001, 3, FALSE), "")</f>
        <v/>
      </c>
      <c r="C1502" s="72"/>
      <c r="D1502" s="70"/>
      <c r="E1502" s="30" t="str">
        <f>IFERROR(VLOOKUP(D1502, 'Chart of Accounts'!A$3:B$3987, 2, FALSE), "")</f>
        <v/>
      </c>
      <c r="F1502" s="31" t="str">
        <f t="shared" si="1"/>
        <v/>
      </c>
      <c r="G1502" s="32" t="str">
        <f t="shared" si="2"/>
        <v/>
      </c>
      <c r="H1502" s="33">
        <f>IF(A1502&gt;='Income Statement'!$E$5,IF(A1502&lt;='Income Statement'!$E$6,1,0),0)</f>
        <v>0</v>
      </c>
      <c r="I1502" s="24"/>
      <c r="J1502" s="24"/>
      <c r="K1502" s="24"/>
      <c r="L1502" s="24"/>
      <c r="M1502" s="24"/>
      <c r="N1502" s="24"/>
      <c r="O1502" s="24"/>
      <c r="P1502" s="24"/>
      <c r="Q1502" s="24"/>
    </row>
    <row r="1503" ht="15.75" customHeight="1">
      <c r="A1503" s="71"/>
      <c r="B1503" s="45" t="str">
        <f>IFERROR(VLOOKUP(D1503, 'Chart of Accounts'!A1490:C4001, 3, FALSE), "")</f>
        <v/>
      </c>
      <c r="C1503" s="72"/>
      <c r="D1503" s="70"/>
      <c r="E1503" s="30" t="str">
        <f>IFERROR(VLOOKUP(D1503, 'Chart of Accounts'!A$3:B$3987, 2, FALSE), "")</f>
        <v/>
      </c>
      <c r="F1503" s="31" t="str">
        <f t="shared" si="1"/>
        <v/>
      </c>
      <c r="G1503" s="32" t="str">
        <f t="shared" si="2"/>
        <v/>
      </c>
      <c r="H1503" s="33">
        <f>IF(A1503&gt;='Income Statement'!$E$5,IF(A1503&lt;='Income Statement'!$E$6,1,0),0)</f>
        <v>0</v>
      </c>
      <c r="I1503" s="24"/>
      <c r="J1503" s="24"/>
      <c r="K1503" s="24"/>
      <c r="L1503" s="24"/>
      <c r="M1503" s="24"/>
      <c r="N1503" s="24"/>
      <c r="O1503" s="24"/>
      <c r="P1503" s="24"/>
      <c r="Q1503" s="24"/>
    </row>
    <row r="1504" ht="15.75" customHeight="1">
      <c r="A1504" s="71"/>
      <c r="B1504" s="45" t="str">
        <f>IFERROR(VLOOKUP(D1504, 'Chart of Accounts'!A1491:C4001, 3, FALSE), "")</f>
        <v/>
      </c>
      <c r="C1504" s="72"/>
      <c r="D1504" s="70"/>
      <c r="E1504" s="30" t="str">
        <f>IFERROR(VLOOKUP(D1504, 'Chart of Accounts'!A$3:B$3987, 2, FALSE), "")</f>
        <v/>
      </c>
      <c r="F1504" s="31" t="str">
        <f t="shared" si="1"/>
        <v/>
      </c>
      <c r="G1504" s="32" t="str">
        <f t="shared" si="2"/>
        <v/>
      </c>
      <c r="H1504" s="33">
        <f>IF(A1504&gt;='Income Statement'!$E$5,IF(A1504&lt;='Income Statement'!$E$6,1,0),0)</f>
        <v>0</v>
      </c>
      <c r="I1504" s="24"/>
      <c r="J1504" s="24"/>
      <c r="K1504" s="24"/>
      <c r="L1504" s="24"/>
      <c r="M1504" s="24"/>
      <c r="N1504" s="24"/>
      <c r="O1504" s="24"/>
      <c r="P1504" s="24"/>
      <c r="Q1504" s="24"/>
    </row>
    <row r="1505" ht="15.75" customHeight="1">
      <c r="A1505" s="71"/>
      <c r="B1505" s="45" t="str">
        <f>IFERROR(VLOOKUP(D1505, 'Chart of Accounts'!A1492:C4001, 3, FALSE), "")</f>
        <v/>
      </c>
      <c r="C1505" s="72"/>
      <c r="D1505" s="70"/>
      <c r="E1505" s="30" t="str">
        <f>IFERROR(VLOOKUP(D1505, 'Chart of Accounts'!A$3:B$3987, 2, FALSE), "")</f>
        <v/>
      </c>
      <c r="F1505" s="31" t="str">
        <f t="shared" si="1"/>
        <v/>
      </c>
      <c r="G1505" s="32" t="str">
        <f t="shared" si="2"/>
        <v/>
      </c>
      <c r="H1505" s="33">
        <f>IF(A1505&gt;='Income Statement'!$E$5,IF(A1505&lt;='Income Statement'!$E$6,1,0),0)</f>
        <v>0</v>
      </c>
      <c r="I1505" s="24"/>
      <c r="J1505" s="24"/>
      <c r="K1505" s="24"/>
      <c r="L1505" s="24"/>
      <c r="M1505" s="24"/>
      <c r="N1505" s="24"/>
      <c r="O1505" s="24"/>
      <c r="P1505" s="24"/>
      <c r="Q1505" s="24"/>
    </row>
    <row r="1506" ht="15.75" customHeight="1">
      <c r="A1506" s="71"/>
      <c r="B1506" s="45" t="str">
        <f>IFERROR(VLOOKUP(D1506, 'Chart of Accounts'!A1493:C4001, 3, FALSE), "")</f>
        <v/>
      </c>
      <c r="C1506" s="72"/>
      <c r="D1506" s="70"/>
      <c r="E1506" s="30" t="str">
        <f>IFERROR(VLOOKUP(D1506, 'Chart of Accounts'!A$3:B$3987, 2, FALSE), "")</f>
        <v/>
      </c>
      <c r="F1506" s="31" t="str">
        <f t="shared" si="1"/>
        <v/>
      </c>
      <c r="G1506" s="32" t="str">
        <f t="shared" si="2"/>
        <v/>
      </c>
      <c r="H1506" s="33">
        <f>IF(A1506&gt;='Income Statement'!$E$5,IF(A1506&lt;='Income Statement'!$E$6,1,0),0)</f>
        <v>0</v>
      </c>
      <c r="I1506" s="24"/>
      <c r="J1506" s="24"/>
      <c r="K1506" s="24"/>
      <c r="L1506" s="24"/>
      <c r="M1506" s="24"/>
      <c r="N1506" s="24"/>
      <c r="O1506" s="24"/>
      <c r="P1506" s="24"/>
      <c r="Q1506" s="24"/>
    </row>
    <row r="1507" ht="15.75" customHeight="1">
      <c r="A1507" s="71"/>
      <c r="B1507" s="45" t="str">
        <f>IFERROR(VLOOKUP(D1507, 'Chart of Accounts'!A1494:C4001, 3, FALSE), "")</f>
        <v/>
      </c>
      <c r="C1507" s="72"/>
      <c r="D1507" s="70"/>
      <c r="E1507" s="30" t="str">
        <f>IFERROR(VLOOKUP(D1507, 'Chart of Accounts'!A$3:B$3987, 2, FALSE), "")</f>
        <v/>
      </c>
      <c r="F1507" s="31" t="str">
        <f t="shared" si="1"/>
        <v/>
      </c>
      <c r="G1507" s="32" t="str">
        <f t="shared" si="2"/>
        <v/>
      </c>
      <c r="H1507" s="33">
        <f>IF(A1507&gt;='Income Statement'!$E$5,IF(A1507&lt;='Income Statement'!$E$6,1,0),0)</f>
        <v>0</v>
      </c>
      <c r="I1507" s="24"/>
      <c r="J1507" s="24"/>
      <c r="K1507" s="24"/>
      <c r="L1507" s="24"/>
      <c r="M1507" s="24"/>
      <c r="N1507" s="24"/>
      <c r="O1507" s="24"/>
      <c r="P1507" s="24"/>
      <c r="Q1507" s="24"/>
    </row>
    <row r="1508" ht="15.75" customHeight="1">
      <c r="A1508" s="71"/>
      <c r="B1508" s="45" t="str">
        <f>IFERROR(VLOOKUP(D1508, 'Chart of Accounts'!A1495:C4001, 3, FALSE), "")</f>
        <v/>
      </c>
      <c r="C1508" s="72"/>
      <c r="D1508" s="70"/>
      <c r="E1508" s="30" t="str">
        <f>IFERROR(VLOOKUP(D1508, 'Chart of Accounts'!A$3:B$3987, 2, FALSE), "")</f>
        <v/>
      </c>
      <c r="F1508" s="31" t="str">
        <f t="shared" si="1"/>
        <v/>
      </c>
      <c r="G1508" s="32" t="str">
        <f t="shared" si="2"/>
        <v/>
      </c>
      <c r="H1508" s="33">
        <f>IF(A1508&gt;='Income Statement'!$E$5,IF(A1508&lt;='Income Statement'!$E$6,1,0),0)</f>
        <v>0</v>
      </c>
      <c r="I1508" s="24"/>
      <c r="J1508" s="24"/>
      <c r="K1508" s="24"/>
      <c r="L1508" s="24"/>
      <c r="M1508" s="24"/>
      <c r="N1508" s="24"/>
      <c r="O1508" s="24"/>
      <c r="P1508" s="24"/>
      <c r="Q1508" s="24"/>
    </row>
    <row r="1509" ht="15.75" customHeight="1">
      <c r="A1509" s="71"/>
      <c r="B1509" s="45" t="str">
        <f>IFERROR(VLOOKUP(D1509, 'Chart of Accounts'!A1496:C4001, 3, FALSE), "")</f>
        <v/>
      </c>
      <c r="C1509" s="72"/>
      <c r="D1509" s="70"/>
      <c r="E1509" s="30" t="str">
        <f>IFERROR(VLOOKUP(D1509, 'Chart of Accounts'!A$3:B$3987, 2, FALSE), "")</f>
        <v/>
      </c>
      <c r="F1509" s="31" t="str">
        <f t="shared" si="1"/>
        <v/>
      </c>
      <c r="G1509" s="32" t="str">
        <f t="shared" si="2"/>
        <v/>
      </c>
      <c r="H1509" s="33">
        <f>IF(A1509&gt;='Income Statement'!$E$5,IF(A1509&lt;='Income Statement'!$E$6,1,0),0)</f>
        <v>0</v>
      </c>
      <c r="I1509" s="24"/>
      <c r="J1509" s="24"/>
      <c r="K1509" s="24"/>
      <c r="L1509" s="24"/>
      <c r="M1509" s="24"/>
      <c r="N1509" s="24"/>
      <c r="O1509" s="24"/>
      <c r="P1509" s="24"/>
      <c r="Q1509" s="24"/>
    </row>
    <row r="1510" ht="15.75" customHeight="1">
      <c r="A1510" s="71"/>
      <c r="B1510" s="45" t="str">
        <f>IFERROR(VLOOKUP(D1510, 'Chart of Accounts'!A1497:C4001, 3, FALSE), "")</f>
        <v/>
      </c>
      <c r="C1510" s="72"/>
      <c r="D1510" s="70"/>
      <c r="E1510" s="30" t="str">
        <f>IFERROR(VLOOKUP(D1510, 'Chart of Accounts'!A$3:B$3987, 2, FALSE), "")</f>
        <v/>
      </c>
      <c r="F1510" s="31" t="str">
        <f t="shared" si="1"/>
        <v/>
      </c>
      <c r="G1510" s="32" t="str">
        <f t="shared" si="2"/>
        <v/>
      </c>
      <c r="H1510" s="33">
        <f>IF(A1510&gt;='Income Statement'!$E$5,IF(A1510&lt;='Income Statement'!$E$6,1,0),0)</f>
        <v>0</v>
      </c>
      <c r="I1510" s="24"/>
      <c r="J1510" s="24"/>
      <c r="K1510" s="24"/>
      <c r="L1510" s="24"/>
      <c r="M1510" s="24"/>
      <c r="N1510" s="24"/>
      <c r="O1510" s="24"/>
      <c r="P1510" s="24"/>
      <c r="Q1510" s="24"/>
    </row>
    <row r="1511" ht="15.75" customHeight="1">
      <c r="A1511" s="71"/>
      <c r="B1511" s="45" t="str">
        <f>IFERROR(VLOOKUP(D1511, 'Chart of Accounts'!A1498:C4001, 3, FALSE), "")</f>
        <v/>
      </c>
      <c r="C1511" s="72"/>
      <c r="D1511" s="70"/>
      <c r="E1511" s="30" t="str">
        <f>IFERROR(VLOOKUP(D1511, 'Chart of Accounts'!A$3:B$3987, 2, FALSE), "")</f>
        <v/>
      </c>
      <c r="F1511" s="31" t="str">
        <f t="shared" si="1"/>
        <v/>
      </c>
      <c r="G1511" s="32" t="str">
        <f t="shared" si="2"/>
        <v/>
      </c>
      <c r="H1511" s="33">
        <f>IF(A1511&gt;='Income Statement'!$E$5,IF(A1511&lt;='Income Statement'!$E$6,1,0),0)</f>
        <v>0</v>
      </c>
      <c r="I1511" s="24"/>
      <c r="J1511" s="24"/>
      <c r="K1511" s="24"/>
      <c r="L1511" s="24"/>
      <c r="M1511" s="24"/>
      <c r="N1511" s="24"/>
      <c r="O1511" s="24"/>
      <c r="P1511" s="24"/>
      <c r="Q1511" s="24"/>
    </row>
    <row r="1512" ht="15.75" customHeight="1">
      <c r="A1512" s="71"/>
      <c r="B1512" s="45" t="str">
        <f>IFERROR(VLOOKUP(D1512, 'Chart of Accounts'!A1499:C4001, 3, FALSE), "")</f>
        <v/>
      </c>
      <c r="C1512" s="72"/>
      <c r="D1512" s="70"/>
      <c r="E1512" s="30" t="str">
        <f>IFERROR(VLOOKUP(D1512, 'Chart of Accounts'!A$3:B$3987, 2, FALSE), "")</f>
        <v/>
      </c>
      <c r="F1512" s="31" t="str">
        <f t="shared" si="1"/>
        <v/>
      </c>
      <c r="G1512" s="32" t="str">
        <f t="shared" si="2"/>
        <v/>
      </c>
      <c r="H1512" s="33">
        <f>IF(A1512&gt;='Income Statement'!$E$5,IF(A1512&lt;='Income Statement'!$E$6,1,0),0)</f>
        <v>0</v>
      </c>
      <c r="I1512" s="24"/>
      <c r="J1512" s="24"/>
      <c r="K1512" s="24"/>
      <c r="L1512" s="24"/>
      <c r="M1512" s="24"/>
      <c r="N1512" s="24"/>
      <c r="O1512" s="24"/>
      <c r="P1512" s="24"/>
      <c r="Q1512" s="24"/>
    </row>
    <row r="1513" ht="15.75" customHeight="1">
      <c r="A1513" s="71"/>
      <c r="B1513" s="45" t="str">
        <f>IFERROR(VLOOKUP(D1513, 'Chart of Accounts'!A1500:C4001, 3, FALSE), "")</f>
        <v/>
      </c>
      <c r="C1513" s="72"/>
      <c r="D1513" s="70"/>
      <c r="E1513" s="30" t="str">
        <f>IFERROR(VLOOKUP(D1513, 'Chart of Accounts'!A$3:B$3987, 2, FALSE), "")</f>
        <v/>
      </c>
      <c r="F1513" s="31" t="str">
        <f t="shared" si="1"/>
        <v/>
      </c>
      <c r="G1513" s="32" t="str">
        <f t="shared" si="2"/>
        <v/>
      </c>
      <c r="H1513" s="33">
        <f>IF(A1513&gt;='Income Statement'!$E$5,IF(A1513&lt;='Income Statement'!$E$6,1,0),0)</f>
        <v>0</v>
      </c>
      <c r="I1513" s="24"/>
      <c r="J1513" s="24"/>
      <c r="K1513" s="24"/>
      <c r="L1513" s="24"/>
      <c r="M1513" s="24"/>
      <c r="N1513" s="24"/>
      <c r="O1513" s="24"/>
      <c r="P1513" s="24"/>
      <c r="Q1513" s="24"/>
    </row>
    <row r="1514" ht="15.75" customHeight="1">
      <c r="A1514" s="71"/>
      <c r="B1514" s="45" t="str">
        <f>IFERROR(VLOOKUP(D1514, 'Chart of Accounts'!A1501:C4001, 3, FALSE), "")</f>
        <v/>
      </c>
      <c r="C1514" s="72"/>
      <c r="D1514" s="70"/>
      <c r="E1514" s="30" t="str">
        <f>IFERROR(VLOOKUP(D1514, 'Chart of Accounts'!A$3:B$3987, 2, FALSE), "")</f>
        <v/>
      </c>
      <c r="F1514" s="31" t="str">
        <f t="shared" si="1"/>
        <v/>
      </c>
      <c r="G1514" s="32" t="str">
        <f t="shared" si="2"/>
        <v/>
      </c>
      <c r="H1514" s="33">
        <f>IF(A1514&gt;='Income Statement'!$E$5,IF(A1514&lt;='Income Statement'!$E$6,1,0),0)</f>
        <v>0</v>
      </c>
      <c r="I1514" s="24"/>
      <c r="J1514" s="24"/>
      <c r="K1514" s="24"/>
      <c r="L1514" s="24"/>
      <c r="M1514" s="24"/>
      <c r="N1514" s="24"/>
      <c r="O1514" s="24"/>
      <c r="P1514" s="24"/>
      <c r="Q1514" s="24"/>
    </row>
    <row r="1515" ht="15.75" customHeight="1">
      <c r="A1515" s="71"/>
      <c r="B1515" s="45" t="str">
        <f>IFERROR(VLOOKUP(D1515, 'Chart of Accounts'!A1502:C4001, 3, FALSE), "")</f>
        <v/>
      </c>
      <c r="C1515" s="72"/>
      <c r="D1515" s="70"/>
      <c r="E1515" s="30" t="str">
        <f>IFERROR(VLOOKUP(D1515, 'Chart of Accounts'!A$3:B$3987, 2, FALSE), "")</f>
        <v/>
      </c>
      <c r="F1515" s="31" t="str">
        <f t="shared" si="1"/>
        <v/>
      </c>
      <c r="G1515" s="32" t="str">
        <f t="shared" si="2"/>
        <v/>
      </c>
      <c r="H1515" s="33">
        <f>IF(A1515&gt;='Income Statement'!$E$5,IF(A1515&lt;='Income Statement'!$E$6,1,0),0)</f>
        <v>0</v>
      </c>
      <c r="I1515" s="24"/>
      <c r="J1515" s="24"/>
      <c r="K1515" s="24"/>
      <c r="L1515" s="24"/>
      <c r="M1515" s="24"/>
      <c r="N1515" s="24"/>
      <c r="O1515" s="24"/>
      <c r="P1515" s="24"/>
      <c r="Q1515" s="24"/>
    </row>
    <row r="1516" ht="15.75" customHeight="1">
      <c r="A1516" s="71"/>
      <c r="B1516" s="45" t="str">
        <f>IFERROR(VLOOKUP(D1516, 'Chart of Accounts'!A1503:C4001, 3, FALSE), "")</f>
        <v/>
      </c>
      <c r="C1516" s="72"/>
      <c r="D1516" s="70"/>
      <c r="E1516" s="30" t="str">
        <f>IFERROR(VLOOKUP(D1516, 'Chart of Accounts'!A$3:B$3987, 2, FALSE), "")</f>
        <v/>
      </c>
      <c r="F1516" s="31" t="str">
        <f t="shared" si="1"/>
        <v/>
      </c>
      <c r="G1516" s="32" t="str">
        <f t="shared" si="2"/>
        <v/>
      </c>
      <c r="H1516" s="33">
        <f>IF(A1516&gt;='Income Statement'!$E$5,IF(A1516&lt;='Income Statement'!$E$6,1,0),0)</f>
        <v>0</v>
      </c>
      <c r="I1516" s="24"/>
      <c r="J1516" s="24"/>
      <c r="K1516" s="24"/>
      <c r="L1516" s="24"/>
      <c r="M1516" s="24"/>
      <c r="N1516" s="24"/>
      <c r="O1516" s="24"/>
      <c r="P1516" s="24"/>
      <c r="Q1516" s="24"/>
    </row>
    <row r="1517" ht="15.75" customHeight="1">
      <c r="A1517" s="71"/>
      <c r="B1517" s="45" t="str">
        <f>IFERROR(VLOOKUP(D1517, 'Chart of Accounts'!A1504:C4001, 3, FALSE), "")</f>
        <v/>
      </c>
      <c r="C1517" s="72"/>
      <c r="D1517" s="70"/>
      <c r="E1517" s="30" t="str">
        <f>IFERROR(VLOOKUP(D1517, 'Chart of Accounts'!A$3:B$3987, 2, FALSE), "")</f>
        <v/>
      </c>
      <c r="F1517" s="31" t="str">
        <f t="shared" si="1"/>
        <v/>
      </c>
      <c r="G1517" s="32" t="str">
        <f t="shared" si="2"/>
        <v/>
      </c>
      <c r="H1517" s="33">
        <f>IF(A1517&gt;='Income Statement'!$E$5,IF(A1517&lt;='Income Statement'!$E$6,1,0),0)</f>
        <v>0</v>
      </c>
      <c r="I1517" s="24"/>
      <c r="J1517" s="24"/>
      <c r="K1517" s="24"/>
      <c r="L1517" s="24"/>
      <c r="M1517" s="24"/>
      <c r="N1517" s="24"/>
      <c r="O1517" s="24"/>
      <c r="P1517" s="24"/>
      <c r="Q1517" s="24"/>
    </row>
    <row r="1518" ht="15.75" customHeight="1">
      <c r="A1518" s="71"/>
      <c r="B1518" s="45" t="str">
        <f>IFERROR(VLOOKUP(D1518, 'Chart of Accounts'!A1505:C4001, 3, FALSE), "")</f>
        <v/>
      </c>
      <c r="C1518" s="72"/>
      <c r="D1518" s="70"/>
      <c r="E1518" s="30" t="str">
        <f>IFERROR(VLOOKUP(D1518, 'Chart of Accounts'!A$3:B$3987, 2, FALSE), "")</f>
        <v/>
      </c>
      <c r="F1518" s="31" t="str">
        <f t="shared" si="1"/>
        <v/>
      </c>
      <c r="G1518" s="32" t="str">
        <f t="shared" si="2"/>
        <v/>
      </c>
      <c r="H1518" s="33">
        <f>IF(A1518&gt;='Income Statement'!$E$5,IF(A1518&lt;='Income Statement'!$E$6,1,0),0)</f>
        <v>0</v>
      </c>
      <c r="I1518" s="24"/>
      <c r="J1518" s="24"/>
      <c r="K1518" s="24"/>
      <c r="L1518" s="24"/>
      <c r="M1518" s="24"/>
      <c r="N1518" s="24"/>
      <c r="O1518" s="24"/>
      <c r="P1518" s="24"/>
      <c r="Q1518" s="24"/>
    </row>
    <row r="1519" ht="15.75" customHeight="1">
      <c r="A1519" s="71"/>
      <c r="B1519" s="45" t="str">
        <f>IFERROR(VLOOKUP(D1519, 'Chart of Accounts'!A1506:C4001, 3, FALSE), "")</f>
        <v/>
      </c>
      <c r="C1519" s="72"/>
      <c r="D1519" s="70"/>
      <c r="E1519" s="30" t="str">
        <f>IFERROR(VLOOKUP(D1519, 'Chart of Accounts'!A$3:B$3987, 2, FALSE), "")</f>
        <v/>
      </c>
      <c r="F1519" s="31" t="str">
        <f t="shared" si="1"/>
        <v/>
      </c>
      <c r="G1519" s="32" t="str">
        <f t="shared" si="2"/>
        <v/>
      </c>
      <c r="H1519" s="33">
        <f>IF(A1519&gt;='Income Statement'!$E$5,IF(A1519&lt;='Income Statement'!$E$6,1,0),0)</f>
        <v>0</v>
      </c>
      <c r="I1519" s="24"/>
      <c r="J1519" s="24"/>
      <c r="K1519" s="24"/>
      <c r="L1519" s="24"/>
      <c r="M1519" s="24"/>
      <c r="N1519" s="24"/>
      <c r="O1519" s="24"/>
      <c r="P1519" s="24"/>
      <c r="Q1519" s="24"/>
    </row>
    <row r="1520" ht="15.75" customHeight="1">
      <c r="A1520" s="71"/>
      <c r="B1520" s="45" t="str">
        <f>IFERROR(VLOOKUP(D1520, 'Chart of Accounts'!A1507:C4001, 3, FALSE), "")</f>
        <v/>
      </c>
      <c r="C1520" s="72"/>
      <c r="D1520" s="70"/>
      <c r="E1520" s="30" t="str">
        <f>IFERROR(VLOOKUP(D1520, 'Chart of Accounts'!A$3:B$3987, 2, FALSE), "")</f>
        <v/>
      </c>
      <c r="F1520" s="31" t="str">
        <f t="shared" si="1"/>
        <v/>
      </c>
      <c r="G1520" s="32" t="str">
        <f t="shared" si="2"/>
        <v/>
      </c>
      <c r="H1520" s="33">
        <f>IF(A1520&gt;='Income Statement'!$E$5,IF(A1520&lt;='Income Statement'!$E$6,1,0),0)</f>
        <v>0</v>
      </c>
      <c r="I1520" s="24"/>
      <c r="J1520" s="24"/>
      <c r="K1520" s="24"/>
      <c r="L1520" s="24"/>
      <c r="M1520" s="24"/>
      <c r="N1520" s="24"/>
      <c r="O1520" s="24"/>
      <c r="P1520" s="24"/>
      <c r="Q1520" s="24"/>
    </row>
    <row r="1521" ht="15.75" customHeight="1">
      <c r="A1521" s="71"/>
      <c r="B1521" s="45" t="str">
        <f>IFERROR(VLOOKUP(D1521, 'Chart of Accounts'!A1508:C4001, 3, FALSE), "")</f>
        <v/>
      </c>
      <c r="C1521" s="72"/>
      <c r="D1521" s="70"/>
      <c r="E1521" s="30" t="str">
        <f>IFERROR(VLOOKUP(D1521, 'Chart of Accounts'!A$3:B$3987, 2, FALSE), "")</f>
        <v/>
      </c>
      <c r="F1521" s="31" t="str">
        <f t="shared" si="1"/>
        <v/>
      </c>
      <c r="G1521" s="32" t="str">
        <f t="shared" si="2"/>
        <v/>
      </c>
      <c r="H1521" s="33">
        <f>IF(A1521&gt;='Income Statement'!$E$5,IF(A1521&lt;='Income Statement'!$E$6,1,0),0)</f>
        <v>0</v>
      </c>
      <c r="I1521" s="24"/>
      <c r="J1521" s="24"/>
      <c r="K1521" s="24"/>
      <c r="L1521" s="24"/>
      <c r="M1521" s="24"/>
      <c r="N1521" s="24"/>
      <c r="O1521" s="24"/>
      <c r="P1521" s="24"/>
      <c r="Q1521" s="24"/>
    </row>
    <row r="1522" ht="15.75" customHeight="1">
      <c r="A1522" s="71"/>
      <c r="B1522" s="45" t="str">
        <f>IFERROR(VLOOKUP(D1522, 'Chart of Accounts'!A1509:C4001, 3, FALSE), "")</f>
        <v/>
      </c>
      <c r="C1522" s="72"/>
      <c r="D1522" s="70"/>
      <c r="E1522" s="30" t="str">
        <f>IFERROR(VLOOKUP(D1522, 'Chart of Accounts'!A$3:B$3987, 2, FALSE), "")</f>
        <v/>
      </c>
      <c r="F1522" s="31" t="str">
        <f t="shared" si="1"/>
        <v/>
      </c>
      <c r="G1522" s="32" t="str">
        <f t="shared" si="2"/>
        <v/>
      </c>
      <c r="H1522" s="33">
        <f>IF(A1522&gt;='Income Statement'!$E$5,IF(A1522&lt;='Income Statement'!$E$6,1,0),0)</f>
        <v>0</v>
      </c>
      <c r="I1522" s="24"/>
      <c r="J1522" s="24"/>
      <c r="K1522" s="24"/>
      <c r="L1522" s="24"/>
      <c r="M1522" s="24"/>
      <c r="N1522" s="24"/>
      <c r="O1522" s="24"/>
      <c r="P1522" s="24"/>
      <c r="Q1522" s="24"/>
    </row>
    <row r="1523" ht="15.75" customHeight="1">
      <c r="A1523" s="71"/>
      <c r="B1523" s="45" t="str">
        <f>IFERROR(VLOOKUP(D1523, 'Chart of Accounts'!A1510:C4001, 3, FALSE), "")</f>
        <v/>
      </c>
      <c r="C1523" s="72"/>
      <c r="D1523" s="70"/>
      <c r="E1523" s="30" t="str">
        <f>IFERROR(VLOOKUP(D1523, 'Chart of Accounts'!A$3:B$3987, 2, FALSE), "")</f>
        <v/>
      </c>
      <c r="F1523" s="31" t="str">
        <f t="shared" si="1"/>
        <v/>
      </c>
      <c r="G1523" s="32" t="str">
        <f t="shared" si="2"/>
        <v/>
      </c>
      <c r="H1523" s="33">
        <f>IF(A1523&gt;='Income Statement'!$E$5,IF(A1523&lt;='Income Statement'!$E$6,1,0),0)</f>
        <v>0</v>
      </c>
      <c r="I1523" s="24"/>
      <c r="J1523" s="24"/>
      <c r="K1523" s="24"/>
      <c r="L1523" s="24"/>
      <c r="M1523" s="24"/>
      <c r="N1523" s="24"/>
      <c r="O1523" s="24"/>
      <c r="P1523" s="24"/>
      <c r="Q1523" s="24"/>
    </row>
    <row r="1524" ht="15.75" customHeight="1">
      <c r="A1524" s="71"/>
      <c r="B1524" s="45" t="str">
        <f>IFERROR(VLOOKUP(D1524, 'Chart of Accounts'!A1511:C4001, 3, FALSE), "")</f>
        <v/>
      </c>
      <c r="C1524" s="72"/>
      <c r="D1524" s="70"/>
      <c r="E1524" s="30" t="str">
        <f>IFERROR(VLOOKUP(D1524, 'Chart of Accounts'!A$3:B$3987, 2, FALSE), "")</f>
        <v/>
      </c>
      <c r="F1524" s="31" t="str">
        <f t="shared" si="1"/>
        <v/>
      </c>
      <c r="G1524" s="32" t="str">
        <f t="shared" si="2"/>
        <v/>
      </c>
      <c r="H1524" s="33">
        <f>IF(A1524&gt;='Income Statement'!$E$5,IF(A1524&lt;='Income Statement'!$E$6,1,0),0)</f>
        <v>0</v>
      </c>
      <c r="I1524" s="24"/>
      <c r="J1524" s="24"/>
      <c r="K1524" s="24"/>
      <c r="L1524" s="24"/>
      <c r="M1524" s="24"/>
      <c r="N1524" s="24"/>
      <c r="O1524" s="24"/>
      <c r="P1524" s="24"/>
      <c r="Q1524" s="24"/>
    </row>
    <row r="1525" ht="15.75" customHeight="1">
      <c r="A1525" s="71"/>
      <c r="B1525" s="45" t="str">
        <f>IFERROR(VLOOKUP(D1525, 'Chart of Accounts'!A1512:C4001, 3, FALSE), "")</f>
        <v/>
      </c>
      <c r="C1525" s="72"/>
      <c r="D1525" s="70"/>
      <c r="E1525" s="30" t="str">
        <f>IFERROR(VLOOKUP(D1525, 'Chart of Accounts'!A$3:B$3987, 2, FALSE), "")</f>
        <v/>
      </c>
      <c r="F1525" s="31" t="str">
        <f t="shared" si="1"/>
        <v/>
      </c>
      <c r="G1525" s="32" t="str">
        <f t="shared" si="2"/>
        <v/>
      </c>
      <c r="H1525" s="33">
        <f>IF(A1525&gt;='Income Statement'!$E$5,IF(A1525&lt;='Income Statement'!$E$6,1,0),0)</f>
        <v>0</v>
      </c>
      <c r="I1525" s="24"/>
      <c r="J1525" s="24"/>
      <c r="K1525" s="24"/>
      <c r="L1525" s="24"/>
      <c r="M1525" s="24"/>
      <c r="N1525" s="24"/>
      <c r="O1525" s="24"/>
      <c r="P1525" s="24"/>
      <c r="Q1525" s="24"/>
    </row>
    <row r="1526" ht="15.75" customHeight="1">
      <c r="A1526" s="71"/>
      <c r="B1526" s="45" t="str">
        <f>IFERROR(VLOOKUP(D1526, 'Chart of Accounts'!A1513:C4001, 3, FALSE), "")</f>
        <v/>
      </c>
      <c r="C1526" s="72"/>
      <c r="D1526" s="70"/>
      <c r="E1526" s="30" t="str">
        <f>IFERROR(VLOOKUP(D1526, 'Chart of Accounts'!A$3:B$3987, 2, FALSE), "")</f>
        <v/>
      </c>
      <c r="F1526" s="31" t="str">
        <f t="shared" si="1"/>
        <v/>
      </c>
      <c r="G1526" s="32" t="str">
        <f t="shared" si="2"/>
        <v/>
      </c>
      <c r="H1526" s="33">
        <f>IF(A1526&gt;='Income Statement'!$E$5,IF(A1526&lt;='Income Statement'!$E$6,1,0),0)</f>
        <v>0</v>
      </c>
      <c r="I1526" s="24"/>
      <c r="J1526" s="24"/>
      <c r="K1526" s="24"/>
      <c r="L1526" s="24"/>
      <c r="M1526" s="24"/>
      <c r="N1526" s="24"/>
      <c r="O1526" s="24"/>
      <c r="P1526" s="24"/>
      <c r="Q1526" s="24"/>
    </row>
    <row r="1527" ht="15.75" customHeight="1">
      <c r="A1527" s="71"/>
      <c r="B1527" s="45" t="str">
        <f>IFERROR(VLOOKUP(D1527, 'Chart of Accounts'!A1514:C4001, 3, FALSE), "")</f>
        <v/>
      </c>
      <c r="C1527" s="72"/>
      <c r="D1527" s="70"/>
      <c r="E1527" s="30" t="str">
        <f>IFERROR(VLOOKUP(D1527, 'Chart of Accounts'!A$3:B$3987, 2, FALSE), "")</f>
        <v/>
      </c>
      <c r="F1527" s="31" t="str">
        <f t="shared" si="1"/>
        <v/>
      </c>
      <c r="G1527" s="32" t="str">
        <f t="shared" si="2"/>
        <v/>
      </c>
      <c r="H1527" s="33">
        <f>IF(A1527&gt;='Income Statement'!$E$5,IF(A1527&lt;='Income Statement'!$E$6,1,0),0)</f>
        <v>0</v>
      </c>
      <c r="I1527" s="24"/>
      <c r="J1527" s="24"/>
      <c r="K1527" s="24"/>
      <c r="L1527" s="24"/>
      <c r="M1527" s="24"/>
      <c r="N1527" s="24"/>
      <c r="O1527" s="24"/>
      <c r="P1527" s="24"/>
      <c r="Q1527" s="24"/>
    </row>
    <row r="1528" ht="15.75" customHeight="1">
      <c r="A1528" s="71"/>
      <c r="B1528" s="45" t="str">
        <f>IFERROR(VLOOKUP(D1528, 'Chart of Accounts'!A1515:C4001, 3, FALSE), "")</f>
        <v/>
      </c>
      <c r="C1528" s="72"/>
      <c r="D1528" s="70"/>
      <c r="E1528" s="30" t="str">
        <f>IFERROR(VLOOKUP(D1528, 'Chart of Accounts'!A$3:B$3987, 2, FALSE), "")</f>
        <v/>
      </c>
      <c r="F1528" s="31" t="str">
        <f t="shared" si="1"/>
        <v/>
      </c>
      <c r="G1528" s="32" t="str">
        <f t="shared" si="2"/>
        <v/>
      </c>
      <c r="H1528" s="33">
        <f>IF(A1528&gt;='Income Statement'!$E$5,IF(A1528&lt;='Income Statement'!$E$6,1,0),0)</f>
        <v>0</v>
      </c>
      <c r="I1528" s="24"/>
      <c r="J1528" s="24"/>
      <c r="K1528" s="24"/>
      <c r="L1528" s="24"/>
      <c r="M1528" s="24"/>
      <c r="N1528" s="24"/>
      <c r="O1528" s="24"/>
      <c r="P1528" s="24"/>
      <c r="Q1528" s="24"/>
    </row>
    <row r="1529" ht="15.75" customHeight="1">
      <c r="A1529" s="71"/>
      <c r="B1529" s="45" t="str">
        <f>IFERROR(VLOOKUP(D1529, 'Chart of Accounts'!A1516:C4001, 3, FALSE), "")</f>
        <v/>
      </c>
      <c r="C1529" s="72"/>
      <c r="D1529" s="70"/>
      <c r="E1529" s="30" t="str">
        <f>IFERROR(VLOOKUP(D1529, 'Chart of Accounts'!A$3:B$3987, 2, FALSE), "")</f>
        <v/>
      </c>
      <c r="F1529" s="31" t="str">
        <f t="shared" si="1"/>
        <v/>
      </c>
      <c r="G1529" s="32" t="str">
        <f t="shared" si="2"/>
        <v/>
      </c>
      <c r="H1529" s="33">
        <f>IF(A1529&gt;='Income Statement'!$E$5,IF(A1529&lt;='Income Statement'!$E$6,1,0),0)</f>
        <v>0</v>
      </c>
      <c r="I1529" s="24"/>
      <c r="J1529" s="24"/>
      <c r="K1529" s="24"/>
      <c r="L1529" s="24"/>
      <c r="M1529" s="24"/>
      <c r="N1529" s="24"/>
      <c r="O1529" s="24"/>
      <c r="P1529" s="24"/>
      <c r="Q1529" s="24"/>
    </row>
    <row r="1530" ht="15.75" customHeight="1">
      <c r="A1530" s="71"/>
      <c r="B1530" s="45" t="str">
        <f>IFERROR(VLOOKUP(D1530, 'Chart of Accounts'!A1517:C4001, 3, FALSE), "")</f>
        <v/>
      </c>
      <c r="C1530" s="72"/>
      <c r="D1530" s="70"/>
      <c r="E1530" s="30" t="str">
        <f>IFERROR(VLOOKUP(D1530, 'Chart of Accounts'!A$3:B$3987, 2, FALSE), "")</f>
        <v/>
      </c>
      <c r="F1530" s="31" t="str">
        <f t="shared" si="1"/>
        <v/>
      </c>
      <c r="G1530" s="32" t="str">
        <f t="shared" si="2"/>
        <v/>
      </c>
      <c r="H1530" s="33">
        <f>IF(A1530&gt;='Income Statement'!$E$5,IF(A1530&lt;='Income Statement'!$E$6,1,0),0)</f>
        <v>0</v>
      </c>
      <c r="I1530" s="24"/>
      <c r="J1530" s="24"/>
      <c r="K1530" s="24"/>
      <c r="L1530" s="24"/>
      <c r="M1530" s="24"/>
      <c r="N1530" s="24"/>
      <c r="O1530" s="24"/>
      <c r="P1530" s="24"/>
      <c r="Q1530" s="24"/>
    </row>
    <row r="1531" ht="15.75" customHeight="1">
      <c r="A1531" s="71"/>
      <c r="B1531" s="45" t="str">
        <f>IFERROR(VLOOKUP(D1531, 'Chart of Accounts'!A1518:C4001, 3, FALSE), "")</f>
        <v/>
      </c>
      <c r="C1531" s="72"/>
      <c r="D1531" s="70"/>
      <c r="E1531" s="30" t="str">
        <f>IFERROR(VLOOKUP(D1531, 'Chart of Accounts'!A$3:B$3987, 2, FALSE), "")</f>
        <v/>
      </c>
      <c r="F1531" s="31" t="str">
        <f t="shared" si="1"/>
        <v/>
      </c>
      <c r="G1531" s="32" t="str">
        <f t="shared" si="2"/>
        <v/>
      </c>
      <c r="H1531" s="33">
        <f>IF(A1531&gt;='Income Statement'!$E$5,IF(A1531&lt;='Income Statement'!$E$6,1,0),0)</f>
        <v>0</v>
      </c>
      <c r="I1531" s="24"/>
      <c r="J1531" s="24"/>
      <c r="K1531" s="24"/>
      <c r="L1531" s="24"/>
      <c r="M1531" s="24"/>
      <c r="N1531" s="24"/>
      <c r="O1531" s="24"/>
      <c r="P1531" s="24"/>
      <c r="Q1531" s="24"/>
    </row>
    <row r="1532" ht="15.75" customHeight="1">
      <c r="A1532" s="71"/>
      <c r="B1532" s="45" t="str">
        <f>IFERROR(VLOOKUP(D1532, 'Chart of Accounts'!A1519:C4001, 3, FALSE), "")</f>
        <v/>
      </c>
      <c r="C1532" s="72"/>
      <c r="D1532" s="70"/>
      <c r="E1532" s="30" t="str">
        <f>IFERROR(VLOOKUP(D1532, 'Chart of Accounts'!A$3:B$3987, 2, FALSE), "")</f>
        <v/>
      </c>
      <c r="F1532" s="31" t="str">
        <f t="shared" si="1"/>
        <v/>
      </c>
      <c r="G1532" s="32" t="str">
        <f t="shared" si="2"/>
        <v/>
      </c>
      <c r="H1532" s="33">
        <f>IF(A1532&gt;='Income Statement'!$E$5,IF(A1532&lt;='Income Statement'!$E$6,1,0),0)</f>
        <v>0</v>
      </c>
      <c r="I1532" s="24"/>
      <c r="J1532" s="24"/>
      <c r="K1532" s="24"/>
      <c r="L1532" s="24"/>
      <c r="M1532" s="24"/>
      <c r="N1532" s="24"/>
      <c r="O1532" s="24"/>
      <c r="P1532" s="24"/>
      <c r="Q1532" s="24"/>
    </row>
    <row r="1533" ht="15.75" customHeight="1">
      <c r="A1533" s="71"/>
      <c r="B1533" s="45" t="str">
        <f>IFERROR(VLOOKUP(D1533, 'Chart of Accounts'!A1520:C4001, 3, FALSE), "")</f>
        <v/>
      </c>
      <c r="C1533" s="72"/>
      <c r="D1533" s="70"/>
      <c r="E1533" s="30" t="str">
        <f>IFERROR(VLOOKUP(D1533, 'Chart of Accounts'!A$3:B$3987, 2, FALSE), "")</f>
        <v/>
      </c>
      <c r="F1533" s="31" t="str">
        <f t="shared" si="1"/>
        <v/>
      </c>
      <c r="G1533" s="32" t="str">
        <f t="shared" si="2"/>
        <v/>
      </c>
      <c r="H1533" s="33">
        <f>IF(A1533&gt;='Income Statement'!$E$5,IF(A1533&lt;='Income Statement'!$E$6,1,0),0)</f>
        <v>0</v>
      </c>
      <c r="I1533" s="24"/>
      <c r="J1533" s="24"/>
      <c r="K1533" s="24"/>
      <c r="L1533" s="24"/>
      <c r="M1533" s="24"/>
      <c r="N1533" s="24"/>
      <c r="O1533" s="24"/>
      <c r="P1533" s="24"/>
      <c r="Q1533" s="24"/>
    </row>
    <row r="1534" ht="15.75" customHeight="1">
      <c r="A1534" s="71"/>
      <c r="B1534" s="45" t="str">
        <f>IFERROR(VLOOKUP(D1534, 'Chart of Accounts'!A1521:C4001, 3, FALSE), "")</f>
        <v/>
      </c>
      <c r="C1534" s="72"/>
      <c r="D1534" s="70"/>
      <c r="E1534" s="30" t="str">
        <f>IFERROR(VLOOKUP(D1534, 'Chart of Accounts'!A$3:B$3987, 2, FALSE), "")</f>
        <v/>
      </c>
      <c r="F1534" s="31" t="str">
        <f t="shared" si="1"/>
        <v/>
      </c>
      <c r="G1534" s="32" t="str">
        <f t="shared" si="2"/>
        <v/>
      </c>
      <c r="H1534" s="33">
        <f>IF(A1534&gt;='Income Statement'!$E$5,IF(A1534&lt;='Income Statement'!$E$6,1,0),0)</f>
        <v>0</v>
      </c>
      <c r="I1534" s="24"/>
      <c r="J1534" s="24"/>
      <c r="K1534" s="24"/>
      <c r="L1534" s="24"/>
      <c r="M1534" s="24"/>
      <c r="N1534" s="24"/>
      <c r="O1534" s="24"/>
      <c r="P1534" s="24"/>
      <c r="Q1534" s="24"/>
    </row>
    <row r="1535" ht="15.75" customHeight="1">
      <c r="A1535" s="71"/>
      <c r="B1535" s="45" t="str">
        <f>IFERROR(VLOOKUP(D1535, 'Chart of Accounts'!A1522:C4001, 3, FALSE), "")</f>
        <v/>
      </c>
      <c r="C1535" s="72"/>
      <c r="D1535" s="70"/>
      <c r="E1535" s="30" t="str">
        <f>IFERROR(VLOOKUP(D1535, 'Chart of Accounts'!A$3:B$3987, 2, FALSE), "")</f>
        <v/>
      </c>
      <c r="F1535" s="31" t="str">
        <f t="shared" si="1"/>
        <v/>
      </c>
      <c r="G1535" s="32" t="str">
        <f t="shared" si="2"/>
        <v/>
      </c>
      <c r="H1535" s="33">
        <f>IF(A1535&gt;='Income Statement'!$E$5,IF(A1535&lt;='Income Statement'!$E$6,1,0),0)</f>
        <v>0</v>
      </c>
      <c r="I1535" s="24"/>
      <c r="J1535" s="24"/>
      <c r="K1535" s="24"/>
      <c r="L1535" s="24"/>
      <c r="M1535" s="24"/>
      <c r="N1535" s="24"/>
      <c r="O1535" s="24"/>
      <c r="P1535" s="24"/>
      <c r="Q1535" s="24"/>
    </row>
    <row r="1536" ht="15.75" customHeight="1">
      <c r="A1536" s="71"/>
      <c r="B1536" s="45" t="str">
        <f>IFERROR(VLOOKUP(D1536, 'Chart of Accounts'!A1523:C4001, 3, FALSE), "")</f>
        <v/>
      </c>
      <c r="C1536" s="72"/>
      <c r="D1536" s="70"/>
      <c r="E1536" s="30" t="str">
        <f>IFERROR(VLOOKUP(D1536, 'Chart of Accounts'!A$3:B$3987, 2, FALSE), "")</f>
        <v/>
      </c>
      <c r="F1536" s="31" t="str">
        <f t="shared" si="1"/>
        <v/>
      </c>
      <c r="G1536" s="32" t="str">
        <f t="shared" si="2"/>
        <v/>
      </c>
      <c r="H1536" s="33">
        <f>IF(A1536&gt;='Income Statement'!$E$5,IF(A1536&lt;='Income Statement'!$E$6,1,0),0)</f>
        <v>0</v>
      </c>
      <c r="I1536" s="24"/>
      <c r="J1536" s="24"/>
      <c r="K1536" s="24"/>
      <c r="L1536" s="24"/>
      <c r="M1536" s="24"/>
      <c r="N1536" s="24"/>
      <c r="O1536" s="24"/>
      <c r="P1536" s="24"/>
      <c r="Q1536" s="24"/>
    </row>
    <row r="1537" ht="15.75" customHeight="1">
      <c r="A1537" s="71"/>
      <c r="B1537" s="45" t="str">
        <f>IFERROR(VLOOKUP(D1537, 'Chart of Accounts'!A1524:C4001, 3, FALSE), "")</f>
        <v/>
      </c>
      <c r="C1537" s="72"/>
      <c r="D1537" s="70"/>
      <c r="E1537" s="30" t="str">
        <f>IFERROR(VLOOKUP(D1537, 'Chart of Accounts'!A$3:B$3987, 2, FALSE), "")</f>
        <v/>
      </c>
      <c r="F1537" s="31" t="str">
        <f t="shared" si="1"/>
        <v/>
      </c>
      <c r="G1537" s="32" t="str">
        <f t="shared" si="2"/>
        <v/>
      </c>
      <c r="H1537" s="33">
        <f>IF(A1537&gt;='Income Statement'!$E$5,IF(A1537&lt;='Income Statement'!$E$6,1,0),0)</f>
        <v>0</v>
      </c>
      <c r="I1537" s="24"/>
      <c r="J1537" s="24"/>
      <c r="K1537" s="24"/>
      <c r="L1537" s="24"/>
      <c r="M1537" s="24"/>
      <c r="N1537" s="24"/>
      <c r="O1537" s="24"/>
      <c r="P1537" s="24"/>
      <c r="Q1537" s="24"/>
    </row>
    <row r="1538" ht="15.75" customHeight="1">
      <c r="A1538" s="71"/>
      <c r="B1538" s="45" t="str">
        <f>IFERROR(VLOOKUP(D1538, 'Chart of Accounts'!A1525:C4001, 3, FALSE), "")</f>
        <v/>
      </c>
      <c r="C1538" s="72"/>
      <c r="D1538" s="70"/>
      <c r="E1538" s="30" t="str">
        <f>IFERROR(VLOOKUP(D1538, 'Chart of Accounts'!A$3:B$3987, 2, FALSE), "")</f>
        <v/>
      </c>
      <c r="F1538" s="31" t="str">
        <f t="shared" si="1"/>
        <v/>
      </c>
      <c r="G1538" s="32" t="str">
        <f t="shared" si="2"/>
        <v/>
      </c>
      <c r="H1538" s="33">
        <f>IF(A1538&gt;='Income Statement'!$E$5,IF(A1538&lt;='Income Statement'!$E$6,1,0),0)</f>
        <v>0</v>
      </c>
      <c r="I1538" s="24"/>
      <c r="J1538" s="24"/>
      <c r="K1538" s="24"/>
      <c r="L1538" s="24"/>
      <c r="M1538" s="24"/>
      <c r="N1538" s="24"/>
      <c r="O1538" s="24"/>
      <c r="P1538" s="24"/>
      <c r="Q1538" s="24"/>
    </row>
    <row r="1539" ht="15.75" customHeight="1">
      <c r="A1539" s="71"/>
      <c r="B1539" s="45" t="str">
        <f>IFERROR(VLOOKUP(D1539, 'Chart of Accounts'!A1526:C4001, 3, FALSE), "")</f>
        <v/>
      </c>
      <c r="C1539" s="72"/>
      <c r="D1539" s="70"/>
      <c r="E1539" s="30" t="str">
        <f>IFERROR(VLOOKUP(D1539, 'Chart of Accounts'!A$3:B$3987, 2, FALSE), "")</f>
        <v/>
      </c>
      <c r="F1539" s="31" t="str">
        <f t="shared" si="1"/>
        <v/>
      </c>
      <c r="G1539" s="32" t="str">
        <f t="shared" si="2"/>
        <v/>
      </c>
      <c r="H1539" s="33">
        <f>IF(A1539&gt;='Income Statement'!$E$5,IF(A1539&lt;='Income Statement'!$E$6,1,0),0)</f>
        <v>0</v>
      </c>
      <c r="I1539" s="24"/>
      <c r="J1539" s="24"/>
      <c r="K1539" s="24"/>
      <c r="L1539" s="24"/>
      <c r="M1539" s="24"/>
      <c r="N1539" s="24"/>
      <c r="O1539" s="24"/>
      <c r="P1539" s="24"/>
      <c r="Q1539" s="24"/>
    </row>
    <row r="1540" ht="15.75" customHeight="1">
      <c r="A1540" s="71"/>
      <c r="B1540" s="45" t="str">
        <f>IFERROR(VLOOKUP(D1540, 'Chart of Accounts'!A1527:C4001, 3, FALSE), "")</f>
        <v/>
      </c>
      <c r="C1540" s="72"/>
      <c r="D1540" s="70"/>
      <c r="E1540" s="30" t="str">
        <f>IFERROR(VLOOKUP(D1540, 'Chart of Accounts'!A$3:B$3987, 2, FALSE), "")</f>
        <v/>
      </c>
      <c r="F1540" s="31" t="str">
        <f t="shared" si="1"/>
        <v/>
      </c>
      <c r="G1540" s="32" t="str">
        <f t="shared" si="2"/>
        <v/>
      </c>
      <c r="H1540" s="33">
        <f>IF(A1540&gt;='Income Statement'!$E$5,IF(A1540&lt;='Income Statement'!$E$6,1,0),0)</f>
        <v>0</v>
      </c>
      <c r="I1540" s="24"/>
      <c r="J1540" s="24"/>
      <c r="K1540" s="24"/>
      <c r="L1540" s="24"/>
      <c r="M1540" s="24"/>
      <c r="N1540" s="24"/>
      <c r="O1540" s="24"/>
      <c r="P1540" s="24"/>
      <c r="Q1540" s="24"/>
    </row>
    <row r="1541" ht="15.75" customHeight="1">
      <c r="A1541" s="71"/>
      <c r="B1541" s="45" t="str">
        <f>IFERROR(VLOOKUP(D1541, 'Chart of Accounts'!A1528:C4001, 3, FALSE), "")</f>
        <v/>
      </c>
      <c r="C1541" s="72"/>
      <c r="D1541" s="70"/>
      <c r="E1541" s="30" t="str">
        <f>IFERROR(VLOOKUP(D1541, 'Chart of Accounts'!A$3:B$3987, 2, FALSE), "")</f>
        <v/>
      </c>
      <c r="F1541" s="31" t="str">
        <f t="shared" si="1"/>
        <v/>
      </c>
      <c r="G1541" s="32" t="str">
        <f t="shared" si="2"/>
        <v/>
      </c>
      <c r="H1541" s="33">
        <f>IF(A1541&gt;='Income Statement'!$E$5,IF(A1541&lt;='Income Statement'!$E$6,1,0),0)</f>
        <v>0</v>
      </c>
      <c r="I1541" s="24"/>
      <c r="J1541" s="24"/>
      <c r="K1541" s="24"/>
      <c r="L1541" s="24"/>
      <c r="M1541" s="24"/>
      <c r="N1541" s="24"/>
      <c r="O1541" s="24"/>
      <c r="P1541" s="24"/>
      <c r="Q1541" s="24"/>
    </row>
    <row r="1542" ht="15.75" customHeight="1">
      <c r="A1542" s="71"/>
      <c r="B1542" s="45" t="str">
        <f>IFERROR(VLOOKUP(D1542, 'Chart of Accounts'!A1529:C4001, 3, FALSE), "")</f>
        <v/>
      </c>
      <c r="C1542" s="72"/>
      <c r="D1542" s="70"/>
      <c r="E1542" s="30" t="str">
        <f>IFERROR(VLOOKUP(D1542, 'Chart of Accounts'!A$3:B$3987, 2, FALSE), "")</f>
        <v/>
      </c>
      <c r="F1542" s="31" t="str">
        <f t="shared" si="1"/>
        <v/>
      </c>
      <c r="G1542" s="32" t="str">
        <f t="shared" si="2"/>
        <v/>
      </c>
      <c r="H1542" s="33">
        <f>IF(A1542&gt;='Income Statement'!$E$5,IF(A1542&lt;='Income Statement'!$E$6,1,0),0)</f>
        <v>0</v>
      </c>
      <c r="I1542" s="24"/>
      <c r="J1542" s="24"/>
      <c r="K1542" s="24"/>
      <c r="L1542" s="24"/>
      <c r="M1542" s="24"/>
      <c r="N1542" s="24"/>
      <c r="O1542" s="24"/>
      <c r="P1542" s="24"/>
      <c r="Q1542" s="24"/>
    </row>
    <row r="1543" ht="15.75" customHeight="1">
      <c r="A1543" s="71"/>
      <c r="B1543" s="45" t="str">
        <f>IFERROR(VLOOKUP(D1543, 'Chart of Accounts'!A1530:C4001, 3, FALSE), "")</f>
        <v/>
      </c>
      <c r="C1543" s="72"/>
      <c r="D1543" s="70"/>
      <c r="E1543" s="30" t="str">
        <f>IFERROR(VLOOKUP(D1543, 'Chart of Accounts'!A$3:B$3987, 2, FALSE), "")</f>
        <v/>
      </c>
      <c r="F1543" s="31" t="str">
        <f t="shared" si="1"/>
        <v/>
      </c>
      <c r="G1543" s="32" t="str">
        <f t="shared" si="2"/>
        <v/>
      </c>
      <c r="H1543" s="33">
        <f>IF(A1543&gt;='Income Statement'!$E$5,IF(A1543&lt;='Income Statement'!$E$6,1,0),0)</f>
        <v>0</v>
      </c>
      <c r="I1543" s="24"/>
      <c r="J1543" s="24"/>
      <c r="K1543" s="24"/>
      <c r="L1543" s="24"/>
      <c r="M1543" s="24"/>
      <c r="N1543" s="24"/>
      <c r="O1543" s="24"/>
      <c r="P1543" s="24"/>
      <c r="Q1543" s="24"/>
    </row>
    <row r="1544" ht="15.75" customHeight="1">
      <c r="A1544" s="71"/>
      <c r="B1544" s="45" t="str">
        <f>IFERROR(VLOOKUP(D1544, 'Chart of Accounts'!A1531:C4001, 3, FALSE), "")</f>
        <v/>
      </c>
      <c r="C1544" s="72"/>
      <c r="D1544" s="70"/>
      <c r="E1544" s="30" t="str">
        <f>IFERROR(VLOOKUP(D1544, 'Chart of Accounts'!A$3:B$3987, 2, FALSE), "")</f>
        <v/>
      </c>
      <c r="F1544" s="31" t="str">
        <f t="shared" si="1"/>
        <v/>
      </c>
      <c r="G1544" s="32" t="str">
        <f t="shared" si="2"/>
        <v/>
      </c>
      <c r="H1544" s="33">
        <f>IF(A1544&gt;='Income Statement'!$E$5,IF(A1544&lt;='Income Statement'!$E$6,1,0),0)</f>
        <v>0</v>
      </c>
      <c r="I1544" s="24"/>
      <c r="J1544" s="24"/>
      <c r="K1544" s="24"/>
      <c r="L1544" s="24"/>
      <c r="M1544" s="24"/>
      <c r="N1544" s="24"/>
      <c r="O1544" s="24"/>
      <c r="P1544" s="24"/>
      <c r="Q1544" s="24"/>
    </row>
    <row r="1545" ht="15.75" customHeight="1">
      <c r="A1545" s="71"/>
      <c r="B1545" s="45" t="str">
        <f>IFERROR(VLOOKUP(D1545, 'Chart of Accounts'!A1532:C4001, 3, FALSE), "")</f>
        <v/>
      </c>
      <c r="C1545" s="72"/>
      <c r="D1545" s="70"/>
      <c r="E1545" s="30" t="str">
        <f>IFERROR(VLOOKUP(D1545, 'Chart of Accounts'!A$3:B$3987, 2, FALSE), "")</f>
        <v/>
      </c>
      <c r="F1545" s="31" t="str">
        <f t="shared" si="1"/>
        <v/>
      </c>
      <c r="G1545" s="32" t="str">
        <f t="shared" si="2"/>
        <v/>
      </c>
      <c r="H1545" s="33">
        <f>IF(A1545&gt;='Income Statement'!$E$5,IF(A1545&lt;='Income Statement'!$E$6,1,0),0)</f>
        <v>0</v>
      </c>
      <c r="I1545" s="24"/>
      <c r="J1545" s="24"/>
      <c r="K1545" s="24"/>
      <c r="L1545" s="24"/>
      <c r="M1545" s="24"/>
      <c r="N1545" s="24"/>
      <c r="O1545" s="24"/>
      <c r="P1545" s="24"/>
      <c r="Q1545" s="24"/>
    </row>
    <row r="1546" ht="15.75" customHeight="1">
      <c r="A1546" s="71"/>
      <c r="B1546" s="45" t="str">
        <f>IFERROR(VLOOKUP(D1546, 'Chart of Accounts'!A1533:C4001, 3, FALSE), "")</f>
        <v/>
      </c>
      <c r="C1546" s="72"/>
      <c r="D1546" s="70"/>
      <c r="E1546" s="30" t="str">
        <f>IFERROR(VLOOKUP(D1546, 'Chart of Accounts'!A$3:B$3987, 2, FALSE), "")</f>
        <v/>
      </c>
      <c r="F1546" s="31" t="str">
        <f t="shared" si="1"/>
        <v/>
      </c>
      <c r="G1546" s="32" t="str">
        <f t="shared" si="2"/>
        <v/>
      </c>
      <c r="H1546" s="33">
        <f>IF(A1546&gt;='Income Statement'!$E$5,IF(A1546&lt;='Income Statement'!$E$6,1,0),0)</f>
        <v>0</v>
      </c>
      <c r="I1546" s="24"/>
      <c r="J1546" s="24"/>
      <c r="K1546" s="24"/>
      <c r="L1546" s="24"/>
      <c r="M1546" s="24"/>
      <c r="N1546" s="24"/>
      <c r="O1546" s="24"/>
      <c r="P1546" s="24"/>
      <c r="Q1546" s="24"/>
    </row>
    <row r="1547" ht="15.75" customHeight="1">
      <c r="A1547" s="71"/>
      <c r="B1547" s="45" t="str">
        <f>IFERROR(VLOOKUP(D1547, 'Chart of Accounts'!A1534:C4001, 3, FALSE), "")</f>
        <v/>
      </c>
      <c r="C1547" s="72"/>
      <c r="D1547" s="70"/>
      <c r="E1547" s="30" t="str">
        <f>IFERROR(VLOOKUP(D1547, 'Chart of Accounts'!A$3:B$3987, 2, FALSE), "")</f>
        <v/>
      </c>
      <c r="F1547" s="31" t="str">
        <f t="shared" si="1"/>
        <v/>
      </c>
      <c r="G1547" s="32" t="str">
        <f t="shared" si="2"/>
        <v/>
      </c>
      <c r="H1547" s="33">
        <f>IF(A1547&gt;='Income Statement'!$E$5,IF(A1547&lt;='Income Statement'!$E$6,1,0),0)</f>
        <v>0</v>
      </c>
      <c r="I1547" s="24"/>
      <c r="J1547" s="24"/>
      <c r="K1547" s="24"/>
      <c r="L1547" s="24"/>
      <c r="M1547" s="24"/>
      <c r="N1547" s="24"/>
      <c r="O1547" s="24"/>
      <c r="P1547" s="24"/>
      <c r="Q1547" s="24"/>
    </row>
    <row r="1548" ht="15.75" customHeight="1">
      <c r="A1548" s="71"/>
      <c r="B1548" s="45" t="str">
        <f>IFERROR(VLOOKUP(D1548, 'Chart of Accounts'!A1535:C4001, 3, FALSE), "")</f>
        <v/>
      </c>
      <c r="C1548" s="72"/>
      <c r="D1548" s="70"/>
      <c r="E1548" s="30" t="str">
        <f>IFERROR(VLOOKUP(D1548, 'Chart of Accounts'!A$3:B$3987, 2, FALSE), "")</f>
        <v/>
      </c>
      <c r="F1548" s="31" t="str">
        <f t="shared" si="1"/>
        <v/>
      </c>
      <c r="G1548" s="32" t="str">
        <f t="shared" si="2"/>
        <v/>
      </c>
      <c r="H1548" s="33">
        <f>IF(A1548&gt;='Income Statement'!$E$5,IF(A1548&lt;='Income Statement'!$E$6,1,0),0)</f>
        <v>0</v>
      </c>
      <c r="I1548" s="24"/>
      <c r="J1548" s="24"/>
      <c r="K1548" s="24"/>
      <c r="L1548" s="24"/>
      <c r="M1548" s="24"/>
      <c r="N1548" s="24"/>
      <c r="O1548" s="24"/>
      <c r="P1548" s="24"/>
      <c r="Q1548" s="24"/>
    </row>
    <row r="1549" ht="15.75" customHeight="1">
      <c r="A1549" s="71"/>
      <c r="B1549" s="45" t="str">
        <f>IFERROR(VLOOKUP(D1549, 'Chart of Accounts'!A1536:C4001, 3, FALSE), "")</f>
        <v/>
      </c>
      <c r="C1549" s="72"/>
      <c r="D1549" s="70"/>
      <c r="E1549" s="30" t="str">
        <f>IFERROR(VLOOKUP(D1549, 'Chart of Accounts'!A$3:B$3987, 2, FALSE), "")</f>
        <v/>
      </c>
      <c r="F1549" s="31" t="str">
        <f t="shared" si="1"/>
        <v/>
      </c>
      <c r="G1549" s="32" t="str">
        <f t="shared" si="2"/>
        <v/>
      </c>
      <c r="H1549" s="33">
        <f>IF(A1549&gt;='Income Statement'!$E$5,IF(A1549&lt;='Income Statement'!$E$6,1,0),0)</f>
        <v>0</v>
      </c>
      <c r="I1549" s="24"/>
      <c r="J1549" s="24"/>
      <c r="K1549" s="24"/>
      <c r="L1549" s="24"/>
      <c r="M1549" s="24"/>
      <c r="N1549" s="24"/>
      <c r="O1549" s="24"/>
      <c r="P1549" s="24"/>
      <c r="Q1549" s="24"/>
    </row>
    <row r="1550" ht="15.75" customHeight="1">
      <c r="A1550" s="71"/>
      <c r="B1550" s="45" t="str">
        <f>IFERROR(VLOOKUP(D1550, 'Chart of Accounts'!A1537:C4001, 3, FALSE), "")</f>
        <v/>
      </c>
      <c r="C1550" s="72"/>
      <c r="D1550" s="70"/>
      <c r="E1550" s="30" t="str">
        <f>IFERROR(VLOOKUP(D1550, 'Chart of Accounts'!A$3:B$3987, 2, FALSE), "")</f>
        <v/>
      </c>
      <c r="F1550" s="31" t="str">
        <f t="shared" si="1"/>
        <v/>
      </c>
      <c r="G1550" s="32" t="str">
        <f t="shared" si="2"/>
        <v/>
      </c>
      <c r="H1550" s="33">
        <f>IF(A1550&gt;='Income Statement'!$E$5,IF(A1550&lt;='Income Statement'!$E$6,1,0),0)</f>
        <v>0</v>
      </c>
      <c r="I1550" s="24"/>
      <c r="J1550" s="24"/>
      <c r="K1550" s="24"/>
      <c r="L1550" s="24"/>
      <c r="M1550" s="24"/>
      <c r="N1550" s="24"/>
      <c r="O1550" s="24"/>
      <c r="P1550" s="24"/>
      <c r="Q1550" s="24"/>
    </row>
    <row r="1551" ht="15.75" customHeight="1">
      <c r="A1551" s="71"/>
      <c r="B1551" s="45" t="str">
        <f>IFERROR(VLOOKUP(D1551, 'Chart of Accounts'!A1538:C4001, 3, FALSE), "")</f>
        <v/>
      </c>
      <c r="C1551" s="72"/>
      <c r="D1551" s="70"/>
      <c r="E1551" s="30" t="str">
        <f>IFERROR(VLOOKUP(D1551, 'Chart of Accounts'!A$3:B$3987, 2, FALSE), "")</f>
        <v/>
      </c>
      <c r="F1551" s="31" t="str">
        <f t="shared" si="1"/>
        <v/>
      </c>
      <c r="G1551" s="32" t="str">
        <f t="shared" si="2"/>
        <v/>
      </c>
      <c r="H1551" s="33">
        <f>IF(A1551&gt;='Income Statement'!$E$5,IF(A1551&lt;='Income Statement'!$E$6,1,0),0)</f>
        <v>0</v>
      </c>
      <c r="I1551" s="24"/>
      <c r="J1551" s="24"/>
      <c r="K1551" s="24"/>
      <c r="L1551" s="24"/>
      <c r="M1551" s="24"/>
      <c r="N1551" s="24"/>
      <c r="O1551" s="24"/>
      <c r="P1551" s="24"/>
      <c r="Q1551" s="24"/>
    </row>
    <row r="1552" ht="15.75" customHeight="1">
      <c r="A1552" s="71"/>
      <c r="B1552" s="45" t="str">
        <f>IFERROR(VLOOKUP(D1552, 'Chart of Accounts'!A1539:C4001, 3, FALSE), "")</f>
        <v/>
      </c>
      <c r="C1552" s="72"/>
      <c r="D1552" s="70"/>
      <c r="E1552" s="30" t="str">
        <f>IFERROR(VLOOKUP(D1552, 'Chart of Accounts'!A$3:B$3987, 2, FALSE), "")</f>
        <v/>
      </c>
      <c r="F1552" s="31" t="str">
        <f t="shared" si="1"/>
        <v/>
      </c>
      <c r="G1552" s="32" t="str">
        <f t="shared" si="2"/>
        <v/>
      </c>
      <c r="H1552" s="33">
        <f>IF(A1552&gt;='Income Statement'!$E$5,IF(A1552&lt;='Income Statement'!$E$6,1,0),0)</f>
        <v>0</v>
      </c>
      <c r="I1552" s="24"/>
      <c r="J1552" s="24"/>
      <c r="K1552" s="24"/>
      <c r="L1552" s="24"/>
      <c r="M1552" s="24"/>
      <c r="N1552" s="24"/>
      <c r="O1552" s="24"/>
      <c r="P1552" s="24"/>
      <c r="Q1552" s="24"/>
    </row>
    <row r="1553" ht="15.75" customHeight="1">
      <c r="A1553" s="71"/>
      <c r="B1553" s="45" t="str">
        <f>IFERROR(VLOOKUP(D1553, 'Chart of Accounts'!A1540:C4001, 3, FALSE), "")</f>
        <v/>
      </c>
      <c r="C1553" s="72"/>
      <c r="D1553" s="70"/>
      <c r="E1553" s="30" t="str">
        <f>IFERROR(VLOOKUP(D1553, 'Chart of Accounts'!A$3:B$3987, 2, FALSE), "")</f>
        <v/>
      </c>
      <c r="F1553" s="31" t="str">
        <f t="shared" si="1"/>
        <v/>
      </c>
      <c r="G1553" s="32" t="str">
        <f t="shared" si="2"/>
        <v/>
      </c>
      <c r="H1553" s="33">
        <f>IF(A1553&gt;='Income Statement'!$E$5,IF(A1553&lt;='Income Statement'!$E$6,1,0),0)</f>
        <v>0</v>
      </c>
      <c r="I1553" s="24"/>
      <c r="J1553" s="24"/>
      <c r="K1553" s="24"/>
      <c r="L1553" s="24"/>
      <c r="M1553" s="24"/>
      <c r="N1553" s="24"/>
      <c r="O1553" s="24"/>
      <c r="P1553" s="24"/>
      <c r="Q1553" s="24"/>
    </row>
    <row r="1554" ht="15.75" customHeight="1">
      <c r="A1554" s="71"/>
      <c r="B1554" s="45" t="str">
        <f>IFERROR(VLOOKUP(D1554, 'Chart of Accounts'!A1541:C4001, 3, FALSE), "")</f>
        <v/>
      </c>
      <c r="C1554" s="72"/>
      <c r="D1554" s="70"/>
      <c r="E1554" s="30" t="str">
        <f>IFERROR(VLOOKUP(D1554, 'Chart of Accounts'!A$3:B$3987, 2, FALSE), "")</f>
        <v/>
      </c>
      <c r="F1554" s="31" t="str">
        <f t="shared" si="1"/>
        <v/>
      </c>
      <c r="G1554" s="32" t="str">
        <f t="shared" si="2"/>
        <v/>
      </c>
      <c r="H1554" s="33">
        <f>IF(A1554&gt;='Income Statement'!$E$5,IF(A1554&lt;='Income Statement'!$E$6,1,0),0)</f>
        <v>0</v>
      </c>
      <c r="I1554" s="24"/>
      <c r="J1554" s="24"/>
      <c r="K1554" s="24"/>
      <c r="L1554" s="24"/>
      <c r="M1554" s="24"/>
      <c r="N1554" s="24"/>
      <c r="O1554" s="24"/>
      <c r="P1554" s="24"/>
      <c r="Q1554" s="24"/>
    </row>
    <row r="1555" ht="15.75" customHeight="1">
      <c r="A1555" s="71"/>
      <c r="B1555" s="45" t="str">
        <f>IFERROR(VLOOKUP(D1555, 'Chart of Accounts'!A1542:C4001, 3, FALSE), "")</f>
        <v/>
      </c>
      <c r="C1555" s="72"/>
      <c r="D1555" s="70"/>
      <c r="E1555" s="30" t="str">
        <f>IFERROR(VLOOKUP(D1555, 'Chart of Accounts'!A$3:B$3987, 2, FALSE), "")</f>
        <v/>
      </c>
      <c r="F1555" s="31" t="str">
        <f t="shared" si="1"/>
        <v/>
      </c>
      <c r="G1555" s="32" t="str">
        <f t="shared" si="2"/>
        <v/>
      </c>
      <c r="H1555" s="33">
        <f>IF(A1555&gt;='Income Statement'!$E$5,IF(A1555&lt;='Income Statement'!$E$6,1,0),0)</f>
        <v>0</v>
      </c>
      <c r="I1555" s="24"/>
      <c r="J1555" s="24"/>
      <c r="K1555" s="24"/>
      <c r="L1555" s="24"/>
      <c r="M1555" s="24"/>
      <c r="N1555" s="24"/>
      <c r="O1555" s="24"/>
      <c r="P1555" s="24"/>
      <c r="Q1555" s="24"/>
    </row>
    <row r="1556" ht="15.75" customHeight="1">
      <c r="A1556" s="71"/>
      <c r="B1556" s="45" t="str">
        <f>IFERROR(VLOOKUP(D1556, 'Chart of Accounts'!A1543:C4001, 3, FALSE), "")</f>
        <v/>
      </c>
      <c r="C1556" s="72"/>
      <c r="D1556" s="70"/>
      <c r="E1556" s="30" t="str">
        <f>IFERROR(VLOOKUP(D1556, 'Chart of Accounts'!A$3:B$3987, 2, FALSE), "")</f>
        <v/>
      </c>
      <c r="F1556" s="31" t="str">
        <f t="shared" si="1"/>
        <v/>
      </c>
      <c r="G1556" s="32" t="str">
        <f t="shared" si="2"/>
        <v/>
      </c>
      <c r="H1556" s="33">
        <f>IF(A1556&gt;='Income Statement'!$E$5,IF(A1556&lt;='Income Statement'!$E$6,1,0),0)</f>
        <v>0</v>
      </c>
      <c r="I1556" s="24"/>
      <c r="J1556" s="24"/>
      <c r="K1556" s="24"/>
      <c r="L1556" s="24"/>
      <c r="M1556" s="24"/>
      <c r="N1556" s="24"/>
      <c r="O1556" s="24"/>
      <c r="P1556" s="24"/>
      <c r="Q1556" s="24"/>
    </row>
    <row r="1557" ht="15.75" customHeight="1">
      <c r="A1557" s="71"/>
      <c r="B1557" s="45" t="str">
        <f>IFERROR(VLOOKUP(D1557, 'Chart of Accounts'!A1544:C4001, 3, FALSE), "")</f>
        <v/>
      </c>
      <c r="C1557" s="72"/>
      <c r="D1557" s="70"/>
      <c r="E1557" s="30" t="str">
        <f>IFERROR(VLOOKUP(D1557, 'Chart of Accounts'!A$3:B$3987, 2, FALSE), "")</f>
        <v/>
      </c>
      <c r="F1557" s="31" t="str">
        <f t="shared" si="1"/>
        <v/>
      </c>
      <c r="G1557" s="32" t="str">
        <f t="shared" si="2"/>
        <v/>
      </c>
      <c r="H1557" s="33">
        <f>IF(A1557&gt;='Income Statement'!$E$5,IF(A1557&lt;='Income Statement'!$E$6,1,0),0)</f>
        <v>0</v>
      </c>
      <c r="I1557" s="24"/>
      <c r="J1557" s="24"/>
      <c r="K1557" s="24"/>
      <c r="L1557" s="24"/>
      <c r="M1557" s="24"/>
      <c r="N1557" s="24"/>
      <c r="O1557" s="24"/>
      <c r="P1557" s="24"/>
      <c r="Q1557" s="24"/>
    </row>
    <row r="1558" ht="15.75" customHeight="1">
      <c r="A1558" s="71"/>
      <c r="B1558" s="45" t="str">
        <f>IFERROR(VLOOKUP(D1558, 'Chart of Accounts'!A1545:C4001, 3, FALSE), "")</f>
        <v/>
      </c>
      <c r="C1558" s="72"/>
      <c r="D1558" s="70"/>
      <c r="E1558" s="30" t="str">
        <f>IFERROR(VLOOKUP(D1558, 'Chart of Accounts'!A$3:B$3987, 2, FALSE), "")</f>
        <v/>
      </c>
      <c r="F1558" s="31" t="str">
        <f t="shared" si="1"/>
        <v/>
      </c>
      <c r="G1558" s="32" t="str">
        <f t="shared" si="2"/>
        <v/>
      </c>
      <c r="H1558" s="33">
        <f>IF(A1558&gt;='Income Statement'!$E$5,IF(A1558&lt;='Income Statement'!$E$6,1,0),0)</f>
        <v>0</v>
      </c>
      <c r="I1558" s="24"/>
      <c r="J1558" s="24"/>
      <c r="K1558" s="24"/>
      <c r="L1558" s="24"/>
      <c r="M1558" s="24"/>
      <c r="N1558" s="24"/>
      <c r="O1558" s="24"/>
      <c r="P1558" s="24"/>
      <c r="Q1558" s="24"/>
    </row>
    <row r="1559" ht="15.75" customHeight="1">
      <c r="A1559" s="71"/>
      <c r="B1559" s="45" t="str">
        <f>IFERROR(VLOOKUP(D1559, 'Chart of Accounts'!A1546:C4001, 3, FALSE), "")</f>
        <v/>
      </c>
      <c r="C1559" s="72"/>
      <c r="D1559" s="70"/>
      <c r="E1559" s="30" t="str">
        <f>IFERROR(VLOOKUP(D1559, 'Chart of Accounts'!A$3:B$3987, 2, FALSE), "")</f>
        <v/>
      </c>
      <c r="F1559" s="31" t="str">
        <f t="shared" si="1"/>
        <v/>
      </c>
      <c r="G1559" s="32" t="str">
        <f t="shared" si="2"/>
        <v/>
      </c>
      <c r="H1559" s="33">
        <f>IF(A1559&gt;='Income Statement'!$E$5,IF(A1559&lt;='Income Statement'!$E$6,1,0),0)</f>
        <v>0</v>
      </c>
      <c r="I1559" s="24"/>
      <c r="J1559" s="24"/>
      <c r="K1559" s="24"/>
      <c r="L1559" s="24"/>
      <c r="M1559" s="24"/>
      <c r="N1559" s="24"/>
      <c r="O1559" s="24"/>
      <c r="P1559" s="24"/>
      <c r="Q1559" s="24"/>
    </row>
    <row r="1560" ht="15.75" customHeight="1">
      <c r="A1560" s="71"/>
      <c r="B1560" s="45" t="str">
        <f>IFERROR(VLOOKUP(D1560, 'Chart of Accounts'!A1547:C4001, 3, FALSE), "")</f>
        <v/>
      </c>
      <c r="C1560" s="72"/>
      <c r="D1560" s="70"/>
      <c r="E1560" s="30" t="str">
        <f>IFERROR(VLOOKUP(D1560, 'Chart of Accounts'!A$3:B$3987, 2, FALSE), "")</f>
        <v/>
      </c>
      <c r="F1560" s="31" t="str">
        <f t="shared" si="1"/>
        <v/>
      </c>
      <c r="G1560" s="32" t="str">
        <f t="shared" si="2"/>
        <v/>
      </c>
      <c r="H1560" s="33">
        <f>IF(A1560&gt;='Income Statement'!$E$5,IF(A1560&lt;='Income Statement'!$E$6,1,0),0)</f>
        <v>0</v>
      </c>
      <c r="I1560" s="24"/>
      <c r="J1560" s="24"/>
      <c r="K1560" s="24"/>
      <c r="L1560" s="24"/>
      <c r="M1560" s="24"/>
      <c r="N1560" s="24"/>
      <c r="O1560" s="24"/>
      <c r="P1560" s="24"/>
      <c r="Q1560" s="24"/>
    </row>
    <row r="1561" ht="15.75" customHeight="1">
      <c r="A1561" s="71"/>
      <c r="B1561" s="45" t="str">
        <f>IFERROR(VLOOKUP(D1561, 'Chart of Accounts'!A1548:C4001, 3, FALSE), "")</f>
        <v/>
      </c>
      <c r="C1561" s="72"/>
      <c r="D1561" s="70"/>
      <c r="E1561" s="30" t="str">
        <f>IFERROR(VLOOKUP(D1561, 'Chart of Accounts'!A$3:B$3987, 2, FALSE), "")</f>
        <v/>
      </c>
      <c r="F1561" s="31" t="str">
        <f t="shared" si="1"/>
        <v/>
      </c>
      <c r="G1561" s="32" t="str">
        <f t="shared" si="2"/>
        <v/>
      </c>
      <c r="H1561" s="33">
        <f>IF(A1561&gt;='Income Statement'!$E$5,IF(A1561&lt;='Income Statement'!$E$6,1,0),0)</f>
        <v>0</v>
      </c>
      <c r="I1561" s="24"/>
      <c r="J1561" s="24"/>
      <c r="K1561" s="24"/>
      <c r="L1561" s="24"/>
      <c r="M1561" s="24"/>
      <c r="N1561" s="24"/>
      <c r="O1561" s="24"/>
      <c r="P1561" s="24"/>
      <c r="Q1561" s="24"/>
    </row>
    <row r="1562" ht="15.75" customHeight="1">
      <c r="A1562" s="71"/>
      <c r="B1562" s="45" t="str">
        <f>IFERROR(VLOOKUP(D1562, 'Chart of Accounts'!A1549:C4001, 3, FALSE), "")</f>
        <v/>
      </c>
      <c r="C1562" s="72"/>
      <c r="D1562" s="70"/>
      <c r="E1562" s="30" t="str">
        <f>IFERROR(VLOOKUP(D1562, 'Chart of Accounts'!A$3:B$3987, 2, FALSE), "")</f>
        <v/>
      </c>
      <c r="F1562" s="31" t="str">
        <f t="shared" si="1"/>
        <v/>
      </c>
      <c r="G1562" s="32" t="str">
        <f t="shared" si="2"/>
        <v/>
      </c>
      <c r="H1562" s="33">
        <f>IF(A1562&gt;='Income Statement'!$E$5,IF(A1562&lt;='Income Statement'!$E$6,1,0),0)</f>
        <v>0</v>
      </c>
      <c r="I1562" s="24"/>
      <c r="J1562" s="24"/>
      <c r="K1562" s="24"/>
      <c r="L1562" s="24"/>
      <c r="M1562" s="24"/>
      <c r="N1562" s="24"/>
      <c r="O1562" s="24"/>
      <c r="P1562" s="24"/>
      <c r="Q1562" s="24"/>
    </row>
    <row r="1563" ht="15.75" customHeight="1">
      <c r="A1563" s="71"/>
      <c r="B1563" s="45" t="str">
        <f>IFERROR(VLOOKUP(D1563, 'Chart of Accounts'!A1550:C4001, 3, FALSE), "")</f>
        <v/>
      </c>
      <c r="C1563" s="72"/>
      <c r="D1563" s="70"/>
      <c r="E1563" s="30" t="str">
        <f>IFERROR(VLOOKUP(D1563, 'Chart of Accounts'!A$3:B$3987, 2, FALSE), "")</f>
        <v/>
      </c>
      <c r="F1563" s="31" t="str">
        <f t="shared" si="1"/>
        <v/>
      </c>
      <c r="G1563" s="32" t="str">
        <f t="shared" si="2"/>
        <v/>
      </c>
      <c r="H1563" s="33">
        <f>IF(A1563&gt;='Income Statement'!$E$5,IF(A1563&lt;='Income Statement'!$E$6,1,0),0)</f>
        <v>0</v>
      </c>
      <c r="I1563" s="24"/>
      <c r="J1563" s="24"/>
      <c r="K1563" s="24"/>
      <c r="L1563" s="24"/>
      <c r="M1563" s="24"/>
      <c r="N1563" s="24"/>
      <c r="O1563" s="24"/>
      <c r="P1563" s="24"/>
      <c r="Q1563" s="24"/>
    </row>
    <row r="1564" ht="15.75" customHeight="1">
      <c r="A1564" s="71"/>
      <c r="B1564" s="45" t="str">
        <f>IFERROR(VLOOKUP(D1564, 'Chart of Accounts'!A1551:C4001, 3, FALSE), "")</f>
        <v/>
      </c>
      <c r="C1564" s="72"/>
      <c r="D1564" s="70"/>
      <c r="E1564" s="30" t="str">
        <f>IFERROR(VLOOKUP(D1564, 'Chart of Accounts'!A$3:B$3987, 2, FALSE), "")</f>
        <v/>
      </c>
      <c r="F1564" s="31" t="str">
        <f t="shared" si="1"/>
        <v/>
      </c>
      <c r="G1564" s="32" t="str">
        <f t="shared" si="2"/>
        <v/>
      </c>
      <c r="H1564" s="33">
        <f>IF(A1564&gt;='Income Statement'!$E$5,IF(A1564&lt;='Income Statement'!$E$6,1,0),0)</f>
        <v>0</v>
      </c>
      <c r="I1564" s="24"/>
      <c r="J1564" s="24"/>
      <c r="K1564" s="24"/>
      <c r="L1564" s="24"/>
      <c r="M1564" s="24"/>
      <c r="N1564" s="24"/>
      <c r="O1564" s="24"/>
      <c r="P1564" s="24"/>
      <c r="Q1564" s="24"/>
    </row>
    <row r="1565" ht="15.75" customHeight="1">
      <c r="A1565" s="71"/>
      <c r="B1565" s="45" t="str">
        <f>IFERROR(VLOOKUP(D1565, 'Chart of Accounts'!A1552:C4001, 3, FALSE), "")</f>
        <v/>
      </c>
      <c r="C1565" s="72"/>
      <c r="D1565" s="70"/>
      <c r="E1565" s="30" t="str">
        <f>IFERROR(VLOOKUP(D1565, 'Chart of Accounts'!A$3:B$3987, 2, FALSE), "")</f>
        <v/>
      </c>
      <c r="F1565" s="31" t="str">
        <f t="shared" si="1"/>
        <v/>
      </c>
      <c r="G1565" s="32" t="str">
        <f t="shared" si="2"/>
        <v/>
      </c>
      <c r="H1565" s="33">
        <f>IF(A1565&gt;='Income Statement'!$E$5,IF(A1565&lt;='Income Statement'!$E$6,1,0),0)</f>
        <v>0</v>
      </c>
      <c r="I1565" s="24"/>
      <c r="J1565" s="24"/>
      <c r="K1565" s="24"/>
      <c r="L1565" s="24"/>
      <c r="M1565" s="24"/>
      <c r="N1565" s="24"/>
      <c r="O1565" s="24"/>
      <c r="P1565" s="24"/>
      <c r="Q1565" s="24"/>
    </row>
    <row r="1566" ht="15.75" customHeight="1">
      <c r="A1566" s="71"/>
      <c r="B1566" s="45" t="str">
        <f>IFERROR(VLOOKUP(D1566, 'Chart of Accounts'!A1553:C4001, 3, FALSE), "")</f>
        <v/>
      </c>
      <c r="C1566" s="72"/>
      <c r="D1566" s="70"/>
      <c r="E1566" s="30" t="str">
        <f>IFERROR(VLOOKUP(D1566, 'Chart of Accounts'!A$3:B$3987, 2, FALSE), "")</f>
        <v/>
      </c>
      <c r="F1566" s="31" t="str">
        <f t="shared" si="1"/>
        <v/>
      </c>
      <c r="G1566" s="32" t="str">
        <f t="shared" si="2"/>
        <v/>
      </c>
      <c r="H1566" s="33">
        <f>IF(A1566&gt;='Income Statement'!$E$5,IF(A1566&lt;='Income Statement'!$E$6,1,0),0)</f>
        <v>0</v>
      </c>
      <c r="I1566" s="24"/>
      <c r="J1566" s="24"/>
      <c r="K1566" s="24"/>
      <c r="L1566" s="24"/>
      <c r="M1566" s="24"/>
      <c r="N1566" s="24"/>
      <c r="O1566" s="24"/>
      <c r="P1566" s="24"/>
      <c r="Q1566" s="24"/>
    </row>
    <row r="1567" ht="15.75" customHeight="1">
      <c r="A1567" s="71"/>
      <c r="B1567" s="45" t="str">
        <f>IFERROR(VLOOKUP(D1567, 'Chart of Accounts'!A1554:C4001, 3, FALSE), "")</f>
        <v/>
      </c>
      <c r="C1567" s="72"/>
      <c r="D1567" s="70"/>
      <c r="E1567" s="30" t="str">
        <f>IFERROR(VLOOKUP(D1567, 'Chart of Accounts'!A$3:B$3987, 2, FALSE), "")</f>
        <v/>
      </c>
      <c r="F1567" s="31" t="str">
        <f t="shared" si="1"/>
        <v/>
      </c>
      <c r="G1567" s="32" t="str">
        <f t="shared" si="2"/>
        <v/>
      </c>
      <c r="H1567" s="33">
        <f>IF(A1567&gt;='Income Statement'!$E$5,IF(A1567&lt;='Income Statement'!$E$6,1,0),0)</f>
        <v>0</v>
      </c>
      <c r="I1567" s="24"/>
      <c r="J1567" s="24"/>
      <c r="K1567" s="24"/>
      <c r="L1567" s="24"/>
      <c r="M1567" s="24"/>
      <c r="N1567" s="24"/>
      <c r="O1567" s="24"/>
      <c r="P1567" s="24"/>
      <c r="Q1567" s="24"/>
    </row>
    <row r="1568" ht="15.75" customHeight="1">
      <c r="A1568" s="71"/>
      <c r="B1568" s="45" t="str">
        <f>IFERROR(VLOOKUP(D1568, 'Chart of Accounts'!A1555:C4001, 3, FALSE), "")</f>
        <v/>
      </c>
      <c r="C1568" s="72"/>
      <c r="D1568" s="70"/>
      <c r="E1568" s="30" t="str">
        <f>IFERROR(VLOOKUP(D1568, 'Chart of Accounts'!A$3:B$3987, 2, FALSE), "")</f>
        <v/>
      </c>
      <c r="F1568" s="31" t="str">
        <f t="shared" si="1"/>
        <v/>
      </c>
      <c r="G1568" s="32" t="str">
        <f t="shared" si="2"/>
        <v/>
      </c>
      <c r="H1568" s="33">
        <f>IF(A1568&gt;='Income Statement'!$E$5,IF(A1568&lt;='Income Statement'!$E$6,1,0),0)</f>
        <v>0</v>
      </c>
      <c r="I1568" s="24"/>
      <c r="J1568" s="24"/>
      <c r="K1568" s="24"/>
      <c r="L1568" s="24"/>
      <c r="M1568" s="24"/>
      <c r="N1568" s="24"/>
      <c r="O1568" s="24"/>
      <c r="P1568" s="24"/>
      <c r="Q1568" s="24"/>
    </row>
    <row r="1569" ht="15.75" customHeight="1">
      <c r="A1569" s="71"/>
      <c r="B1569" s="45" t="str">
        <f>IFERROR(VLOOKUP(D1569, 'Chart of Accounts'!A1556:C4001, 3, FALSE), "")</f>
        <v/>
      </c>
      <c r="C1569" s="72"/>
      <c r="D1569" s="70"/>
      <c r="E1569" s="30" t="str">
        <f>IFERROR(VLOOKUP(D1569, 'Chart of Accounts'!A$3:B$3987, 2, FALSE), "")</f>
        <v/>
      </c>
      <c r="F1569" s="31" t="str">
        <f t="shared" si="1"/>
        <v/>
      </c>
      <c r="G1569" s="32" t="str">
        <f t="shared" si="2"/>
        <v/>
      </c>
      <c r="H1569" s="33">
        <f>IF(A1569&gt;='Income Statement'!$E$5,IF(A1569&lt;='Income Statement'!$E$6,1,0),0)</f>
        <v>0</v>
      </c>
      <c r="I1569" s="24"/>
      <c r="J1569" s="24"/>
      <c r="K1569" s="24"/>
      <c r="L1569" s="24"/>
      <c r="M1569" s="24"/>
      <c r="N1569" s="24"/>
      <c r="O1569" s="24"/>
      <c r="P1569" s="24"/>
      <c r="Q1569" s="24"/>
    </row>
    <row r="1570" ht="15.75" customHeight="1">
      <c r="A1570" s="71"/>
      <c r="B1570" s="45" t="str">
        <f>IFERROR(VLOOKUP(D1570, 'Chart of Accounts'!A1557:C4001, 3, FALSE), "")</f>
        <v/>
      </c>
      <c r="C1570" s="72"/>
      <c r="D1570" s="70"/>
      <c r="E1570" s="30" t="str">
        <f>IFERROR(VLOOKUP(D1570, 'Chart of Accounts'!A$3:B$3987, 2, FALSE), "")</f>
        <v/>
      </c>
      <c r="F1570" s="31" t="str">
        <f t="shared" si="1"/>
        <v/>
      </c>
      <c r="G1570" s="32" t="str">
        <f t="shared" si="2"/>
        <v/>
      </c>
      <c r="H1570" s="33">
        <f>IF(A1570&gt;='Income Statement'!$E$5,IF(A1570&lt;='Income Statement'!$E$6,1,0),0)</f>
        <v>0</v>
      </c>
      <c r="I1570" s="24"/>
      <c r="J1570" s="24"/>
      <c r="K1570" s="24"/>
      <c r="L1570" s="24"/>
      <c r="M1570" s="24"/>
      <c r="N1570" s="24"/>
      <c r="O1570" s="24"/>
      <c r="P1570" s="24"/>
      <c r="Q1570" s="24"/>
    </row>
    <row r="1571" ht="15.75" customHeight="1">
      <c r="A1571" s="71"/>
      <c r="B1571" s="45" t="str">
        <f>IFERROR(VLOOKUP(D1571, 'Chart of Accounts'!A1558:C4001, 3, FALSE), "")</f>
        <v/>
      </c>
      <c r="C1571" s="72"/>
      <c r="D1571" s="70"/>
      <c r="E1571" s="30" t="str">
        <f>IFERROR(VLOOKUP(D1571, 'Chart of Accounts'!A$3:B$3987, 2, FALSE), "")</f>
        <v/>
      </c>
      <c r="F1571" s="31" t="str">
        <f t="shared" si="1"/>
        <v/>
      </c>
      <c r="G1571" s="32" t="str">
        <f t="shared" si="2"/>
        <v/>
      </c>
      <c r="H1571" s="33">
        <f>IF(A1571&gt;='Income Statement'!$E$5,IF(A1571&lt;='Income Statement'!$E$6,1,0),0)</f>
        <v>0</v>
      </c>
      <c r="I1571" s="24"/>
      <c r="J1571" s="24"/>
      <c r="K1571" s="24"/>
      <c r="L1571" s="24"/>
      <c r="M1571" s="24"/>
      <c r="N1571" s="24"/>
      <c r="O1571" s="24"/>
      <c r="P1571" s="24"/>
      <c r="Q1571" s="24"/>
    </row>
    <row r="1572" ht="15.75" customHeight="1">
      <c r="A1572" s="71"/>
      <c r="B1572" s="45" t="str">
        <f>IFERROR(VLOOKUP(D1572, 'Chart of Accounts'!A1559:C4001, 3, FALSE), "")</f>
        <v/>
      </c>
      <c r="C1572" s="72"/>
      <c r="D1572" s="70"/>
      <c r="E1572" s="30" t="str">
        <f>IFERROR(VLOOKUP(D1572, 'Chart of Accounts'!A$3:B$3987, 2, FALSE), "")</f>
        <v/>
      </c>
      <c r="F1572" s="31" t="str">
        <f t="shared" si="1"/>
        <v/>
      </c>
      <c r="G1572" s="32" t="str">
        <f t="shared" si="2"/>
        <v/>
      </c>
      <c r="H1572" s="33">
        <f>IF(A1572&gt;='Income Statement'!$E$5,IF(A1572&lt;='Income Statement'!$E$6,1,0),0)</f>
        <v>0</v>
      </c>
      <c r="I1572" s="24"/>
      <c r="J1572" s="24"/>
      <c r="K1572" s="24"/>
      <c r="L1572" s="24"/>
      <c r="M1572" s="24"/>
      <c r="N1572" s="24"/>
      <c r="O1572" s="24"/>
      <c r="P1572" s="24"/>
      <c r="Q1572" s="24"/>
    </row>
    <row r="1573" ht="15.75" customHeight="1">
      <c r="A1573" s="71"/>
      <c r="B1573" s="45" t="str">
        <f>IFERROR(VLOOKUP(D1573, 'Chart of Accounts'!A1560:C4001, 3, FALSE), "")</f>
        <v/>
      </c>
      <c r="C1573" s="72"/>
      <c r="D1573" s="70"/>
      <c r="E1573" s="30" t="str">
        <f>IFERROR(VLOOKUP(D1573, 'Chart of Accounts'!A$3:B$3987, 2, FALSE), "")</f>
        <v/>
      </c>
      <c r="F1573" s="31" t="str">
        <f t="shared" si="1"/>
        <v/>
      </c>
      <c r="G1573" s="32" t="str">
        <f t="shared" si="2"/>
        <v/>
      </c>
      <c r="H1573" s="33">
        <f>IF(A1573&gt;='Income Statement'!$E$5,IF(A1573&lt;='Income Statement'!$E$6,1,0),0)</f>
        <v>0</v>
      </c>
      <c r="I1573" s="24"/>
      <c r="J1573" s="24"/>
      <c r="K1573" s="24"/>
      <c r="L1573" s="24"/>
      <c r="M1573" s="24"/>
      <c r="N1573" s="24"/>
      <c r="O1573" s="24"/>
      <c r="P1573" s="24"/>
      <c r="Q1573" s="24"/>
    </row>
    <row r="1574" ht="15.75" customHeight="1">
      <c r="A1574" s="71"/>
      <c r="B1574" s="45" t="str">
        <f>IFERROR(VLOOKUP(D1574, 'Chart of Accounts'!A1561:C4001, 3, FALSE), "")</f>
        <v/>
      </c>
      <c r="C1574" s="72"/>
      <c r="D1574" s="70"/>
      <c r="E1574" s="30" t="str">
        <f>IFERROR(VLOOKUP(D1574, 'Chart of Accounts'!A$3:B$3987, 2, FALSE), "")</f>
        <v/>
      </c>
      <c r="F1574" s="31" t="str">
        <f t="shared" si="1"/>
        <v/>
      </c>
      <c r="G1574" s="32" t="str">
        <f t="shared" si="2"/>
        <v/>
      </c>
      <c r="H1574" s="33">
        <f>IF(A1574&gt;='Income Statement'!$E$5,IF(A1574&lt;='Income Statement'!$E$6,1,0),0)</f>
        <v>0</v>
      </c>
      <c r="I1574" s="24"/>
      <c r="J1574" s="24"/>
      <c r="K1574" s="24"/>
      <c r="L1574" s="24"/>
      <c r="M1574" s="24"/>
      <c r="N1574" s="24"/>
      <c r="O1574" s="24"/>
      <c r="P1574" s="24"/>
      <c r="Q1574" s="24"/>
    </row>
    <row r="1575" ht="15.75" customHeight="1">
      <c r="A1575" s="71"/>
      <c r="B1575" s="45" t="str">
        <f>IFERROR(VLOOKUP(D1575, 'Chart of Accounts'!A1562:C4001, 3, FALSE), "")</f>
        <v/>
      </c>
      <c r="C1575" s="72"/>
      <c r="D1575" s="70"/>
      <c r="E1575" s="30" t="str">
        <f>IFERROR(VLOOKUP(D1575, 'Chart of Accounts'!A$3:B$3987, 2, FALSE), "")</f>
        <v/>
      </c>
      <c r="F1575" s="31" t="str">
        <f t="shared" si="1"/>
        <v/>
      </c>
      <c r="G1575" s="32" t="str">
        <f t="shared" si="2"/>
        <v/>
      </c>
      <c r="H1575" s="33">
        <f>IF(A1575&gt;='Income Statement'!$E$5,IF(A1575&lt;='Income Statement'!$E$6,1,0),0)</f>
        <v>0</v>
      </c>
      <c r="I1575" s="24"/>
      <c r="J1575" s="24"/>
      <c r="K1575" s="24"/>
      <c r="L1575" s="24"/>
      <c r="M1575" s="24"/>
      <c r="N1575" s="24"/>
      <c r="O1575" s="24"/>
      <c r="P1575" s="24"/>
      <c r="Q1575" s="24"/>
    </row>
    <row r="1576" ht="15.75" customHeight="1">
      <c r="A1576" s="71"/>
      <c r="B1576" s="45" t="str">
        <f>IFERROR(VLOOKUP(D1576, 'Chart of Accounts'!A1563:C4001, 3, FALSE), "")</f>
        <v/>
      </c>
      <c r="C1576" s="72"/>
      <c r="D1576" s="70"/>
      <c r="E1576" s="30" t="str">
        <f>IFERROR(VLOOKUP(D1576, 'Chart of Accounts'!A$3:B$3987, 2, FALSE), "")</f>
        <v/>
      </c>
      <c r="F1576" s="31" t="str">
        <f t="shared" si="1"/>
        <v/>
      </c>
      <c r="G1576" s="32" t="str">
        <f t="shared" si="2"/>
        <v/>
      </c>
      <c r="H1576" s="33">
        <f>IF(A1576&gt;='Income Statement'!$E$5,IF(A1576&lt;='Income Statement'!$E$6,1,0),0)</f>
        <v>0</v>
      </c>
      <c r="I1576" s="24"/>
      <c r="J1576" s="24"/>
      <c r="K1576" s="24"/>
      <c r="L1576" s="24"/>
      <c r="M1576" s="24"/>
      <c r="N1576" s="24"/>
      <c r="O1576" s="24"/>
      <c r="P1576" s="24"/>
      <c r="Q1576" s="24"/>
    </row>
    <row r="1577" ht="15.75" customHeight="1">
      <c r="A1577" s="71"/>
      <c r="B1577" s="45" t="str">
        <f>IFERROR(VLOOKUP(D1577, 'Chart of Accounts'!A1564:C4001, 3, FALSE), "")</f>
        <v/>
      </c>
      <c r="C1577" s="72"/>
      <c r="D1577" s="70"/>
      <c r="E1577" s="30" t="str">
        <f>IFERROR(VLOOKUP(D1577, 'Chart of Accounts'!A$3:B$3987, 2, FALSE), "")</f>
        <v/>
      </c>
      <c r="F1577" s="31" t="str">
        <f t="shared" si="1"/>
        <v/>
      </c>
      <c r="G1577" s="32" t="str">
        <f t="shared" si="2"/>
        <v/>
      </c>
      <c r="H1577" s="33">
        <f>IF(A1577&gt;='Income Statement'!$E$5,IF(A1577&lt;='Income Statement'!$E$6,1,0),0)</f>
        <v>0</v>
      </c>
      <c r="I1577" s="24"/>
      <c r="J1577" s="24"/>
      <c r="K1577" s="24"/>
      <c r="L1577" s="24"/>
      <c r="M1577" s="24"/>
      <c r="N1577" s="24"/>
      <c r="O1577" s="24"/>
      <c r="P1577" s="24"/>
      <c r="Q1577" s="24"/>
    </row>
    <row r="1578" ht="15.75" customHeight="1">
      <c r="A1578" s="71"/>
      <c r="B1578" s="45" t="str">
        <f>IFERROR(VLOOKUP(D1578, 'Chart of Accounts'!A1565:C4001, 3, FALSE), "")</f>
        <v/>
      </c>
      <c r="C1578" s="72"/>
      <c r="D1578" s="70"/>
      <c r="E1578" s="30" t="str">
        <f>IFERROR(VLOOKUP(D1578, 'Chart of Accounts'!A$3:B$3987, 2, FALSE), "")</f>
        <v/>
      </c>
      <c r="F1578" s="31" t="str">
        <f t="shared" si="1"/>
        <v/>
      </c>
      <c r="G1578" s="32" t="str">
        <f t="shared" si="2"/>
        <v/>
      </c>
      <c r="H1578" s="33">
        <f>IF(A1578&gt;='Income Statement'!$E$5,IF(A1578&lt;='Income Statement'!$E$6,1,0),0)</f>
        <v>0</v>
      </c>
      <c r="I1578" s="24"/>
      <c r="J1578" s="24"/>
      <c r="K1578" s="24"/>
      <c r="L1578" s="24"/>
      <c r="M1578" s="24"/>
      <c r="N1578" s="24"/>
      <c r="O1578" s="24"/>
      <c r="P1578" s="24"/>
      <c r="Q1578" s="24"/>
    </row>
    <row r="1579" ht="15.75" customHeight="1">
      <c r="A1579" s="71"/>
      <c r="B1579" s="45" t="str">
        <f>IFERROR(VLOOKUP(D1579, 'Chart of Accounts'!A1566:C4001, 3, FALSE), "")</f>
        <v/>
      </c>
      <c r="C1579" s="72"/>
      <c r="D1579" s="70"/>
      <c r="E1579" s="30" t="str">
        <f>IFERROR(VLOOKUP(D1579, 'Chart of Accounts'!A$3:B$3987, 2, FALSE), "")</f>
        <v/>
      </c>
      <c r="F1579" s="31" t="str">
        <f t="shared" si="1"/>
        <v/>
      </c>
      <c r="G1579" s="32" t="str">
        <f t="shared" si="2"/>
        <v/>
      </c>
      <c r="H1579" s="33">
        <f>IF(A1579&gt;='Income Statement'!$E$5,IF(A1579&lt;='Income Statement'!$E$6,1,0),0)</f>
        <v>0</v>
      </c>
      <c r="I1579" s="24"/>
      <c r="J1579" s="24"/>
      <c r="K1579" s="24"/>
      <c r="L1579" s="24"/>
      <c r="M1579" s="24"/>
      <c r="N1579" s="24"/>
      <c r="O1579" s="24"/>
      <c r="P1579" s="24"/>
      <c r="Q1579" s="24"/>
    </row>
    <row r="1580" ht="15.75" customHeight="1">
      <c r="A1580" s="71"/>
      <c r="B1580" s="45" t="str">
        <f>IFERROR(VLOOKUP(D1580, 'Chart of Accounts'!A1567:C4001, 3, FALSE), "")</f>
        <v/>
      </c>
      <c r="C1580" s="72"/>
      <c r="D1580" s="70"/>
      <c r="E1580" s="30" t="str">
        <f>IFERROR(VLOOKUP(D1580, 'Chart of Accounts'!A$3:B$3987, 2, FALSE), "")</f>
        <v/>
      </c>
      <c r="F1580" s="31" t="str">
        <f t="shared" si="1"/>
        <v/>
      </c>
      <c r="G1580" s="32" t="str">
        <f t="shared" si="2"/>
        <v/>
      </c>
      <c r="H1580" s="33">
        <f>IF(A1580&gt;='Income Statement'!$E$5,IF(A1580&lt;='Income Statement'!$E$6,1,0),0)</f>
        <v>0</v>
      </c>
      <c r="I1580" s="24"/>
      <c r="J1580" s="24"/>
      <c r="K1580" s="24"/>
      <c r="L1580" s="24"/>
      <c r="M1580" s="24"/>
      <c r="N1580" s="24"/>
      <c r="O1580" s="24"/>
      <c r="P1580" s="24"/>
      <c r="Q1580" s="24"/>
    </row>
    <row r="1581" ht="15.75" customHeight="1">
      <c r="A1581" s="71"/>
      <c r="B1581" s="45" t="str">
        <f>IFERROR(VLOOKUP(D1581, 'Chart of Accounts'!A1568:C4001, 3, FALSE), "")</f>
        <v/>
      </c>
      <c r="C1581" s="72"/>
      <c r="D1581" s="70"/>
      <c r="E1581" s="30" t="str">
        <f>IFERROR(VLOOKUP(D1581, 'Chart of Accounts'!A$3:B$3987, 2, FALSE), "")</f>
        <v/>
      </c>
      <c r="F1581" s="31" t="str">
        <f t="shared" si="1"/>
        <v/>
      </c>
      <c r="G1581" s="32" t="str">
        <f t="shared" si="2"/>
        <v/>
      </c>
      <c r="H1581" s="33">
        <f>IF(A1581&gt;='Income Statement'!$E$5,IF(A1581&lt;='Income Statement'!$E$6,1,0),0)</f>
        <v>0</v>
      </c>
      <c r="I1581" s="24"/>
      <c r="J1581" s="24"/>
      <c r="K1581" s="24"/>
      <c r="L1581" s="24"/>
      <c r="M1581" s="24"/>
      <c r="N1581" s="24"/>
      <c r="O1581" s="24"/>
      <c r="P1581" s="24"/>
      <c r="Q1581" s="24"/>
    </row>
    <row r="1582" ht="15.75" customHeight="1">
      <c r="A1582" s="71"/>
      <c r="B1582" s="45" t="str">
        <f>IFERROR(VLOOKUP(D1582, 'Chart of Accounts'!A1569:C4001, 3, FALSE), "")</f>
        <v/>
      </c>
      <c r="C1582" s="72"/>
      <c r="D1582" s="70"/>
      <c r="E1582" s="30" t="str">
        <f>IFERROR(VLOOKUP(D1582, 'Chart of Accounts'!A$3:B$3987, 2, FALSE), "")</f>
        <v/>
      </c>
      <c r="F1582" s="31" t="str">
        <f t="shared" si="1"/>
        <v/>
      </c>
      <c r="G1582" s="32" t="str">
        <f t="shared" si="2"/>
        <v/>
      </c>
      <c r="H1582" s="33">
        <f>IF(A1582&gt;='Income Statement'!$E$5,IF(A1582&lt;='Income Statement'!$E$6,1,0),0)</f>
        <v>0</v>
      </c>
      <c r="I1582" s="24"/>
      <c r="J1582" s="24"/>
      <c r="K1582" s="24"/>
      <c r="L1582" s="24"/>
      <c r="M1582" s="24"/>
      <c r="N1582" s="24"/>
      <c r="O1582" s="24"/>
      <c r="P1582" s="24"/>
      <c r="Q1582" s="24"/>
    </row>
    <row r="1583" ht="15.75" customHeight="1">
      <c r="A1583" s="71"/>
      <c r="B1583" s="45" t="str">
        <f>IFERROR(VLOOKUP(D1583, 'Chart of Accounts'!A1570:C4001, 3, FALSE), "")</f>
        <v/>
      </c>
      <c r="C1583" s="72"/>
      <c r="D1583" s="70"/>
      <c r="E1583" s="30" t="str">
        <f>IFERROR(VLOOKUP(D1583, 'Chart of Accounts'!A$3:B$3987, 2, FALSE), "")</f>
        <v/>
      </c>
      <c r="F1583" s="31" t="str">
        <f t="shared" si="1"/>
        <v/>
      </c>
      <c r="G1583" s="32" t="str">
        <f t="shared" si="2"/>
        <v/>
      </c>
      <c r="H1583" s="33">
        <f>IF(A1583&gt;='Income Statement'!$E$5,IF(A1583&lt;='Income Statement'!$E$6,1,0),0)</f>
        <v>0</v>
      </c>
      <c r="I1583" s="24"/>
      <c r="J1583" s="24"/>
      <c r="K1583" s="24"/>
      <c r="L1583" s="24"/>
      <c r="M1583" s="24"/>
      <c r="N1583" s="24"/>
      <c r="O1583" s="24"/>
      <c r="P1583" s="24"/>
      <c r="Q1583" s="24"/>
    </row>
    <row r="1584" ht="15.75" customHeight="1">
      <c r="A1584" s="71"/>
      <c r="B1584" s="45" t="str">
        <f>IFERROR(VLOOKUP(D1584, 'Chart of Accounts'!A1571:C4001, 3, FALSE), "")</f>
        <v/>
      </c>
      <c r="C1584" s="72"/>
      <c r="D1584" s="70"/>
      <c r="E1584" s="30" t="str">
        <f>IFERROR(VLOOKUP(D1584, 'Chart of Accounts'!A$3:B$3987, 2, FALSE), "")</f>
        <v/>
      </c>
      <c r="F1584" s="31" t="str">
        <f t="shared" si="1"/>
        <v/>
      </c>
      <c r="G1584" s="32" t="str">
        <f t="shared" si="2"/>
        <v/>
      </c>
      <c r="H1584" s="33">
        <f>IF(A1584&gt;='Income Statement'!$E$5,IF(A1584&lt;='Income Statement'!$E$6,1,0),0)</f>
        <v>0</v>
      </c>
      <c r="I1584" s="24"/>
      <c r="J1584" s="24"/>
      <c r="K1584" s="24"/>
      <c r="L1584" s="24"/>
      <c r="M1584" s="24"/>
      <c r="N1584" s="24"/>
      <c r="O1584" s="24"/>
      <c r="P1584" s="24"/>
      <c r="Q1584" s="24"/>
    </row>
    <row r="1585" ht="15.75" customHeight="1">
      <c r="A1585" s="71"/>
      <c r="B1585" s="45" t="str">
        <f>IFERROR(VLOOKUP(D1585, 'Chart of Accounts'!A1572:C4001, 3, FALSE), "")</f>
        <v/>
      </c>
      <c r="C1585" s="72"/>
      <c r="D1585" s="70"/>
      <c r="E1585" s="30" t="str">
        <f>IFERROR(VLOOKUP(D1585, 'Chart of Accounts'!A$3:B$3987, 2, FALSE), "")</f>
        <v/>
      </c>
      <c r="F1585" s="31" t="str">
        <f t="shared" si="1"/>
        <v/>
      </c>
      <c r="G1585" s="32" t="str">
        <f t="shared" si="2"/>
        <v/>
      </c>
      <c r="H1585" s="33">
        <f>IF(A1585&gt;='Income Statement'!$E$5,IF(A1585&lt;='Income Statement'!$E$6,1,0),0)</f>
        <v>0</v>
      </c>
      <c r="I1585" s="24"/>
      <c r="J1585" s="24"/>
      <c r="K1585" s="24"/>
      <c r="L1585" s="24"/>
      <c r="M1585" s="24"/>
      <c r="N1585" s="24"/>
      <c r="O1585" s="24"/>
      <c r="P1585" s="24"/>
      <c r="Q1585" s="24"/>
    </row>
    <row r="1586" ht="15.75" customHeight="1">
      <c r="A1586" s="71"/>
      <c r="B1586" s="45" t="str">
        <f>IFERROR(VLOOKUP(D1586, 'Chart of Accounts'!A1573:C4001, 3, FALSE), "")</f>
        <v/>
      </c>
      <c r="C1586" s="72"/>
      <c r="D1586" s="70"/>
      <c r="E1586" s="30" t="str">
        <f>IFERROR(VLOOKUP(D1586, 'Chart of Accounts'!A$3:B$3987, 2, FALSE), "")</f>
        <v/>
      </c>
      <c r="F1586" s="31" t="str">
        <f t="shared" si="1"/>
        <v/>
      </c>
      <c r="G1586" s="32" t="str">
        <f t="shared" si="2"/>
        <v/>
      </c>
      <c r="H1586" s="33">
        <f>IF(A1586&gt;='Income Statement'!$E$5,IF(A1586&lt;='Income Statement'!$E$6,1,0),0)</f>
        <v>0</v>
      </c>
      <c r="I1586" s="24"/>
      <c r="J1586" s="24"/>
      <c r="K1586" s="24"/>
      <c r="L1586" s="24"/>
      <c r="M1586" s="24"/>
      <c r="N1586" s="24"/>
      <c r="O1586" s="24"/>
      <c r="P1586" s="24"/>
      <c r="Q1586" s="24"/>
    </row>
    <row r="1587" ht="15.75" customHeight="1">
      <c r="A1587" s="71"/>
      <c r="B1587" s="45" t="str">
        <f>IFERROR(VLOOKUP(D1587, 'Chart of Accounts'!A1574:C4001, 3, FALSE), "")</f>
        <v/>
      </c>
      <c r="C1587" s="72"/>
      <c r="D1587" s="70"/>
      <c r="E1587" s="30" t="str">
        <f>IFERROR(VLOOKUP(D1587, 'Chart of Accounts'!A$3:B$3987, 2, FALSE), "")</f>
        <v/>
      </c>
      <c r="F1587" s="31" t="str">
        <f t="shared" si="1"/>
        <v/>
      </c>
      <c r="G1587" s="32" t="str">
        <f t="shared" si="2"/>
        <v/>
      </c>
      <c r="H1587" s="33">
        <f>IF(A1587&gt;='Income Statement'!$E$5,IF(A1587&lt;='Income Statement'!$E$6,1,0),0)</f>
        <v>0</v>
      </c>
      <c r="I1587" s="24"/>
      <c r="J1587" s="24"/>
      <c r="K1587" s="24"/>
      <c r="L1587" s="24"/>
      <c r="M1587" s="24"/>
      <c r="N1587" s="24"/>
      <c r="O1587" s="24"/>
      <c r="P1587" s="24"/>
      <c r="Q1587" s="24"/>
    </row>
    <row r="1588" ht="15.75" customHeight="1">
      <c r="A1588" s="71"/>
      <c r="B1588" s="45" t="str">
        <f>IFERROR(VLOOKUP(D1588, 'Chart of Accounts'!A1575:C4001, 3, FALSE), "")</f>
        <v/>
      </c>
      <c r="C1588" s="72"/>
      <c r="D1588" s="70"/>
      <c r="E1588" s="30" t="str">
        <f>IFERROR(VLOOKUP(D1588, 'Chart of Accounts'!A$3:B$3987, 2, FALSE), "")</f>
        <v/>
      </c>
      <c r="F1588" s="31" t="str">
        <f t="shared" si="1"/>
        <v/>
      </c>
      <c r="G1588" s="32" t="str">
        <f t="shared" si="2"/>
        <v/>
      </c>
      <c r="H1588" s="33">
        <f>IF(A1588&gt;='Income Statement'!$E$5,IF(A1588&lt;='Income Statement'!$E$6,1,0),0)</f>
        <v>0</v>
      </c>
      <c r="I1588" s="24"/>
      <c r="J1588" s="24"/>
      <c r="K1588" s="24"/>
      <c r="L1588" s="24"/>
      <c r="M1588" s="24"/>
      <c r="N1588" s="24"/>
      <c r="O1588" s="24"/>
      <c r="P1588" s="24"/>
      <c r="Q1588" s="24"/>
    </row>
    <row r="1589" ht="15.75" customHeight="1">
      <c r="A1589" s="71"/>
      <c r="B1589" s="45" t="str">
        <f>IFERROR(VLOOKUP(D1589, 'Chart of Accounts'!A1576:C4001, 3, FALSE), "")</f>
        <v/>
      </c>
      <c r="C1589" s="72"/>
      <c r="D1589" s="70"/>
      <c r="E1589" s="30" t="str">
        <f>IFERROR(VLOOKUP(D1589, 'Chart of Accounts'!A$3:B$3987, 2, FALSE), "")</f>
        <v/>
      </c>
      <c r="F1589" s="31" t="str">
        <f t="shared" si="1"/>
        <v/>
      </c>
      <c r="G1589" s="32" t="str">
        <f t="shared" si="2"/>
        <v/>
      </c>
      <c r="H1589" s="33">
        <f>IF(A1589&gt;='Income Statement'!$E$5,IF(A1589&lt;='Income Statement'!$E$6,1,0),0)</f>
        <v>0</v>
      </c>
      <c r="I1589" s="24"/>
      <c r="J1589" s="24"/>
      <c r="K1589" s="24"/>
      <c r="L1589" s="24"/>
      <c r="M1589" s="24"/>
      <c r="N1589" s="24"/>
      <c r="O1589" s="24"/>
      <c r="P1589" s="24"/>
      <c r="Q1589" s="24"/>
    </row>
    <row r="1590" ht="15.75" customHeight="1">
      <c r="A1590" s="71"/>
      <c r="B1590" s="45" t="str">
        <f>IFERROR(VLOOKUP(D1590, 'Chart of Accounts'!A1577:C4001, 3, FALSE), "")</f>
        <v/>
      </c>
      <c r="C1590" s="72"/>
      <c r="D1590" s="70"/>
      <c r="E1590" s="30" t="str">
        <f>IFERROR(VLOOKUP(D1590, 'Chart of Accounts'!A$3:B$3987, 2, FALSE), "")</f>
        <v/>
      </c>
      <c r="F1590" s="31" t="str">
        <f t="shared" si="1"/>
        <v/>
      </c>
      <c r="G1590" s="32" t="str">
        <f t="shared" si="2"/>
        <v/>
      </c>
      <c r="H1590" s="33">
        <f>IF(A1590&gt;='Income Statement'!$E$5,IF(A1590&lt;='Income Statement'!$E$6,1,0),0)</f>
        <v>0</v>
      </c>
      <c r="I1590" s="24"/>
      <c r="J1590" s="24"/>
      <c r="K1590" s="24"/>
      <c r="L1590" s="24"/>
      <c r="M1590" s="24"/>
      <c r="N1590" s="24"/>
      <c r="O1590" s="24"/>
      <c r="P1590" s="24"/>
      <c r="Q1590" s="24"/>
    </row>
    <row r="1591" ht="15.75" customHeight="1">
      <c r="A1591" s="71"/>
      <c r="B1591" s="45" t="str">
        <f>IFERROR(VLOOKUP(D1591, 'Chart of Accounts'!A1578:C4001, 3, FALSE), "")</f>
        <v/>
      </c>
      <c r="C1591" s="72"/>
      <c r="D1591" s="70"/>
      <c r="E1591" s="30" t="str">
        <f>IFERROR(VLOOKUP(D1591, 'Chart of Accounts'!A$3:B$3987, 2, FALSE), "")</f>
        <v/>
      </c>
      <c r="F1591" s="31" t="str">
        <f t="shared" si="1"/>
        <v/>
      </c>
      <c r="G1591" s="32" t="str">
        <f t="shared" si="2"/>
        <v/>
      </c>
      <c r="H1591" s="33">
        <f>IF(A1591&gt;='Income Statement'!$E$5,IF(A1591&lt;='Income Statement'!$E$6,1,0),0)</f>
        <v>0</v>
      </c>
      <c r="I1591" s="24"/>
      <c r="J1591" s="24"/>
      <c r="K1591" s="24"/>
      <c r="L1591" s="24"/>
      <c r="M1591" s="24"/>
      <c r="N1591" s="24"/>
      <c r="O1591" s="24"/>
      <c r="P1591" s="24"/>
      <c r="Q1591" s="24"/>
    </row>
    <row r="1592" ht="15.75" customHeight="1">
      <c r="A1592" s="71"/>
      <c r="B1592" s="45" t="str">
        <f>IFERROR(VLOOKUP(D1592, 'Chart of Accounts'!A1579:C4001, 3, FALSE), "")</f>
        <v/>
      </c>
      <c r="C1592" s="72"/>
      <c r="D1592" s="70"/>
      <c r="E1592" s="30" t="str">
        <f>IFERROR(VLOOKUP(D1592, 'Chart of Accounts'!A$3:B$3987, 2, FALSE), "")</f>
        <v/>
      </c>
      <c r="F1592" s="31" t="str">
        <f t="shared" si="1"/>
        <v/>
      </c>
      <c r="G1592" s="32" t="str">
        <f t="shared" si="2"/>
        <v/>
      </c>
      <c r="H1592" s="33">
        <f>IF(A1592&gt;='Income Statement'!$E$5,IF(A1592&lt;='Income Statement'!$E$6,1,0),0)</f>
        <v>0</v>
      </c>
      <c r="I1592" s="24"/>
      <c r="J1592" s="24"/>
      <c r="K1592" s="24"/>
      <c r="L1592" s="24"/>
      <c r="M1592" s="24"/>
      <c r="N1592" s="24"/>
      <c r="O1592" s="24"/>
      <c r="P1592" s="24"/>
      <c r="Q1592" s="24"/>
    </row>
    <row r="1593" ht="15.75" customHeight="1">
      <c r="A1593" s="71"/>
      <c r="B1593" s="45" t="str">
        <f>IFERROR(VLOOKUP(D1593, 'Chart of Accounts'!A1580:C4001, 3, FALSE), "")</f>
        <v/>
      </c>
      <c r="C1593" s="72"/>
      <c r="D1593" s="70"/>
      <c r="E1593" s="30" t="str">
        <f>IFERROR(VLOOKUP(D1593, 'Chart of Accounts'!A$3:B$3987, 2, FALSE), "")</f>
        <v/>
      </c>
      <c r="F1593" s="31" t="str">
        <f t="shared" si="1"/>
        <v/>
      </c>
      <c r="G1593" s="32" t="str">
        <f t="shared" si="2"/>
        <v/>
      </c>
      <c r="H1593" s="33">
        <f>IF(A1593&gt;='Income Statement'!$E$5,IF(A1593&lt;='Income Statement'!$E$6,1,0),0)</f>
        <v>0</v>
      </c>
      <c r="I1593" s="24"/>
      <c r="J1593" s="24"/>
      <c r="K1593" s="24"/>
      <c r="L1593" s="24"/>
      <c r="M1593" s="24"/>
      <c r="N1593" s="24"/>
      <c r="O1593" s="24"/>
      <c r="P1593" s="24"/>
      <c r="Q1593" s="24"/>
    </row>
    <row r="1594" ht="15.75" customHeight="1">
      <c r="A1594" s="71"/>
      <c r="B1594" s="45" t="str">
        <f>IFERROR(VLOOKUP(D1594, 'Chart of Accounts'!A1581:C4001, 3, FALSE), "")</f>
        <v/>
      </c>
      <c r="C1594" s="72"/>
      <c r="D1594" s="70"/>
      <c r="E1594" s="30" t="str">
        <f>IFERROR(VLOOKUP(D1594, 'Chart of Accounts'!A$3:B$3987, 2, FALSE), "")</f>
        <v/>
      </c>
      <c r="F1594" s="31" t="str">
        <f t="shared" si="1"/>
        <v/>
      </c>
      <c r="G1594" s="32" t="str">
        <f t="shared" si="2"/>
        <v/>
      </c>
      <c r="H1594" s="33">
        <f>IF(A1594&gt;='Income Statement'!$E$5,IF(A1594&lt;='Income Statement'!$E$6,1,0),0)</f>
        <v>0</v>
      </c>
      <c r="I1594" s="24"/>
      <c r="J1594" s="24"/>
      <c r="K1594" s="24"/>
      <c r="L1594" s="24"/>
      <c r="M1594" s="24"/>
      <c r="N1594" s="24"/>
      <c r="O1594" s="24"/>
      <c r="P1594" s="24"/>
      <c r="Q1594" s="24"/>
    </row>
    <row r="1595" ht="15.75" customHeight="1">
      <c r="A1595" s="71"/>
      <c r="B1595" s="45" t="str">
        <f>IFERROR(VLOOKUP(D1595, 'Chart of Accounts'!A1582:C4001, 3, FALSE), "")</f>
        <v/>
      </c>
      <c r="C1595" s="72"/>
      <c r="D1595" s="70"/>
      <c r="E1595" s="30" t="str">
        <f>IFERROR(VLOOKUP(D1595, 'Chart of Accounts'!A$3:B$3987, 2, FALSE), "")</f>
        <v/>
      </c>
      <c r="F1595" s="31" t="str">
        <f t="shared" si="1"/>
        <v/>
      </c>
      <c r="G1595" s="32" t="str">
        <f t="shared" si="2"/>
        <v/>
      </c>
      <c r="H1595" s="33">
        <f>IF(A1595&gt;='Income Statement'!$E$5,IF(A1595&lt;='Income Statement'!$E$6,1,0),0)</f>
        <v>0</v>
      </c>
      <c r="I1595" s="24"/>
      <c r="J1595" s="24"/>
      <c r="K1595" s="24"/>
      <c r="L1595" s="24"/>
      <c r="M1595" s="24"/>
      <c r="N1595" s="24"/>
      <c r="O1595" s="24"/>
      <c r="P1595" s="24"/>
      <c r="Q1595" s="24"/>
    </row>
    <row r="1596" ht="15.75" customHeight="1">
      <c r="A1596" s="71"/>
      <c r="B1596" s="45" t="str">
        <f>IFERROR(VLOOKUP(D1596, 'Chart of Accounts'!A1583:C4001, 3, FALSE), "")</f>
        <v/>
      </c>
      <c r="C1596" s="72"/>
      <c r="D1596" s="70"/>
      <c r="E1596" s="30" t="str">
        <f>IFERROR(VLOOKUP(D1596, 'Chart of Accounts'!A$3:B$3987, 2, FALSE), "")</f>
        <v/>
      </c>
      <c r="F1596" s="31" t="str">
        <f t="shared" si="1"/>
        <v/>
      </c>
      <c r="G1596" s="32" t="str">
        <f t="shared" si="2"/>
        <v/>
      </c>
      <c r="H1596" s="33">
        <f>IF(A1596&gt;='Income Statement'!$E$5,IF(A1596&lt;='Income Statement'!$E$6,1,0),0)</f>
        <v>0</v>
      </c>
      <c r="I1596" s="24"/>
      <c r="J1596" s="24"/>
      <c r="K1596" s="24"/>
      <c r="L1596" s="24"/>
      <c r="M1596" s="24"/>
      <c r="N1596" s="24"/>
      <c r="O1596" s="24"/>
      <c r="P1596" s="24"/>
      <c r="Q1596" s="24"/>
    </row>
    <row r="1597" ht="15.75" customHeight="1">
      <c r="A1597" s="71"/>
      <c r="B1597" s="45" t="str">
        <f>IFERROR(VLOOKUP(D1597, 'Chart of Accounts'!A1584:C4001, 3, FALSE), "")</f>
        <v/>
      </c>
      <c r="C1597" s="72"/>
      <c r="D1597" s="70"/>
      <c r="E1597" s="30" t="str">
        <f>IFERROR(VLOOKUP(D1597, 'Chart of Accounts'!A$3:B$3987, 2, FALSE), "")</f>
        <v/>
      </c>
      <c r="F1597" s="31" t="str">
        <f t="shared" si="1"/>
        <v/>
      </c>
      <c r="G1597" s="32" t="str">
        <f t="shared" si="2"/>
        <v/>
      </c>
      <c r="H1597" s="33">
        <f>IF(A1597&gt;='Income Statement'!$E$5,IF(A1597&lt;='Income Statement'!$E$6,1,0),0)</f>
        <v>0</v>
      </c>
      <c r="I1597" s="24"/>
      <c r="J1597" s="24"/>
      <c r="K1597" s="24"/>
      <c r="L1597" s="24"/>
      <c r="M1597" s="24"/>
      <c r="N1597" s="24"/>
      <c r="O1597" s="24"/>
      <c r="P1597" s="24"/>
      <c r="Q1597" s="24"/>
    </row>
    <row r="1598" ht="15.75" customHeight="1">
      <c r="A1598" s="71"/>
      <c r="B1598" s="45" t="str">
        <f>IFERROR(VLOOKUP(D1598, 'Chart of Accounts'!A1585:C4001, 3, FALSE), "")</f>
        <v/>
      </c>
      <c r="C1598" s="72"/>
      <c r="D1598" s="70"/>
      <c r="E1598" s="30" t="str">
        <f>IFERROR(VLOOKUP(D1598, 'Chart of Accounts'!A$3:B$3987, 2, FALSE), "")</f>
        <v/>
      </c>
      <c r="F1598" s="31" t="str">
        <f t="shared" si="1"/>
        <v/>
      </c>
      <c r="G1598" s="32" t="str">
        <f t="shared" si="2"/>
        <v/>
      </c>
      <c r="H1598" s="33">
        <f>IF(A1598&gt;='Income Statement'!$E$5,IF(A1598&lt;='Income Statement'!$E$6,1,0),0)</f>
        <v>0</v>
      </c>
      <c r="I1598" s="24"/>
      <c r="J1598" s="24"/>
      <c r="K1598" s="24"/>
      <c r="L1598" s="24"/>
      <c r="M1598" s="24"/>
      <c r="N1598" s="24"/>
      <c r="O1598" s="24"/>
      <c r="P1598" s="24"/>
      <c r="Q1598" s="24"/>
    </row>
    <row r="1599" ht="15.75" customHeight="1">
      <c r="A1599" s="71"/>
      <c r="B1599" s="45" t="str">
        <f>IFERROR(VLOOKUP(D1599, 'Chart of Accounts'!A1586:C4001, 3, FALSE), "")</f>
        <v/>
      </c>
      <c r="C1599" s="72"/>
      <c r="D1599" s="70"/>
      <c r="E1599" s="30" t="str">
        <f>IFERROR(VLOOKUP(D1599, 'Chart of Accounts'!A$3:B$3987, 2, FALSE), "")</f>
        <v/>
      </c>
      <c r="F1599" s="31" t="str">
        <f t="shared" si="1"/>
        <v/>
      </c>
      <c r="G1599" s="32" t="str">
        <f t="shared" si="2"/>
        <v/>
      </c>
      <c r="H1599" s="33">
        <f>IF(A1599&gt;='Income Statement'!$E$5,IF(A1599&lt;='Income Statement'!$E$6,1,0),0)</f>
        <v>0</v>
      </c>
      <c r="I1599" s="24"/>
      <c r="J1599" s="24"/>
      <c r="K1599" s="24"/>
      <c r="L1599" s="24"/>
      <c r="M1599" s="24"/>
      <c r="N1599" s="24"/>
      <c r="O1599" s="24"/>
      <c r="P1599" s="24"/>
      <c r="Q1599" s="24"/>
    </row>
    <row r="1600" ht="15.75" customHeight="1">
      <c r="A1600" s="71"/>
      <c r="B1600" s="45" t="str">
        <f>IFERROR(VLOOKUP(D1600, 'Chart of Accounts'!A1587:C4001, 3, FALSE), "")</f>
        <v/>
      </c>
      <c r="C1600" s="72"/>
      <c r="D1600" s="70"/>
      <c r="E1600" s="30" t="str">
        <f>IFERROR(VLOOKUP(D1600, 'Chart of Accounts'!A$3:B$3987, 2, FALSE), "")</f>
        <v/>
      </c>
      <c r="F1600" s="31" t="str">
        <f t="shared" si="1"/>
        <v/>
      </c>
      <c r="G1600" s="32" t="str">
        <f t="shared" si="2"/>
        <v/>
      </c>
      <c r="H1600" s="33">
        <f>IF(A1600&gt;='Income Statement'!$E$5,IF(A1600&lt;='Income Statement'!$E$6,1,0),0)</f>
        <v>0</v>
      </c>
      <c r="I1600" s="24"/>
      <c r="J1600" s="24"/>
      <c r="K1600" s="24"/>
      <c r="L1600" s="24"/>
      <c r="M1600" s="24"/>
      <c r="N1600" s="24"/>
      <c r="O1600" s="24"/>
      <c r="P1600" s="24"/>
      <c r="Q1600" s="24"/>
    </row>
    <row r="1601" ht="15.75" customHeight="1">
      <c r="A1601" s="71"/>
      <c r="B1601" s="45" t="str">
        <f>IFERROR(VLOOKUP(D1601, 'Chart of Accounts'!A1588:C4001, 3, FALSE), "")</f>
        <v/>
      </c>
      <c r="C1601" s="72"/>
      <c r="D1601" s="70"/>
      <c r="E1601" s="30" t="str">
        <f>IFERROR(VLOOKUP(D1601, 'Chart of Accounts'!A$3:B$3987, 2, FALSE), "")</f>
        <v/>
      </c>
      <c r="F1601" s="31" t="str">
        <f t="shared" si="1"/>
        <v/>
      </c>
      <c r="G1601" s="32" t="str">
        <f t="shared" si="2"/>
        <v/>
      </c>
      <c r="H1601" s="33">
        <f>IF(A1601&gt;='Income Statement'!$E$5,IF(A1601&lt;='Income Statement'!$E$6,1,0),0)</f>
        <v>0</v>
      </c>
      <c r="I1601" s="24"/>
      <c r="J1601" s="24"/>
      <c r="K1601" s="24"/>
      <c r="L1601" s="24"/>
      <c r="M1601" s="24"/>
      <c r="N1601" s="24"/>
      <c r="O1601" s="24"/>
      <c r="P1601" s="24"/>
      <c r="Q1601" s="24"/>
    </row>
    <row r="1602" ht="15.75" customHeight="1">
      <c r="A1602" s="71"/>
      <c r="B1602" s="45" t="str">
        <f>IFERROR(VLOOKUP(D1602, 'Chart of Accounts'!A1589:C4001, 3, FALSE), "")</f>
        <v/>
      </c>
      <c r="C1602" s="72"/>
      <c r="D1602" s="70"/>
      <c r="E1602" s="30" t="str">
        <f>IFERROR(VLOOKUP(D1602, 'Chart of Accounts'!A$3:B$3987, 2, FALSE), "")</f>
        <v/>
      </c>
      <c r="F1602" s="31" t="str">
        <f t="shared" si="1"/>
        <v/>
      </c>
      <c r="G1602" s="32" t="str">
        <f t="shared" si="2"/>
        <v/>
      </c>
      <c r="H1602" s="33">
        <f>IF(A1602&gt;='Income Statement'!$E$5,IF(A1602&lt;='Income Statement'!$E$6,1,0),0)</f>
        <v>0</v>
      </c>
      <c r="I1602" s="24"/>
      <c r="J1602" s="24"/>
      <c r="K1602" s="24"/>
      <c r="L1602" s="24"/>
      <c r="M1602" s="24"/>
      <c r="N1602" s="24"/>
      <c r="O1602" s="24"/>
      <c r="P1602" s="24"/>
      <c r="Q1602" s="24"/>
    </row>
    <row r="1603" ht="15.75" customHeight="1">
      <c r="A1603" s="71"/>
      <c r="B1603" s="45" t="str">
        <f>IFERROR(VLOOKUP(D1603, 'Chart of Accounts'!A1590:C4001, 3, FALSE), "")</f>
        <v/>
      </c>
      <c r="C1603" s="72"/>
      <c r="D1603" s="70"/>
      <c r="E1603" s="30" t="str">
        <f>IFERROR(VLOOKUP(D1603, 'Chart of Accounts'!A$3:B$3987, 2, FALSE), "")</f>
        <v/>
      </c>
      <c r="F1603" s="31" t="str">
        <f t="shared" si="1"/>
        <v/>
      </c>
      <c r="G1603" s="32" t="str">
        <f t="shared" si="2"/>
        <v/>
      </c>
      <c r="H1603" s="33">
        <f>IF(A1603&gt;='Income Statement'!$E$5,IF(A1603&lt;='Income Statement'!$E$6,1,0),0)</f>
        <v>0</v>
      </c>
      <c r="I1603" s="24"/>
      <c r="J1603" s="24"/>
      <c r="K1603" s="24"/>
      <c r="L1603" s="24"/>
      <c r="M1603" s="24"/>
      <c r="N1603" s="24"/>
      <c r="O1603" s="24"/>
      <c r="P1603" s="24"/>
      <c r="Q1603" s="24"/>
    </row>
    <row r="1604" ht="15.75" customHeight="1">
      <c r="A1604" s="71"/>
      <c r="B1604" s="45" t="str">
        <f>IFERROR(VLOOKUP(D1604, 'Chart of Accounts'!A1591:C4001, 3, FALSE), "")</f>
        <v/>
      </c>
      <c r="C1604" s="72"/>
      <c r="D1604" s="70"/>
      <c r="E1604" s="30" t="str">
        <f>IFERROR(VLOOKUP(D1604, 'Chart of Accounts'!A$3:B$3987, 2, FALSE), "")</f>
        <v/>
      </c>
      <c r="F1604" s="31" t="str">
        <f t="shared" si="1"/>
        <v/>
      </c>
      <c r="G1604" s="32" t="str">
        <f t="shared" si="2"/>
        <v/>
      </c>
      <c r="H1604" s="33">
        <f>IF(A1604&gt;='Income Statement'!$E$5,IF(A1604&lt;='Income Statement'!$E$6,1,0),0)</f>
        <v>0</v>
      </c>
      <c r="I1604" s="24"/>
      <c r="J1604" s="24"/>
      <c r="K1604" s="24"/>
      <c r="L1604" s="24"/>
      <c r="M1604" s="24"/>
      <c r="N1604" s="24"/>
      <c r="O1604" s="24"/>
      <c r="P1604" s="24"/>
      <c r="Q1604" s="24"/>
    </row>
    <row r="1605" ht="15.75" customHeight="1">
      <c r="A1605" s="71"/>
      <c r="B1605" s="45" t="str">
        <f>IFERROR(VLOOKUP(D1605, 'Chart of Accounts'!A1592:C4001, 3, FALSE), "")</f>
        <v/>
      </c>
      <c r="C1605" s="72"/>
      <c r="D1605" s="70"/>
      <c r="E1605" s="30" t="str">
        <f>IFERROR(VLOOKUP(D1605, 'Chart of Accounts'!A$3:B$3987, 2, FALSE), "")</f>
        <v/>
      </c>
      <c r="F1605" s="31" t="str">
        <f t="shared" si="1"/>
        <v/>
      </c>
      <c r="G1605" s="32" t="str">
        <f t="shared" si="2"/>
        <v/>
      </c>
      <c r="H1605" s="33">
        <f>IF(A1605&gt;='Income Statement'!$E$5,IF(A1605&lt;='Income Statement'!$E$6,1,0),0)</f>
        <v>0</v>
      </c>
      <c r="I1605" s="24"/>
      <c r="J1605" s="24"/>
      <c r="K1605" s="24"/>
      <c r="L1605" s="24"/>
      <c r="M1605" s="24"/>
      <c r="N1605" s="24"/>
      <c r="O1605" s="24"/>
      <c r="P1605" s="24"/>
      <c r="Q1605" s="24"/>
    </row>
    <row r="1606" ht="15.75" customHeight="1">
      <c r="A1606" s="71"/>
      <c r="B1606" s="45" t="str">
        <f>IFERROR(VLOOKUP(D1606, 'Chart of Accounts'!A1593:C4001, 3, FALSE), "")</f>
        <v/>
      </c>
      <c r="C1606" s="72"/>
      <c r="D1606" s="70"/>
      <c r="E1606" s="30" t="str">
        <f>IFERROR(VLOOKUP(D1606, 'Chart of Accounts'!A$3:B$3987, 2, FALSE), "")</f>
        <v/>
      </c>
      <c r="F1606" s="31" t="str">
        <f t="shared" si="1"/>
        <v/>
      </c>
      <c r="G1606" s="32" t="str">
        <f t="shared" si="2"/>
        <v/>
      </c>
      <c r="H1606" s="33">
        <f>IF(A1606&gt;='Income Statement'!$E$5,IF(A1606&lt;='Income Statement'!$E$6,1,0),0)</f>
        <v>0</v>
      </c>
      <c r="I1606" s="24"/>
      <c r="J1606" s="24"/>
      <c r="K1606" s="24"/>
      <c r="L1606" s="24"/>
      <c r="M1606" s="24"/>
      <c r="N1606" s="24"/>
      <c r="O1606" s="24"/>
      <c r="P1606" s="24"/>
      <c r="Q1606" s="24"/>
    </row>
    <row r="1607" ht="15.75" customHeight="1">
      <c r="A1607" s="71"/>
      <c r="B1607" s="45" t="str">
        <f>IFERROR(VLOOKUP(D1607, 'Chart of Accounts'!A1594:C4001, 3, FALSE), "")</f>
        <v/>
      </c>
      <c r="C1607" s="72"/>
      <c r="D1607" s="70"/>
      <c r="E1607" s="30" t="str">
        <f>IFERROR(VLOOKUP(D1607, 'Chart of Accounts'!A$3:B$3987, 2, FALSE), "")</f>
        <v/>
      </c>
      <c r="F1607" s="31" t="str">
        <f t="shared" si="1"/>
        <v/>
      </c>
      <c r="G1607" s="32" t="str">
        <f t="shared" si="2"/>
        <v/>
      </c>
      <c r="H1607" s="33">
        <f>IF(A1607&gt;='Income Statement'!$E$5,IF(A1607&lt;='Income Statement'!$E$6,1,0),0)</f>
        <v>0</v>
      </c>
      <c r="I1607" s="24"/>
      <c r="J1607" s="24"/>
      <c r="K1607" s="24"/>
      <c r="L1607" s="24"/>
      <c r="M1607" s="24"/>
      <c r="N1607" s="24"/>
      <c r="O1607" s="24"/>
      <c r="P1607" s="24"/>
      <c r="Q1607" s="24"/>
    </row>
    <row r="1608" ht="15.75" customHeight="1">
      <c r="A1608" s="71"/>
      <c r="B1608" s="45" t="str">
        <f>IFERROR(VLOOKUP(D1608, 'Chart of Accounts'!A1595:C4001, 3, FALSE), "")</f>
        <v/>
      </c>
      <c r="C1608" s="72"/>
      <c r="D1608" s="70"/>
      <c r="E1608" s="30" t="str">
        <f>IFERROR(VLOOKUP(D1608, 'Chart of Accounts'!A$3:B$3987, 2, FALSE), "")</f>
        <v/>
      </c>
      <c r="F1608" s="31" t="str">
        <f t="shared" si="1"/>
        <v/>
      </c>
      <c r="G1608" s="32" t="str">
        <f t="shared" si="2"/>
        <v/>
      </c>
      <c r="H1608" s="33">
        <f>IF(A1608&gt;='Income Statement'!$E$5,IF(A1608&lt;='Income Statement'!$E$6,1,0),0)</f>
        <v>0</v>
      </c>
      <c r="I1608" s="24"/>
      <c r="J1608" s="24"/>
      <c r="K1608" s="24"/>
      <c r="L1608" s="24"/>
      <c r="M1608" s="24"/>
      <c r="N1608" s="24"/>
      <c r="O1608" s="24"/>
      <c r="P1608" s="24"/>
      <c r="Q1608" s="24"/>
    </row>
    <row r="1609" ht="15.75" customHeight="1">
      <c r="A1609" s="71"/>
      <c r="B1609" s="45" t="str">
        <f>IFERROR(VLOOKUP(D1609, 'Chart of Accounts'!A1596:C4001, 3, FALSE), "")</f>
        <v/>
      </c>
      <c r="C1609" s="72"/>
      <c r="D1609" s="70"/>
      <c r="E1609" s="30" t="str">
        <f>IFERROR(VLOOKUP(D1609, 'Chart of Accounts'!A$3:B$3987, 2, FALSE), "")</f>
        <v/>
      </c>
      <c r="F1609" s="31" t="str">
        <f t="shared" si="1"/>
        <v/>
      </c>
      <c r="G1609" s="32" t="str">
        <f t="shared" si="2"/>
        <v/>
      </c>
      <c r="H1609" s="33">
        <f>IF(A1609&gt;='Income Statement'!$E$5,IF(A1609&lt;='Income Statement'!$E$6,1,0),0)</f>
        <v>0</v>
      </c>
      <c r="I1609" s="24"/>
      <c r="J1609" s="24"/>
      <c r="K1609" s="24"/>
      <c r="L1609" s="24"/>
      <c r="M1609" s="24"/>
      <c r="N1609" s="24"/>
      <c r="O1609" s="24"/>
      <c r="P1609" s="24"/>
      <c r="Q1609" s="24"/>
    </row>
    <row r="1610" ht="15.75" customHeight="1">
      <c r="A1610" s="71"/>
      <c r="B1610" s="45" t="str">
        <f>IFERROR(VLOOKUP(D1610, 'Chart of Accounts'!A1597:C4001, 3, FALSE), "")</f>
        <v/>
      </c>
      <c r="C1610" s="72"/>
      <c r="D1610" s="70"/>
      <c r="E1610" s="30" t="str">
        <f>IFERROR(VLOOKUP(D1610, 'Chart of Accounts'!A$3:B$3987, 2, FALSE), "")</f>
        <v/>
      </c>
      <c r="F1610" s="31" t="str">
        <f t="shared" si="1"/>
        <v/>
      </c>
      <c r="G1610" s="32" t="str">
        <f t="shared" si="2"/>
        <v/>
      </c>
      <c r="H1610" s="33">
        <f>IF(A1610&gt;='Income Statement'!$E$5,IF(A1610&lt;='Income Statement'!$E$6,1,0),0)</f>
        <v>0</v>
      </c>
      <c r="I1610" s="24"/>
      <c r="J1610" s="24"/>
      <c r="K1610" s="24"/>
      <c r="L1610" s="24"/>
      <c r="M1610" s="24"/>
      <c r="N1610" s="24"/>
      <c r="O1610" s="24"/>
      <c r="P1610" s="24"/>
      <c r="Q1610" s="24"/>
    </row>
    <row r="1611" ht="15.75" customHeight="1">
      <c r="A1611" s="71"/>
      <c r="B1611" s="45" t="str">
        <f>IFERROR(VLOOKUP(D1611, 'Chart of Accounts'!A1598:C4001, 3, FALSE), "")</f>
        <v/>
      </c>
      <c r="C1611" s="72"/>
      <c r="D1611" s="70"/>
      <c r="E1611" s="30" t="str">
        <f>IFERROR(VLOOKUP(D1611, 'Chart of Accounts'!A$3:B$3987, 2, FALSE), "")</f>
        <v/>
      </c>
      <c r="F1611" s="31" t="str">
        <f t="shared" si="1"/>
        <v/>
      </c>
      <c r="G1611" s="32" t="str">
        <f t="shared" si="2"/>
        <v/>
      </c>
      <c r="H1611" s="33">
        <f>IF(A1611&gt;='Income Statement'!$E$5,IF(A1611&lt;='Income Statement'!$E$6,1,0),0)</f>
        <v>0</v>
      </c>
      <c r="I1611" s="24"/>
      <c r="J1611" s="24"/>
      <c r="K1611" s="24"/>
      <c r="L1611" s="24"/>
      <c r="M1611" s="24"/>
      <c r="N1611" s="24"/>
      <c r="O1611" s="24"/>
      <c r="P1611" s="24"/>
      <c r="Q1611" s="24"/>
    </row>
    <row r="1612" ht="15.75" customHeight="1">
      <c r="A1612" s="71"/>
      <c r="B1612" s="45" t="str">
        <f>IFERROR(VLOOKUP(D1612, 'Chart of Accounts'!A1599:C4001, 3, FALSE), "")</f>
        <v/>
      </c>
      <c r="C1612" s="72"/>
      <c r="D1612" s="70"/>
      <c r="E1612" s="30" t="str">
        <f>IFERROR(VLOOKUP(D1612, 'Chart of Accounts'!A$3:B$3987, 2, FALSE), "")</f>
        <v/>
      </c>
      <c r="F1612" s="31" t="str">
        <f t="shared" si="1"/>
        <v/>
      </c>
      <c r="G1612" s="32" t="str">
        <f t="shared" si="2"/>
        <v/>
      </c>
      <c r="H1612" s="33">
        <f>IF(A1612&gt;='Income Statement'!$E$5,IF(A1612&lt;='Income Statement'!$E$6,1,0),0)</f>
        <v>0</v>
      </c>
      <c r="I1612" s="24"/>
      <c r="J1612" s="24"/>
      <c r="K1612" s="24"/>
      <c r="L1612" s="24"/>
      <c r="M1612" s="24"/>
      <c r="N1612" s="24"/>
      <c r="O1612" s="24"/>
      <c r="P1612" s="24"/>
      <c r="Q1612" s="24"/>
    </row>
    <row r="1613" ht="15.75" customHeight="1">
      <c r="A1613" s="71"/>
      <c r="B1613" s="45" t="str">
        <f>IFERROR(VLOOKUP(D1613, 'Chart of Accounts'!A1600:C4001, 3, FALSE), "")</f>
        <v/>
      </c>
      <c r="C1613" s="72"/>
      <c r="D1613" s="70"/>
      <c r="E1613" s="30" t="str">
        <f>IFERROR(VLOOKUP(D1613, 'Chart of Accounts'!A$3:B$3987, 2, FALSE), "")</f>
        <v/>
      </c>
      <c r="F1613" s="31" t="str">
        <f t="shared" si="1"/>
        <v/>
      </c>
      <c r="G1613" s="32" t="str">
        <f t="shared" si="2"/>
        <v/>
      </c>
      <c r="H1613" s="33">
        <f>IF(A1613&gt;='Income Statement'!$E$5,IF(A1613&lt;='Income Statement'!$E$6,1,0),0)</f>
        <v>0</v>
      </c>
      <c r="I1613" s="24"/>
      <c r="J1613" s="24"/>
      <c r="K1613" s="24"/>
      <c r="L1613" s="24"/>
      <c r="M1613" s="24"/>
      <c r="N1613" s="24"/>
      <c r="O1613" s="24"/>
      <c r="P1613" s="24"/>
      <c r="Q1613" s="24"/>
    </row>
    <row r="1614" ht="15.75" customHeight="1">
      <c r="A1614" s="71"/>
      <c r="B1614" s="45" t="str">
        <f>IFERROR(VLOOKUP(D1614, 'Chart of Accounts'!A1601:C4001, 3, FALSE), "")</f>
        <v/>
      </c>
      <c r="C1614" s="72"/>
      <c r="D1614" s="70"/>
      <c r="E1614" s="30" t="str">
        <f>IFERROR(VLOOKUP(D1614, 'Chart of Accounts'!A$3:B$3987, 2, FALSE), "")</f>
        <v/>
      </c>
      <c r="F1614" s="31" t="str">
        <f t="shared" si="1"/>
        <v/>
      </c>
      <c r="G1614" s="32" t="str">
        <f t="shared" si="2"/>
        <v/>
      </c>
      <c r="H1614" s="33">
        <f>IF(A1614&gt;='Income Statement'!$E$5,IF(A1614&lt;='Income Statement'!$E$6,1,0),0)</f>
        <v>0</v>
      </c>
      <c r="I1614" s="24"/>
      <c r="J1614" s="24"/>
      <c r="K1614" s="24"/>
      <c r="L1614" s="24"/>
      <c r="M1614" s="24"/>
      <c r="N1614" s="24"/>
      <c r="O1614" s="24"/>
      <c r="P1614" s="24"/>
      <c r="Q1614" s="24"/>
    </row>
    <row r="1615" ht="15.75" customHeight="1">
      <c r="A1615" s="71"/>
      <c r="B1615" s="45" t="str">
        <f>IFERROR(VLOOKUP(D1615, 'Chart of Accounts'!A1602:C4001, 3, FALSE), "")</f>
        <v/>
      </c>
      <c r="C1615" s="72"/>
      <c r="D1615" s="70"/>
      <c r="E1615" s="30" t="str">
        <f>IFERROR(VLOOKUP(D1615, 'Chart of Accounts'!A$3:B$3987, 2, FALSE), "")</f>
        <v/>
      </c>
      <c r="F1615" s="31" t="str">
        <f t="shared" si="1"/>
        <v/>
      </c>
      <c r="G1615" s="32" t="str">
        <f t="shared" si="2"/>
        <v/>
      </c>
      <c r="H1615" s="33">
        <f>IF(A1615&gt;='Income Statement'!$E$5,IF(A1615&lt;='Income Statement'!$E$6,1,0),0)</f>
        <v>0</v>
      </c>
      <c r="I1615" s="24"/>
      <c r="J1615" s="24"/>
      <c r="K1615" s="24"/>
      <c r="L1615" s="24"/>
      <c r="M1615" s="24"/>
      <c r="N1615" s="24"/>
      <c r="O1615" s="24"/>
      <c r="P1615" s="24"/>
      <c r="Q1615" s="24"/>
    </row>
    <row r="1616" ht="15.75" customHeight="1">
      <c r="A1616" s="71"/>
      <c r="B1616" s="45" t="str">
        <f>IFERROR(VLOOKUP(D1616, 'Chart of Accounts'!A1603:C4001, 3, FALSE), "")</f>
        <v/>
      </c>
      <c r="C1616" s="72"/>
      <c r="D1616" s="70"/>
      <c r="E1616" s="30" t="str">
        <f>IFERROR(VLOOKUP(D1616, 'Chart of Accounts'!A$3:B$3987, 2, FALSE), "")</f>
        <v/>
      </c>
      <c r="F1616" s="31" t="str">
        <f t="shared" si="1"/>
        <v/>
      </c>
      <c r="G1616" s="32" t="str">
        <f t="shared" si="2"/>
        <v/>
      </c>
      <c r="H1616" s="33">
        <f>IF(A1616&gt;='Income Statement'!$E$5,IF(A1616&lt;='Income Statement'!$E$6,1,0),0)</f>
        <v>0</v>
      </c>
      <c r="I1616" s="24"/>
      <c r="J1616" s="24"/>
      <c r="K1616" s="24"/>
      <c r="L1616" s="24"/>
      <c r="M1616" s="24"/>
      <c r="N1616" s="24"/>
      <c r="O1616" s="24"/>
      <c r="P1616" s="24"/>
      <c r="Q1616" s="24"/>
    </row>
    <row r="1617" ht="15.75" customHeight="1">
      <c r="A1617" s="71"/>
      <c r="B1617" s="45" t="str">
        <f>IFERROR(VLOOKUP(D1617, 'Chart of Accounts'!A1604:C4001, 3, FALSE), "")</f>
        <v/>
      </c>
      <c r="C1617" s="72"/>
      <c r="D1617" s="70"/>
      <c r="E1617" s="30" t="str">
        <f>IFERROR(VLOOKUP(D1617, 'Chart of Accounts'!A$3:B$3987, 2, FALSE), "")</f>
        <v/>
      </c>
      <c r="F1617" s="31" t="str">
        <f t="shared" si="1"/>
        <v/>
      </c>
      <c r="G1617" s="32" t="str">
        <f t="shared" si="2"/>
        <v/>
      </c>
      <c r="H1617" s="33">
        <f>IF(A1617&gt;='Income Statement'!$E$5,IF(A1617&lt;='Income Statement'!$E$6,1,0),0)</f>
        <v>0</v>
      </c>
      <c r="I1617" s="24"/>
      <c r="J1617" s="24"/>
      <c r="K1617" s="24"/>
      <c r="L1617" s="24"/>
      <c r="M1617" s="24"/>
      <c r="N1617" s="24"/>
      <c r="O1617" s="24"/>
      <c r="P1617" s="24"/>
      <c r="Q1617" s="24"/>
    </row>
    <row r="1618" ht="15.75" customHeight="1">
      <c r="A1618" s="71"/>
      <c r="B1618" s="45" t="str">
        <f>IFERROR(VLOOKUP(D1618, 'Chart of Accounts'!A1605:C4001, 3, FALSE), "")</f>
        <v/>
      </c>
      <c r="C1618" s="72"/>
      <c r="D1618" s="70"/>
      <c r="E1618" s="30" t="str">
        <f>IFERROR(VLOOKUP(D1618, 'Chart of Accounts'!A$3:B$3987, 2, FALSE), "")</f>
        <v/>
      </c>
      <c r="F1618" s="31" t="str">
        <f t="shared" si="1"/>
        <v/>
      </c>
      <c r="G1618" s="32" t="str">
        <f t="shared" si="2"/>
        <v/>
      </c>
      <c r="H1618" s="33">
        <f>IF(A1618&gt;='Income Statement'!$E$5,IF(A1618&lt;='Income Statement'!$E$6,1,0),0)</f>
        <v>0</v>
      </c>
      <c r="I1618" s="24"/>
      <c r="J1618" s="24"/>
      <c r="K1618" s="24"/>
      <c r="L1618" s="24"/>
      <c r="M1618" s="24"/>
      <c r="N1618" s="24"/>
      <c r="O1618" s="24"/>
      <c r="P1618" s="24"/>
      <c r="Q1618" s="24"/>
    </row>
    <row r="1619" ht="15.75" customHeight="1">
      <c r="A1619" s="71"/>
      <c r="B1619" s="45" t="str">
        <f>IFERROR(VLOOKUP(D1619, 'Chart of Accounts'!A1606:C4001, 3, FALSE), "")</f>
        <v/>
      </c>
      <c r="C1619" s="72"/>
      <c r="D1619" s="70"/>
      <c r="E1619" s="30" t="str">
        <f>IFERROR(VLOOKUP(D1619, 'Chart of Accounts'!A$3:B$3987, 2, FALSE), "")</f>
        <v/>
      </c>
      <c r="F1619" s="31" t="str">
        <f t="shared" si="1"/>
        <v/>
      </c>
      <c r="G1619" s="32" t="str">
        <f t="shared" si="2"/>
        <v/>
      </c>
      <c r="H1619" s="33">
        <f>IF(A1619&gt;='Income Statement'!$E$5,IF(A1619&lt;='Income Statement'!$E$6,1,0),0)</f>
        <v>0</v>
      </c>
      <c r="I1619" s="24"/>
      <c r="J1619" s="24"/>
      <c r="K1619" s="24"/>
      <c r="L1619" s="24"/>
      <c r="M1619" s="24"/>
      <c r="N1619" s="24"/>
      <c r="O1619" s="24"/>
      <c r="P1619" s="24"/>
      <c r="Q1619" s="24"/>
    </row>
    <row r="1620" ht="15.75" customHeight="1">
      <c r="A1620" s="71"/>
      <c r="B1620" s="45" t="str">
        <f>IFERROR(VLOOKUP(D1620, 'Chart of Accounts'!A1607:C4001, 3, FALSE), "")</f>
        <v/>
      </c>
      <c r="C1620" s="72"/>
      <c r="D1620" s="70"/>
      <c r="E1620" s="30" t="str">
        <f>IFERROR(VLOOKUP(D1620, 'Chart of Accounts'!A$3:B$3987, 2, FALSE), "")</f>
        <v/>
      </c>
      <c r="F1620" s="31" t="str">
        <f t="shared" si="1"/>
        <v/>
      </c>
      <c r="G1620" s="32" t="str">
        <f t="shared" si="2"/>
        <v/>
      </c>
      <c r="H1620" s="33">
        <f>IF(A1620&gt;='Income Statement'!$E$5,IF(A1620&lt;='Income Statement'!$E$6,1,0),0)</f>
        <v>0</v>
      </c>
      <c r="I1620" s="24"/>
      <c r="J1620" s="24"/>
      <c r="K1620" s="24"/>
      <c r="L1620" s="24"/>
      <c r="M1620" s="24"/>
      <c r="N1620" s="24"/>
      <c r="O1620" s="24"/>
      <c r="P1620" s="24"/>
      <c r="Q1620" s="24"/>
    </row>
    <row r="1621" ht="15.75" customHeight="1">
      <c r="A1621" s="71"/>
      <c r="B1621" s="45" t="str">
        <f>IFERROR(VLOOKUP(D1621, 'Chart of Accounts'!A1608:C4001, 3, FALSE), "")</f>
        <v/>
      </c>
      <c r="C1621" s="72"/>
      <c r="D1621" s="70"/>
      <c r="E1621" s="30" t="str">
        <f>IFERROR(VLOOKUP(D1621, 'Chart of Accounts'!A$3:B$3987, 2, FALSE), "")</f>
        <v/>
      </c>
      <c r="F1621" s="31" t="str">
        <f t="shared" si="1"/>
        <v/>
      </c>
      <c r="G1621" s="32" t="str">
        <f t="shared" si="2"/>
        <v/>
      </c>
      <c r="H1621" s="33">
        <f>IF(A1621&gt;='Income Statement'!$E$5,IF(A1621&lt;='Income Statement'!$E$6,1,0),0)</f>
        <v>0</v>
      </c>
      <c r="I1621" s="24"/>
      <c r="J1621" s="24"/>
      <c r="K1621" s="24"/>
      <c r="L1621" s="24"/>
      <c r="M1621" s="24"/>
      <c r="N1621" s="24"/>
      <c r="O1621" s="24"/>
      <c r="P1621" s="24"/>
      <c r="Q1621" s="24"/>
    </row>
    <row r="1622" ht="15.75" customHeight="1">
      <c r="A1622" s="71"/>
      <c r="B1622" s="45" t="str">
        <f>IFERROR(VLOOKUP(D1622, 'Chart of Accounts'!A1609:C4001, 3, FALSE), "")</f>
        <v/>
      </c>
      <c r="C1622" s="72"/>
      <c r="D1622" s="70"/>
      <c r="E1622" s="30" t="str">
        <f>IFERROR(VLOOKUP(D1622, 'Chart of Accounts'!A$3:B$3987, 2, FALSE), "")</f>
        <v/>
      </c>
      <c r="F1622" s="31" t="str">
        <f t="shared" si="1"/>
        <v/>
      </c>
      <c r="G1622" s="32" t="str">
        <f t="shared" si="2"/>
        <v/>
      </c>
      <c r="H1622" s="33">
        <f>IF(A1622&gt;='Income Statement'!$E$5,IF(A1622&lt;='Income Statement'!$E$6,1,0),0)</f>
        <v>0</v>
      </c>
      <c r="I1622" s="24"/>
      <c r="J1622" s="24"/>
      <c r="K1622" s="24"/>
      <c r="L1622" s="24"/>
      <c r="M1622" s="24"/>
      <c r="N1622" s="24"/>
      <c r="O1622" s="24"/>
      <c r="P1622" s="24"/>
      <c r="Q1622" s="24"/>
    </row>
    <row r="1623" ht="15.75" customHeight="1">
      <c r="A1623" s="71"/>
      <c r="B1623" s="45" t="str">
        <f>IFERROR(VLOOKUP(D1623, 'Chart of Accounts'!A1610:C4001, 3, FALSE), "")</f>
        <v/>
      </c>
      <c r="C1623" s="72"/>
      <c r="D1623" s="70"/>
      <c r="E1623" s="30" t="str">
        <f>IFERROR(VLOOKUP(D1623, 'Chart of Accounts'!A$3:B$3987, 2, FALSE), "")</f>
        <v/>
      </c>
      <c r="F1623" s="31" t="str">
        <f t="shared" si="1"/>
        <v/>
      </c>
      <c r="G1623" s="32" t="str">
        <f t="shared" si="2"/>
        <v/>
      </c>
      <c r="H1623" s="33">
        <f>IF(A1623&gt;='Income Statement'!$E$5,IF(A1623&lt;='Income Statement'!$E$6,1,0),0)</f>
        <v>0</v>
      </c>
      <c r="I1623" s="24"/>
      <c r="J1623" s="24"/>
      <c r="K1623" s="24"/>
      <c r="L1623" s="24"/>
      <c r="M1623" s="24"/>
      <c r="N1623" s="24"/>
      <c r="O1623" s="24"/>
      <c r="P1623" s="24"/>
      <c r="Q1623" s="24"/>
    </row>
    <row r="1624" ht="15.75" customHeight="1">
      <c r="A1624" s="71"/>
      <c r="B1624" s="45" t="str">
        <f>IFERROR(VLOOKUP(D1624, 'Chart of Accounts'!A1611:C4001, 3, FALSE), "")</f>
        <v/>
      </c>
      <c r="C1624" s="72"/>
      <c r="D1624" s="70"/>
      <c r="E1624" s="30" t="str">
        <f>IFERROR(VLOOKUP(D1624, 'Chart of Accounts'!A$3:B$3987, 2, FALSE), "")</f>
        <v/>
      </c>
      <c r="F1624" s="31" t="str">
        <f t="shared" si="1"/>
        <v/>
      </c>
      <c r="G1624" s="32" t="str">
        <f t="shared" si="2"/>
        <v/>
      </c>
      <c r="H1624" s="33">
        <f>IF(A1624&gt;='Income Statement'!$E$5,IF(A1624&lt;='Income Statement'!$E$6,1,0),0)</f>
        <v>0</v>
      </c>
      <c r="I1624" s="24"/>
      <c r="J1624" s="24"/>
      <c r="K1624" s="24"/>
      <c r="L1624" s="24"/>
      <c r="M1624" s="24"/>
      <c r="N1624" s="24"/>
      <c r="O1624" s="24"/>
      <c r="P1624" s="24"/>
      <c r="Q1624" s="24"/>
    </row>
    <row r="1625" ht="15.75" customHeight="1">
      <c r="A1625" s="71"/>
      <c r="B1625" s="45" t="str">
        <f>IFERROR(VLOOKUP(D1625, 'Chart of Accounts'!A1612:C4001, 3, FALSE), "")</f>
        <v/>
      </c>
      <c r="C1625" s="72"/>
      <c r="D1625" s="70"/>
      <c r="E1625" s="30" t="str">
        <f>IFERROR(VLOOKUP(D1625, 'Chart of Accounts'!A$3:B$3987, 2, FALSE), "")</f>
        <v/>
      </c>
      <c r="F1625" s="31" t="str">
        <f t="shared" si="1"/>
        <v/>
      </c>
      <c r="G1625" s="32" t="str">
        <f t="shared" si="2"/>
        <v/>
      </c>
      <c r="H1625" s="33">
        <f>IF(A1625&gt;='Income Statement'!$E$5,IF(A1625&lt;='Income Statement'!$E$6,1,0),0)</f>
        <v>0</v>
      </c>
      <c r="I1625" s="24"/>
      <c r="J1625" s="24"/>
      <c r="K1625" s="24"/>
      <c r="L1625" s="24"/>
      <c r="M1625" s="24"/>
      <c r="N1625" s="24"/>
      <c r="O1625" s="24"/>
      <c r="P1625" s="24"/>
      <c r="Q1625" s="24"/>
    </row>
    <row r="1626" ht="15.75" customHeight="1">
      <c r="A1626" s="71"/>
      <c r="B1626" s="45" t="str">
        <f>IFERROR(VLOOKUP(D1626, 'Chart of Accounts'!A1613:C4001, 3, FALSE), "")</f>
        <v/>
      </c>
      <c r="C1626" s="72"/>
      <c r="D1626" s="70"/>
      <c r="E1626" s="30" t="str">
        <f>IFERROR(VLOOKUP(D1626, 'Chart of Accounts'!A$3:B$3987, 2, FALSE), "")</f>
        <v/>
      </c>
      <c r="F1626" s="31" t="str">
        <f t="shared" si="1"/>
        <v/>
      </c>
      <c r="G1626" s="32" t="str">
        <f t="shared" si="2"/>
        <v/>
      </c>
      <c r="H1626" s="33">
        <f>IF(A1626&gt;='Income Statement'!$E$5,IF(A1626&lt;='Income Statement'!$E$6,1,0),0)</f>
        <v>0</v>
      </c>
      <c r="I1626" s="24"/>
      <c r="J1626" s="24"/>
      <c r="K1626" s="24"/>
      <c r="L1626" s="24"/>
      <c r="M1626" s="24"/>
      <c r="N1626" s="24"/>
      <c r="O1626" s="24"/>
      <c r="P1626" s="24"/>
      <c r="Q1626" s="24"/>
    </row>
    <row r="1627" ht="15.75" customHeight="1">
      <c r="A1627" s="71"/>
      <c r="B1627" s="45" t="str">
        <f>IFERROR(VLOOKUP(D1627, 'Chart of Accounts'!A1614:C4001, 3, FALSE), "")</f>
        <v/>
      </c>
      <c r="C1627" s="72"/>
      <c r="D1627" s="70"/>
      <c r="E1627" s="30" t="str">
        <f>IFERROR(VLOOKUP(D1627, 'Chart of Accounts'!A$3:B$3987, 2, FALSE), "")</f>
        <v/>
      </c>
      <c r="F1627" s="31" t="str">
        <f t="shared" si="1"/>
        <v/>
      </c>
      <c r="G1627" s="32" t="str">
        <f t="shared" si="2"/>
        <v/>
      </c>
      <c r="H1627" s="33">
        <f>IF(A1627&gt;='Income Statement'!$E$5,IF(A1627&lt;='Income Statement'!$E$6,1,0),0)</f>
        <v>0</v>
      </c>
      <c r="I1627" s="24"/>
      <c r="J1627" s="24"/>
      <c r="K1627" s="24"/>
      <c r="L1627" s="24"/>
      <c r="M1627" s="24"/>
      <c r="N1627" s="24"/>
      <c r="O1627" s="24"/>
      <c r="P1627" s="24"/>
      <c r="Q1627" s="24"/>
    </row>
    <row r="1628" ht="15.75" customHeight="1">
      <c r="A1628" s="71"/>
      <c r="B1628" s="45" t="str">
        <f>IFERROR(VLOOKUP(D1628, 'Chart of Accounts'!A1615:C4001, 3, FALSE), "")</f>
        <v/>
      </c>
      <c r="C1628" s="72"/>
      <c r="D1628" s="70"/>
      <c r="E1628" s="30" t="str">
        <f>IFERROR(VLOOKUP(D1628, 'Chart of Accounts'!A$3:B$3987, 2, FALSE), "")</f>
        <v/>
      </c>
      <c r="F1628" s="31" t="str">
        <f t="shared" si="1"/>
        <v/>
      </c>
      <c r="G1628" s="32" t="str">
        <f t="shared" si="2"/>
        <v/>
      </c>
      <c r="H1628" s="33">
        <f>IF(A1628&gt;='Income Statement'!$E$5,IF(A1628&lt;='Income Statement'!$E$6,1,0),0)</f>
        <v>0</v>
      </c>
      <c r="I1628" s="24"/>
      <c r="J1628" s="24"/>
      <c r="K1628" s="24"/>
      <c r="L1628" s="24"/>
      <c r="M1628" s="24"/>
      <c r="N1628" s="24"/>
      <c r="O1628" s="24"/>
      <c r="P1628" s="24"/>
      <c r="Q1628" s="24"/>
    </row>
    <row r="1629" ht="15.75" customHeight="1">
      <c r="A1629" s="71"/>
      <c r="B1629" s="45" t="str">
        <f>IFERROR(VLOOKUP(D1629, 'Chart of Accounts'!A1616:C4001, 3, FALSE), "")</f>
        <v/>
      </c>
      <c r="C1629" s="72"/>
      <c r="D1629" s="70"/>
      <c r="E1629" s="30" t="str">
        <f>IFERROR(VLOOKUP(D1629, 'Chart of Accounts'!A$3:B$3987, 2, FALSE), "")</f>
        <v/>
      </c>
      <c r="F1629" s="31" t="str">
        <f t="shared" si="1"/>
        <v/>
      </c>
      <c r="G1629" s="32" t="str">
        <f t="shared" si="2"/>
        <v/>
      </c>
      <c r="H1629" s="33">
        <f>IF(A1629&gt;='Income Statement'!$E$5,IF(A1629&lt;='Income Statement'!$E$6,1,0),0)</f>
        <v>0</v>
      </c>
      <c r="I1629" s="24"/>
      <c r="J1629" s="24"/>
      <c r="K1629" s="24"/>
      <c r="L1629" s="24"/>
      <c r="M1629" s="24"/>
      <c r="N1629" s="24"/>
      <c r="O1629" s="24"/>
      <c r="P1629" s="24"/>
      <c r="Q1629" s="24"/>
    </row>
    <row r="1630" ht="15.75" customHeight="1">
      <c r="A1630" s="71"/>
      <c r="B1630" s="45" t="str">
        <f>IFERROR(VLOOKUP(D1630, 'Chart of Accounts'!A1617:C4001, 3, FALSE), "")</f>
        <v/>
      </c>
      <c r="C1630" s="72"/>
      <c r="D1630" s="70"/>
      <c r="E1630" s="30" t="str">
        <f>IFERROR(VLOOKUP(D1630, 'Chart of Accounts'!A$3:B$3987, 2, FALSE), "")</f>
        <v/>
      </c>
      <c r="F1630" s="31" t="str">
        <f t="shared" si="1"/>
        <v/>
      </c>
      <c r="G1630" s="32" t="str">
        <f t="shared" si="2"/>
        <v/>
      </c>
      <c r="H1630" s="33">
        <f>IF(A1630&gt;='Income Statement'!$E$5,IF(A1630&lt;='Income Statement'!$E$6,1,0),0)</f>
        <v>0</v>
      </c>
      <c r="I1630" s="24"/>
      <c r="J1630" s="24"/>
      <c r="K1630" s="24"/>
      <c r="L1630" s="24"/>
      <c r="M1630" s="24"/>
      <c r="N1630" s="24"/>
      <c r="O1630" s="24"/>
      <c r="P1630" s="24"/>
      <c r="Q1630" s="24"/>
    </row>
    <row r="1631" ht="15.75" customHeight="1">
      <c r="A1631" s="71"/>
      <c r="B1631" s="45" t="str">
        <f>IFERROR(VLOOKUP(D1631, 'Chart of Accounts'!A1618:C4001, 3, FALSE), "")</f>
        <v/>
      </c>
      <c r="C1631" s="72"/>
      <c r="D1631" s="70"/>
      <c r="E1631" s="30" t="str">
        <f>IFERROR(VLOOKUP(D1631, 'Chart of Accounts'!A$3:B$3987, 2, FALSE), "")</f>
        <v/>
      </c>
      <c r="F1631" s="31" t="str">
        <f t="shared" si="1"/>
        <v/>
      </c>
      <c r="G1631" s="32" t="str">
        <f t="shared" si="2"/>
        <v/>
      </c>
      <c r="H1631" s="33">
        <f>IF(A1631&gt;='Income Statement'!$E$5,IF(A1631&lt;='Income Statement'!$E$6,1,0),0)</f>
        <v>0</v>
      </c>
      <c r="I1631" s="24"/>
      <c r="J1631" s="24"/>
      <c r="K1631" s="24"/>
      <c r="L1631" s="24"/>
      <c r="M1631" s="24"/>
      <c r="N1631" s="24"/>
      <c r="O1631" s="24"/>
      <c r="P1631" s="24"/>
      <c r="Q1631" s="24"/>
    </row>
    <row r="1632" ht="15.75" customHeight="1">
      <c r="A1632" s="71"/>
      <c r="B1632" s="45" t="str">
        <f>IFERROR(VLOOKUP(D1632, 'Chart of Accounts'!A1619:C4001, 3, FALSE), "")</f>
        <v/>
      </c>
      <c r="C1632" s="72"/>
      <c r="D1632" s="70"/>
      <c r="E1632" s="30" t="str">
        <f>IFERROR(VLOOKUP(D1632, 'Chart of Accounts'!A$3:B$3987, 2, FALSE), "")</f>
        <v/>
      </c>
      <c r="F1632" s="31" t="str">
        <f t="shared" si="1"/>
        <v/>
      </c>
      <c r="G1632" s="32" t="str">
        <f t="shared" si="2"/>
        <v/>
      </c>
      <c r="H1632" s="33">
        <f>IF(A1632&gt;='Income Statement'!$E$5,IF(A1632&lt;='Income Statement'!$E$6,1,0),0)</f>
        <v>0</v>
      </c>
      <c r="I1632" s="24"/>
      <c r="J1632" s="24"/>
      <c r="K1632" s="24"/>
      <c r="L1632" s="24"/>
      <c r="M1632" s="24"/>
      <c r="N1632" s="24"/>
      <c r="O1632" s="24"/>
      <c r="P1632" s="24"/>
      <c r="Q1632" s="24"/>
    </row>
    <row r="1633" ht="15.75" customHeight="1">
      <c r="A1633" s="71"/>
      <c r="B1633" s="45" t="str">
        <f>IFERROR(VLOOKUP(D1633, 'Chart of Accounts'!A1620:C4001, 3, FALSE), "")</f>
        <v/>
      </c>
      <c r="C1633" s="72"/>
      <c r="D1633" s="70"/>
      <c r="E1633" s="30" t="str">
        <f>IFERROR(VLOOKUP(D1633, 'Chart of Accounts'!A$3:B$3987, 2, FALSE), "")</f>
        <v/>
      </c>
      <c r="F1633" s="31" t="str">
        <f t="shared" si="1"/>
        <v/>
      </c>
      <c r="G1633" s="32" t="str">
        <f t="shared" si="2"/>
        <v/>
      </c>
      <c r="H1633" s="33">
        <f>IF(A1633&gt;='Income Statement'!$E$5,IF(A1633&lt;='Income Statement'!$E$6,1,0),0)</f>
        <v>0</v>
      </c>
      <c r="I1633" s="24"/>
      <c r="J1633" s="24"/>
      <c r="K1633" s="24"/>
      <c r="L1633" s="24"/>
      <c r="M1633" s="24"/>
      <c r="N1633" s="24"/>
      <c r="O1633" s="24"/>
      <c r="P1633" s="24"/>
      <c r="Q1633" s="24"/>
    </row>
    <row r="1634" ht="15.75" customHeight="1">
      <c r="A1634" s="71"/>
      <c r="B1634" s="45" t="str">
        <f>IFERROR(VLOOKUP(D1634, 'Chart of Accounts'!A1621:C4001, 3, FALSE), "")</f>
        <v/>
      </c>
      <c r="C1634" s="72"/>
      <c r="D1634" s="70"/>
      <c r="E1634" s="30" t="str">
        <f>IFERROR(VLOOKUP(D1634, 'Chart of Accounts'!A$3:B$3987, 2, FALSE), "")</f>
        <v/>
      </c>
      <c r="F1634" s="31" t="str">
        <f t="shared" si="1"/>
        <v/>
      </c>
      <c r="G1634" s="32" t="str">
        <f t="shared" si="2"/>
        <v/>
      </c>
      <c r="H1634" s="33">
        <f>IF(A1634&gt;='Income Statement'!$E$5,IF(A1634&lt;='Income Statement'!$E$6,1,0),0)</f>
        <v>0</v>
      </c>
      <c r="I1634" s="24"/>
      <c r="J1634" s="24"/>
      <c r="K1634" s="24"/>
      <c r="L1634" s="24"/>
      <c r="M1634" s="24"/>
      <c r="N1634" s="24"/>
      <c r="O1634" s="24"/>
      <c r="P1634" s="24"/>
      <c r="Q1634" s="24"/>
    </row>
    <row r="1635" ht="15.75" customHeight="1">
      <c r="A1635" s="71"/>
      <c r="B1635" s="45" t="str">
        <f>IFERROR(VLOOKUP(D1635, 'Chart of Accounts'!A1622:C4001, 3, FALSE), "")</f>
        <v/>
      </c>
      <c r="C1635" s="72"/>
      <c r="D1635" s="70"/>
      <c r="E1635" s="30" t="str">
        <f>IFERROR(VLOOKUP(D1635, 'Chart of Accounts'!A$3:B$3987, 2, FALSE), "")</f>
        <v/>
      </c>
      <c r="F1635" s="31" t="str">
        <f t="shared" si="1"/>
        <v/>
      </c>
      <c r="G1635" s="32" t="str">
        <f t="shared" si="2"/>
        <v/>
      </c>
      <c r="H1635" s="33">
        <f>IF(A1635&gt;='Income Statement'!$E$5,IF(A1635&lt;='Income Statement'!$E$6,1,0),0)</f>
        <v>0</v>
      </c>
      <c r="I1635" s="24"/>
      <c r="J1635" s="24"/>
      <c r="K1635" s="24"/>
      <c r="L1635" s="24"/>
      <c r="M1635" s="24"/>
      <c r="N1635" s="24"/>
      <c r="O1635" s="24"/>
      <c r="P1635" s="24"/>
      <c r="Q1635" s="24"/>
    </row>
    <row r="1636" ht="15.75" customHeight="1">
      <c r="A1636" s="71"/>
      <c r="B1636" s="45" t="str">
        <f>IFERROR(VLOOKUP(D1636, 'Chart of Accounts'!A1623:C4001, 3, FALSE), "")</f>
        <v/>
      </c>
      <c r="C1636" s="72"/>
      <c r="D1636" s="70"/>
      <c r="E1636" s="30" t="str">
        <f>IFERROR(VLOOKUP(D1636, 'Chart of Accounts'!A$3:B$3987, 2, FALSE), "")</f>
        <v/>
      </c>
      <c r="F1636" s="31" t="str">
        <f t="shared" si="1"/>
        <v/>
      </c>
      <c r="G1636" s="32" t="str">
        <f t="shared" si="2"/>
        <v/>
      </c>
      <c r="H1636" s="33">
        <f>IF(A1636&gt;='Income Statement'!$E$5,IF(A1636&lt;='Income Statement'!$E$6,1,0),0)</f>
        <v>0</v>
      </c>
      <c r="I1636" s="24"/>
      <c r="J1636" s="24"/>
      <c r="K1636" s="24"/>
      <c r="L1636" s="24"/>
      <c r="M1636" s="24"/>
      <c r="N1636" s="24"/>
      <c r="O1636" s="24"/>
      <c r="P1636" s="24"/>
      <c r="Q1636" s="24"/>
    </row>
    <row r="1637" ht="15.75" customHeight="1">
      <c r="A1637" s="71"/>
      <c r="B1637" s="45" t="str">
        <f>IFERROR(VLOOKUP(D1637, 'Chart of Accounts'!A1624:C4001, 3, FALSE), "")</f>
        <v/>
      </c>
      <c r="C1637" s="72"/>
      <c r="D1637" s="70"/>
      <c r="E1637" s="30" t="str">
        <f>IFERROR(VLOOKUP(D1637, 'Chart of Accounts'!A$3:B$3987, 2, FALSE), "")</f>
        <v/>
      </c>
      <c r="F1637" s="31" t="str">
        <f t="shared" si="1"/>
        <v/>
      </c>
      <c r="G1637" s="32" t="str">
        <f t="shared" si="2"/>
        <v/>
      </c>
      <c r="H1637" s="33">
        <f>IF(A1637&gt;='Income Statement'!$E$5,IF(A1637&lt;='Income Statement'!$E$6,1,0),0)</f>
        <v>0</v>
      </c>
      <c r="I1637" s="24"/>
      <c r="J1637" s="24"/>
      <c r="K1637" s="24"/>
      <c r="L1637" s="24"/>
      <c r="M1637" s="24"/>
      <c r="N1637" s="24"/>
      <c r="O1637" s="24"/>
      <c r="P1637" s="24"/>
      <c r="Q1637" s="24"/>
    </row>
    <row r="1638" ht="15.75" customHeight="1">
      <c r="A1638" s="71"/>
      <c r="B1638" s="45" t="str">
        <f>IFERROR(VLOOKUP(D1638, 'Chart of Accounts'!A1625:C4001, 3, FALSE), "")</f>
        <v/>
      </c>
      <c r="C1638" s="72"/>
      <c r="D1638" s="70"/>
      <c r="E1638" s="30" t="str">
        <f>IFERROR(VLOOKUP(D1638, 'Chart of Accounts'!A$3:B$3987, 2, FALSE), "")</f>
        <v/>
      </c>
      <c r="F1638" s="31" t="str">
        <f t="shared" si="1"/>
        <v/>
      </c>
      <c r="G1638" s="32" t="str">
        <f t="shared" si="2"/>
        <v/>
      </c>
      <c r="H1638" s="33">
        <f>IF(A1638&gt;='Income Statement'!$E$5,IF(A1638&lt;='Income Statement'!$E$6,1,0),0)</f>
        <v>0</v>
      </c>
      <c r="I1638" s="24"/>
      <c r="J1638" s="24"/>
      <c r="K1638" s="24"/>
      <c r="L1638" s="24"/>
      <c r="M1638" s="24"/>
      <c r="N1638" s="24"/>
      <c r="O1638" s="24"/>
      <c r="P1638" s="24"/>
      <c r="Q1638" s="24"/>
    </row>
    <row r="1639" ht="15.75" customHeight="1">
      <c r="A1639" s="71"/>
      <c r="B1639" s="45" t="str">
        <f>IFERROR(VLOOKUP(D1639, 'Chart of Accounts'!A1626:C4001, 3, FALSE), "")</f>
        <v/>
      </c>
      <c r="C1639" s="72"/>
      <c r="D1639" s="70"/>
      <c r="E1639" s="30" t="str">
        <f>IFERROR(VLOOKUP(D1639, 'Chart of Accounts'!A$3:B$3987, 2, FALSE), "")</f>
        <v/>
      </c>
      <c r="F1639" s="31" t="str">
        <f t="shared" si="1"/>
        <v/>
      </c>
      <c r="G1639" s="32" t="str">
        <f t="shared" si="2"/>
        <v/>
      </c>
      <c r="H1639" s="33">
        <f>IF(A1639&gt;='Income Statement'!$E$5,IF(A1639&lt;='Income Statement'!$E$6,1,0),0)</f>
        <v>0</v>
      </c>
      <c r="I1639" s="24"/>
      <c r="J1639" s="24"/>
      <c r="K1639" s="24"/>
      <c r="L1639" s="24"/>
      <c r="M1639" s="24"/>
      <c r="N1639" s="24"/>
      <c r="O1639" s="24"/>
      <c r="P1639" s="24"/>
      <c r="Q1639" s="24"/>
    </row>
    <row r="1640" ht="15.75" customHeight="1">
      <c r="A1640" s="71"/>
      <c r="B1640" s="45" t="str">
        <f>IFERROR(VLOOKUP(D1640, 'Chart of Accounts'!A1627:C4001, 3, FALSE), "")</f>
        <v/>
      </c>
      <c r="C1640" s="72"/>
      <c r="D1640" s="70"/>
      <c r="E1640" s="30" t="str">
        <f>IFERROR(VLOOKUP(D1640, 'Chart of Accounts'!A$3:B$3987, 2, FALSE), "")</f>
        <v/>
      </c>
      <c r="F1640" s="31" t="str">
        <f t="shared" si="1"/>
        <v/>
      </c>
      <c r="G1640" s="32" t="str">
        <f t="shared" si="2"/>
        <v/>
      </c>
      <c r="H1640" s="33">
        <f>IF(A1640&gt;='Income Statement'!$E$5,IF(A1640&lt;='Income Statement'!$E$6,1,0),0)</f>
        <v>0</v>
      </c>
      <c r="I1640" s="24"/>
      <c r="J1640" s="24"/>
      <c r="K1640" s="24"/>
      <c r="L1640" s="24"/>
      <c r="M1640" s="24"/>
      <c r="N1640" s="24"/>
      <c r="O1640" s="24"/>
      <c r="P1640" s="24"/>
      <c r="Q1640" s="24"/>
    </row>
    <row r="1641" ht="15.75" customHeight="1">
      <c r="A1641" s="71"/>
      <c r="B1641" s="45" t="str">
        <f>IFERROR(VLOOKUP(D1641, 'Chart of Accounts'!A1628:C4001, 3, FALSE), "")</f>
        <v/>
      </c>
      <c r="C1641" s="72"/>
      <c r="D1641" s="70"/>
      <c r="E1641" s="30" t="str">
        <f>IFERROR(VLOOKUP(D1641, 'Chart of Accounts'!A$3:B$3987, 2, FALSE), "")</f>
        <v/>
      </c>
      <c r="F1641" s="31" t="str">
        <f t="shared" si="1"/>
        <v/>
      </c>
      <c r="G1641" s="32" t="str">
        <f t="shared" si="2"/>
        <v/>
      </c>
      <c r="H1641" s="33">
        <f>IF(A1641&gt;='Income Statement'!$E$5,IF(A1641&lt;='Income Statement'!$E$6,1,0),0)</f>
        <v>0</v>
      </c>
      <c r="I1641" s="24"/>
      <c r="J1641" s="24"/>
      <c r="K1641" s="24"/>
      <c r="L1641" s="24"/>
      <c r="M1641" s="24"/>
      <c r="N1641" s="24"/>
      <c r="O1641" s="24"/>
      <c r="P1641" s="24"/>
      <c r="Q1641" s="24"/>
    </row>
    <row r="1642" ht="15.75" customHeight="1">
      <c r="A1642" s="71"/>
      <c r="B1642" s="45" t="str">
        <f>IFERROR(VLOOKUP(D1642, 'Chart of Accounts'!A1629:C4001, 3, FALSE), "")</f>
        <v/>
      </c>
      <c r="C1642" s="72"/>
      <c r="D1642" s="70"/>
      <c r="E1642" s="30" t="str">
        <f>IFERROR(VLOOKUP(D1642, 'Chart of Accounts'!A$3:B$3987, 2, FALSE), "")</f>
        <v/>
      </c>
      <c r="F1642" s="31" t="str">
        <f t="shared" si="1"/>
        <v/>
      </c>
      <c r="G1642" s="32" t="str">
        <f t="shared" si="2"/>
        <v/>
      </c>
      <c r="H1642" s="33">
        <f>IF(A1642&gt;='Income Statement'!$E$5,IF(A1642&lt;='Income Statement'!$E$6,1,0),0)</f>
        <v>0</v>
      </c>
      <c r="I1642" s="24"/>
      <c r="J1642" s="24"/>
      <c r="K1642" s="24"/>
      <c r="L1642" s="24"/>
      <c r="M1642" s="24"/>
      <c r="N1642" s="24"/>
      <c r="O1642" s="24"/>
      <c r="P1642" s="24"/>
      <c r="Q1642" s="24"/>
    </row>
    <row r="1643" ht="15.75" customHeight="1">
      <c r="A1643" s="71"/>
      <c r="B1643" s="45" t="str">
        <f>IFERROR(VLOOKUP(D1643, 'Chart of Accounts'!A1630:C4001, 3, FALSE), "")</f>
        <v/>
      </c>
      <c r="C1643" s="72"/>
      <c r="D1643" s="70"/>
      <c r="E1643" s="30" t="str">
        <f>IFERROR(VLOOKUP(D1643, 'Chart of Accounts'!A$3:B$3987, 2, FALSE), "")</f>
        <v/>
      </c>
      <c r="F1643" s="31" t="str">
        <f t="shared" si="1"/>
        <v/>
      </c>
      <c r="G1643" s="32" t="str">
        <f t="shared" si="2"/>
        <v/>
      </c>
      <c r="H1643" s="33">
        <f>IF(A1643&gt;='Income Statement'!$E$5,IF(A1643&lt;='Income Statement'!$E$6,1,0),0)</f>
        <v>0</v>
      </c>
      <c r="I1643" s="24"/>
      <c r="J1643" s="24"/>
      <c r="K1643" s="24"/>
      <c r="L1643" s="24"/>
      <c r="M1643" s="24"/>
      <c r="N1643" s="24"/>
      <c r="O1643" s="24"/>
      <c r="P1643" s="24"/>
      <c r="Q1643" s="24"/>
    </row>
    <row r="1644" ht="15.75" customHeight="1">
      <c r="A1644" s="71"/>
      <c r="B1644" s="45" t="str">
        <f>IFERROR(VLOOKUP(D1644, 'Chart of Accounts'!A1631:C4001, 3, FALSE), "")</f>
        <v/>
      </c>
      <c r="C1644" s="72"/>
      <c r="D1644" s="70"/>
      <c r="E1644" s="30" t="str">
        <f>IFERROR(VLOOKUP(D1644, 'Chart of Accounts'!A$3:B$3987, 2, FALSE), "")</f>
        <v/>
      </c>
      <c r="F1644" s="31" t="str">
        <f t="shared" si="1"/>
        <v/>
      </c>
      <c r="G1644" s="32" t="str">
        <f t="shared" si="2"/>
        <v/>
      </c>
      <c r="H1644" s="33">
        <f>IF(A1644&gt;='Income Statement'!$E$5,IF(A1644&lt;='Income Statement'!$E$6,1,0),0)</f>
        <v>0</v>
      </c>
      <c r="I1644" s="24"/>
      <c r="J1644" s="24"/>
      <c r="K1644" s="24"/>
      <c r="L1644" s="24"/>
      <c r="M1644" s="24"/>
      <c r="N1644" s="24"/>
      <c r="O1644" s="24"/>
      <c r="P1644" s="24"/>
      <c r="Q1644" s="24"/>
    </row>
    <row r="1645" ht="15.75" customHeight="1">
      <c r="A1645" s="71"/>
      <c r="B1645" s="45" t="str">
        <f>IFERROR(VLOOKUP(D1645, 'Chart of Accounts'!A1632:C4001, 3, FALSE), "")</f>
        <v/>
      </c>
      <c r="C1645" s="72"/>
      <c r="D1645" s="70"/>
      <c r="E1645" s="30" t="str">
        <f>IFERROR(VLOOKUP(D1645, 'Chart of Accounts'!A$3:B$3987, 2, FALSE), "")</f>
        <v/>
      </c>
      <c r="F1645" s="31" t="str">
        <f t="shared" si="1"/>
        <v/>
      </c>
      <c r="G1645" s="32" t="str">
        <f t="shared" si="2"/>
        <v/>
      </c>
      <c r="H1645" s="33">
        <f>IF(A1645&gt;='Income Statement'!$E$5,IF(A1645&lt;='Income Statement'!$E$6,1,0),0)</f>
        <v>0</v>
      </c>
      <c r="I1645" s="24"/>
      <c r="J1645" s="24"/>
      <c r="K1645" s="24"/>
      <c r="L1645" s="24"/>
      <c r="M1645" s="24"/>
      <c r="N1645" s="24"/>
      <c r="O1645" s="24"/>
      <c r="P1645" s="24"/>
      <c r="Q1645" s="24"/>
    </row>
    <row r="1646" ht="15.75" customHeight="1">
      <c r="A1646" s="71"/>
      <c r="B1646" s="45" t="str">
        <f>IFERROR(VLOOKUP(D1646, 'Chart of Accounts'!A1633:C4001, 3, FALSE), "")</f>
        <v/>
      </c>
      <c r="C1646" s="72"/>
      <c r="D1646" s="70"/>
      <c r="E1646" s="30" t="str">
        <f>IFERROR(VLOOKUP(D1646, 'Chart of Accounts'!A$3:B$3987, 2, FALSE), "")</f>
        <v/>
      </c>
      <c r="F1646" s="31" t="str">
        <f t="shared" si="1"/>
        <v/>
      </c>
      <c r="G1646" s="32" t="str">
        <f t="shared" si="2"/>
        <v/>
      </c>
      <c r="H1646" s="33">
        <f>IF(A1646&gt;='Income Statement'!$E$5,IF(A1646&lt;='Income Statement'!$E$6,1,0),0)</f>
        <v>0</v>
      </c>
      <c r="I1646" s="24"/>
      <c r="J1646" s="24"/>
      <c r="K1646" s="24"/>
      <c r="L1646" s="24"/>
      <c r="M1646" s="24"/>
      <c r="N1646" s="24"/>
      <c r="O1646" s="24"/>
      <c r="P1646" s="24"/>
      <c r="Q1646" s="24"/>
    </row>
    <row r="1647" ht="15.75" customHeight="1">
      <c r="A1647" s="71"/>
      <c r="B1647" s="45" t="str">
        <f>IFERROR(VLOOKUP(D1647, 'Chart of Accounts'!A1634:C4001, 3, FALSE), "")</f>
        <v/>
      </c>
      <c r="C1647" s="72"/>
      <c r="D1647" s="70"/>
      <c r="E1647" s="30" t="str">
        <f>IFERROR(VLOOKUP(D1647, 'Chart of Accounts'!A$3:B$3987, 2, FALSE), "")</f>
        <v/>
      </c>
      <c r="F1647" s="31" t="str">
        <f t="shared" si="1"/>
        <v/>
      </c>
      <c r="G1647" s="32" t="str">
        <f t="shared" si="2"/>
        <v/>
      </c>
      <c r="H1647" s="33">
        <f>IF(A1647&gt;='Income Statement'!$E$5,IF(A1647&lt;='Income Statement'!$E$6,1,0),0)</f>
        <v>0</v>
      </c>
      <c r="I1647" s="24"/>
      <c r="J1647" s="24"/>
      <c r="K1647" s="24"/>
      <c r="L1647" s="24"/>
      <c r="M1647" s="24"/>
      <c r="N1647" s="24"/>
      <c r="O1647" s="24"/>
      <c r="P1647" s="24"/>
      <c r="Q1647" s="24"/>
    </row>
    <row r="1648" ht="15.75" customHeight="1">
      <c r="A1648" s="71"/>
      <c r="B1648" s="45" t="str">
        <f>IFERROR(VLOOKUP(D1648, 'Chart of Accounts'!A1635:C4001, 3, FALSE), "")</f>
        <v/>
      </c>
      <c r="C1648" s="72"/>
      <c r="D1648" s="70"/>
      <c r="E1648" s="30" t="str">
        <f>IFERROR(VLOOKUP(D1648, 'Chart of Accounts'!A$3:B$3987, 2, FALSE), "")</f>
        <v/>
      </c>
      <c r="F1648" s="31" t="str">
        <f t="shared" si="1"/>
        <v/>
      </c>
      <c r="G1648" s="32" t="str">
        <f t="shared" si="2"/>
        <v/>
      </c>
      <c r="H1648" s="33">
        <f>IF(A1648&gt;='Income Statement'!$E$5,IF(A1648&lt;='Income Statement'!$E$6,1,0),0)</f>
        <v>0</v>
      </c>
      <c r="I1648" s="24"/>
      <c r="J1648" s="24"/>
      <c r="K1648" s="24"/>
      <c r="L1648" s="24"/>
      <c r="M1648" s="24"/>
      <c r="N1648" s="24"/>
      <c r="O1648" s="24"/>
      <c r="P1648" s="24"/>
      <c r="Q1648" s="24"/>
    </row>
    <row r="1649" ht="15.75" customHeight="1">
      <c r="A1649" s="71"/>
      <c r="B1649" s="45" t="str">
        <f>IFERROR(VLOOKUP(D1649, 'Chart of Accounts'!A1636:C4001, 3, FALSE), "")</f>
        <v/>
      </c>
      <c r="C1649" s="72"/>
      <c r="D1649" s="70"/>
      <c r="E1649" s="30" t="str">
        <f>IFERROR(VLOOKUP(D1649, 'Chart of Accounts'!A$3:B$3987, 2, FALSE), "")</f>
        <v/>
      </c>
      <c r="F1649" s="31" t="str">
        <f t="shared" si="1"/>
        <v/>
      </c>
      <c r="G1649" s="32" t="str">
        <f t="shared" si="2"/>
        <v/>
      </c>
      <c r="H1649" s="33">
        <f>IF(A1649&gt;='Income Statement'!$E$5,IF(A1649&lt;='Income Statement'!$E$6,1,0),0)</f>
        <v>0</v>
      </c>
      <c r="I1649" s="24"/>
      <c r="J1649" s="24"/>
      <c r="K1649" s="24"/>
      <c r="L1649" s="24"/>
      <c r="M1649" s="24"/>
      <c r="N1649" s="24"/>
      <c r="O1649" s="24"/>
      <c r="P1649" s="24"/>
      <c r="Q1649" s="24"/>
    </row>
    <row r="1650" ht="15.75" customHeight="1">
      <c r="A1650" s="71"/>
      <c r="B1650" s="45" t="str">
        <f>IFERROR(VLOOKUP(D1650, 'Chart of Accounts'!A1637:C4001, 3, FALSE), "")</f>
        <v/>
      </c>
      <c r="C1650" s="72"/>
      <c r="D1650" s="70"/>
      <c r="E1650" s="30" t="str">
        <f>IFERROR(VLOOKUP(D1650, 'Chart of Accounts'!A$3:B$3987, 2, FALSE), "")</f>
        <v/>
      </c>
      <c r="F1650" s="31" t="str">
        <f t="shared" si="1"/>
        <v/>
      </c>
      <c r="G1650" s="32" t="str">
        <f t="shared" si="2"/>
        <v/>
      </c>
      <c r="H1650" s="33">
        <f>IF(A1650&gt;='Income Statement'!$E$5,IF(A1650&lt;='Income Statement'!$E$6,1,0),0)</f>
        <v>0</v>
      </c>
      <c r="I1650" s="24"/>
      <c r="J1650" s="24"/>
      <c r="K1650" s="24"/>
      <c r="L1650" s="24"/>
      <c r="M1650" s="24"/>
      <c r="N1650" s="24"/>
      <c r="O1650" s="24"/>
      <c r="P1650" s="24"/>
      <c r="Q1650" s="24"/>
    </row>
    <row r="1651" ht="15.75" customHeight="1">
      <c r="A1651" s="71"/>
      <c r="B1651" s="45" t="str">
        <f>IFERROR(VLOOKUP(D1651, 'Chart of Accounts'!A1638:C4001, 3, FALSE), "")</f>
        <v/>
      </c>
      <c r="C1651" s="72"/>
      <c r="D1651" s="70"/>
      <c r="E1651" s="30" t="str">
        <f>IFERROR(VLOOKUP(D1651, 'Chart of Accounts'!A$3:B$3987, 2, FALSE), "")</f>
        <v/>
      </c>
      <c r="F1651" s="31" t="str">
        <f t="shared" si="1"/>
        <v/>
      </c>
      <c r="G1651" s="32" t="str">
        <f t="shared" si="2"/>
        <v/>
      </c>
      <c r="H1651" s="33">
        <f>IF(A1651&gt;='Income Statement'!$E$5,IF(A1651&lt;='Income Statement'!$E$6,1,0),0)</f>
        <v>0</v>
      </c>
      <c r="I1651" s="24"/>
      <c r="J1651" s="24"/>
      <c r="K1651" s="24"/>
      <c r="L1651" s="24"/>
      <c r="M1651" s="24"/>
      <c r="N1651" s="24"/>
      <c r="O1651" s="24"/>
      <c r="P1651" s="24"/>
      <c r="Q1651" s="24"/>
    </row>
    <row r="1652" ht="15.75" customHeight="1">
      <c r="A1652" s="71"/>
      <c r="B1652" s="45" t="str">
        <f>IFERROR(VLOOKUP(D1652, 'Chart of Accounts'!A1639:C4001, 3, FALSE), "")</f>
        <v/>
      </c>
      <c r="C1652" s="72"/>
      <c r="D1652" s="70"/>
      <c r="E1652" s="30" t="str">
        <f>IFERROR(VLOOKUP(D1652, 'Chart of Accounts'!A$3:B$3987, 2, FALSE), "")</f>
        <v/>
      </c>
      <c r="F1652" s="31" t="str">
        <f t="shared" si="1"/>
        <v/>
      </c>
      <c r="G1652" s="32" t="str">
        <f t="shared" si="2"/>
        <v/>
      </c>
      <c r="H1652" s="33">
        <f>IF(A1652&gt;='Income Statement'!$E$5,IF(A1652&lt;='Income Statement'!$E$6,1,0),0)</f>
        <v>0</v>
      </c>
      <c r="I1652" s="24"/>
      <c r="J1652" s="24"/>
      <c r="K1652" s="24"/>
      <c r="L1652" s="24"/>
      <c r="M1652" s="24"/>
      <c r="N1652" s="24"/>
      <c r="O1652" s="24"/>
      <c r="P1652" s="24"/>
      <c r="Q1652" s="24"/>
    </row>
    <row r="1653" ht="15.75" customHeight="1">
      <c r="A1653" s="71"/>
      <c r="B1653" s="45" t="str">
        <f>IFERROR(VLOOKUP(D1653, 'Chart of Accounts'!A1640:C4001, 3, FALSE), "")</f>
        <v/>
      </c>
      <c r="C1653" s="72"/>
      <c r="D1653" s="70"/>
      <c r="E1653" s="30" t="str">
        <f>IFERROR(VLOOKUP(D1653, 'Chart of Accounts'!A$3:B$3987, 2, FALSE), "")</f>
        <v/>
      </c>
      <c r="F1653" s="31" t="str">
        <f t="shared" si="1"/>
        <v/>
      </c>
      <c r="G1653" s="32" t="str">
        <f t="shared" si="2"/>
        <v/>
      </c>
      <c r="H1653" s="33">
        <f>IF(A1653&gt;='Income Statement'!$E$5,IF(A1653&lt;='Income Statement'!$E$6,1,0),0)</f>
        <v>0</v>
      </c>
      <c r="I1653" s="24"/>
      <c r="J1653" s="24"/>
      <c r="K1653" s="24"/>
      <c r="L1653" s="24"/>
      <c r="M1653" s="24"/>
      <c r="N1653" s="24"/>
      <c r="O1653" s="24"/>
      <c r="P1653" s="24"/>
      <c r="Q1653" s="24"/>
    </row>
    <row r="1654" ht="15.75" customHeight="1">
      <c r="A1654" s="71"/>
      <c r="B1654" s="45" t="str">
        <f>IFERROR(VLOOKUP(D1654, 'Chart of Accounts'!A1641:C4001, 3, FALSE), "")</f>
        <v/>
      </c>
      <c r="C1654" s="72"/>
      <c r="D1654" s="70"/>
      <c r="E1654" s="30" t="str">
        <f>IFERROR(VLOOKUP(D1654, 'Chart of Accounts'!A$3:B$3987, 2, FALSE), "")</f>
        <v/>
      </c>
      <c r="F1654" s="31" t="str">
        <f t="shared" si="1"/>
        <v/>
      </c>
      <c r="G1654" s="32" t="str">
        <f t="shared" si="2"/>
        <v/>
      </c>
      <c r="H1654" s="33">
        <f>IF(A1654&gt;='Income Statement'!$E$5,IF(A1654&lt;='Income Statement'!$E$6,1,0),0)</f>
        <v>0</v>
      </c>
      <c r="I1654" s="24"/>
      <c r="J1654" s="24"/>
      <c r="K1654" s="24"/>
      <c r="L1654" s="24"/>
      <c r="M1654" s="24"/>
      <c r="N1654" s="24"/>
      <c r="O1654" s="24"/>
      <c r="P1654" s="24"/>
      <c r="Q1654" s="24"/>
    </row>
    <row r="1655" ht="15.75" customHeight="1">
      <c r="A1655" s="71"/>
      <c r="B1655" s="45" t="str">
        <f>IFERROR(VLOOKUP(D1655, 'Chart of Accounts'!A1642:C4001, 3, FALSE), "")</f>
        <v/>
      </c>
      <c r="C1655" s="72"/>
      <c r="D1655" s="70"/>
      <c r="E1655" s="30" t="str">
        <f>IFERROR(VLOOKUP(D1655, 'Chart of Accounts'!A$3:B$3987, 2, FALSE), "")</f>
        <v/>
      </c>
      <c r="F1655" s="31" t="str">
        <f t="shared" si="1"/>
        <v/>
      </c>
      <c r="G1655" s="32" t="str">
        <f t="shared" si="2"/>
        <v/>
      </c>
      <c r="H1655" s="33">
        <f>IF(A1655&gt;='Income Statement'!$E$5,IF(A1655&lt;='Income Statement'!$E$6,1,0),0)</f>
        <v>0</v>
      </c>
      <c r="I1655" s="24"/>
      <c r="J1655" s="24"/>
      <c r="K1655" s="24"/>
      <c r="L1655" s="24"/>
      <c r="M1655" s="24"/>
      <c r="N1655" s="24"/>
      <c r="O1655" s="24"/>
      <c r="P1655" s="24"/>
      <c r="Q1655" s="24"/>
    </row>
    <row r="1656" ht="15.75" customHeight="1">
      <c r="A1656" s="71"/>
      <c r="B1656" s="45" t="str">
        <f>IFERROR(VLOOKUP(D1656, 'Chart of Accounts'!A1643:C4001, 3, FALSE), "")</f>
        <v/>
      </c>
      <c r="C1656" s="72"/>
      <c r="D1656" s="70"/>
      <c r="E1656" s="30" t="str">
        <f>IFERROR(VLOOKUP(D1656, 'Chart of Accounts'!A$3:B$3987, 2, FALSE), "")</f>
        <v/>
      </c>
      <c r="F1656" s="31" t="str">
        <f t="shared" si="1"/>
        <v/>
      </c>
      <c r="G1656" s="32" t="str">
        <f t="shared" si="2"/>
        <v/>
      </c>
      <c r="H1656" s="33">
        <f>IF(A1656&gt;='Income Statement'!$E$5,IF(A1656&lt;='Income Statement'!$E$6,1,0),0)</f>
        <v>0</v>
      </c>
      <c r="I1656" s="24"/>
      <c r="J1656" s="24"/>
      <c r="K1656" s="24"/>
      <c r="L1656" s="24"/>
      <c r="M1656" s="24"/>
      <c r="N1656" s="24"/>
      <c r="O1656" s="24"/>
      <c r="P1656" s="24"/>
      <c r="Q1656" s="24"/>
    </row>
    <row r="1657" ht="15.75" customHeight="1">
      <c r="A1657" s="71"/>
      <c r="B1657" s="45" t="str">
        <f>IFERROR(VLOOKUP(D1657, 'Chart of Accounts'!A1644:C4001, 3, FALSE), "")</f>
        <v/>
      </c>
      <c r="C1657" s="72"/>
      <c r="D1657" s="70"/>
      <c r="E1657" s="30" t="str">
        <f>IFERROR(VLOOKUP(D1657, 'Chart of Accounts'!A$3:B$3987, 2, FALSE), "")</f>
        <v/>
      </c>
      <c r="F1657" s="31" t="str">
        <f t="shared" si="1"/>
        <v/>
      </c>
      <c r="G1657" s="32" t="str">
        <f t="shared" si="2"/>
        <v/>
      </c>
      <c r="H1657" s="33">
        <f>IF(A1657&gt;='Income Statement'!$E$5,IF(A1657&lt;='Income Statement'!$E$6,1,0),0)</f>
        <v>0</v>
      </c>
      <c r="I1657" s="24"/>
      <c r="J1657" s="24"/>
      <c r="K1657" s="24"/>
      <c r="L1657" s="24"/>
      <c r="M1657" s="24"/>
      <c r="N1657" s="24"/>
      <c r="O1657" s="24"/>
      <c r="P1657" s="24"/>
      <c r="Q1657" s="24"/>
    </row>
    <row r="1658" ht="15.75" customHeight="1">
      <c r="A1658" s="71"/>
      <c r="B1658" s="45" t="str">
        <f>IFERROR(VLOOKUP(D1658, 'Chart of Accounts'!A1645:C4001, 3, FALSE), "")</f>
        <v/>
      </c>
      <c r="C1658" s="72"/>
      <c r="D1658" s="70"/>
      <c r="E1658" s="30" t="str">
        <f>IFERROR(VLOOKUP(D1658, 'Chart of Accounts'!A$3:B$3987, 2, FALSE), "")</f>
        <v/>
      </c>
      <c r="F1658" s="31" t="str">
        <f t="shared" si="1"/>
        <v/>
      </c>
      <c r="G1658" s="32" t="str">
        <f t="shared" si="2"/>
        <v/>
      </c>
      <c r="H1658" s="33">
        <f>IF(A1658&gt;='Income Statement'!$E$5,IF(A1658&lt;='Income Statement'!$E$6,1,0),0)</f>
        <v>0</v>
      </c>
      <c r="I1658" s="24"/>
      <c r="J1658" s="24"/>
      <c r="K1658" s="24"/>
      <c r="L1658" s="24"/>
      <c r="M1658" s="24"/>
      <c r="N1658" s="24"/>
      <c r="O1658" s="24"/>
      <c r="P1658" s="24"/>
      <c r="Q1658" s="24"/>
    </row>
    <row r="1659" ht="15.75" customHeight="1">
      <c r="A1659" s="71"/>
      <c r="B1659" s="45" t="str">
        <f>IFERROR(VLOOKUP(D1659, 'Chart of Accounts'!A1646:C4001, 3, FALSE), "")</f>
        <v/>
      </c>
      <c r="C1659" s="72"/>
      <c r="D1659" s="70"/>
      <c r="E1659" s="30" t="str">
        <f>IFERROR(VLOOKUP(D1659, 'Chart of Accounts'!A$3:B$3987, 2, FALSE), "")</f>
        <v/>
      </c>
      <c r="F1659" s="31" t="str">
        <f t="shared" si="1"/>
        <v/>
      </c>
      <c r="G1659" s="32" t="str">
        <f t="shared" si="2"/>
        <v/>
      </c>
      <c r="H1659" s="33">
        <f>IF(A1659&gt;='Income Statement'!$E$5,IF(A1659&lt;='Income Statement'!$E$6,1,0),0)</f>
        <v>0</v>
      </c>
      <c r="I1659" s="24"/>
      <c r="J1659" s="24"/>
      <c r="K1659" s="24"/>
      <c r="L1659" s="24"/>
      <c r="M1659" s="24"/>
      <c r="N1659" s="24"/>
      <c r="O1659" s="24"/>
      <c r="P1659" s="24"/>
      <c r="Q1659" s="24"/>
    </row>
    <row r="1660" ht="15.75" customHeight="1">
      <c r="A1660" s="71"/>
      <c r="B1660" s="45" t="str">
        <f>IFERROR(VLOOKUP(D1660, 'Chart of Accounts'!A1647:C4001, 3, FALSE), "")</f>
        <v/>
      </c>
      <c r="C1660" s="72"/>
      <c r="D1660" s="70"/>
      <c r="E1660" s="30" t="str">
        <f>IFERROR(VLOOKUP(D1660, 'Chart of Accounts'!A$3:B$3987, 2, FALSE), "")</f>
        <v/>
      </c>
      <c r="F1660" s="31" t="str">
        <f t="shared" si="1"/>
        <v/>
      </c>
      <c r="G1660" s="32" t="str">
        <f t="shared" si="2"/>
        <v/>
      </c>
      <c r="H1660" s="33">
        <f>IF(A1660&gt;='Income Statement'!$E$5,IF(A1660&lt;='Income Statement'!$E$6,1,0),0)</f>
        <v>0</v>
      </c>
      <c r="I1660" s="24"/>
      <c r="J1660" s="24"/>
      <c r="K1660" s="24"/>
      <c r="L1660" s="24"/>
      <c r="M1660" s="24"/>
      <c r="N1660" s="24"/>
      <c r="O1660" s="24"/>
      <c r="P1660" s="24"/>
      <c r="Q1660" s="24"/>
    </row>
    <row r="1661" ht="15.75" customHeight="1">
      <c r="A1661" s="71"/>
      <c r="B1661" s="45" t="str">
        <f>IFERROR(VLOOKUP(D1661, 'Chart of Accounts'!A1648:C4001, 3, FALSE), "")</f>
        <v/>
      </c>
      <c r="C1661" s="72"/>
      <c r="D1661" s="70"/>
      <c r="E1661" s="30" t="str">
        <f>IFERROR(VLOOKUP(D1661, 'Chart of Accounts'!A$3:B$3987, 2, FALSE), "")</f>
        <v/>
      </c>
      <c r="F1661" s="31" t="str">
        <f t="shared" si="1"/>
        <v/>
      </c>
      <c r="G1661" s="32" t="str">
        <f t="shared" si="2"/>
        <v/>
      </c>
      <c r="H1661" s="33">
        <f>IF(A1661&gt;='Income Statement'!$E$5,IF(A1661&lt;='Income Statement'!$E$6,1,0),0)</f>
        <v>0</v>
      </c>
      <c r="I1661" s="24"/>
      <c r="J1661" s="24"/>
      <c r="K1661" s="24"/>
      <c r="L1661" s="24"/>
      <c r="M1661" s="24"/>
      <c r="N1661" s="24"/>
      <c r="O1661" s="24"/>
      <c r="P1661" s="24"/>
      <c r="Q1661" s="24"/>
    </row>
    <row r="1662" ht="15.75" customHeight="1">
      <c r="A1662" s="71"/>
      <c r="B1662" s="45" t="str">
        <f>IFERROR(VLOOKUP(D1662, 'Chart of Accounts'!A1649:C4001, 3, FALSE), "")</f>
        <v/>
      </c>
      <c r="C1662" s="72"/>
      <c r="D1662" s="70"/>
      <c r="E1662" s="30" t="str">
        <f>IFERROR(VLOOKUP(D1662, 'Chart of Accounts'!A$3:B$3987, 2, FALSE), "")</f>
        <v/>
      </c>
      <c r="F1662" s="31" t="str">
        <f t="shared" si="1"/>
        <v/>
      </c>
      <c r="G1662" s="32" t="str">
        <f t="shared" si="2"/>
        <v/>
      </c>
      <c r="H1662" s="33">
        <f>IF(A1662&gt;='Income Statement'!$E$5,IF(A1662&lt;='Income Statement'!$E$6,1,0),0)</f>
        <v>0</v>
      </c>
      <c r="I1662" s="24"/>
      <c r="J1662" s="24"/>
      <c r="K1662" s="24"/>
      <c r="L1662" s="24"/>
      <c r="M1662" s="24"/>
      <c r="N1662" s="24"/>
      <c r="O1662" s="24"/>
      <c r="P1662" s="24"/>
      <c r="Q1662" s="24"/>
    </row>
    <row r="1663" ht="15.75" customHeight="1">
      <c r="A1663" s="71"/>
      <c r="B1663" s="45" t="str">
        <f>IFERROR(VLOOKUP(D1663, 'Chart of Accounts'!A1650:C4001, 3, FALSE), "")</f>
        <v/>
      </c>
      <c r="C1663" s="72"/>
      <c r="D1663" s="70"/>
      <c r="E1663" s="30" t="str">
        <f>IFERROR(VLOOKUP(D1663, 'Chart of Accounts'!A$3:B$3987, 2, FALSE), "")</f>
        <v/>
      </c>
      <c r="F1663" s="31" t="str">
        <f t="shared" si="1"/>
        <v/>
      </c>
      <c r="G1663" s="32" t="str">
        <f t="shared" si="2"/>
        <v/>
      </c>
      <c r="H1663" s="33">
        <f>IF(A1663&gt;='Income Statement'!$E$5,IF(A1663&lt;='Income Statement'!$E$6,1,0),0)</f>
        <v>0</v>
      </c>
      <c r="I1663" s="24"/>
      <c r="J1663" s="24"/>
      <c r="K1663" s="24"/>
      <c r="L1663" s="24"/>
      <c r="M1663" s="24"/>
      <c r="N1663" s="24"/>
      <c r="O1663" s="24"/>
      <c r="P1663" s="24"/>
      <c r="Q1663" s="24"/>
    </row>
    <row r="1664" ht="15.75" customHeight="1">
      <c r="A1664" s="71"/>
      <c r="B1664" s="45" t="str">
        <f>IFERROR(VLOOKUP(D1664, 'Chart of Accounts'!A1651:C4001, 3, FALSE), "")</f>
        <v/>
      </c>
      <c r="C1664" s="72"/>
      <c r="D1664" s="70"/>
      <c r="E1664" s="30" t="str">
        <f>IFERROR(VLOOKUP(D1664, 'Chart of Accounts'!A$3:B$3987, 2, FALSE), "")</f>
        <v/>
      </c>
      <c r="F1664" s="31" t="str">
        <f t="shared" si="1"/>
        <v/>
      </c>
      <c r="G1664" s="32" t="str">
        <f t="shared" si="2"/>
        <v/>
      </c>
      <c r="H1664" s="33">
        <f>IF(A1664&gt;='Income Statement'!$E$5,IF(A1664&lt;='Income Statement'!$E$6,1,0),0)</f>
        <v>0</v>
      </c>
      <c r="I1664" s="24"/>
      <c r="J1664" s="24"/>
      <c r="K1664" s="24"/>
      <c r="L1664" s="24"/>
      <c r="M1664" s="24"/>
      <c r="N1664" s="24"/>
      <c r="O1664" s="24"/>
      <c r="P1664" s="24"/>
      <c r="Q1664" s="24"/>
    </row>
    <row r="1665" ht="15.75" customHeight="1">
      <c r="A1665" s="71"/>
      <c r="B1665" s="45" t="str">
        <f>IFERROR(VLOOKUP(D1665, 'Chart of Accounts'!A1652:C4001, 3, FALSE), "")</f>
        <v/>
      </c>
      <c r="C1665" s="72"/>
      <c r="D1665" s="70"/>
      <c r="E1665" s="30" t="str">
        <f>IFERROR(VLOOKUP(D1665, 'Chart of Accounts'!A$3:B$3987, 2, FALSE), "")</f>
        <v/>
      </c>
      <c r="F1665" s="31" t="str">
        <f t="shared" si="1"/>
        <v/>
      </c>
      <c r="G1665" s="32" t="str">
        <f t="shared" si="2"/>
        <v/>
      </c>
      <c r="H1665" s="33">
        <f>IF(A1665&gt;='Income Statement'!$E$5,IF(A1665&lt;='Income Statement'!$E$6,1,0),0)</f>
        <v>0</v>
      </c>
      <c r="I1665" s="24"/>
      <c r="J1665" s="24"/>
      <c r="K1665" s="24"/>
      <c r="L1665" s="24"/>
      <c r="M1665" s="24"/>
      <c r="N1665" s="24"/>
      <c r="O1665" s="24"/>
      <c r="P1665" s="24"/>
      <c r="Q1665" s="24"/>
    </row>
    <row r="1666" ht="15.75" customHeight="1">
      <c r="A1666" s="71"/>
      <c r="B1666" s="45" t="str">
        <f>IFERROR(VLOOKUP(D1666, 'Chart of Accounts'!A1653:C4001, 3, FALSE), "")</f>
        <v/>
      </c>
      <c r="C1666" s="72"/>
      <c r="D1666" s="70"/>
      <c r="E1666" s="30" t="str">
        <f>IFERROR(VLOOKUP(D1666, 'Chart of Accounts'!A$3:B$3987, 2, FALSE), "")</f>
        <v/>
      </c>
      <c r="F1666" s="31" t="str">
        <f t="shared" si="1"/>
        <v/>
      </c>
      <c r="G1666" s="32" t="str">
        <f t="shared" si="2"/>
        <v/>
      </c>
      <c r="H1666" s="33">
        <f>IF(A1666&gt;='Income Statement'!$E$5,IF(A1666&lt;='Income Statement'!$E$6,1,0),0)</f>
        <v>0</v>
      </c>
      <c r="I1666" s="24"/>
      <c r="J1666" s="24"/>
      <c r="K1666" s="24"/>
      <c r="L1666" s="24"/>
      <c r="M1666" s="24"/>
      <c r="N1666" s="24"/>
      <c r="O1666" s="24"/>
      <c r="P1666" s="24"/>
      <c r="Q1666" s="24"/>
    </row>
    <row r="1667" ht="15.75" customHeight="1">
      <c r="A1667" s="71"/>
      <c r="B1667" s="45" t="str">
        <f>IFERROR(VLOOKUP(D1667, 'Chart of Accounts'!A1654:C4001, 3, FALSE), "")</f>
        <v/>
      </c>
      <c r="C1667" s="72"/>
      <c r="D1667" s="70"/>
      <c r="E1667" s="30" t="str">
        <f>IFERROR(VLOOKUP(D1667, 'Chart of Accounts'!A$3:B$3987, 2, FALSE), "")</f>
        <v/>
      </c>
      <c r="F1667" s="31" t="str">
        <f t="shared" si="1"/>
        <v/>
      </c>
      <c r="G1667" s="32" t="str">
        <f t="shared" si="2"/>
        <v/>
      </c>
      <c r="H1667" s="33">
        <f>IF(A1667&gt;='Income Statement'!$E$5,IF(A1667&lt;='Income Statement'!$E$6,1,0),0)</f>
        <v>0</v>
      </c>
      <c r="I1667" s="24"/>
      <c r="J1667" s="24"/>
      <c r="K1667" s="24"/>
      <c r="L1667" s="24"/>
      <c r="M1667" s="24"/>
      <c r="N1667" s="24"/>
      <c r="O1667" s="24"/>
      <c r="P1667" s="24"/>
      <c r="Q1667" s="24"/>
    </row>
    <row r="1668" ht="15.75" customHeight="1">
      <c r="A1668" s="71"/>
      <c r="B1668" s="45" t="str">
        <f>IFERROR(VLOOKUP(D1668, 'Chart of Accounts'!A1655:C4001, 3, FALSE), "")</f>
        <v/>
      </c>
      <c r="C1668" s="72"/>
      <c r="D1668" s="70"/>
      <c r="E1668" s="30" t="str">
        <f>IFERROR(VLOOKUP(D1668, 'Chart of Accounts'!A$3:B$3987, 2, FALSE), "")</f>
        <v/>
      </c>
      <c r="F1668" s="31" t="str">
        <f t="shared" si="1"/>
        <v/>
      </c>
      <c r="G1668" s="32" t="str">
        <f t="shared" si="2"/>
        <v/>
      </c>
      <c r="H1668" s="33">
        <f>IF(A1668&gt;='Income Statement'!$E$5,IF(A1668&lt;='Income Statement'!$E$6,1,0),0)</f>
        <v>0</v>
      </c>
      <c r="I1668" s="24"/>
      <c r="J1668" s="24"/>
      <c r="K1668" s="24"/>
      <c r="L1668" s="24"/>
      <c r="M1668" s="24"/>
      <c r="N1668" s="24"/>
      <c r="O1668" s="24"/>
      <c r="P1668" s="24"/>
      <c r="Q1668" s="24"/>
    </row>
    <row r="1669" ht="15.75" customHeight="1">
      <c r="A1669" s="71"/>
      <c r="B1669" s="45" t="str">
        <f>IFERROR(VLOOKUP(D1669, 'Chart of Accounts'!A1656:C4001, 3, FALSE), "")</f>
        <v/>
      </c>
      <c r="C1669" s="72"/>
      <c r="D1669" s="70"/>
      <c r="E1669" s="30" t="str">
        <f>IFERROR(VLOOKUP(D1669, 'Chart of Accounts'!A$3:B$3987, 2, FALSE), "")</f>
        <v/>
      </c>
      <c r="F1669" s="31" t="str">
        <f t="shared" si="1"/>
        <v/>
      </c>
      <c r="G1669" s="32" t="str">
        <f t="shared" si="2"/>
        <v/>
      </c>
      <c r="H1669" s="33">
        <f>IF(A1669&gt;='Income Statement'!$E$5,IF(A1669&lt;='Income Statement'!$E$6,1,0),0)</f>
        <v>0</v>
      </c>
      <c r="I1669" s="24"/>
      <c r="J1669" s="24"/>
      <c r="K1669" s="24"/>
      <c r="L1669" s="24"/>
      <c r="M1669" s="24"/>
      <c r="N1669" s="24"/>
      <c r="O1669" s="24"/>
      <c r="P1669" s="24"/>
      <c r="Q1669" s="24"/>
    </row>
    <row r="1670" ht="15.75" customHeight="1">
      <c r="A1670" s="71"/>
      <c r="B1670" s="45" t="str">
        <f>IFERROR(VLOOKUP(D1670, 'Chart of Accounts'!A1657:C4001, 3, FALSE), "")</f>
        <v/>
      </c>
      <c r="C1670" s="72"/>
      <c r="D1670" s="70"/>
      <c r="E1670" s="30" t="str">
        <f>IFERROR(VLOOKUP(D1670, 'Chart of Accounts'!A$3:B$3987, 2, FALSE), "")</f>
        <v/>
      </c>
      <c r="F1670" s="31" t="str">
        <f t="shared" si="1"/>
        <v/>
      </c>
      <c r="G1670" s="32" t="str">
        <f t="shared" si="2"/>
        <v/>
      </c>
      <c r="H1670" s="33">
        <f>IF(A1670&gt;='Income Statement'!$E$5,IF(A1670&lt;='Income Statement'!$E$6,1,0),0)</f>
        <v>0</v>
      </c>
      <c r="I1670" s="24"/>
      <c r="J1670" s="24"/>
      <c r="K1670" s="24"/>
      <c r="L1670" s="24"/>
      <c r="M1670" s="24"/>
      <c r="N1670" s="24"/>
      <c r="O1670" s="24"/>
      <c r="P1670" s="24"/>
      <c r="Q1670" s="24"/>
    </row>
    <row r="1671" ht="15.75" customHeight="1">
      <c r="A1671" s="71"/>
      <c r="B1671" s="45" t="str">
        <f>IFERROR(VLOOKUP(D1671, 'Chart of Accounts'!A1658:C4001, 3, FALSE), "")</f>
        <v/>
      </c>
      <c r="C1671" s="72"/>
      <c r="D1671" s="70"/>
      <c r="E1671" s="30" t="str">
        <f>IFERROR(VLOOKUP(D1671, 'Chart of Accounts'!A$3:B$3987, 2, FALSE), "")</f>
        <v/>
      </c>
      <c r="F1671" s="31" t="str">
        <f t="shared" si="1"/>
        <v/>
      </c>
      <c r="G1671" s="32" t="str">
        <f t="shared" si="2"/>
        <v/>
      </c>
      <c r="H1671" s="33">
        <f>IF(A1671&gt;='Income Statement'!$E$5,IF(A1671&lt;='Income Statement'!$E$6,1,0),0)</f>
        <v>0</v>
      </c>
      <c r="I1671" s="24"/>
      <c r="J1671" s="24"/>
      <c r="K1671" s="24"/>
      <c r="L1671" s="24"/>
      <c r="M1671" s="24"/>
      <c r="N1671" s="24"/>
      <c r="O1671" s="24"/>
      <c r="P1671" s="24"/>
      <c r="Q1671" s="24"/>
    </row>
    <row r="1672" ht="15.75" customHeight="1">
      <c r="A1672" s="71"/>
      <c r="B1672" s="45" t="str">
        <f>IFERROR(VLOOKUP(D1672, 'Chart of Accounts'!A1659:C4001, 3, FALSE), "")</f>
        <v/>
      </c>
      <c r="C1672" s="72"/>
      <c r="D1672" s="70"/>
      <c r="E1672" s="30" t="str">
        <f>IFERROR(VLOOKUP(D1672, 'Chart of Accounts'!A$3:B$3987, 2, FALSE), "")</f>
        <v/>
      </c>
      <c r="F1672" s="31" t="str">
        <f t="shared" si="1"/>
        <v/>
      </c>
      <c r="G1672" s="32" t="str">
        <f t="shared" si="2"/>
        <v/>
      </c>
      <c r="H1672" s="33">
        <f>IF(A1672&gt;='Income Statement'!$E$5,IF(A1672&lt;='Income Statement'!$E$6,1,0),0)</f>
        <v>0</v>
      </c>
      <c r="I1672" s="24"/>
      <c r="J1672" s="24"/>
      <c r="K1672" s="24"/>
      <c r="L1672" s="24"/>
      <c r="M1672" s="24"/>
      <c r="N1672" s="24"/>
      <c r="O1672" s="24"/>
      <c r="P1672" s="24"/>
      <c r="Q1672" s="24"/>
    </row>
    <row r="1673" ht="15.75" customHeight="1">
      <c r="A1673" s="71"/>
      <c r="B1673" s="45" t="str">
        <f>IFERROR(VLOOKUP(D1673, 'Chart of Accounts'!A1660:C4001, 3, FALSE), "")</f>
        <v/>
      </c>
      <c r="C1673" s="72"/>
      <c r="D1673" s="70"/>
      <c r="E1673" s="30" t="str">
        <f>IFERROR(VLOOKUP(D1673, 'Chart of Accounts'!A$3:B$3987, 2, FALSE), "")</f>
        <v/>
      </c>
      <c r="F1673" s="31" t="str">
        <f t="shared" si="1"/>
        <v/>
      </c>
      <c r="G1673" s="32" t="str">
        <f t="shared" si="2"/>
        <v/>
      </c>
      <c r="H1673" s="33">
        <f>IF(A1673&gt;='Income Statement'!$E$5,IF(A1673&lt;='Income Statement'!$E$6,1,0),0)</f>
        <v>0</v>
      </c>
      <c r="I1673" s="24"/>
      <c r="J1673" s="24"/>
      <c r="K1673" s="24"/>
      <c r="L1673" s="24"/>
      <c r="M1673" s="24"/>
      <c r="N1673" s="24"/>
      <c r="O1673" s="24"/>
      <c r="P1673" s="24"/>
      <c r="Q1673" s="24"/>
    </row>
    <row r="1674" ht="15.75" customHeight="1">
      <c r="A1674" s="71"/>
      <c r="B1674" s="45" t="str">
        <f>IFERROR(VLOOKUP(D1674, 'Chart of Accounts'!A1661:C4001, 3, FALSE), "")</f>
        <v/>
      </c>
      <c r="C1674" s="72"/>
      <c r="D1674" s="70"/>
      <c r="E1674" s="30" t="str">
        <f>IFERROR(VLOOKUP(D1674, 'Chart of Accounts'!A$3:B$3987, 2, FALSE), "")</f>
        <v/>
      </c>
      <c r="F1674" s="31" t="str">
        <f t="shared" si="1"/>
        <v/>
      </c>
      <c r="G1674" s="32" t="str">
        <f t="shared" si="2"/>
        <v/>
      </c>
      <c r="H1674" s="33">
        <f>IF(A1674&gt;='Income Statement'!$E$5,IF(A1674&lt;='Income Statement'!$E$6,1,0),0)</f>
        <v>0</v>
      </c>
      <c r="I1674" s="24"/>
      <c r="J1674" s="24"/>
      <c r="K1674" s="24"/>
      <c r="L1674" s="24"/>
      <c r="M1674" s="24"/>
      <c r="N1674" s="24"/>
      <c r="O1674" s="24"/>
      <c r="P1674" s="24"/>
      <c r="Q1674" s="24"/>
    </row>
    <row r="1675" ht="15.75" customHeight="1">
      <c r="A1675" s="71"/>
      <c r="B1675" s="45" t="str">
        <f>IFERROR(VLOOKUP(D1675, 'Chart of Accounts'!A1662:C4001, 3, FALSE), "")</f>
        <v/>
      </c>
      <c r="C1675" s="72"/>
      <c r="D1675" s="70"/>
      <c r="E1675" s="30" t="str">
        <f>IFERROR(VLOOKUP(D1675, 'Chart of Accounts'!A$3:B$3987, 2, FALSE), "")</f>
        <v/>
      </c>
      <c r="F1675" s="31" t="str">
        <f t="shared" si="1"/>
        <v/>
      </c>
      <c r="G1675" s="32" t="str">
        <f t="shared" si="2"/>
        <v/>
      </c>
      <c r="H1675" s="33">
        <f>IF(A1675&gt;='Income Statement'!$E$5,IF(A1675&lt;='Income Statement'!$E$6,1,0),0)</f>
        <v>0</v>
      </c>
      <c r="I1675" s="24"/>
      <c r="J1675" s="24"/>
      <c r="K1675" s="24"/>
      <c r="L1675" s="24"/>
      <c r="M1675" s="24"/>
      <c r="N1675" s="24"/>
      <c r="O1675" s="24"/>
      <c r="P1675" s="24"/>
      <c r="Q1675" s="24"/>
    </row>
    <row r="1676" ht="15.75" customHeight="1">
      <c r="A1676" s="71"/>
      <c r="B1676" s="45" t="str">
        <f>IFERROR(VLOOKUP(D1676, 'Chart of Accounts'!A1663:C4001, 3, FALSE), "")</f>
        <v/>
      </c>
      <c r="C1676" s="72"/>
      <c r="D1676" s="70"/>
      <c r="E1676" s="30" t="str">
        <f>IFERROR(VLOOKUP(D1676, 'Chart of Accounts'!A$3:B$3987, 2, FALSE), "")</f>
        <v/>
      </c>
      <c r="F1676" s="31" t="str">
        <f t="shared" si="1"/>
        <v/>
      </c>
      <c r="G1676" s="32" t="str">
        <f t="shared" si="2"/>
        <v/>
      </c>
      <c r="H1676" s="33">
        <f>IF(A1676&gt;='Income Statement'!$E$5,IF(A1676&lt;='Income Statement'!$E$6,1,0),0)</f>
        <v>0</v>
      </c>
      <c r="I1676" s="24"/>
      <c r="J1676" s="24"/>
      <c r="K1676" s="24"/>
      <c r="L1676" s="24"/>
      <c r="M1676" s="24"/>
      <c r="N1676" s="24"/>
      <c r="O1676" s="24"/>
      <c r="P1676" s="24"/>
      <c r="Q1676" s="24"/>
    </row>
    <row r="1677" ht="15.75" customHeight="1">
      <c r="A1677" s="71"/>
      <c r="B1677" s="45" t="str">
        <f>IFERROR(VLOOKUP(D1677, 'Chart of Accounts'!A1664:C4001, 3, FALSE), "")</f>
        <v/>
      </c>
      <c r="C1677" s="72"/>
      <c r="D1677" s="70"/>
      <c r="E1677" s="30" t="str">
        <f>IFERROR(VLOOKUP(D1677, 'Chart of Accounts'!A$3:B$3987, 2, FALSE), "")</f>
        <v/>
      </c>
      <c r="F1677" s="31" t="str">
        <f t="shared" si="1"/>
        <v/>
      </c>
      <c r="G1677" s="32" t="str">
        <f t="shared" si="2"/>
        <v/>
      </c>
      <c r="H1677" s="33">
        <f>IF(A1677&gt;='Income Statement'!$E$5,IF(A1677&lt;='Income Statement'!$E$6,1,0),0)</f>
        <v>0</v>
      </c>
      <c r="I1677" s="24"/>
      <c r="J1677" s="24"/>
      <c r="K1677" s="24"/>
      <c r="L1677" s="24"/>
      <c r="M1677" s="24"/>
      <c r="N1677" s="24"/>
      <c r="O1677" s="24"/>
      <c r="P1677" s="24"/>
      <c r="Q1677" s="24"/>
    </row>
    <row r="1678" ht="15.75" customHeight="1">
      <c r="A1678" s="71"/>
      <c r="B1678" s="45" t="str">
        <f>IFERROR(VLOOKUP(D1678, 'Chart of Accounts'!A1665:C4001, 3, FALSE), "")</f>
        <v/>
      </c>
      <c r="C1678" s="72"/>
      <c r="D1678" s="70"/>
      <c r="E1678" s="30" t="str">
        <f>IFERROR(VLOOKUP(D1678, 'Chart of Accounts'!A$3:B$3987, 2, FALSE), "")</f>
        <v/>
      </c>
      <c r="F1678" s="31" t="str">
        <f t="shared" si="1"/>
        <v/>
      </c>
      <c r="G1678" s="32" t="str">
        <f t="shared" si="2"/>
        <v/>
      </c>
      <c r="H1678" s="33">
        <f>IF(A1678&gt;='Income Statement'!$E$5,IF(A1678&lt;='Income Statement'!$E$6,1,0),0)</f>
        <v>0</v>
      </c>
      <c r="I1678" s="24"/>
      <c r="J1678" s="24"/>
      <c r="K1678" s="24"/>
      <c r="L1678" s="24"/>
      <c r="M1678" s="24"/>
      <c r="N1678" s="24"/>
      <c r="O1678" s="24"/>
      <c r="P1678" s="24"/>
      <c r="Q1678" s="24"/>
    </row>
    <row r="1679" ht="15.75" customHeight="1">
      <c r="A1679" s="71"/>
      <c r="B1679" s="45" t="str">
        <f>IFERROR(VLOOKUP(D1679, 'Chart of Accounts'!A1666:C4001, 3, FALSE), "")</f>
        <v/>
      </c>
      <c r="C1679" s="72"/>
      <c r="D1679" s="70"/>
      <c r="E1679" s="30" t="str">
        <f>IFERROR(VLOOKUP(D1679, 'Chart of Accounts'!A$3:B$3987, 2, FALSE), "")</f>
        <v/>
      </c>
      <c r="F1679" s="31" t="str">
        <f t="shared" si="1"/>
        <v/>
      </c>
      <c r="G1679" s="32" t="str">
        <f t="shared" si="2"/>
        <v/>
      </c>
      <c r="H1679" s="33">
        <f>IF(A1679&gt;='Income Statement'!$E$5,IF(A1679&lt;='Income Statement'!$E$6,1,0),0)</f>
        <v>0</v>
      </c>
      <c r="I1679" s="24"/>
      <c r="J1679" s="24"/>
      <c r="K1679" s="24"/>
      <c r="L1679" s="24"/>
      <c r="M1679" s="24"/>
      <c r="N1679" s="24"/>
      <c r="O1679" s="24"/>
      <c r="P1679" s="24"/>
      <c r="Q1679" s="24"/>
    </row>
    <row r="1680" ht="15.75" customHeight="1">
      <c r="A1680" s="71"/>
      <c r="B1680" s="45" t="str">
        <f>IFERROR(VLOOKUP(D1680, 'Chart of Accounts'!A1667:C4001, 3, FALSE), "")</f>
        <v/>
      </c>
      <c r="C1680" s="72"/>
      <c r="D1680" s="70"/>
      <c r="E1680" s="30" t="str">
        <f>IFERROR(VLOOKUP(D1680, 'Chart of Accounts'!A$3:B$3987, 2, FALSE), "")</f>
        <v/>
      </c>
      <c r="F1680" s="31" t="str">
        <f t="shared" si="1"/>
        <v/>
      </c>
      <c r="G1680" s="32" t="str">
        <f t="shared" si="2"/>
        <v/>
      </c>
      <c r="H1680" s="33">
        <f>IF(A1680&gt;='Income Statement'!$E$5,IF(A1680&lt;='Income Statement'!$E$6,1,0),0)</f>
        <v>0</v>
      </c>
      <c r="I1680" s="24"/>
      <c r="J1680" s="24"/>
      <c r="K1680" s="24"/>
      <c r="L1680" s="24"/>
      <c r="M1680" s="24"/>
      <c r="N1680" s="24"/>
      <c r="O1680" s="24"/>
      <c r="P1680" s="24"/>
      <c r="Q1680" s="24"/>
    </row>
    <row r="1681" ht="15.75" customHeight="1">
      <c r="A1681" s="71"/>
      <c r="B1681" s="45" t="str">
        <f>IFERROR(VLOOKUP(D1681, 'Chart of Accounts'!A1668:C4001, 3, FALSE), "")</f>
        <v/>
      </c>
      <c r="C1681" s="72"/>
      <c r="D1681" s="70"/>
      <c r="E1681" s="30" t="str">
        <f>IFERROR(VLOOKUP(D1681, 'Chart of Accounts'!A$3:B$3987, 2, FALSE), "")</f>
        <v/>
      </c>
      <c r="F1681" s="31" t="str">
        <f t="shared" si="1"/>
        <v/>
      </c>
      <c r="G1681" s="32" t="str">
        <f t="shared" si="2"/>
        <v/>
      </c>
      <c r="H1681" s="33">
        <f>IF(A1681&gt;='Income Statement'!$E$5,IF(A1681&lt;='Income Statement'!$E$6,1,0),0)</f>
        <v>0</v>
      </c>
      <c r="I1681" s="24"/>
      <c r="J1681" s="24"/>
      <c r="K1681" s="24"/>
      <c r="L1681" s="24"/>
      <c r="M1681" s="24"/>
      <c r="N1681" s="24"/>
      <c r="O1681" s="24"/>
      <c r="P1681" s="24"/>
      <c r="Q1681" s="24"/>
    </row>
    <row r="1682" ht="15.75" customHeight="1">
      <c r="A1682" s="71"/>
      <c r="B1682" s="45" t="str">
        <f>IFERROR(VLOOKUP(D1682, 'Chart of Accounts'!A1669:C4001, 3, FALSE), "")</f>
        <v/>
      </c>
      <c r="C1682" s="72"/>
      <c r="D1682" s="70"/>
      <c r="E1682" s="30" t="str">
        <f>IFERROR(VLOOKUP(D1682, 'Chart of Accounts'!A$3:B$3987, 2, FALSE), "")</f>
        <v/>
      </c>
      <c r="F1682" s="31" t="str">
        <f t="shared" si="1"/>
        <v/>
      </c>
      <c r="G1682" s="32" t="str">
        <f t="shared" si="2"/>
        <v/>
      </c>
      <c r="H1682" s="33">
        <f>IF(A1682&gt;='Income Statement'!$E$5,IF(A1682&lt;='Income Statement'!$E$6,1,0),0)</f>
        <v>0</v>
      </c>
      <c r="I1682" s="24"/>
      <c r="J1682" s="24"/>
      <c r="K1682" s="24"/>
      <c r="L1682" s="24"/>
      <c r="M1682" s="24"/>
      <c r="N1682" s="24"/>
      <c r="O1682" s="24"/>
      <c r="P1682" s="24"/>
      <c r="Q1682" s="24"/>
    </row>
    <row r="1683" ht="15.75" customHeight="1">
      <c r="A1683" s="71"/>
      <c r="B1683" s="45" t="str">
        <f>IFERROR(VLOOKUP(D1683, 'Chart of Accounts'!A1670:C4001, 3, FALSE), "")</f>
        <v/>
      </c>
      <c r="C1683" s="72"/>
      <c r="D1683" s="70"/>
      <c r="E1683" s="30" t="str">
        <f>IFERROR(VLOOKUP(D1683, 'Chart of Accounts'!A$3:B$3987, 2, FALSE), "")</f>
        <v/>
      </c>
      <c r="F1683" s="31" t="str">
        <f t="shared" si="1"/>
        <v/>
      </c>
      <c r="G1683" s="32" t="str">
        <f t="shared" si="2"/>
        <v/>
      </c>
      <c r="H1683" s="33">
        <f>IF(A1683&gt;='Income Statement'!$E$5,IF(A1683&lt;='Income Statement'!$E$6,1,0),0)</f>
        <v>0</v>
      </c>
      <c r="I1683" s="24"/>
      <c r="J1683" s="24"/>
      <c r="K1683" s="24"/>
      <c r="L1683" s="24"/>
      <c r="M1683" s="24"/>
      <c r="N1683" s="24"/>
      <c r="O1683" s="24"/>
      <c r="P1683" s="24"/>
      <c r="Q1683" s="24"/>
    </row>
    <row r="1684" ht="15.75" customHeight="1">
      <c r="A1684" s="71"/>
      <c r="B1684" s="45" t="str">
        <f>IFERROR(VLOOKUP(D1684, 'Chart of Accounts'!A1671:C4001, 3, FALSE), "")</f>
        <v/>
      </c>
      <c r="C1684" s="72"/>
      <c r="D1684" s="70"/>
      <c r="E1684" s="30" t="str">
        <f>IFERROR(VLOOKUP(D1684, 'Chart of Accounts'!A$3:B$3987, 2, FALSE), "")</f>
        <v/>
      </c>
      <c r="F1684" s="31" t="str">
        <f t="shared" si="1"/>
        <v/>
      </c>
      <c r="G1684" s="32" t="str">
        <f t="shared" si="2"/>
        <v/>
      </c>
      <c r="H1684" s="33">
        <f>IF(A1684&gt;='Income Statement'!$E$5,IF(A1684&lt;='Income Statement'!$E$6,1,0),0)</f>
        <v>0</v>
      </c>
      <c r="I1684" s="24"/>
      <c r="J1684" s="24"/>
      <c r="K1684" s="24"/>
      <c r="L1684" s="24"/>
      <c r="M1684" s="24"/>
      <c r="N1684" s="24"/>
      <c r="O1684" s="24"/>
      <c r="P1684" s="24"/>
      <c r="Q1684" s="24"/>
    </row>
    <row r="1685" ht="15.75" customHeight="1">
      <c r="A1685" s="71"/>
      <c r="B1685" s="45" t="str">
        <f>IFERROR(VLOOKUP(D1685, 'Chart of Accounts'!A1672:C4001, 3, FALSE), "")</f>
        <v/>
      </c>
      <c r="C1685" s="72"/>
      <c r="D1685" s="70"/>
      <c r="E1685" s="30" t="str">
        <f>IFERROR(VLOOKUP(D1685, 'Chart of Accounts'!A$3:B$3987, 2, FALSE), "")</f>
        <v/>
      </c>
      <c r="F1685" s="31" t="str">
        <f t="shared" si="1"/>
        <v/>
      </c>
      <c r="G1685" s="32" t="str">
        <f t="shared" si="2"/>
        <v/>
      </c>
      <c r="H1685" s="33">
        <f>IF(A1685&gt;='Income Statement'!$E$5,IF(A1685&lt;='Income Statement'!$E$6,1,0),0)</f>
        <v>0</v>
      </c>
      <c r="I1685" s="24"/>
      <c r="J1685" s="24"/>
      <c r="K1685" s="24"/>
      <c r="L1685" s="24"/>
      <c r="M1685" s="24"/>
      <c r="N1685" s="24"/>
      <c r="O1685" s="24"/>
      <c r="P1685" s="24"/>
      <c r="Q1685" s="24"/>
    </row>
    <row r="1686" ht="15.75" customHeight="1">
      <c r="A1686" s="71"/>
      <c r="B1686" s="45" t="str">
        <f>IFERROR(VLOOKUP(D1686, 'Chart of Accounts'!A1673:C4001, 3, FALSE), "")</f>
        <v/>
      </c>
      <c r="C1686" s="72"/>
      <c r="D1686" s="70"/>
      <c r="E1686" s="30" t="str">
        <f>IFERROR(VLOOKUP(D1686, 'Chart of Accounts'!A$3:B$3987, 2, FALSE), "")</f>
        <v/>
      </c>
      <c r="F1686" s="31" t="str">
        <f t="shared" si="1"/>
        <v/>
      </c>
      <c r="G1686" s="32" t="str">
        <f t="shared" si="2"/>
        <v/>
      </c>
      <c r="H1686" s="33">
        <f>IF(A1686&gt;='Income Statement'!$E$5,IF(A1686&lt;='Income Statement'!$E$6,1,0),0)</f>
        <v>0</v>
      </c>
      <c r="I1686" s="24"/>
      <c r="J1686" s="24"/>
      <c r="K1686" s="24"/>
      <c r="L1686" s="24"/>
      <c r="M1686" s="24"/>
      <c r="N1686" s="24"/>
      <c r="O1686" s="24"/>
      <c r="P1686" s="24"/>
      <c r="Q1686" s="24"/>
    </row>
    <row r="1687" ht="15.75" customHeight="1">
      <c r="A1687" s="71"/>
      <c r="B1687" s="45" t="str">
        <f>IFERROR(VLOOKUP(D1687, 'Chart of Accounts'!A1674:C4001, 3, FALSE), "")</f>
        <v/>
      </c>
      <c r="C1687" s="72"/>
      <c r="D1687" s="70"/>
      <c r="E1687" s="30" t="str">
        <f>IFERROR(VLOOKUP(D1687, 'Chart of Accounts'!A$3:B$3987, 2, FALSE), "")</f>
        <v/>
      </c>
      <c r="F1687" s="31" t="str">
        <f t="shared" si="1"/>
        <v/>
      </c>
      <c r="G1687" s="32" t="str">
        <f t="shared" si="2"/>
        <v/>
      </c>
      <c r="H1687" s="33">
        <f>IF(A1687&gt;='Income Statement'!$E$5,IF(A1687&lt;='Income Statement'!$E$6,1,0),0)</f>
        <v>0</v>
      </c>
      <c r="I1687" s="24"/>
      <c r="J1687" s="24"/>
      <c r="K1687" s="24"/>
      <c r="L1687" s="24"/>
      <c r="M1687" s="24"/>
      <c r="N1687" s="24"/>
      <c r="O1687" s="24"/>
      <c r="P1687" s="24"/>
      <c r="Q1687" s="24"/>
    </row>
    <row r="1688" ht="15.75" customHeight="1">
      <c r="A1688" s="71"/>
      <c r="B1688" s="45" t="str">
        <f>IFERROR(VLOOKUP(D1688, 'Chart of Accounts'!A1675:C4001, 3, FALSE), "")</f>
        <v/>
      </c>
      <c r="C1688" s="72"/>
      <c r="D1688" s="70"/>
      <c r="E1688" s="30" t="str">
        <f>IFERROR(VLOOKUP(D1688, 'Chart of Accounts'!A$3:B$3987, 2, FALSE), "")</f>
        <v/>
      </c>
      <c r="F1688" s="31" t="str">
        <f t="shared" si="1"/>
        <v/>
      </c>
      <c r="G1688" s="32" t="str">
        <f t="shared" si="2"/>
        <v/>
      </c>
      <c r="H1688" s="33">
        <f>IF(A1688&gt;='Income Statement'!$E$5,IF(A1688&lt;='Income Statement'!$E$6,1,0),0)</f>
        <v>0</v>
      </c>
      <c r="I1688" s="24"/>
      <c r="J1688" s="24"/>
      <c r="K1688" s="24"/>
      <c r="L1688" s="24"/>
      <c r="M1688" s="24"/>
      <c r="N1688" s="24"/>
      <c r="O1688" s="24"/>
      <c r="P1688" s="24"/>
      <c r="Q1688" s="24"/>
    </row>
    <row r="1689" ht="15.75" customHeight="1">
      <c r="A1689" s="71"/>
      <c r="B1689" s="45" t="str">
        <f>IFERROR(VLOOKUP(D1689, 'Chart of Accounts'!A1676:C4001, 3, FALSE), "")</f>
        <v/>
      </c>
      <c r="C1689" s="72"/>
      <c r="D1689" s="70"/>
      <c r="E1689" s="30" t="str">
        <f>IFERROR(VLOOKUP(D1689, 'Chart of Accounts'!A$3:B$3987, 2, FALSE), "")</f>
        <v/>
      </c>
      <c r="F1689" s="31" t="str">
        <f t="shared" si="1"/>
        <v/>
      </c>
      <c r="G1689" s="32" t="str">
        <f t="shared" si="2"/>
        <v/>
      </c>
      <c r="H1689" s="33">
        <f>IF(A1689&gt;='Income Statement'!$E$5,IF(A1689&lt;='Income Statement'!$E$6,1,0),0)</f>
        <v>0</v>
      </c>
      <c r="I1689" s="24"/>
      <c r="J1689" s="24"/>
      <c r="K1689" s="24"/>
      <c r="L1689" s="24"/>
      <c r="M1689" s="24"/>
      <c r="N1689" s="24"/>
      <c r="O1689" s="24"/>
      <c r="P1689" s="24"/>
      <c r="Q1689" s="24"/>
    </row>
    <row r="1690" ht="15.75" customHeight="1">
      <c r="A1690" s="71"/>
      <c r="B1690" s="45" t="str">
        <f>IFERROR(VLOOKUP(D1690, 'Chart of Accounts'!A1677:C4001, 3, FALSE), "")</f>
        <v/>
      </c>
      <c r="C1690" s="72"/>
      <c r="D1690" s="70"/>
      <c r="E1690" s="30" t="str">
        <f>IFERROR(VLOOKUP(D1690, 'Chart of Accounts'!A$3:B$3987, 2, FALSE), "")</f>
        <v/>
      </c>
      <c r="F1690" s="31" t="str">
        <f t="shared" si="1"/>
        <v/>
      </c>
      <c r="G1690" s="32" t="str">
        <f t="shared" si="2"/>
        <v/>
      </c>
      <c r="H1690" s="33">
        <f>IF(A1690&gt;='Income Statement'!$E$5,IF(A1690&lt;='Income Statement'!$E$6,1,0),0)</f>
        <v>0</v>
      </c>
      <c r="I1690" s="24"/>
      <c r="J1690" s="24"/>
      <c r="K1690" s="24"/>
      <c r="L1690" s="24"/>
      <c r="M1690" s="24"/>
      <c r="N1690" s="24"/>
      <c r="O1690" s="24"/>
      <c r="P1690" s="24"/>
      <c r="Q1690" s="24"/>
    </row>
    <row r="1691" ht="15.75" customHeight="1">
      <c r="A1691" s="71"/>
      <c r="B1691" s="45" t="str">
        <f>IFERROR(VLOOKUP(D1691, 'Chart of Accounts'!A1678:C4001, 3, FALSE), "")</f>
        <v/>
      </c>
      <c r="C1691" s="72"/>
      <c r="D1691" s="70"/>
      <c r="E1691" s="30" t="str">
        <f>IFERROR(VLOOKUP(D1691, 'Chart of Accounts'!A$3:B$3987, 2, FALSE), "")</f>
        <v/>
      </c>
      <c r="F1691" s="31" t="str">
        <f t="shared" si="1"/>
        <v/>
      </c>
      <c r="G1691" s="32" t="str">
        <f t="shared" si="2"/>
        <v/>
      </c>
      <c r="H1691" s="33">
        <f>IF(A1691&gt;='Income Statement'!$E$5,IF(A1691&lt;='Income Statement'!$E$6,1,0),0)</f>
        <v>0</v>
      </c>
      <c r="I1691" s="24"/>
      <c r="J1691" s="24"/>
      <c r="K1691" s="24"/>
      <c r="L1691" s="24"/>
      <c r="M1691" s="24"/>
      <c r="N1691" s="24"/>
      <c r="O1691" s="24"/>
      <c r="P1691" s="24"/>
      <c r="Q1691" s="24"/>
    </row>
    <row r="1692" ht="15.75" customHeight="1">
      <c r="A1692" s="71"/>
      <c r="B1692" s="45" t="str">
        <f>IFERROR(VLOOKUP(D1692, 'Chart of Accounts'!A1679:C4001, 3, FALSE), "")</f>
        <v/>
      </c>
      <c r="C1692" s="72"/>
      <c r="D1692" s="70"/>
      <c r="E1692" s="30" t="str">
        <f>IFERROR(VLOOKUP(D1692, 'Chart of Accounts'!A$3:B$3987, 2, FALSE), "")</f>
        <v/>
      </c>
      <c r="F1692" s="31" t="str">
        <f t="shared" si="1"/>
        <v/>
      </c>
      <c r="G1692" s="32" t="str">
        <f t="shared" si="2"/>
        <v/>
      </c>
      <c r="H1692" s="33">
        <f>IF(A1692&gt;='Income Statement'!$E$5,IF(A1692&lt;='Income Statement'!$E$6,1,0),0)</f>
        <v>0</v>
      </c>
      <c r="I1692" s="24"/>
      <c r="J1692" s="24"/>
      <c r="K1692" s="24"/>
      <c r="L1692" s="24"/>
      <c r="M1692" s="24"/>
      <c r="N1692" s="24"/>
      <c r="O1692" s="24"/>
      <c r="P1692" s="24"/>
      <c r="Q1692" s="24"/>
    </row>
    <row r="1693" ht="15.75" customHeight="1">
      <c r="A1693" s="71"/>
      <c r="B1693" s="45" t="str">
        <f>IFERROR(VLOOKUP(D1693, 'Chart of Accounts'!A1680:C4001, 3, FALSE), "")</f>
        <v/>
      </c>
      <c r="C1693" s="72"/>
      <c r="D1693" s="70"/>
      <c r="E1693" s="30" t="str">
        <f>IFERROR(VLOOKUP(D1693, 'Chart of Accounts'!A$3:B$3987, 2, FALSE), "")</f>
        <v/>
      </c>
      <c r="F1693" s="31" t="str">
        <f t="shared" si="1"/>
        <v/>
      </c>
      <c r="G1693" s="32" t="str">
        <f t="shared" si="2"/>
        <v/>
      </c>
      <c r="H1693" s="33">
        <f>IF(A1693&gt;='Income Statement'!$E$5,IF(A1693&lt;='Income Statement'!$E$6,1,0),0)</f>
        <v>0</v>
      </c>
      <c r="I1693" s="24"/>
      <c r="J1693" s="24"/>
      <c r="K1693" s="24"/>
      <c r="L1693" s="24"/>
      <c r="M1693" s="24"/>
      <c r="N1693" s="24"/>
      <c r="O1693" s="24"/>
      <c r="P1693" s="24"/>
      <c r="Q1693" s="24"/>
    </row>
    <row r="1694" ht="15.75" customHeight="1">
      <c r="A1694" s="71"/>
      <c r="B1694" s="45" t="str">
        <f>IFERROR(VLOOKUP(D1694, 'Chart of Accounts'!A1681:C4001, 3, FALSE), "")</f>
        <v/>
      </c>
      <c r="C1694" s="72"/>
      <c r="D1694" s="70"/>
      <c r="E1694" s="30" t="str">
        <f>IFERROR(VLOOKUP(D1694, 'Chart of Accounts'!A$3:B$3987, 2, FALSE), "")</f>
        <v/>
      </c>
      <c r="F1694" s="31" t="str">
        <f t="shared" si="1"/>
        <v/>
      </c>
      <c r="G1694" s="32" t="str">
        <f t="shared" si="2"/>
        <v/>
      </c>
      <c r="H1694" s="33">
        <f>IF(A1694&gt;='Income Statement'!$E$5,IF(A1694&lt;='Income Statement'!$E$6,1,0),0)</f>
        <v>0</v>
      </c>
      <c r="I1694" s="24"/>
      <c r="J1694" s="24"/>
      <c r="K1694" s="24"/>
      <c r="L1694" s="24"/>
      <c r="M1694" s="24"/>
      <c r="N1694" s="24"/>
      <c r="O1694" s="24"/>
      <c r="P1694" s="24"/>
      <c r="Q1694" s="24"/>
    </row>
    <row r="1695" ht="15.75" customHeight="1">
      <c r="A1695" s="71"/>
      <c r="B1695" s="45" t="str">
        <f>IFERROR(VLOOKUP(D1695, 'Chart of Accounts'!A1682:C4001, 3, FALSE), "")</f>
        <v/>
      </c>
      <c r="C1695" s="72"/>
      <c r="D1695" s="70"/>
      <c r="E1695" s="30" t="str">
        <f>IFERROR(VLOOKUP(D1695, 'Chart of Accounts'!A$3:B$3987, 2, FALSE), "")</f>
        <v/>
      </c>
      <c r="F1695" s="31" t="str">
        <f t="shared" si="1"/>
        <v/>
      </c>
      <c r="G1695" s="32" t="str">
        <f t="shared" si="2"/>
        <v/>
      </c>
      <c r="H1695" s="33">
        <f>IF(A1695&gt;='Income Statement'!$E$5,IF(A1695&lt;='Income Statement'!$E$6,1,0),0)</f>
        <v>0</v>
      </c>
      <c r="I1695" s="24"/>
      <c r="J1695" s="24"/>
      <c r="K1695" s="24"/>
      <c r="L1695" s="24"/>
      <c r="M1695" s="24"/>
      <c r="N1695" s="24"/>
      <c r="O1695" s="24"/>
      <c r="P1695" s="24"/>
      <c r="Q1695" s="24"/>
    </row>
    <row r="1696" ht="15.75" customHeight="1">
      <c r="A1696" s="71"/>
      <c r="B1696" s="45" t="str">
        <f>IFERROR(VLOOKUP(D1696, 'Chart of Accounts'!A1683:C4001, 3, FALSE), "")</f>
        <v/>
      </c>
      <c r="C1696" s="72"/>
      <c r="D1696" s="70"/>
      <c r="E1696" s="30" t="str">
        <f>IFERROR(VLOOKUP(D1696, 'Chart of Accounts'!A$3:B$3987, 2, FALSE), "")</f>
        <v/>
      </c>
      <c r="F1696" s="31" t="str">
        <f t="shared" si="1"/>
        <v/>
      </c>
      <c r="G1696" s="32" t="str">
        <f t="shared" si="2"/>
        <v/>
      </c>
      <c r="H1696" s="33">
        <f>IF(A1696&gt;='Income Statement'!$E$5,IF(A1696&lt;='Income Statement'!$E$6,1,0),0)</f>
        <v>0</v>
      </c>
      <c r="I1696" s="24"/>
      <c r="J1696" s="24"/>
      <c r="K1696" s="24"/>
      <c r="L1696" s="24"/>
      <c r="M1696" s="24"/>
      <c r="N1696" s="24"/>
      <c r="O1696" s="24"/>
      <c r="P1696" s="24"/>
      <c r="Q1696" s="24"/>
    </row>
    <row r="1697" ht="15.75" customHeight="1">
      <c r="A1697" s="71"/>
      <c r="B1697" s="45" t="str">
        <f>IFERROR(VLOOKUP(D1697, 'Chart of Accounts'!A1684:C4001, 3, FALSE), "")</f>
        <v/>
      </c>
      <c r="C1697" s="72"/>
      <c r="D1697" s="70"/>
      <c r="E1697" s="30" t="str">
        <f>IFERROR(VLOOKUP(D1697, 'Chart of Accounts'!A$3:B$3987, 2, FALSE), "")</f>
        <v/>
      </c>
      <c r="F1697" s="31" t="str">
        <f t="shared" si="1"/>
        <v/>
      </c>
      <c r="G1697" s="32" t="str">
        <f t="shared" si="2"/>
        <v/>
      </c>
      <c r="H1697" s="33">
        <f>IF(A1697&gt;='Income Statement'!$E$5,IF(A1697&lt;='Income Statement'!$E$6,1,0),0)</f>
        <v>0</v>
      </c>
      <c r="I1697" s="24"/>
      <c r="J1697" s="24"/>
      <c r="K1697" s="24"/>
      <c r="L1697" s="24"/>
      <c r="M1697" s="24"/>
      <c r="N1697" s="24"/>
      <c r="O1697" s="24"/>
      <c r="P1697" s="24"/>
      <c r="Q1697" s="24"/>
    </row>
    <row r="1698" ht="15.75" customHeight="1">
      <c r="A1698" s="71"/>
      <c r="B1698" s="45" t="str">
        <f>IFERROR(VLOOKUP(D1698, 'Chart of Accounts'!A1685:C4001, 3, FALSE), "")</f>
        <v/>
      </c>
      <c r="C1698" s="72"/>
      <c r="D1698" s="70"/>
      <c r="E1698" s="30" t="str">
        <f>IFERROR(VLOOKUP(D1698, 'Chart of Accounts'!A$3:B$3987, 2, FALSE), "")</f>
        <v/>
      </c>
      <c r="F1698" s="31" t="str">
        <f t="shared" si="1"/>
        <v/>
      </c>
      <c r="G1698" s="32" t="str">
        <f t="shared" si="2"/>
        <v/>
      </c>
      <c r="H1698" s="33">
        <f>IF(A1698&gt;='Income Statement'!$E$5,IF(A1698&lt;='Income Statement'!$E$6,1,0),0)</f>
        <v>0</v>
      </c>
      <c r="I1698" s="24"/>
      <c r="J1698" s="24"/>
      <c r="K1698" s="24"/>
      <c r="L1698" s="24"/>
      <c r="M1698" s="24"/>
      <c r="N1698" s="24"/>
      <c r="O1698" s="24"/>
      <c r="P1698" s="24"/>
      <c r="Q1698" s="24"/>
    </row>
    <row r="1699" ht="15.75" customHeight="1">
      <c r="A1699" s="71"/>
      <c r="B1699" s="45" t="str">
        <f>IFERROR(VLOOKUP(D1699, 'Chart of Accounts'!A1686:C4001, 3, FALSE), "")</f>
        <v/>
      </c>
      <c r="C1699" s="72"/>
      <c r="D1699" s="70"/>
      <c r="E1699" s="30" t="str">
        <f>IFERROR(VLOOKUP(D1699, 'Chart of Accounts'!A$3:B$3987, 2, FALSE), "")</f>
        <v/>
      </c>
      <c r="F1699" s="31" t="str">
        <f t="shared" si="1"/>
        <v/>
      </c>
      <c r="G1699" s="32" t="str">
        <f t="shared" si="2"/>
        <v/>
      </c>
      <c r="H1699" s="33">
        <f>IF(A1699&gt;='Income Statement'!$E$5,IF(A1699&lt;='Income Statement'!$E$6,1,0),0)</f>
        <v>0</v>
      </c>
      <c r="I1699" s="24"/>
      <c r="J1699" s="24"/>
      <c r="K1699" s="24"/>
      <c r="L1699" s="24"/>
      <c r="M1699" s="24"/>
      <c r="N1699" s="24"/>
      <c r="O1699" s="24"/>
      <c r="P1699" s="24"/>
      <c r="Q1699" s="24"/>
    </row>
    <row r="1700" ht="15.75" customHeight="1">
      <c r="A1700" s="71"/>
      <c r="B1700" s="45" t="str">
        <f>IFERROR(VLOOKUP(D1700, 'Chart of Accounts'!A1687:C4001, 3, FALSE), "")</f>
        <v/>
      </c>
      <c r="C1700" s="72"/>
      <c r="D1700" s="70"/>
      <c r="E1700" s="30" t="str">
        <f>IFERROR(VLOOKUP(D1700, 'Chart of Accounts'!A$3:B$3987, 2, FALSE), "")</f>
        <v/>
      </c>
      <c r="F1700" s="31" t="str">
        <f t="shared" si="1"/>
        <v/>
      </c>
      <c r="G1700" s="32" t="str">
        <f t="shared" si="2"/>
        <v/>
      </c>
      <c r="H1700" s="33">
        <f>IF(A1700&gt;='Income Statement'!$E$5,IF(A1700&lt;='Income Statement'!$E$6,1,0),0)</f>
        <v>0</v>
      </c>
      <c r="I1700" s="24"/>
      <c r="J1700" s="24"/>
      <c r="K1700" s="24"/>
      <c r="L1700" s="24"/>
      <c r="M1700" s="24"/>
      <c r="N1700" s="24"/>
      <c r="O1700" s="24"/>
      <c r="P1700" s="24"/>
      <c r="Q1700" s="24"/>
    </row>
    <row r="1701" ht="15.75" customHeight="1">
      <c r="A1701" s="71"/>
      <c r="B1701" s="45" t="str">
        <f>IFERROR(VLOOKUP(D1701, 'Chart of Accounts'!A1688:C4001, 3, FALSE), "")</f>
        <v/>
      </c>
      <c r="C1701" s="72"/>
      <c r="D1701" s="70"/>
      <c r="E1701" s="30" t="str">
        <f>IFERROR(VLOOKUP(D1701, 'Chart of Accounts'!A$3:B$3987, 2, FALSE), "")</f>
        <v/>
      </c>
      <c r="F1701" s="31" t="str">
        <f t="shared" si="1"/>
        <v/>
      </c>
      <c r="G1701" s="32" t="str">
        <f t="shared" si="2"/>
        <v/>
      </c>
      <c r="H1701" s="33">
        <f>IF(A1701&gt;='Income Statement'!$E$5,IF(A1701&lt;='Income Statement'!$E$6,1,0),0)</f>
        <v>0</v>
      </c>
      <c r="I1701" s="24"/>
      <c r="J1701" s="24"/>
      <c r="K1701" s="24"/>
      <c r="L1701" s="24"/>
      <c r="M1701" s="24"/>
      <c r="N1701" s="24"/>
      <c r="O1701" s="24"/>
      <c r="P1701" s="24"/>
      <c r="Q1701" s="24"/>
    </row>
    <row r="1702" ht="15.75" customHeight="1">
      <c r="A1702" s="71"/>
      <c r="B1702" s="45" t="str">
        <f>IFERROR(VLOOKUP(D1702, 'Chart of Accounts'!A1689:C4001, 3, FALSE), "")</f>
        <v/>
      </c>
      <c r="C1702" s="72"/>
      <c r="D1702" s="70"/>
      <c r="E1702" s="30" t="str">
        <f>IFERROR(VLOOKUP(D1702, 'Chart of Accounts'!A$3:B$3987, 2, FALSE), "")</f>
        <v/>
      </c>
      <c r="F1702" s="31" t="str">
        <f t="shared" si="1"/>
        <v/>
      </c>
      <c r="G1702" s="32" t="str">
        <f t="shared" si="2"/>
        <v/>
      </c>
      <c r="H1702" s="33">
        <f>IF(A1702&gt;='Income Statement'!$E$5,IF(A1702&lt;='Income Statement'!$E$6,1,0),0)</f>
        <v>0</v>
      </c>
      <c r="I1702" s="24"/>
      <c r="J1702" s="24"/>
      <c r="K1702" s="24"/>
      <c r="L1702" s="24"/>
      <c r="M1702" s="24"/>
      <c r="N1702" s="24"/>
      <c r="O1702" s="24"/>
      <c r="P1702" s="24"/>
      <c r="Q1702" s="24"/>
    </row>
    <row r="1703" ht="15.75" customHeight="1">
      <c r="A1703" s="71"/>
      <c r="B1703" s="45" t="str">
        <f>IFERROR(VLOOKUP(D1703, 'Chart of Accounts'!A1690:C4001, 3, FALSE), "")</f>
        <v/>
      </c>
      <c r="C1703" s="72"/>
      <c r="D1703" s="70"/>
      <c r="E1703" s="30" t="str">
        <f>IFERROR(VLOOKUP(D1703, 'Chart of Accounts'!A$3:B$3987, 2, FALSE), "")</f>
        <v/>
      </c>
      <c r="F1703" s="31" t="str">
        <f t="shared" si="1"/>
        <v/>
      </c>
      <c r="G1703" s="32" t="str">
        <f t="shared" si="2"/>
        <v/>
      </c>
      <c r="H1703" s="33">
        <f>IF(A1703&gt;='Income Statement'!$E$5,IF(A1703&lt;='Income Statement'!$E$6,1,0),0)</f>
        <v>0</v>
      </c>
      <c r="I1703" s="24"/>
      <c r="J1703" s="24"/>
      <c r="K1703" s="24"/>
      <c r="L1703" s="24"/>
      <c r="M1703" s="24"/>
      <c r="N1703" s="24"/>
      <c r="O1703" s="24"/>
      <c r="P1703" s="24"/>
      <c r="Q1703" s="24"/>
    </row>
    <row r="1704" ht="15.75" customHeight="1">
      <c r="A1704" s="71"/>
      <c r="B1704" s="45" t="str">
        <f>IFERROR(VLOOKUP(D1704, 'Chart of Accounts'!A1691:C4001, 3, FALSE), "")</f>
        <v/>
      </c>
      <c r="C1704" s="72"/>
      <c r="D1704" s="70"/>
      <c r="E1704" s="30" t="str">
        <f>IFERROR(VLOOKUP(D1704, 'Chart of Accounts'!A$3:B$3987, 2, FALSE), "")</f>
        <v/>
      </c>
      <c r="F1704" s="31" t="str">
        <f t="shared" si="1"/>
        <v/>
      </c>
      <c r="G1704" s="32" t="str">
        <f t="shared" si="2"/>
        <v/>
      </c>
      <c r="H1704" s="33">
        <f>IF(A1704&gt;='Income Statement'!$E$5,IF(A1704&lt;='Income Statement'!$E$6,1,0),0)</f>
        <v>0</v>
      </c>
      <c r="I1704" s="24"/>
      <c r="J1704" s="24"/>
      <c r="K1704" s="24"/>
      <c r="L1704" s="24"/>
      <c r="M1704" s="24"/>
      <c r="N1704" s="24"/>
      <c r="O1704" s="24"/>
      <c r="P1704" s="24"/>
      <c r="Q1704" s="24"/>
    </row>
    <row r="1705" ht="15.75" customHeight="1">
      <c r="A1705" s="71"/>
      <c r="B1705" s="45" t="str">
        <f>IFERROR(VLOOKUP(D1705, 'Chart of Accounts'!A1692:C4001, 3, FALSE), "")</f>
        <v/>
      </c>
      <c r="C1705" s="72"/>
      <c r="D1705" s="70"/>
      <c r="E1705" s="30" t="str">
        <f>IFERROR(VLOOKUP(D1705, 'Chart of Accounts'!A$3:B$3987, 2, FALSE), "")</f>
        <v/>
      </c>
      <c r="F1705" s="31" t="str">
        <f t="shared" si="1"/>
        <v/>
      </c>
      <c r="G1705" s="32" t="str">
        <f t="shared" si="2"/>
        <v/>
      </c>
      <c r="H1705" s="33">
        <f>IF(A1705&gt;='Income Statement'!$E$5,IF(A1705&lt;='Income Statement'!$E$6,1,0),0)</f>
        <v>0</v>
      </c>
      <c r="I1705" s="24"/>
      <c r="J1705" s="24"/>
      <c r="K1705" s="24"/>
      <c r="L1705" s="24"/>
      <c r="M1705" s="24"/>
      <c r="N1705" s="24"/>
      <c r="O1705" s="24"/>
      <c r="P1705" s="24"/>
      <c r="Q1705" s="24"/>
    </row>
    <row r="1706" ht="15.75" customHeight="1">
      <c r="A1706" s="71"/>
      <c r="B1706" s="45" t="str">
        <f>IFERROR(VLOOKUP(D1706, 'Chart of Accounts'!A1693:C4001, 3, FALSE), "")</f>
        <v/>
      </c>
      <c r="C1706" s="72"/>
      <c r="D1706" s="70"/>
      <c r="E1706" s="30" t="str">
        <f>IFERROR(VLOOKUP(D1706, 'Chart of Accounts'!A$3:B$3987, 2, FALSE), "")</f>
        <v/>
      </c>
      <c r="F1706" s="31" t="str">
        <f t="shared" si="1"/>
        <v/>
      </c>
      <c r="G1706" s="32" t="str">
        <f t="shared" si="2"/>
        <v/>
      </c>
      <c r="H1706" s="33">
        <f>IF(A1706&gt;='Income Statement'!$E$5,IF(A1706&lt;='Income Statement'!$E$6,1,0),0)</f>
        <v>0</v>
      </c>
      <c r="I1706" s="24"/>
      <c r="J1706" s="24"/>
      <c r="K1706" s="24"/>
      <c r="L1706" s="24"/>
      <c r="M1706" s="24"/>
      <c r="N1706" s="24"/>
      <c r="O1706" s="24"/>
      <c r="P1706" s="24"/>
      <c r="Q1706" s="24"/>
    </row>
    <row r="1707" ht="15.75" customHeight="1">
      <c r="A1707" s="71"/>
      <c r="B1707" s="45" t="str">
        <f>IFERROR(VLOOKUP(D1707, 'Chart of Accounts'!A1694:C4001, 3, FALSE), "")</f>
        <v/>
      </c>
      <c r="C1707" s="72"/>
      <c r="D1707" s="70"/>
      <c r="E1707" s="30" t="str">
        <f>IFERROR(VLOOKUP(D1707, 'Chart of Accounts'!A$3:B$3987, 2, FALSE), "")</f>
        <v/>
      </c>
      <c r="F1707" s="31" t="str">
        <f t="shared" si="1"/>
        <v/>
      </c>
      <c r="G1707" s="32" t="str">
        <f t="shared" si="2"/>
        <v/>
      </c>
      <c r="H1707" s="33">
        <f>IF(A1707&gt;='Income Statement'!$E$5,IF(A1707&lt;='Income Statement'!$E$6,1,0),0)</f>
        <v>0</v>
      </c>
      <c r="I1707" s="24"/>
      <c r="J1707" s="24"/>
      <c r="K1707" s="24"/>
      <c r="L1707" s="24"/>
      <c r="M1707" s="24"/>
      <c r="N1707" s="24"/>
      <c r="O1707" s="24"/>
      <c r="P1707" s="24"/>
      <c r="Q1707" s="24"/>
    </row>
    <row r="1708" ht="15.75" customHeight="1">
      <c r="A1708" s="71"/>
      <c r="B1708" s="45" t="str">
        <f>IFERROR(VLOOKUP(D1708, 'Chart of Accounts'!A1695:C4001, 3, FALSE), "")</f>
        <v/>
      </c>
      <c r="C1708" s="72"/>
      <c r="D1708" s="70"/>
      <c r="E1708" s="30" t="str">
        <f>IFERROR(VLOOKUP(D1708, 'Chart of Accounts'!A$3:B$3987, 2, FALSE), "")</f>
        <v/>
      </c>
      <c r="F1708" s="31" t="str">
        <f t="shared" si="1"/>
        <v/>
      </c>
      <c r="G1708" s="32" t="str">
        <f t="shared" si="2"/>
        <v/>
      </c>
      <c r="H1708" s="33">
        <f>IF(A1708&gt;='Income Statement'!$E$5,IF(A1708&lt;='Income Statement'!$E$6,1,0),0)</f>
        <v>0</v>
      </c>
      <c r="I1708" s="24"/>
      <c r="J1708" s="24"/>
      <c r="K1708" s="24"/>
      <c r="L1708" s="24"/>
      <c r="M1708" s="24"/>
      <c r="N1708" s="24"/>
      <c r="O1708" s="24"/>
      <c r="P1708" s="24"/>
      <c r="Q1708" s="24"/>
    </row>
    <row r="1709" ht="15.75" customHeight="1">
      <c r="A1709" s="71"/>
      <c r="B1709" s="45" t="str">
        <f>IFERROR(VLOOKUP(D1709, 'Chart of Accounts'!A1696:C4001, 3, FALSE), "")</f>
        <v/>
      </c>
      <c r="C1709" s="72"/>
      <c r="D1709" s="70"/>
      <c r="E1709" s="30" t="str">
        <f>IFERROR(VLOOKUP(D1709, 'Chart of Accounts'!A$3:B$3987, 2, FALSE), "")</f>
        <v/>
      </c>
      <c r="F1709" s="31" t="str">
        <f t="shared" si="1"/>
        <v/>
      </c>
      <c r="G1709" s="32" t="str">
        <f t="shared" si="2"/>
        <v/>
      </c>
      <c r="H1709" s="33">
        <f>IF(A1709&gt;='Income Statement'!$E$5,IF(A1709&lt;='Income Statement'!$E$6,1,0),0)</f>
        <v>0</v>
      </c>
      <c r="I1709" s="24"/>
      <c r="J1709" s="24"/>
      <c r="K1709" s="24"/>
      <c r="L1709" s="24"/>
      <c r="M1709" s="24"/>
      <c r="N1709" s="24"/>
      <c r="O1709" s="24"/>
      <c r="P1709" s="24"/>
      <c r="Q1709" s="24"/>
    </row>
    <row r="1710" ht="15.75" customHeight="1">
      <c r="A1710" s="71"/>
      <c r="B1710" s="45" t="str">
        <f>IFERROR(VLOOKUP(D1710, 'Chart of Accounts'!A1697:C4001, 3, FALSE), "")</f>
        <v/>
      </c>
      <c r="C1710" s="72"/>
      <c r="D1710" s="70"/>
      <c r="E1710" s="30" t="str">
        <f>IFERROR(VLOOKUP(D1710, 'Chart of Accounts'!A$3:B$3987, 2, FALSE), "")</f>
        <v/>
      </c>
      <c r="F1710" s="31" t="str">
        <f t="shared" si="1"/>
        <v/>
      </c>
      <c r="G1710" s="32" t="str">
        <f t="shared" si="2"/>
        <v/>
      </c>
      <c r="H1710" s="33">
        <f>IF(A1710&gt;='Income Statement'!$E$5,IF(A1710&lt;='Income Statement'!$E$6,1,0),0)</f>
        <v>0</v>
      </c>
      <c r="I1710" s="24"/>
      <c r="J1710" s="24"/>
      <c r="K1710" s="24"/>
      <c r="L1710" s="24"/>
      <c r="M1710" s="24"/>
      <c r="N1710" s="24"/>
      <c r="O1710" s="24"/>
      <c r="P1710" s="24"/>
      <c r="Q1710" s="24"/>
    </row>
    <row r="1711" ht="15.75" customHeight="1">
      <c r="A1711" s="71"/>
      <c r="B1711" s="45" t="str">
        <f>IFERROR(VLOOKUP(D1711, 'Chart of Accounts'!A1698:C4001, 3, FALSE), "")</f>
        <v/>
      </c>
      <c r="C1711" s="72"/>
      <c r="D1711" s="70"/>
      <c r="E1711" s="30" t="str">
        <f>IFERROR(VLOOKUP(D1711, 'Chart of Accounts'!A$3:B$3987, 2, FALSE), "")</f>
        <v/>
      </c>
      <c r="F1711" s="31" t="str">
        <f t="shared" si="1"/>
        <v/>
      </c>
      <c r="G1711" s="32" t="str">
        <f t="shared" si="2"/>
        <v/>
      </c>
      <c r="H1711" s="33">
        <f>IF(A1711&gt;='Income Statement'!$E$5,IF(A1711&lt;='Income Statement'!$E$6,1,0),0)</f>
        <v>0</v>
      </c>
      <c r="I1711" s="24"/>
      <c r="J1711" s="24"/>
      <c r="K1711" s="24"/>
      <c r="L1711" s="24"/>
      <c r="M1711" s="24"/>
      <c r="N1711" s="24"/>
      <c r="O1711" s="24"/>
      <c r="P1711" s="24"/>
      <c r="Q1711" s="24"/>
    </row>
    <row r="1712" ht="15.75" customHeight="1">
      <c r="A1712" s="71"/>
      <c r="B1712" s="45" t="str">
        <f>IFERROR(VLOOKUP(D1712, 'Chart of Accounts'!A1699:C4001, 3, FALSE), "")</f>
        <v/>
      </c>
      <c r="C1712" s="72"/>
      <c r="D1712" s="70"/>
      <c r="E1712" s="30" t="str">
        <f>IFERROR(VLOOKUP(D1712, 'Chart of Accounts'!A$3:B$3987, 2, FALSE), "")</f>
        <v/>
      </c>
      <c r="F1712" s="31" t="str">
        <f t="shared" si="1"/>
        <v/>
      </c>
      <c r="G1712" s="32" t="str">
        <f t="shared" si="2"/>
        <v/>
      </c>
      <c r="H1712" s="33">
        <f>IF(A1712&gt;='Income Statement'!$E$5,IF(A1712&lt;='Income Statement'!$E$6,1,0),0)</f>
        <v>0</v>
      </c>
      <c r="I1712" s="24"/>
      <c r="J1712" s="24"/>
      <c r="K1712" s="24"/>
      <c r="L1712" s="24"/>
      <c r="M1712" s="24"/>
      <c r="N1712" s="24"/>
      <c r="O1712" s="24"/>
      <c r="P1712" s="24"/>
      <c r="Q1712" s="24"/>
    </row>
    <row r="1713" ht="15.75" customHeight="1">
      <c r="A1713" s="71"/>
      <c r="B1713" s="45" t="str">
        <f>IFERROR(VLOOKUP(D1713, 'Chart of Accounts'!A1700:C4001, 3, FALSE), "")</f>
        <v/>
      </c>
      <c r="C1713" s="72"/>
      <c r="D1713" s="70"/>
      <c r="E1713" s="30" t="str">
        <f>IFERROR(VLOOKUP(D1713, 'Chart of Accounts'!A$3:B$3987, 2, FALSE), "")</f>
        <v/>
      </c>
      <c r="F1713" s="31" t="str">
        <f t="shared" si="1"/>
        <v/>
      </c>
      <c r="G1713" s="32" t="str">
        <f t="shared" si="2"/>
        <v/>
      </c>
      <c r="H1713" s="33">
        <f>IF(A1713&gt;='Income Statement'!$E$5,IF(A1713&lt;='Income Statement'!$E$6,1,0),0)</f>
        <v>0</v>
      </c>
      <c r="I1713" s="24"/>
      <c r="J1713" s="24"/>
      <c r="K1713" s="24"/>
      <c r="L1713" s="24"/>
      <c r="M1713" s="24"/>
      <c r="N1713" s="24"/>
      <c r="O1713" s="24"/>
      <c r="P1713" s="24"/>
      <c r="Q1713" s="24"/>
    </row>
    <row r="1714" ht="15.75" customHeight="1">
      <c r="A1714" s="71"/>
      <c r="B1714" s="45" t="str">
        <f>IFERROR(VLOOKUP(D1714, 'Chart of Accounts'!A1701:C4001, 3, FALSE), "")</f>
        <v/>
      </c>
      <c r="C1714" s="72"/>
      <c r="D1714" s="70"/>
      <c r="E1714" s="30" t="str">
        <f>IFERROR(VLOOKUP(D1714, 'Chart of Accounts'!A$3:B$3987, 2, FALSE), "")</f>
        <v/>
      </c>
      <c r="F1714" s="31" t="str">
        <f t="shared" si="1"/>
        <v/>
      </c>
      <c r="G1714" s="32" t="str">
        <f t="shared" si="2"/>
        <v/>
      </c>
      <c r="H1714" s="33">
        <f>IF(A1714&gt;='Income Statement'!$E$5,IF(A1714&lt;='Income Statement'!$E$6,1,0),0)</f>
        <v>0</v>
      </c>
      <c r="I1714" s="24"/>
      <c r="J1714" s="24"/>
      <c r="K1714" s="24"/>
      <c r="L1714" s="24"/>
      <c r="M1714" s="24"/>
      <c r="N1714" s="24"/>
      <c r="O1714" s="24"/>
      <c r="P1714" s="24"/>
      <c r="Q1714" s="24"/>
    </row>
    <row r="1715" ht="15.75" customHeight="1">
      <c r="A1715" s="71"/>
      <c r="B1715" s="45" t="str">
        <f>IFERROR(VLOOKUP(D1715, 'Chart of Accounts'!A1702:C4001, 3, FALSE), "")</f>
        <v/>
      </c>
      <c r="C1715" s="72"/>
      <c r="D1715" s="70"/>
      <c r="E1715" s="30" t="str">
        <f>IFERROR(VLOOKUP(D1715, 'Chart of Accounts'!A$3:B$3987, 2, FALSE), "")</f>
        <v/>
      </c>
      <c r="F1715" s="31" t="str">
        <f t="shared" si="1"/>
        <v/>
      </c>
      <c r="G1715" s="32" t="str">
        <f t="shared" si="2"/>
        <v/>
      </c>
      <c r="H1715" s="33">
        <f>IF(A1715&gt;='Income Statement'!$E$5,IF(A1715&lt;='Income Statement'!$E$6,1,0),0)</f>
        <v>0</v>
      </c>
      <c r="I1715" s="24"/>
      <c r="J1715" s="24"/>
      <c r="K1715" s="24"/>
      <c r="L1715" s="24"/>
      <c r="M1715" s="24"/>
      <c r="N1715" s="24"/>
      <c r="O1715" s="24"/>
      <c r="P1715" s="24"/>
      <c r="Q1715" s="24"/>
    </row>
    <row r="1716" ht="15.75" customHeight="1">
      <c r="A1716" s="71"/>
      <c r="B1716" s="45" t="str">
        <f>IFERROR(VLOOKUP(D1716, 'Chart of Accounts'!A1703:C4001, 3, FALSE), "")</f>
        <v/>
      </c>
      <c r="C1716" s="72"/>
      <c r="D1716" s="70"/>
      <c r="E1716" s="30" t="str">
        <f>IFERROR(VLOOKUP(D1716, 'Chart of Accounts'!A$3:B$3987, 2, FALSE), "")</f>
        <v/>
      </c>
      <c r="F1716" s="31" t="str">
        <f t="shared" si="1"/>
        <v/>
      </c>
      <c r="G1716" s="32" t="str">
        <f t="shared" si="2"/>
        <v/>
      </c>
      <c r="H1716" s="33">
        <f>IF(A1716&gt;='Income Statement'!$E$5,IF(A1716&lt;='Income Statement'!$E$6,1,0),0)</f>
        <v>0</v>
      </c>
      <c r="I1716" s="24"/>
      <c r="J1716" s="24"/>
      <c r="K1716" s="24"/>
      <c r="L1716" s="24"/>
      <c r="M1716" s="24"/>
      <c r="N1716" s="24"/>
      <c r="O1716" s="24"/>
      <c r="P1716" s="24"/>
      <c r="Q1716" s="24"/>
    </row>
    <row r="1717" ht="15.75" customHeight="1">
      <c r="A1717" s="71"/>
      <c r="B1717" s="45" t="str">
        <f>IFERROR(VLOOKUP(D1717, 'Chart of Accounts'!A1704:C4001, 3, FALSE), "")</f>
        <v/>
      </c>
      <c r="C1717" s="72"/>
      <c r="D1717" s="70"/>
      <c r="E1717" s="30" t="str">
        <f>IFERROR(VLOOKUP(D1717, 'Chart of Accounts'!A$3:B$3987, 2, FALSE), "")</f>
        <v/>
      </c>
      <c r="F1717" s="31" t="str">
        <f t="shared" si="1"/>
        <v/>
      </c>
      <c r="G1717" s="32" t="str">
        <f t="shared" si="2"/>
        <v/>
      </c>
      <c r="H1717" s="33">
        <f>IF(A1717&gt;='Income Statement'!$E$5,IF(A1717&lt;='Income Statement'!$E$6,1,0),0)</f>
        <v>0</v>
      </c>
      <c r="I1717" s="24"/>
      <c r="J1717" s="24"/>
      <c r="K1717" s="24"/>
      <c r="L1717" s="24"/>
      <c r="M1717" s="24"/>
      <c r="N1717" s="24"/>
      <c r="O1717" s="24"/>
      <c r="P1717" s="24"/>
      <c r="Q1717" s="24"/>
    </row>
    <row r="1718" ht="15.75" customHeight="1">
      <c r="A1718" s="71"/>
      <c r="B1718" s="45" t="str">
        <f>IFERROR(VLOOKUP(D1718, 'Chart of Accounts'!A1705:C4001, 3, FALSE), "")</f>
        <v/>
      </c>
      <c r="C1718" s="72"/>
      <c r="D1718" s="70"/>
      <c r="E1718" s="30" t="str">
        <f>IFERROR(VLOOKUP(D1718, 'Chart of Accounts'!A$3:B$3987, 2, FALSE), "")</f>
        <v/>
      </c>
      <c r="F1718" s="31" t="str">
        <f t="shared" si="1"/>
        <v/>
      </c>
      <c r="G1718" s="32" t="str">
        <f t="shared" si="2"/>
        <v/>
      </c>
      <c r="H1718" s="33">
        <f>IF(A1718&gt;='Income Statement'!$E$5,IF(A1718&lt;='Income Statement'!$E$6,1,0),0)</f>
        <v>0</v>
      </c>
      <c r="I1718" s="24"/>
      <c r="J1718" s="24"/>
      <c r="K1718" s="24"/>
      <c r="L1718" s="24"/>
      <c r="M1718" s="24"/>
      <c r="N1718" s="24"/>
      <c r="O1718" s="24"/>
      <c r="P1718" s="24"/>
      <c r="Q1718" s="24"/>
    </row>
    <row r="1719" ht="15.75" customHeight="1">
      <c r="A1719" s="71"/>
      <c r="B1719" s="45" t="str">
        <f>IFERROR(VLOOKUP(D1719, 'Chart of Accounts'!A1706:C4001, 3, FALSE), "")</f>
        <v/>
      </c>
      <c r="C1719" s="72"/>
      <c r="D1719" s="70"/>
      <c r="E1719" s="30" t="str">
        <f>IFERROR(VLOOKUP(D1719, 'Chart of Accounts'!A$3:B$3987, 2, FALSE), "")</f>
        <v/>
      </c>
      <c r="F1719" s="31" t="str">
        <f t="shared" si="1"/>
        <v/>
      </c>
      <c r="G1719" s="32" t="str">
        <f t="shared" si="2"/>
        <v/>
      </c>
      <c r="H1719" s="33">
        <f>IF(A1719&gt;='Income Statement'!$E$5,IF(A1719&lt;='Income Statement'!$E$6,1,0),0)</f>
        <v>0</v>
      </c>
      <c r="I1719" s="24"/>
      <c r="J1719" s="24"/>
      <c r="K1719" s="24"/>
      <c r="L1719" s="24"/>
      <c r="M1719" s="24"/>
      <c r="N1719" s="24"/>
      <c r="O1719" s="24"/>
      <c r="P1719" s="24"/>
      <c r="Q1719" s="24"/>
    </row>
    <row r="1720" ht="15.75" customHeight="1">
      <c r="A1720" s="71"/>
      <c r="B1720" s="45" t="str">
        <f>IFERROR(VLOOKUP(D1720, 'Chart of Accounts'!A1707:C4001, 3, FALSE), "")</f>
        <v/>
      </c>
      <c r="C1720" s="72"/>
      <c r="D1720" s="70"/>
      <c r="E1720" s="30" t="str">
        <f>IFERROR(VLOOKUP(D1720, 'Chart of Accounts'!A$3:B$3987, 2, FALSE), "")</f>
        <v/>
      </c>
      <c r="F1720" s="31" t="str">
        <f t="shared" si="1"/>
        <v/>
      </c>
      <c r="G1720" s="32" t="str">
        <f t="shared" si="2"/>
        <v/>
      </c>
      <c r="H1720" s="33">
        <f>IF(A1720&gt;='Income Statement'!$E$5,IF(A1720&lt;='Income Statement'!$E$6,1,0),0)</f>
        <v>0</v>
      </c>
      <c r="I1720" s="24"/>
      <c r="J1720" s="24"/>
      <c r="K1720" s="24"/>
      <c r="L1720" s="24"/>
      <c r="M1720" s="24"/>
      <c r="N1720" s="24"/>
      <c r="O1720" s="24"/>
      <c r="P1720" s="24"/>
      <c r="Q1720" s="24"/>
    </row>
    <row r="1721" ht="15.75" customHeight="1">
      <c r="A1721" s="71"/>
      <c r="B1721" s="45" t="str">
        <f>IFERROR(VLOOKUP(D1721, 'Chart of Accounts'!A1708:C4001, 3, FALSE), "")</f>
        <v/>
      </c>
      <c r="C1721" s="72"/>
      <c r="D1721" s="70"/>
      <c r="E1721" s="30" t="str">
        <f>IFERROR(VLOOKUP(D1721, 'Chart of Accounts'!A$3:B$3987, 2, FALSE), "")</f>
        <v/>
      </c>
      <c r="F1721" s="31" t="str">
        <f t="shared" si="1"/>
        <v/>
      </c>
      <c r="G1721" s="32" t="str">
        <f t="shared" si="2"/>
        <v/>
      </c>
      <c r="H1721" s="33">
        <f>IF(A1721&gt;='Income Statement'!$E$5,IF(A1721&lt;='Income Statement'!$E$6,1,0),0)</f>
        <v>0</v>
      </c>
      <c r="I1721" s="24"/>
      <c r="J1721" s="24"/>
      <c r="K1721" s="24"/>
      <c r="L1721" s="24"/>
      <c r="M1721" s="24"/>
      <c r="N1721" s="24"/>
      <c r="O1721" s="24"/>
      <c r="P1721" s="24"/>
      <c r="Q1721" s="24"/>
    </row>
    <row r="1722" ht="15.75" customHeight="1">
      <c r="A1722" s="71"/>
      <c r="B1722" s="45" t="str">
        <f>IFERROR(VLOOKUP(D1722, 'Chart of Accounts'!A1709:C4001, 3, FALSE), "")</f>
        <v/>
      </c>
      <c r="C1722" s="72"/>
      <c r="D1722" s="70"/>
      <c r="E1722" s="30" t="str">
        <f>IFERROR(VLOOKUP(D1722, 'Chart of Accounts'!A$3:B$3987, 2, FALSE), "")</f>
        <v/>
      </c>
      <c r="F1722" s="31" t="str">
        <f t="shared" si="1"/>
        <v/>
      </c>
      <c r="G1722" s="32" t="str">
        <f t="shared" si="2"/>
        <v/>
      </c>
      <c r="H1722" s="33">
        <f>IF(A1722&gt;='Income Statement'!$E$5,IF(A1722&lt;='Income Statement'!$E$6,1,0),0)</f>
        <v>0</v>
      </c>
      <c r="I1722" s="24"/>
      <c r="J1722" s="24"/>
      <c r="K1722" s="24"/>
      <c r="L1722" s="24"/>
      <c r="M1722" s="24"/>
      <c r="N1722" s="24"/>
      <c r="O1722" s="24"/>
      <c r="P1722" s="24"/>
      <c r="Q1722" s="24"/>
    </row>
    <row r="1723" ht="15.75" customHeight="1">
      <c r="A1723" s="71"/>
      <c r="B1723" s="45" t="str">
        <f>IFERROR(VLOOKUP(D1723, 'Chart of Accounts'!A1710:C4001, 3, FALSE), "")</f>
        <v/>
      </c>
      <c r="C1723" s="72"/>
      <c r="D1723" s="70"/>
      <c r="E1723" s="30" t="str">
        <f>IFERROR(VLOOKUP(D1723, 'Chart of Accounts'!A$3:B$3987, 2, FALSE), "")</f>
        <v/>
      </c>
      <c r="F1723" s="31" t="str">
        <f t="shared" si="1"/>
        <v/>
      </c>
      <c r="G1723" s="32" t="str">
        <f t="shared" si="2"/>
        <v/>
      </c>
      <c r="H1723" s="33">
        <f>IF(A1723&gt;='Income Statement'!$E$5,IF(A1723&lt;='Income Statement'!$E$6,1,0),0)</f>
        <v>0</v>
      </c>
      <c r="I1723" s="24"/>
      <c r="J1723" s="24"/>
      <c r="K1723" s="24"/>
      <c r="L1723" s="24"/>
      <c r="M1723" s="24"/>
      <c r="N1723" s="24"/>
      <c r="O1723" s="24"/>
      <c r="P1723" s="24"/>
      <c r="Q1723" s="24"/>
    </row>
    <row r="1724" ht="15.75" customHeight="1">
      <c r="A1724" s="71"/>
      <c r="B1724" s="45" t="str">
        <f>IFERROR(VLOOKUP(D1724, 'Chart of Accounts'!A1711:C4001, 3, FALSE), "")</f>
        <v/>
      </c>
      <c r="C1724" s="72"/>
      <c r="D1724" s="70"/>
      <c r="E1724" s="30" t="str">
        <f>IFERROR(VLOOKUP(D1724, 'Chart of Accounts'!A$3:B$3987, 2, FALSE), "")</f>
        <v/>
      </c>
      <c r="F1724" s="31" t="str">
        <f t="shared" si="1"/>
        <v/>
      </c>
      <c r="G1724" s="32" t="str">
        <f t="shared" si="2"/>
        <v/>
      </c>
      <c r="H1724" s="33">
        <f>IF(A1724&gt;='Income Statement'!$E$5,IF(A1724&lt;='Income Statement'!$E$6,1,0),0)</f>
        <v>0</v>
      </c>
      <c r="I1724" s="24"/>
      <c r="J1724" s="24"/>
      <c r="K1724" s="24"/>
      <c r="L1724" s="24"/>
      <c r="M1724" s="24"/>
      <c r="N1724" s="24"/>
      <c r="O1724" s="24"/>
      <c r="P1724" s="24"/>
      <c r="Q1724" s="24"/>
    </row>
    <row r="1725" ht="15.75" customHeight="1">
      <c r="A1725" s="71"/>
      <c r="B1725" s="45" t="str">
        <f>IFERROR(VLOOKUP(D1725, 'Chart of Accounts'!A1712:C4001, 3, FALSE), "")</f>
        <v/>
      </c>
      <c r="C1725" s="72"/>
      <c r="D1725" s="70"/>
      <c r="E1725" s="30" t="str">
        <f>IFERROR(VLOOKUP(D1725, 'Chart of Accounts'!A$3:B$3987, 2, FALSE), "")</f>
        <v/>
      </c>
      <c r="F1725" s="31" t="str">
        <f t="shared" si="1"/>
        <v/>
      </c>
      <c r="G1725" s="32" t="str">
        <f t="shared" si="2"/>
        <v/>
      </c>
      <c r="H1725" s="33">
        <f>IF(A1725&gt;='Income Statement'!$E$5,IF(A1725&lt;='Income Statement'!$E$6,1,0),0)</f>
        <v>0</v>
      </c>
      <c r="I1725" s="24"/>
      <c r="J1725" s="24"/>
      <c r="K1725" s="24"/>
      <c r="L1725" s="24"/>
      <c r="M1725" s="24"/>
      <c r="N1725" s="24"/>
      <c r="O1725" s="24"/>
      <c r="P1725" s="24"/>
      <c r="Q1725" s="24"/>
    </row>
    <row r="1726" ht="15.75" customHeight="1">
      <c r="A1726" s="71"/>
      <c r="B1726" s="45" t="str">
        <f>IFERROR(VLOOKUP(D1726, 'Chart of Accounts'!A1713:C4001, 3, FALSE), "")</f>
        <v/>
      </c>
      <c r="C1726" s="72"/>
      <c r="D1726" s="70"/>
      <c r="E1726" s="30" t="str">
        <f>IFERROR(VLOOKUP(D1726, 'Chart of Accounts'!A$3:B$3987, 2, FALSE), "")</f>
        <v/>
      </c>
      <c r="F1726" s="31" t="str">
        <f t="shared" si="1"/>
        <v/>
      </c>
      <c r="G1726" s="32" t="str">
        <f t="shared" si="2"/>
        <v/>
      </c>
      <c r="H1726" s="33">
        <f>IF(A1726&gt;='Income Statement'!$E$5,IF(A1726&lt;='Income Statement'!$E$6,1,0),0)</f>
        <v>0</v>
      </c>
      <c r="I1726" s="24"/>
      <c r="J1726" s="24"/>
      <c r="K1726" s="24"/>
      <c r="L1726" s="24"/>
      <c r="M1726" s="24"/>
      <c r="N1726" s="24"/>
      <c r="O1726" s="24"/>
      <c r="P1726" s="24"/>
      <c r="Q1726" s="24"/>
    </row>
    <row r="1727" ht="15.75" customHeight="1">
      <c r="A1727" s="71"/>
      <c r="B1727" s="45" t="str">
        <f>IFERROR(VLOOKUP(D1727, 'Chart of Accounts'!A1714:C4001, 3, FALSE), "")</f>
        <v/>
      </c>
      <c r="C1727" s="72"/>
      <c r="D1727" s="70"/>
      <c r="E1727" s="30" t="str">
        <f>IFERROR(VLOOKUP(D1727, 'Chart of Accounts'!A$3:B$3987, 2, FALSE), "")</f>
        <v/>
      </c>
      <c r="F1727" s="31" t="str">
        <f t="shared" si="1"/>
        <v/>
      </c>
      <c r="G1727" s="32" t="str">
        <f t="shared" si="2"/>
        <v/>
      </c>
      <c r="H1727" s="33">
        <f>IF(A1727&gt;='Income Statement'!$E$5,IF(A1727&lt;='Income Statement'!$E$6,1,0),0)</f>
        <v>0</v>
      </c>
      <c r="I1727" s="24"/>
      <c r="J1727" s="24"/>
      <c r="K1727" s="24"/>
      <c r="L1727" s="24"/>
      <c r="M1727" s="24"/>
      <c r="N1727" s="24"/>
      <c r="O1727" s="24"/>
      <c r="P1727" s="24"/>
      <c r="Q1727" s="24"/>
    </row>
    <row r="1728" ht="15.75" customHeight="1">
      <c r="A1728" s="71"/>
      <c r="B1728" s="45" t="str">
        <f>IFERROR(VLOOKUP(D1728, 'Chart of Accounts'!A1715:C4001, 3, FALSE), "")</f>
        <v/>
      </c>
      <c r="C1728" s="72"/>
      <c r="D1728" s="70"/>
      <c r="E1728" s="30" t="str">
        <f>IFERROR(VLOOKUP(D1728, 'Chart of Accounts'!A$3:B$3987, 2, FALSE), "")</f>
        <v/>
      </c>
      <c r="F1728" s="31" t="str">
        <f t="shared" si="1"/>
        <v/>
      </c>
      <c r="G1728" s="32" t="str">
        <f t="shared" si="2"/>
        <v/>
      </c>
      <c r="H1728" s="33">
        <f>IF(A1728&gt;='Income Statement'!$E$5,IF(A1728&lt;='Income Statement'!$E$6,1,0),0)</f>
        <v>0</v>
      </c>
      <c r="I1728" s="24"/>
      <c r="J1728" s="24"/>
      <c r="K1728" s="24"/>
      <c r="L1728" s="24"/>
      <c r="M1728" s="24"/>
      <c r="N1728" s="24"/>
      <c r="O1728" s="24"/>
      <c r="P1728" s="24"/>
      <c r="Q1728" s="24"/>
    </row>
    <row r="1729" ht="15.75" customHeight="1">
      <c r="A1729" s="71"/>
      <c r="B1729" s="45" t="str">
        <f>IFERROR(VLOOKUP(D1729, 'Chart of Accounts'!A1716:C4001, 3, FALSE), "")</f>
        <v/>
      </c>
      <c r="C1729" s="72"/>
      <c r="D1729" s="70"/>
      <c r="E1729" s="30" t="str">
        <f>IFERROR(VLOOKUP(D1729, 'Chart of Accounts'!A$3:B$3987, 2, FALSE), "")</f>
        <v/>
      </c>
      <c r="F1729" s="31" t="str">
        <f t="shared" si="1"/>
        <v/>
      </c>
      <c r="G1729" s="32" t="str">
        <f t="shared" si="2"/>
        <v/>
      </c>
      <c r="H1729" s="33">
        <f>IF(A1729&gt;='Income Statement'!$E$5,IF(A1729&lt;='Income Statement'!$E$6,1,0),0)</f>
        <v>0</v>
      </c>
      <c r="I1729" s="24"/>
      <c r="J1729" s="24"/>
      <c r="K1729" s="24"/>
      <c r="L1729" s="24"/>
      <c r="M1729" s="24"/>
      <c r="N1729" s="24"/>
      <c r="O1729" s="24"/>
      <c r="P1729" s="24"/>
      <c r="Q1729" s="24"/>
    </row>
    <row r="1730" ht="15.75" customHeight="1">
      <c r="A1730" s="71"/>
      <c r="B1730" s="45" t="str">
        <f>IFERROR(VLOOKUP(D1730, 'Chart of Accounts'!A1717:C4001, 3, FALSE), "")</f>
        <v/>
      </c>
      <c r="C1730" s="72"/>
      <c r="D1730" s="70"/>
      <c r="E1730" s="30" t="str">
        <f>IFERROR(VLOOKUP(D1730, 'Chart of Accounts'!A$3:B$3987, 2, FALSE), "")</f>
        <v/>
      </c>
      <c r="F1730" s="31" t="str">
        <f t="shared" si="1"/>
        <v/>
      </c>
      <c r="G1730" s="32" t="str">
        <f t="shared" si="2"/>
        <v/>
      </c>
      <c r="H1730" s="33">
        <f>IF(A1730&gt;='Income Statement'!$E$5,IF(A1730&lt;='Income Statement'!$E$6,1,0),0)</f>
        <v>0</v>
      </c>
      <c r="I1730" s="24"/>
      <c r="J1730" s="24"/>
      <c r="K1730" s="24"/>
      <c r="L1730" s="24"/>
      <c r="M1730" s="24"/>
      <c r="N1730" s="24"/>
      <c r="O1730" s="24"/>
      <c r="P1730" s="24"/>
      <c r="Q1730" s="24"/>
    </row>
    <row r="1731" ht="15.75" customHeight="1">
      <c r="A1731" s="71"/>
      <c r="B1731" s="45" t="str">
        <f>IFERROR(VLOOKUP(D1731, 'Chart of Accounts'!A1718:C4001, 3, FALSE), "")</f>
        <v/>
      </c>
      <c r="C1731" s="72"/>
      <c r="D1731" s="70"/>
      <c r="E1731" s="30" t="str">
        <f>IFERROR(VLOOKUP(D1731, 'Chart of Accounts'!A$3:B$3987, 2, FALSE), "")</f>
        <v/>
      </c>
      <c r="F1731" s="31" t="str">
        <f t="shared" si="1"/>
        <v/>
      </c>
      <c r="G1731" s="32" t="str">
        <f t="shared" si="2"/>
        <v/>
      </c>
      <c r="H1731" s="33">
        <f>IF(A1731&gt;='Income Statement'!$E$5,IF(A1731&lt;='Income Statement'!$E$6,1,0),0)</f>
        <v>0</v>
      </c>
      <c r="I1731" s="24"/>
      <c r="J1731" s="24"/>
      <c r="K1731" s="24"/>
      <c r="L1731" s="24"/>
      <c r="M1731" s="24"/>
      <c r="N1731" s="24"/>
      <c r="O1731" s="24"/>
      <c r="P1731" s="24"/>
      <c r="Q1731" s="24"/>
    </row>
    <row r="1732" ht="15.75" customHeight="1">
      <c r="A1732" s="71"/>
      <c r="B1732" s="45" t="str">
        <f>IFERROR(VLOOKUP(D1732, 'Chart of Accounts'!A1719:C4001, 3, FALSE), "")</f>
        <v/>
      </c>
      <c r="C1732" s="72"/>
      <c r="D1732" s="70"/>
      <c r="E1732" s="30" t="str">
        <f>IFERROR(VLOOKUP(D1732, 'Chart of Accounts'!A$3:B$3987, 2, FALSE), "")</f>
        <v/>
      </c>
      <c r="F1732" s="31" t="str">
        <f t="shared" si="1"/>
        <v/>
      </c>
      <c r="G1732" s="32" t="str">
        <f t="shared" si="2"/>
        <v/>
      </c>
      <c r="H1732" s="33">
        <f>IF(A1732&gt;='Income Statement'!$E$5,IF(A1732&lt;='Income Statement'!$E$6,1,0),0)</f>
        <v>0</v>
      </c>
      <c r="I1732" s="24"/>
      <c r="J1732" s="24"/>
      <c r="K1732" s="24"/>
      <c r="L1732" s="24"/>
      <c r="M1732" s="24"/>
      <c r="N1732" s="24"/>
      <c r="O1732" s="24"/>
      <c r="P1732" s="24"/>
      <c r="Q1732" s="24"/>
    </row>
    <row r="1733" ht="15.75" customHeight="1">
      <c r="A1733" s="71"/>
      <c r="B1733" s="45" t="str">
        <f>IFERROR(VLOOKUP(D1733, 'Chart of Accounts'!A1720:C4001, 3, FALSE), "")</f>
        <v/>
      </c>
      <c r="C1733" s="72"/>
      <c r="D1733" s="70"/>
      <c r="E1733" s="30" t="str">
        <f>IFERROR(VLOOKUP(D1733, 'Chart of Accounts'!A$3:B$3987, 2, FALSE), "")</f>
        <v/>
      </c>
      <c r="F1733" s="31" t="str">
        <f t="shared" si="1"/>
        <v/>
      </c>
      <c r="G1733" s="32" t="str">
        <f t="shared" si="2"/>
        <v/>
      </c>
      <c r="H1733" s="33">
        <f>IF(A1733&gt;='Income Statement'!$E$5,IF(A1733&lt;='Income Statement'!$E$6,1,0),0)</f>
        <v>0</v>
      </c>
      <c r="I1733" s="24"/>
      <c r="J1733" s="24"/>
      <c r="K1733" s="24"/>
      <c r="L1733" s="24"/>
      <c r="M1733" s="24"/>
      <c r="N1733" s="24"/>
      <c r="O1733" s="24"/>
      <c r="P1733" s="24"/>
      <c r="Q1733" s="24"/>
    </row>
    <row r="1734" ht="15.75" customHeight="1">
      <c r="A1734" s="71"/>
      <c r="B1734" s="45" t="str">
        <f>IFERROR(VLOOKUP(D1734, 'Chart of Accounts'!A1721:C4001, 3, FALSE), "")</f>
        <v/>
      </c>
      <c r="C1734" s="72"/>
      <c r="D1734" s="70"/>
      <c r="E1734" s="30" t="str">
        <f>IFERROR(VLOOKUP(D1734, 'Chart of Accounts'!A$3:B$3987, 2, FALSE), "")</f>
        <v/>
      </c>
      <c r="F1734" s="31" t="str">
        <f t="shared" si="1"/>
        <v/>
      </c>
      <c r="G1734" s="32" t="str">
        <f t="shared" si="2"/>
        <v/>
      </c>
      <c r="H1734" s="33">
        <f>IF(A1734&gt;='Income Statement'!$E$5,IF(A1734&lt;='Income Statement'!$E$6,1,0),0)</f>
        <v>0</v>
      </c>
      <c r="I1734" s="24"/>
      <c r="J1734" s="24"/>
      <c r="K1734" s="24"/>
      <c r="L1734" s="24"/>
      <c r="M1734" s="24"/>
      <c r="N1734" s="24"/>
      <c r="O1734" s="24"/>
      <c r="P1734" s="24"/>
      <c r="Q1734" s="24"/>
    </row>
    <row r="1735" ht="15.75" customHeight="1">
      <c r="A1735" s="71"/>
      <c r="B1735" s="45" t="str">
        <f>IFERROR(VLOOKUP(D1735, 'Chart of Accounts'!A1722:C4001, 3, FALSE), "")</f>
        <v/>
      </c>
      <c r="C1735" s="72"/>
      <c r="D1735" s="70"/>
      <c r="E1735" s="30" t="str">
        <f>IFERROR(VLOOKUP(D1735, 'Chart of Accounts'!A$3:B$3987, 2, FALSE), "")</f>
        <v/>
      </c>
      <c r="F1735" s="31" t="str">
        <f t="shared" si="1"/>
        <v/>
      </c>
      <c r="G1735" s="32" t="str">
        <f t="shared" si="2"/>
        <v/>
      </c>
      <c r="H1735" s="33">
        <f>IF(A1735&gt;='Income Statement'!$E$5,IF(A1735&lt;='Income Statement'!$E$6,1,0),0)</f>
        <v>0</v>
      </c>
      <c r="I1735" s="24"/>
      <c r="J1735" s="24"/>
      <c r="K1735" s="24"/>
      <c r="L1735" s="24"/>
      <c r="M1735" s="24"/>
      <c r="N1735" s="24"/>
      <c r="O1735" s="24"/>
      <c r="P1735" s="24"/>
      <c r="Q1735" s="24"/>
    </row>
    <row r="1736" ht="15.75" customHeight="1">
      <c r="A1736" s="71"/>
      <c r="B1736" s="45" t="str">
        <f>IFERROR(VLOOKUP(D1736, 'Chart of Accounts'!A1723:C4001, 3, FALSE), "")</f>
        <v/>
      </c>
      <c r="C1736" s="72"/>
      <c r="D1736" s="70"/>
      <c r="E1736" s="30" t="str">
        <f>IFERROR(VLOOKUP(D1736, 'Chart of Accounts'!A$3:B$3987, 2, FALSE), "")</f>
        <v/>
      </c>
      <c r="F1736" s="31" t="str">
        <f t="shared" si="1"/>
        <v/>
      </c>
      <c r="G1736" s="32" t="str">
        <f t="shared" si="2"/>
        <v/>
      </c>
      <c r="H1736" s="33">
        <f>IF(A1736&gt;='Income Statement'!$E$5,IF(A1736&lt;='Income Statement'!$E$6,1,0),0)</f>
        <v>0</v>
      </c>
      <c r="I1736" s="24"/>
      <c r="J1736" s="24"/>
      <c r="K1736" s="24"/>
      <c r="L1736" s="24"/>
      <c r="M1736" s="24"/>
      <c r="N1736" s="24"/>
      <c r="O1736" s="24"/>
      <c r="P1736" s="24"/>
      <c r="Q1736" s="24"/>
    </row>
    <row r="1737" ht="15.75" customHeight="1">
      <c r="A1737" s="71"/>
      <c r="B1737" s="45" t="str">
        <f>IFERROR(VLOOKUP(D1737, 'Chart of Accounts'!A1724:C4001, 3, FALSE), "")</f>
        <v/>
      </c>
      <c r="C1737" s="72"/>
      <c r="D1737" s="70"/>
      <c r="E1737" s="30" t="str">
        <f>IFERROR(VLOOKUP(D1737, 'Chart of Accounts'!A$3:B$3987, 2, FALSE), "")</f>
        <v/>
      </c>
      <c r="F1737" s="31" t="str">
        <f t="shared" si="1"/>
        <v/>
      </c>
      <c r="G1737" s="32" t="str">
        <f t="shared" si="2"/>
        <v/>
      </c>
      <c r="H1737" s="33">
        <f>IF(A1737&gt;='Income Statement'!$E$5,IF(A1737&lt;='Income Statement'!$E$6,1,0),0)</f>
        <v>0</v>
      </c>
      <c r="I1737" s="24"/>
      <c r="J1737" s="24"/>
      <c r="K1737" s="24"/>
      <c r="L1737" s="24"/>
      <c r="M1737" s="24"/>
      <c r="N1737" s="24"/>
      <c r="O1737" s="24"/>
      <c r="P1737" s="24"/>
      <c r="Q1737" s="24"/>
    </row>
    <row r="1738" ht="15.75" customHeight="1">
      <c r="A1738" s="71"/>
      <c r="B1738" s="45" t="str">
        <f>IFERROR(VLOOKUP(D1738, 'Chart of Accounts'!A1725:C4001, 3, FALSE), "")</f>
        <v/>
      </c>
      <c r="C1738" s="72"/>
      <c r="D1738" s="70"/>
      <c r="E1738" s="30" t="str">
        <f>IFERROR(VLOOKUP(D1738, 'Chart of Accounts'!A$3:B$3987, 2, FALSE), "")</f>
        <v/>
      </c>
      <c r="F1738" s="31" t="str">
        <f t="shared" si="1"/>
        <v/>
      </c>
      <c r="G1738" s="32" t="str">
        <f t="shared" si="2"/>
        <v/>
      </c>
      <c r="H1738" s="33">
        <f>IF(A1738&gt;='Income Statement'!$E$5,IF(A1738&lt;='Income Statement'!$E$6,1,0),0)</f>
        <v>0</v>
      </c>
      <c r="I1738" s="24"/>
      <c r="J1738" s="24"/>
      <c r="K1738" s="24"/>
      <c r="L1738" s="24"/>
      <c r="M1738" s="24"/>
      <c r="N1738" s="24"/>
      <c r="O1738" s="24"/>
      <c r="P1738" s="24"/>
      <c r="Q1738" s="24"/>
    </row>
    <row r="1739" ht="15.75" customHeight="1">
      <c r="A1739" s="71"/>
      <c r="B1739" s="45" t="str">
        <f>IFERROR(VLOOKUP(D1739, 'Chart of Accounts'!A1726:C4001, 3, FALSE), "")</f>
        <v/>
      </c>
      <c r="C1739" s="72"/>
      <c r="D1739" s="70"/>
      <c r="E1739" s="30" t="str">
        <f>IFERROR(VLOOKUP(D1739, 'Chart of Accounts'!A$3:B$3987, 2, FALSE), "")</f>
        <v/>
      </c>
      <c r="F1739" s="31" t="str">
        <f t="shared" si="1"/>
        <v/>
      </c>
      <c r="G1739" s="32" t="str">
        <f t="shared" si="2"/>
        <v/>
      </c>
      <c r="H1739" s="33">
        <f>IF(A1739&gt;='Income Statement'!$E$5,IF(A1739&lt;='Income Statement'!$E$6,1,0),0)</f>
        <v>0</v>
      </c>
      <c r="I1739" s="24"/>
      <c r="J1739" s="24"/>
      <c r="K1739" s="24"/>
      <c r="L1739" s="24"/>
      <c r="M1739" s="24"/>
      <c r="N1739" s="24"/>
      <c r="O1739" s="24"/>
      <c r="P1739" s="24"/>
      <c r="Q1739" s="24"/>
    </row>
    <row r="1740" ht="15.75" customHeight="1">
      <c r="A1740" s="71"/>
      <c r="B1740" s="45" t="str">
        <f>IFERROR(VLOOKUP(D1740, 'Chart of Accounts'!A1727:C4001, 3, FALSE), "")</f>
        <v/>
      </c>
      <c r="C1740" s="72"/>
      <c r="D1740" s="70"/>
      <c r="E1740" s="30" t="str">
        <f>IFERROR(VLOOKUP(D1740, 'Chart of Accounts'!A$3:B$3987, 2, FALSE), "")</f>
        <v/>
      </c>
      <c r="F1740" s="31" t="str">
        <f t="shared" si="1"/>
        <v/>
      </c>
      <c r="G1740" s="32" t="str">
        <f t="shared" si="2"/>
        <v/>
      </c>
      <c r="H1740" s="33">
        <f>IF(A1740&gt;='Income Statement'!$E$5,IF(A1740&lt;='Income Statement'!$E$6,1,0),0)</f>
        <v>0</v>
      </c>
      <c r="I1740" s="24"/>
      <c r="J1740" s="24"/>
      <c r="K1740" s="24"/>
      <c r="L1740" s="24"/>
      <c r="M1740" s="24"/>
      <c r="N1740" s="24"/>
      <c r="O1740" s="24"/>
      <c r="P1740" s="24"/>
      <c r="Q1740" s="24"/>
    </row>
    <row r="1741" ht="15.75" customHeight="1">
      <c r="A1741" s="71"/>
      <c r="B1741" s="45" t="str">
        <f>IFERROR(VLOOKUP(D1741, 'Chart of Accounts'!A1728:C4001, 3, FALSE), "")</f>
        <v/>
      </c>
      <c r="C1741" s="72"/>
      <c r="D1741" s="70"/>
      <c r="E1741" s="30" t="str">
        <f>IFERROR(VLOOKUP(D1741, 'Chart of Accounts'!A$3:B$3987, 2, FALSE), "")</f>
        <v/>
      </c>
      <c r="F1741" s="31" t="str">
        <f t="shared" si="1"/>
        <v/>
      </c>
      <c r="G1741" s="32" t="str">
        <f t="shared" si="2"/>
        <v/>
      </c>
      <c r="H1741" s="33">
        <f>IF(A1741&gt;='Income Statement'!$E$5,IF(A1741&lt;='Income Statement'!$E$6,1,0),0)</f>
        <v>0</v>
      </c>
      <c r="I1741" s="24"/>
      <c r="J1741" s="24"/>
      <c r="K1741" s="24"/>
      <c r="L1741" s="24"/>
      <c r="M1741" s="24"/>
      <c r="N1741" s="24"/>
      <c r="O1741" s="24"/>
      <c r="P1741" s="24"/>
      <c r="Q1741" s="24"/>
    </row>
    <row r="1742" ht="15.75" customHeight="1">
      <c r="A1742" s="71"/>
      <c r="B1742" s="45" t="str">
        <f>IFERROR(VLOOKUP(D1742, 'Chart of Accounts'!A1729:C4001, 3, FALSE), "")</f>
        <v/>
      </c>
      <c r="C1742" s="72"/>
      <c r="D1742" s="70"/>
      <c r="E1742" s="30" t="str">
        <f>IFERROR(VLOOKUP(D1742, 'Chart of Accounts'!A$3:B$3987, 2, FALSE), "")</f>
        <v/>
      </c>
      <c r="F1742" s="31" t="str">
        <f t="shared" si="1"/>
        <v/>
      </c>
      <c r="G1742" s="32" t="str">
        <f t="shared" si="2"/>
        <v/>
      </c>
      <c r="H1742" s="33">
        <f>IF(A1742&gt;='Income Statement'!$E$5,IF(A1742&lt;='Income Statement'!$E$6,1,0),0)</f>
        <v>0</v>
      </c>
      <c r="I1742" s="24"/>
      <c r="J1742" s="24"/>
      <c r="K1742" s="24"/>
      <c r="L1742" s="24"/>
      <c r="M1742" s="24"/>
      <c r="N1742" s="24"/>
      <c r="O1742" s="24"/>
      <c r="P1742" s="24"/>
      <c r="Q1742" s="24"/>
    </row>
    <row r="1743" ht="15.75" customHeight="1">
      <c r="A1743" s="71"/>
      <c r="B1743" s="45" t="str">
        <f>IFERROR(VLOOKUP(D1743, 'Chart of Accounts'!A1730:C4001, 3, FALSE), "")</f>
        <v/>
      </c>
      <c r="C1743" s="72"/>
      <c r="D1743" s="70"/>
      <c r="E1743" s="30" t="str">
        <f>IFERROR(VLOOKUP(D1743, 'Chart of Accounts'!A$3:B$3987, 2, FALSE), "")</f>
        <v/>
      </c>
      <c r="F1743" s="31" t="str">
        <f t="shared" si="1"/>
        <v/>
      </c>
      <c r="G1743" s="32" t="str">
        <f t="shared" si="2"/>
        <v/>
      </c>
      <c r="H1743" s="33">
        <f>IF(A1743&gt;='Income Statement'!$E$5,IF(A1743&lt;='Income Statement'!$E$6,1,0),0)</f>
        <v>0</v>
      </c>
      <c r="I1743" s="24"/>
      <c r="J1743" s="24"/>
      <c r="K1743" s="24"/>
      <c r="L1743" s="24"/>
      <c r="M1743" s="24"/>
      <c r="N1743" s="24"/>
      <c r="O1743" s="24"/>
      <c r="P1743" s="24"/>
      <c r="Q1743" s="24"/>
    </row>
    <row r="1744" ht="15.75" customHeight="1">
      <c r="A1744" s="71"/>
      <c r="B1744" s="45" t="str">
        <f>IFERROR(VLOOKUP(D1744, 'Chart of Accounts'!A1731:C4001, 3, FALSE), "")</f>
        <v/>
      </c>
      <c r="C1744" s="72"/>
      <c r="D1744" s="70"/>
      <c r="E1744" s="30" t="str">
        <f>IFERROR(VLOOKUP(D1744, 'Chart of Accounts'!A$3:B$3987, 2, FALSE), "")</f>
        <v/>
      </c>
      <c r="F1744" s="31" t="str">
        <f t="shared" si="1"/>
        <v/>
      </c>
      <c r="G1744" s="32" t="str">
        <f t="shared" si="2"/>
        <v/>
      </c>
      <c r="H1744" s="33">
        <f>IF(A1744&gt;='Income Statement'!$E$5,IF(A1744&lt;='Income Statement'!$E$6,1,0),0)</f>
        <v>0</v>
      </c>
      <c r="I1744" s="24"/>
      <c r="J1744" s="24"/>
      <c r="K1744" s="24"/>
      <c r="L1744" s="24"/>
      <c r="M1744" s="24"/>
      <c r="N1744" s="24"/>
      <c r="O1744" s="24"/>
      <c r="P1744" s="24"/>
      <c r="Q1744" s="24"/>
    </row>
    <row r="1745" ht="15.75" customHeight="1">
      <c r="A1745" s="71"/>
      <c r="B1745" s="45" t="str">
        <f>IFERROR(VLOOKUP(D1745, 'Chart of Accounts'!A1732:C4001, 3, FALSE), "")</f>
        <v/>
      </c>
      <c r="C1745" s="72"/>
      <c r="D1745" s="70"/>
      <c r="E1745" s="30" t="str">
        <f>IFERROR(VLOOKUP(D1745, 'Chart of Accounts'!A$3:B$3987, 2, FALSE), "")</f>
        <v/>
      </c>
      <c r="F1745" s="31" t="str">
        <f t="shared" si="1"/>
        <v/>
      </c>
      <c r="G1745" s="32" t="str">
        <f t="shared" si="2"/>
        <v/>
      </c>
      <c r="H1745" s="33">
        <f>IF(A1745&gt;='Income Statement'!$E$5,IF(A1745&lt;='Income Statement'!$E$6,1,0),0)</f>
        <v>0</v>
      </c>
      <c r="I1745" s="24"/>
      <c r="J1745" s="24"/>
      <c r="K1745" s="24"/>
      <c r="L1745" s="24"/>
      <c r="M1745" s="24"/>
      <c r="N1745" s="24"/>
      <c r="O1745" s="24"/>
      <c r="P1745" s="24"/>
      <c r="Q1745" s="24"/>
    </row>
    <row r="1746" ht="15.75" customHeight="1">
      <c r="A1746" s="71"/>
      <c r="B1746" s="45" t="str">
        <f>IFERROR(VLOOKUP(D1746, 'Chart of Accounts'!A1733:C4001, 3, FALSE), "")</f>
        <v/>
      </c>
      <c r="C1746" s="72"/>
      <c r="D1746" s="70"/>
      <c r="E1746" s="30" t="str">
        <f>IFERROR(VLOOKUP(D1746, 'Chart of Accounts'!A$3:B$3987, 2, FALSE), "")</f>
        <v/>
      </c>
      <c r="F1746" s="31" t="str">
        <f t="shared" si="1"/>
        <v/>
      </c>
      <c r="G1746" s="32" t="str">
        <f t="shared" si="2"/>
        <v/>
      </c>
      <c r="H1746" s="33">
        <f>IF(A1746&gt;='Income Statement'!$E$5,IF(A1746&lt;='Income Statement'!$E$6,1,0),0)</f>
        <v>0</v>
      </c>
      <c r="I1746" s="24"/>
      <c r="J1746" s="24"/>
      <c r="K1746" s="24"/>
      <c r="L1746" s="24"/>
      <c r="M1746" s="24"/>
      <c r="N1746" s="24"/>
      <c r="O1746" s="24"/>
      <c r="P1746" s="24"/>
      <c r="Q1746" s="24"/>
    </row>
    <row r="1747" ht="15.75" customHeight="1">
      <c r="A1747" s="71"/>
      <c r="B1747" s="45" t="str">
        <f>IFERROR(VLOOKUP(D1747, 'Chart of Accounts'!A1734:C4001, 3, FALSE), "")</f>
        <v/>
      </c>
      <c r="C1747" s="72"/>
      <c r="D1747" s="70"/>
      <c r="E1747" s="30" t="str">
        <f>IFERROR(VLOOKUP(D1747, 'Chart of Accounts'!A$3:B$3987, 2, FALSE), "")</f>
        <v/>
      </c>
      <c r="F1747" s="31" t="str">
        <f t="shared" si="1"/>
        <v/>
      </c>
      <c r="G1747" s="32" t="str">
        <f t="shared" si="2"/>
        <v/>
      </c>
      <c r="H1747" s="33">
        <f>IF(A1747&gt;='Income Statement'!$E$5,IF(A1747&lt;='Income Statement'!$E$6,1,0),0)</f>
        <v>0</v>
      </c>
      <c r="I1747" s="24"/>
      <c r="J1747" s="24"/>
      <c r="K1747" s="24"/>
      <c r="L1747" s="24"/>
      <c r="M1747" s="24"/>
      <c r="N1747" s="24"/>
      <c r="O1747" s="24"/>
      <c r="P1747" s="24"/>
      <c r="Q1747" s="24"/>
    </row>
    <row r="1748" ht="15.75" customHeight="1">
      <c r="A1748" s="71"/>
      <c r="B1748" s="45" t="str">
        <f>IFERROR(VLOOKUP(D1748, 'Chart of Accounts'!A1735:C4001, 3, FALSE), "")</f>
        <v/>
      </c>
      <c r="C1748" s="72"/>
      <c r="D1748" s="70"/>
      <c r="E1748" s="30" t="str">
        <f>IFERROR(VLOOKUP(D1748, 'Chart of Accounts'!A$3:B$3987, 2, FALSE), "")</f>
        <v/>
      </c>
      <c r="F1748" s="31" t="str">
        <f t="shared" si="1"/>
        <v/>
      </c>
      <c r="G1748" s="32" t="str">
        <f t="shared" si="2"/>
        <v/>
      </c>
      <c r="H1748" s="33">
        <f>IF(A1748&gt;='Income Statement'!$E$5,IF(A1748&lt;='Income Statement'!$E$6,1,0),0)</f>
        <v>0</v>
      </c>
      <c r="I1748" s="24"/>
      <c r="J1748" s="24"/>
      <c r="K1748" s="24"/>
      <c r="L1748" s="24"/>
      <c r="M1748" s="24"/>
      <c r="N1748" s="24"/>
      <c r="O1748" s="24"/>
      <c r="P1748" s="24"/>
      <c r="Q1748" s="24"/>
    </row>
    <row r="1749" ht="15.75" customHeight="1">
      <c r="A1749" s="71"/>
      <c r="B1749" s="45" t="str">
        <f>IFERROR(VLOOKUP(D1749, 'Chart of Accounts'!A1736:C4001, 3, FALSE), "")</f>
        <v/>
      </c>
      <c r="C1749" s="72"/>
      <c r="D1749" s="70"/>
      <c r="E1749" s="30" t="str">
        <f>IFERROR(VLOOKUP(D1749, 'Chart of Accounts'!A$3:B$3987, 2, FALSE), "")</f>
        <v/>
      </c>
      <c r="F1749" s="31" t="str">
        <f t="shared" si="1"/>
        <v/>
      </c>
      <c r="G1749" s="32" t="str">
        <f t="shared" si="2"/>
        <v/>
      </c>
      <c r="H1749" s="33">
        <f>IF(A1749&gt;='Income Statement'!$E$5,IF(A1749&lt;='Income Statement'!$E$6,1,0),0)</f>
        <v>0</v>
      </c>
      <c r="I1749" s="24"/>
      <c r="J1749" s="24"/>
      <c r="K1749" s="24"/>
      <c r="L1749" s="24"/>
      <c r="M1749" s="24"/>
      <c r="N1749" s="24"/>
      <c r="O1749" s="24"/>
      <c r="P1749" s="24"/>
      <c r="Q1749" s="24"/>
    </row>
    <row r="1750" ht="15.75" customHeight="1">
      <c r="A1750" s="71"/>
      <c r="B1750" s="45" t="str">
        <f>IFERROR(VLOOKUP(D1750, 'Chart of Accounts'!A1737:C4001, 3, FALSE), "")</f>
        <v/>
      </c>
      <c r="C1750" s="72"/>
      <c r="D1750" s="70"/>
      <c r="E1750" s="30" t="str">
        <f>IFERROR(VLOOKUP(D1750, 'Chart of Accounts'!A$3:B$3987, 2, FALSE), "")</f>
        <v/>
      </c>
      <c r="F1750" s="31" t="str">
        <f t="shared" si="1"/>
        <v/>
      </c>
      <c r="G1750" s="32" t="str">
        <f t="shared" si="2"/>
        <v/>
      </c>
      <c r="H1750" s="33">
        <f>IF(A1750&gt;='Income Statement'!$E$5,IF(A1750&lt;='Income Statement'!$E$6,1,0),0)</f>
        <v>0</v>
      </c>
      <c r="I1750" s="24"/>
      <c r="J1750" s="24"/>
      <c r="K1750" s="24"/>
      <c r="L1750" s="24"/>
      <c r="M1750" s="24"/>
      <c r="N1750" s="24"/>
      <c r="O1750" s="24"/>
      <c r="P1750" s="24"/>
      <c r="Q1750" s="24"/>
    </row>
    <row r="1751" ht="15.75" customHeight="1">
      <c r="A1751" s="71"/>
      <c r="B1751" s="45" t="str">
        <f>IFERROR(VLOOKUP(D1751, 'Chart of Accounts'!A1738:C4001, 3, FALSE), "")</f>
        <v/>
      </c>
      <c r="C1751" s="72"/>
      <c r="D1751" s="70"/>
      <c r="E1751" s="30" t="str">
        <f>IFERROR(VLOOKUP(D1751, 'Chart of Accounts'!A$3:B$3987, 2, FALSE), "")</f>
        <v/>
      </c>
      <c r="F1751" s="31" t="str">
        <f t="shared" si="1"/>
        <v/>
      </c>
      <c r="G1751" s="32" t="str">
        <f t="shared" si="2"/>
        <v/>
      </c>
      <c r="H1751" s="33">
        <f>IF(A1751&gt;='Income Statement'!$E$5,IF(A1751&lt;='Income Statement'!$E$6,1,0),0)</f>
        <v>0</v>
      </c>
      <c r="I1751" s="24"/>
      <c r="J1751" s="24"/>
      <c r="K1751" s="24"/>
      <c r="L1751" s="24"/>
      <c r="M1751" s="24"/>
      <c r="N1751" s="24"/>
      <c r="O1751" s="24"/>
      <c r="P1751" s="24"/>
      <c r="Q1751" s="24"/>
    </row>
    <row r="1752" ht="15.75" customHeight="1">
      <c r="A1752" s="71"/>
      <c r="B1752" s="45" t="str">
        <f>IFERROR(VLOOKUP(D1752, 'Chart of Accounts'!A1739:C4001, 3, FALSE), "")</f>
        <v/>
      </c>
      <c r="C1752" s="72"/>
      <c r="D1752" s="70"/>
      <c r="E1752" s="30" t="str">
        <f>IFERROR(VLOOKUP(D1752, 'Chart of Accounts'!A$3:B$3987, 2, FALSE), "")</f>
        <v/>
      </c>
      <c r="F1752" s="31" t="str">
        <f t="shared" si="1"/>
        <v/>
      </c>
      <c r="G1752" s="32" t="str">
        <f t="shared" si="2"/>
        <v/>
      </c>
      <c r="H1752" s="33">
        <f>IF(A1752&gt;='Income Statement'!$E$5,IF(A1752&lt;='Income Statement'!$E$6,1,0),0)</f>
        <v>0</v>
      </c>
      <c r="I1752" s="24"/>
      <c r="J1752" s="24"/>
      <c r="K1752" s="24"/>
      <c r="L1752" s="24"/>
      <c r="M1752" s="24"/>
      <c r="N1752" s="24"/>
      <c r="O1752" s="24"/>
      <c r="P1752" s="24"/>
      <c r="Q1752" s="24"/>
    </row>
    <row r="1753" ht="15.75" customHeight="1">
      <c r="A1753" s="71"/>
      <c r="B1753" s="45" t="str">
        <f>IFERROR(VLOOKUP(D1753, 'Chart of Accounts'!A1740:C4001, 3, FALSE), "")</f>
        <v/>
      </c>
      <c r="C1753" s="72"/>
      <c r="D1753" s="70"/>
      <c r="E1753" s="30" t="str">
        <f>IFERROR(VLOOKUP(D1753, 'Chart of Accounts'!A$3:B$3987, 2, FALSE), "")</f>
        <v/>
      </c>
      <c r="F1753" s="31" t="str">
        <f t="shared" si="1"/>
        <v/>
      </c>
      <c r="G1753" s="32" t="str">
        <f t="shared" si="2"/>
        <v/>
      </c>
      <c r="H1753" s="33">
        <f>IF(A1753&gt;='Income Statement'!$E$5,IF(A1753&lt;='Income Statement'!$E$6,1,0),0)</f>
        <v>0</v>
      </c>
      <c r="I1753" s="24"/>
      <c r="J1753" s="24"/>
      <c r="K1753" s="24"/>
      <c r="L1753" s="24"/>
      <c r="M1753" s="24"/>
      <c r="N1753" s="24"/>
      <c r="O1753" s="24"/>
      <c r="P1753" s="24"/>
      <c r="Q1753" s="24"/>
    </row>
    <row r="1754" ht="15.75" customHeight="1">
      <c r="A1754" s="71"/>
      <c r="B1754" s="45" t="str">
        <f>IFERROR(VLOOKUP(D1754, 'Chart of Accounts'!A1741:C4001, 3, FALSE), "")</f>
        <v/>
      </c>
      <c r="C1754" s="72"/>
      <c r="D1754" s="70"/>
      <c r="E1754" s="30" t="str">
        <f>IFERROR(VLOOKUP(D1754, 'Chart of Accounts'!A$3:B$3987, 2, FALSE), "")</f>
        <v/>
      </c>
      <c r="F1754" s="31" t="str">
        <f t="shared" si="1"/>
        <v/>
      </c>
      <c r="G1754" s="32" t="str">
        <f t="shared" si="2"/>
        <v/>
      </c>
      <c r="H1754" s="33">
        <f>IF(A1754&gt;='Income Statement'!$E$5,IF(A1754&lt;='Income Statement'!$E$6,1,0),0)</f>
        <v>0</v>
      </c>
      <c r="I1754" s="24"/>
      <c r="J1754" s="24"/>
      <c r="K1754" s="24"/>
      <c r="L1754" s="24"/>
      <c r="M1754" s="24"/>
      <c r="N1754" s="24"/>
      <c r="O1754" s="24"/>
      <c r="P1754" s="24"/>
      <c r="Q1754" s="24"/>
    </row>
    <row r="1755" ht="15.75" customHeight="1">
      <c r="A1755" s="71"/>
      <c r="B1755" s="45" t="str">
        <f>IFERROR(VLOOKUP(D1755, 'Chart of Accounts'!A1742:C4001, 3, FALSE), "")</f>
        <v/>
      </c>
      <c r="C1755" s="72"/>
      <c r="D1755" s="70"/>
      <c r="E1755" s="30" t="str">
        <f>IFERROR(VLOOKUP(D1755, 'Chart of Accounts'!A$3:B$3987, 2, FALSE), "")</f>
        <v/>
      </c>
      <c r="F1755" s="31" t="str">
        <f t="shared" si="1"/>
        <v/>
      </c>
      <c r="G1755" s="32" t="str">
        <f t="shared" si="2"/>
        <v/>
      </c>
      <c r="H1755" s="33">
        <f>IF(A1755&gt;='Income Statement'!$E$5,IF(A1755&lt;='Income Statement'!$E$6,1,0),0)</f>
        <v>0</v>
      </c>
      <c r="I1755" s="24"/>
      <c r="J1755" s="24"/>
      <c r="K1755" s="24"/>
      <c r="L1755" s="24"/>
      <c r="M1755" s="24"/>
      <c r="N1755" s="24"/>
      <c r="O1755" s="24"/>
      <c r="P1755" s="24"/>
      <c r="Q1755" s="24"/>
    </row>
    <row r="1756" ht="15.75" customHeight="1">
      <c r="A1756" s="71"/>
      <c r="B1756" s="45" t="str">
        <f>IFERROR(VLOOKUP(D1756, 'Chart of Accounts'!A1743:C4001, 3, FALSE), "")</f>
        <v/>
      </c>
      <c r="C1756" s="72"/>
      <c r="D1756" s="70"/>
      <c r="E1756" s="30" t="str">
        <f>IFERROR(VLOOKUP(D1756, 'Chart of Accounts'!A$3:B$3987, 2, FALSE), "")</f>
        <v/>
      </c>
      <c r="F1756" s="31" t="str">
        <f t="shared" si="1"/>
        <v/>
      </c>
      <c r="G1756" s="32" t="str">
        <f t="shared" si="2"/>
        <v/>
      </c>
      <c r="H1756" s="33">
        <f>IF(A1756&gt;='Income Statement'!$E$5,IF(A1756&lt;='Income Statement'!$E$6,1,0),0)</f>
        <v>0</v>
      </c>
      <c r="I1756" s="24"/>
      <c r="J1756" s="24"/>
      <c r="K1756" s="24"/>
      <c r="L1756" s="24"/>
      <c r="M1756" s="24"/>
      <c r="N1756" s="24"/>
      <c r="O1756" s="24"/>
      <c r="P1756" s="24"/>
      <c r="Q1756" s="24"/>
    </row>
    <row r="1757" ht="15.75" customHeight="1">
      <c r="A1757" s="71"/>
      <c r="B1757" s="45" t="str">
        <f>IFERROR(VLOOKUP(D1757, 'Chart of Accounts'!A1744:C4001, 3, FALSE), "")</f>
        <v/>
      </c>
      <c r="C1757" s="72"/>
      <c r="D1757" s="70"/>
      <c r="E1757" s="30" t="str">
        <f>IFERROR(VLOOKUP(D1757, 'Chart of Accounts'!A$3:B$3987, 2, FALSE), "")</f>
        <v/>
      </c>
      <c r="F1757" s="31" t="str">
        <f t="shared" si="1"/>
        <v/>
      </c>
      <c r="G1757" s="32" t="str">
        <f t="shared" si="2"/>
        <v/>
      </c>
      <c r="H1757" s="33">
        <f>IF(A1757&gt;='Income Statement'!$E$5,IF(A1757&lt;='Income Statement'!$E$6,1,0),0)</f>
        <v>0</v>
      </c>
      <c r="I1757" s="24"/>
      <c r="J1757" s="24"/>
      <c r="K1757" s="24"/>
      <c r="L1757" s="24"/>
      <c r="M1757" s="24"/>
      <c r="N1757" s="24"/>
      <c r="O1757" s="24"/>
      <c r="P1757" s="24"/>
      <c r="Q1757" s="24"/>
    </row>
    <row r="1758" ht="15.75" customHeight="1">
      <c r="A1758" s="71"/>
      <c r="B1758" s="45" t="str">
        <f>IFERROR(VLOOKUP(D1758, 'Chart of Accounts'!A1745:C4001, 3, FALSE), "")</f>
        <v/>
      </c>
      <c r="C1758" s="72"/>
      <c r="D1758" s="70"/>
      <c r="E1758" s="30" t="str">
        <f>IFERROR(VLOOKUP(D1758, 'Chart of Accounts'!A$3:B$3987, 2, FALSE), "")</f>
        <v/>
      </c>
      <c r="F1758" s="31" t="str">
        <f t="shared" si="1"/>
        <v/>
      </c>
      <c r="G1758" s="32" t="str">
        <f t="shared" si="2"/>
        <v/>
      </c>
      <c r="H1758" s="33">
        <f>IF(A1758&gt;='Income Statement'!$E$5,IF(A1758&lt;='Income Statement'!$E$6,1,0),0)</f>
        <v>0</v>
      </c>
      <c r="I1758" s="24"/>
      <c r="J1758" s="24"/>
      <c r="K1758" s="24"/>
      <c r="L1758" s="24"/>
      <c r="M1758" s="24"/>
      <c r="N1758" s="24"/>
      <c r="O1758" s="24"/>
      <c r="P1758" s="24"/>
      <c r="Q1758" s="24"/>
    </row>
    <row r="1759" ht="15.75" customHeight="1">
      <c r="A1759" s="71"/>
      <c r="B1759" s="45" t="str">
        <f>IFERROR(VLOOKUP(D1759, 'Chart of Accounts'!A1746:C4001, 3, FALSE), "")</f>
        <v/>
      </c>
      <c r="C1759" s="72"/>
      <c r="D1759" s="70"/>
      <c r="E1759" s="30" t="str">
        <f>IFERROR(VLOOKUP(D1759, 'Chart of Accounts'!A$3:B$3987, 2, FALSE), "")</f>
        <v/>
      </c>
      <c r="F1759" s="31" t="str">
        <f t="shared" si="1"/>
        <v/>
      </c>
      <c r="G1759" s="32" t="str">
        <f t="shared" si="2"/>
        <v/>
      </c>
      <c r="H1759" s="33">
        <f>IF(A1759&gt;='Income Statement'!$E$5,IF(A1759&lt;='Income Statement'!$E$6,1,0),0)</f>
        <v>0</v>
      </c>
      <c r="I1759" s="24"/>
      <c r="J1759" s="24"/>
      <c r="K1759" s="24"/>
      <c r="L1759" s="24"/>
      <c r="M1759" s="24"/>
      <c r="N1759" s="24"/>
      <c r="O1759" s="24"/>
      <c r="P1759" s="24"/>
      <c r="Q1759" s="24"/>
    </row>
    <row r="1760" ht="15.75" customHeight="1">
      <c r="A1760" s="71"/>
      <c r="B1760" s="45" t="str">
        <f>IFERROR(VLOOKUP(D1760, 'Chart of Accounts'!A1747:C4001, 3, FALSE), "")</f>
        <v/>
      </c>
      <c r="C1760" s="72"/>
      <c r="D1760" s="70"/>
      <c r="E1760" s="30" t="str">
        <f>IFERROR(VLOOKUP(D1760, 'Chart of Accounts'!A$3:B$3987, 2, FALSE), "")</f>
        <v/>
      </c>
      <c r="F1760" s="31" t="str">
        <f t="shared" si="1"/>
        <v/>
      </c>
      <c r="G1760" s="32" t="str">
        <f t="shared" si="2"/>
        <v/>
      </c>
      <c r="H1760" s="33">
        <f>IF(A1760&gt;='Income Statement'!$E$5,IF(A1760&lt;='Income Statement'!$E$6,1,0),0)</f>
        <v>0</v>
      </c>
      <c r="I1760" s="24"/>
      <c r="J1760" s="24"/>
      <c r="K1760" s="24"/>
      <c r="L1760" s="24"/>
      <c r="M1760" s="24"/>
      <c r="N1760" s="24"/>
      <c r="O1760" s="24"/>
      <c r="P1760" s="24"/>
      <c r="Q1760" s="24"/>
    </row>
    <row r="1761" ht="15.75" customHeight="1">
      <c r="A1761" s="71"/>
      <c r="B1761" s="45" t="str">
        <f>IFERROR(VLOOKUP(D1761, 'Chart of Accounts'!A1748:C4001, 3, FALSE), "")</f>
        <v/>
      </c>
      <c r="C1761" s="72"/>
      <c r="D1761" s="70"/>
      <c r="E1761" s="30" t="str">
        <f>IFERROR(VLOOKUP(D1761, 'Chart of Accounts'!A$3:B$3987, 2, FALSE), "")</f>
        <v/>
      </c>
      <c r="F1761" s="31" t="str">
        <f t="shared" si="1"/>
        <v/>
      </c>
      <c r="G1761" s="32" t="str">
        <f t="shared" si="2"/>
        <v/>
      </c>
      <c r="H1761" s="33">
        <f>IF(A1761&gt;='Income Statement'!$E$5,IF(A1761&lt;='Income Statement'!$E$6,1,0),0)</f>
        <v>0</v>
      </c>
      <c r="I1761" s="24"/>
      <c r="J1761" s="24"/>
      <c r="K1761" s="24"/>
      <c r="L1761" s="24"/>
      <c r="M1761" s="24"/>
      <c r="N1761" s="24"/>
      <c r="O1761" s="24"/>
      <c r="P1761" s="24"/>
      <c r="Q1761" s="24"/>
    </row>
    <row r="1762" ht="15.75" customHeight="1">
      <c r="A1762" s="71"/>
      <c r="B1762" s="45" t="str">
        <f>IFERROR(VLOOKUP(D1762, 'Chart of Accounts'!A1749:C4001, 3, FALSE), "")</f>
        <v/>
      </c>
      <c r="C1762" s="72"/>
      <c r="D1762" s="70"/>
      <c r="E1762" s="30" t="str">
        <f>IFERROR(VLOOKUP(D1762, 'Chart of Accounts'!A$3:B$3987, 2, FALSE), "")</f>
        <v/>
      </c>
      <c r="F1762" s="31" t="str">
        <f t="shared" si="1"/>
        <v/>
      </c>
      <c r="G1762" s="32" t="str">
        <f t="shared" si="2"/>
        <v/>
      </c>
      <c r="H1762" s="33">
        <f>IF(A1762&gt;='Income Statement'!$E$5,IF(A1762&lt;='Income Statement'!$E$6,1,0),0)</f>
        <v>0</v>
      </c>
      <c r="I1762" s="24"/>
      <c r="J1762" s="24"/>
      <c r="K1762" s="24"/>
      <c r="L1762" s="24"/>
      <c r="M1762" s="24"/>
      <c r="N1762" s="24"/>
      <c r="O1762" s="24"/>
      <c r="P1762" s="24"/>
      <c r="Q1762" s="24"/>
    </row>
    <row r="1763" ht="15.75" customHeight="1">
      <c r="A1763" s="71"/>
      <c r="B1763" s="45" t="str">
        <f>IFERROR(VLOOKUP(D1763, 'Chart of Accounts'!A1750:C4001, 3, FALSE), "")</f>
        <v/>
      </c>
      <c r="C1763" s="72"/>
      <c r="D1763" s="70"/>
      <c r="E1763" s="30" t="str">
        <f>IFERROR(VLOOKUP(D1763, 'Chart of Accounts'!A$3:B$3987, 2, FALSE), "")</f>
        <v/>
      </c>
      <c r="F1763" s="31" t="str">
        <f t="shared" si="1"/>
        <v/>
      </c>
      <c r="G1763" s="32" t="str">
        <f t="shared" si="2"/>
        <v/>
      </c>
      <c r="H1763" s="33">
        <f>IF(A1763&gt;='Income Statement'!$E$5,IF(A1763&lt;='Income Statement'!$E$6,1,0),0)</f>
        <v>0</v>
      </c>
      <c r="I1763" s="24"/>
      <c r="J1763" s="24"/>
      <c r="K1763" s="24"/>
      <c r="L1763" s="24"/>
      <c r="M1763" s="24"/>
      <c r="N1763" s="24"/>
      <c r="O1763" s="24"/>
      <c r="P1763" s="24"/>
      <c r="Q1763" s="24"/>
    </row>
    <row r="1764" ht="15.75" customHeight="1">
      <c r="A1764" s="71"/>
      <c r="B1764" s="45" t="str">
        <f>IFERROR(VLOOKUP(D1764, 'Chart of Accounts'!A1751:C4001, 3, FALSE), "")</f>
        <v/>
      </c>
      <c r="C1764" s="72"/>
      <c r="D1764" s="70"/>
      <c r="E1764" s="30" t="str">
        <f>IFERROR(VLOOKUP(D1764, 'Chart of Accounts'!A$3:B$3987, 2, FALSE), "")</f>
        <v/>
      </c>
      <c r="F1764" s="31" t="str">
        <f t="shared" si="1"/>
        <v/>
      </c>
      <c r="G1764" s="32" t="str">
        <f t="shared" si="2"/>
        <v/>
      </c>
      <c r="H1764" s="33">
        <f>IF(A1764&gt;='Income Statement'!$E$5,IF(A1764&lt;='Income Statement'!$E$6,1,0),0)</f>
        <v>0</v>
      </c>
      <c r="I1764" s="24"/>
      <c r="J1764" s="24"/>
      <c r="K1764" s="24"/>
      <c r="L1764" s="24"/>
      <c r="M1764" s="24"/>
      <c r="N1764" s="24"/>
      <c r="O1764" s="24"/>
      <c r="P1764" s="24"/>
      <c r="Q1764" s="24"/>
    </row>
    <row r="1765" ht="15.75" customHeight="1">
      <c r="A1765" s="71"/>
      <c r="B1765" s="45" t="str">
        <f>IFERROR(VLOOKUP(D1765, 'Chart of Accounts'!A1752:C4001, 3, FALSE), "")</f>
        <v/>
      </c>
      <c r="C1765" s="72"/>
      <c r="D1765" s="70"/>
      <c r="E1765" s="30" t="str">
        <f>IFERROR(VLOOKUP(D1765, 'Chart of Accounts'!A$3:B$3987, 2, FALSE), "")</f>
        <v/>
      </c>
      <c r="F1765" s="31" t="str">
        <f t="shared" si="1"/>
        <v/>
      </c>
      <c r="G1765" s="32" t="str">
        <f t="shared" si="2"/>
        <v/>
      </c>
      <c r="H1765" s="33">
        <f>IF(A1765&gt;='Income Statement'!$E$5,IF(A1765&lt;='Income Statement'!$E$6,1,0),0)</f>
        <v>0</v>
      </c>
      <c r="I1765" s="24"/>
      <c r="J1765" s="24"/>
      <c r="K1765" s="24"/>
      <c r="L1765" s="24"/>
      <c r="M1765" s="24"/>
      <c r="N1765" s="24"/>
      <c r="O1765" s="24"/>
      <c r="P1765" s="24"/>
      <c r="Q1765" s="24"/>
    </row>
    <row r="1766" ht="15.75" customHeight="1">
      <c r="A1766" s="71"/>
      <c r="B1766" s="45" t="str">
        <f>IFERROR(VLOOKUP(D1766, 'Chart of Accounts'!A1753:C4001, 3, FALSE), "")</f>
        <v/>
      </c>
      <c r="C1766" s="72"/>
      <c r="D1766" s="70"/>
      <c r="E1766" s="30" t="str">
        <f>IFERROR(VLOOKUP(D1766, 'Chart of Accounts'!A$3:B$3987, 2, FALSE), "")</f>
        <v/>
      </c>
      <c r="F1766" s="31" t="str">
        <f t="shared" si="1"/>
        <v/>
      </c>
      <c r="G1766" s="32" t="str">
        <f t="shared" si="2"/>
        <v/>
      </c>
      <c r="H1766" s="33">
        <f>IF(A1766&gt;='Income Statement'!$E$5,IF(A1766&lt;='Income Statement'!$E$6,1,0),0)</f>
        <v>0</v>
      </c>
      <c r="I1766" s="24"/>
      <c r="J1766" s="24"/>
      <c r="K1766" s="24"/>
      <c r="L1766" s="24"/>
      <c r="M1766" s="24"/>
      <c r="N1766" s="24"/>
      <c r="O1766" s="24"/>
      <c r="P1766" s="24"/>
      <c r="Q1766" s="24"/>
    </row>
    <row r="1767" ht="15.75" customHeight="1">
      <c r="A1767" s="71"/>
      <c r="B1767" s="45" t="str">
        <f>IFERROR(VLOOKUP(D1767, 'Chart of Accounts'!A1754:C4001, 3, FALSE), "")</f>
        <v/>
      </c>
      <c r="C1767" s="72"/>
      <c r="D1767" s="70"/>
      <c r="E1767" s="30" t="str">
        <f>IFERROR(VLOOKUP(D1767, 'Chart of Accounts'!A$3:B$3987, 2, FALSE), "")</f>
        <v/>
      </c>
      <c r="F1767" s="31" t="str">
        <f t="shared" si="1"/>
        <v/>
      </c>
      <c r="G1767" s="32" t="str">
        <f t="shared" si="2"/>
        <v/>
      </c>
      <c r="H1767" s="33">
        <f>IF(A1767&gt;='Income Statement'!$E$5,IF(A1767&lt;='Income Statement'!$E$6,1,0),0)</f>
        <v>0</v>
      </c>
      <c r="I1767" s="24"/>
      <c r="J1767" s="24"/>
      <c r="K1767" s="24"/>
      <c r="L1767" s="24"/>
      <c r="M1767" s="24"/>
      <c r="N1767" s="24"/>
      <c r="O1767" s="24"/>
      <c r="P1767" s="24"/>
      <c r="Q1767" s="24"/>
    </row>
    <row r="1768" ht="15.75" customHeight="1">
      <c r="A1768" s="71"/>
      <c r="B1768" s="45" t="str">
        <f>IFERROR(VLOOKUP(D1768, 'Chart of Accounts'!A1755:C4001, 3, FALSE), "")</f>
        <v/>
      </c>
      <c r="C1768" s="72"/>
      <c r="D1768" s="70"/>
      <c r="E1768" s="30" t="str">
        <f>IFERROR(VLOOKUP(D1768, 'Chart of Accounts'!A$3:B$3987, 2, FALSE), "")</f>
        <v/>
      </c>
      <c r="F1768" s="31" t="str">
        <f t="shared" si="1"/>
        <v/>
      </c>
      <c r="G1768" s="32" t="str">
        <f t="shared" si="2"/>
        <v/>
      </c>
      <c r="H1768" s="33">
        <f>IF(A1768&gt;='Income Statement'!$E$5,IF(A1768&lt;='Income Statement'!$E$6,1,0),0)</f>
        <v>0</v>
      </c>
      <c r="I1768" s="24"/>
      <c r="J1768" s="24"/>
      <c r="K1768" s="24"/>
      <c r="L1768" s="24"/>
      <c r="M1768" s="24"/>
      <c r="N1768" s="24"/>
      <c r="O1768" s="24"/>
      <c r="P1768" s="24"/>
      <c r="Q1768" s="24"/>
    </row>
    <row r="1769" ht="15.75" customHeight="1">
      <c r="A1769" s="71"/>
      <c r="B1769" s="45" t="str">
        <f>IFERROR(VLOOKUP(D1769, 'Chart of Accounts'!A1756:C4001, 3, FALSE), "")</f>
        <v/>
      </c>
      <c r="C1769" s="72"/>
      <c r="D1769" s="70"/>
      <c r="E1769" s="30" t="str">
        <f>IFERROR(VLOOKUP(D1769, 'Chart of Accounts'!A$3:B$3987, 2, FALSE), "")</f>
        <v/>
      </c>
      <c r="F1769" s="31" t="str">
        <f t="shared" si="1"/>
        <v/>
      </c>
      <c r="G1769" s="32" t="str">
        <f t="shared" si="2"/>
        <v/>
      </c>
      <c r="H1769" s="33">
        <f>IF(A1769&gt;='Income Statement'!$E$5,IF(A1769&lt;='Income Statement'!$E$6,1,0),0)</f>
        <v>0</v>
      </c>
      <c r="I1769" s="24"/>
      <c r="J1769" s="24"/>
      <c r="K1769" s="24"/>
      <c r="L1769" s="24"/>
      <c r="M1769" s="24"/>
      <c r="N1769" s="24"/>
      <c r="O1769" s="24"/>
      <c r="P1769" s="24"/>
      <c r="Q1769" s="24"/>
    </row>
    <row r="1770" ht="15.75" customHeight="1">
      <c r="A1770" s="71"/>
      <c r="B1770" s="45" t="str">
        <f>IFERROR(VLOOKUP(D1770, 'Chart of Accounts'!A1757:C4001, 3, FALSE), "")</f>
        <v/>
      </c>
      <c r="C1770" s="72"/>
      <c r="D1770" s="70"/>
      <c r="E1770" s="30" t="str">
        <f>IFERROR(VLOOKUP(D1770, 'Chart of Accounts'!A$3:B$3987, 2, FALSE), "")</f>
        <v/>
      </c>
      <c r="F1770" s="31" t="str">
        <f t="shared" si="1"/>
        <v/>
      </c>
      <c r="G1770" s="32" t="str">
        <f t="shared" si="2"/>
        <v/>
      </c>
      <c r="H1770" s="33">
        <f>IF(A1770&gt;='Income Statement'!$E$5,IF(A1770&lt;='Income Statement'!$E$6,1,0),0)</f>
        <v>0</v>
      </c>
      <c r="I1770" s="24"/>
      <c r="J1770" s="24"/>
      <c r="K1770" s="24"/>
      <c r="L1770" s="24"/>
      <c r="M1770" s="24"/>
      <c r="N1770" s="24"/>
      <c r="O1770" s="24"/>
      <c r="P1770" s="24"/>
      <c r="Q1770" s="24"/>
    </row>
    <row r="1771" ht="15.75" customHeight="1">
      <c r="A1771" s="71"/>
      <c r="B1771" s="45" t="str">
        <f>IFERROR(VLOOKUP(D1771, 'Chart of Accounts'!A1758:C4001, 3, FALSE), "")</f>
        <v/>
      </c>
      <c r="C1771" s="72"/>
      <c r="D1771" s="70"/>
      <c r="E1771" s="30" t="str">
        <f>IFERROR(VLOOKUP(D1771, 'Chart of Accounts'!A$3:B$3987, 2, FALSE), "")</f>
        <v/>
      </c>
      <c r="F1771" s="31" t="str">
        <f t="shared" si="1"/>
        <v/>
      </c>
      <c r="G1771" s="32" t="str">
        <f t="shared" si="2"/>
        <v/>
      </c>
      <c r="H1771" s="33">
        <f>IF(A1771&gt;='Income Statement'!$E$5,IF(A1771&lt;='Income Statement'!$E$6,1,0),0)</f>
        <v>0</v>
      </c>
      <c r="I1771" s="24"/>
      <c r="J1771" s="24"/>
      <c r="K1771" s="24"/>
      <c r="L1771" s="24"/>
      <c r="M1771" s="24"/>
      <c r="N1771" s="24"/>
      <c r="O1771" s="24"/>
      <c r="P1771" s="24"/>
      <c r="Q1771" s="24"/>
    </row>
    <row r="1772" ht="15.75" customHeight="1">
      <c r="A1772" s="71"/>
      <c r="B1772" s="45" t="str">
        <f>IFERROR(VLOOKUP(D1772, 'Chart of Accounts'!A1759:C4001, 3, FALSE), "")</f>
        <v/>
      </c>
      <c r="C1772" s="72"/>
      <c r="D1772" s="70"/>
      <c r="E1772" s="30" t="str">
        <f>IFERROR(VLOOKUP(D1772, 'Chart of Accounts'!A$3:B$3987, 2, FALSE), "")</f>
        <v/>
      </c>
      <c r="F1772" s="31" t="str">
        <f t="shared" si="1"/>
        <v/>
      </c>
      <c r="G1772" s="32" t="str">
        <f t="shared" si="2"/>
        <v/>
      </c>
      <c r="H1772" s="33">
        <f>IF(A1772&gt;='Income Statement'!$E$5,IF(A1772&lt;='Income Statement'!$E$6,1,0),0)</f>
        <v>0</v>
      </c>
      <c r="I1772" s="24"/>
      <c r="J1772" s="24"/>
      <c r="K1772" s="24"/>
      <c r="L1772" s="24"/>
      <c r="M1772" s="24"/>
      <c r="N1772" s="24"/>
      <c r="O1772" s="24"/>
      <c r="P1772" s="24"/>
      <c r="Q1772" s="24"/>
    </row>
    <row r="1773" ht="15.75" customHeight="1">
      <c r="A1773" s="71"/>
      <c r="B1773" s="45" t="str">
        <f>IFERROR(VLOOKUP(D1773, 'Chart of Accounts'!A1760:C4001, 3, FALSE), "")</f>
        <v/>
      </c>
      <c r="C1773" s="72"/>
      <c r="D1773" s="70"/>
      <c r="E1773" s="30" t="str">
        <f>IFERROR(VLOOKUP(D1773, 'Chart of Accounts'!A$3:B$3987, 2, FALSE), "")</f>
        <v/>
      </c>
      <c r="F1773" s="31" t="str">
        <f t="shared" si="1"/>
        <v/>
      </c>
      <c r="G1773" s="32" t="str">
        <f t="shared" si="2"/>
        <v/>
      </c>
      <c r="H1773" s="33">
        <f>IF(A1773&gt;='Income Statement'!$E$5,IF(A1773&lt;='Income Statement'!$E$6,1,0),0)</f>
        <v>0</v>
      </c>
      <c r="I1773" s="24"/>
      <c r="J1773" s="24"/>
      <c r="K1773" s="24"/>
      <c r="L1773" s="24"/>
      <c r="M1773" s="24"/>
      <c r="N1773" s="24"/>
      <c r="O1773" s="24"/>
      <c r="P1773" s="24"/>
      <c r="Q1773" s="24"/>
    </row>
    <row r="1774" ht="15.75" customHeight="1">
      <c r="A1774" s="71"/>
      <c r="B1774" s="45" t="str">
        <f>IFERROR(VLOOKUP(D1774, 'Chart of Accounts'!A1761:C4001, 3, FALSE), "")</f>
        <v/>
      </c>
      <c r="C1774" s="72"/>
      <c r="D1774" s="70"/>
      <c r="E1774" s="30" t="str">
        <f>IFERROR(VLOOKUP(D1774, 'Chart of Accounts'!A$3:B$3987, 2, FALSE), "")</f>
        <v/>
      </c>
      <c r="F1774" s="31" t="str">
        <f t="shared" si="1"/>
        <v/>
      </c>
      <c r="G1774" s="32" t="str">
        <f t="shared" si="2"/>
        <v/>
      </c>
      <c r="H1774" s="33">
        <f>IF(A1774&gt;='Income Statement'!$E$5,IF(A1774&lt;='Income Statement'!$E$6,1,0),0)</f>
        <v>0</v>
      </c>
      <c r="I1774" s="24"/>
      <c r="J1774" s="24"/>
      <c r="K1774" s="24"/>
      <c r="L1774" s="24"/>
      <c r="M1774" s="24"/>
      <c r="N1774" s="24"/>
      <c r="O1774" s="24"/>
      <c r="P1774" s="24"/>
      <c r="Q1774" s="24"/>
    </row>
    <row r="1775" ht="15.75" customHeight="1">
      <c r="A1775" s="71"/>
      <c r="B1775" s="45" t="str">
        <f>IFERROR(VLOOKUP(D1775, 'Chart of Accounts'!A1762:C4001, 3, FALSE), "")</f>
        <v/>
      </c>
      <c r="C1775" s="72"/>
      <c r="D1775" s="70"/>
      <c r="E1775" s="30" t="str">
        <f>IFERROR(VLOOKUP(D1775, 'Chart of Accounts'!A$3:B$3987, 2, FALSE), "")</f>
        <v/>
      </c>
      <c r="F1775" s="31" t="str">
        <f t="shared" si="1"/>
        <v/>
      </c>
      <c r="G1775" s="32" t="str">
        <f t="shared" si="2"/>
        <v/>
      </c>
      <c r="H1775" s="33">
        <f>IF(A1775&gt;='Income Statement'!$E$5,IF(A1775&lt;='Income Statement'!$E$6,1,0),0)</f>
        <v>0</v>
      </c>
      <c r="I1775" s="24"/>
      <c r="J1775" s="24"/>
      <c r="K1775" s="24"/>
      <c r="L1775" s="24"/>
      <c r="M1775" s="24"/>
      <c r="N1775" s="24"/>
      <c r="O1775" s="24"/>
      <c r="P1775" s="24"/>
      <c r="Q1775" s="24"/>
    </row>
    <row r="1776" ht="15.75" customHeight="1">
      <c r="A1776" s="71"/>
      <c r="B1776" s="45" t="str">
        <f>IFERROR(VLOOKUP(D1776, 'Chart of Accounts'!A1763:C4001, 3, FALSE), "")</f>
        <v/>
      </c>
      <c r="C1776" s="72"/>
      <c r="D1776" s="70"/>
      <c r="E1776" s="30" t="str">
        <f>IFERROR(VLOOKUP(D1776, 'Chart of Accounts'!A$3:B$3987, 2, FALSE), "")</f>
        <v/>
      </c>
      <c r="F1776" s="31" t="str">
        <f t="shared" si="1"/>
        <v/>
      </c>
      <c r="G1776" s="32" t="str">
        <f t="shared" si="2"/>
        <v/>
      </c>
      <c r="H1776" s="33">
        <f>IF(A1776&gt;='Income Statement'!$E$5,IF(A1776&lt;='Income Statement'!$E$6,1,0),0)</f>
        <v>0</v>
      </c>
      <c r="I1776" s="24"/>
      <c r="J1776" s="24"/>
      <c r="K1776" s="24"/>
      <c r="L1776" s="24"/>
      <c r="M1776" s="24"/>
      <c r="N1776" s="24"/>
      <c r="O1776" s="24"/>
      <c r="P1776" s="24"/>
      <c r="Q1776" s="24"/>
    </row>
    <row r="1777" ht="15.75" customHeight="1">
      <c r="A1777" s="71"/>
      <c r="B1777" s="45" t="str">
        <f>IFERROR(VLOOKUP(D1777, 'Chart of Accounts'!A1764:C4001, 3, FALSE), "")</f>
        <v/>
      </c>
      <c r="C1777" s="72"/>
      <c r="D1777" s="70"/>
      <c r="E1777" s="30" t="str">
        <f>IFERROR(VLOOKUP(D1777, 'Chart of Accounts'!A$3:B$3987, 2, FALSE), "")</f>
        <v/>
      </c>
      <c r="F1777" s="31" t="str">
        <f t="shared" si="1"/>
        <v/>
      </c>
      <c r="G1777" s="32" t="str">
        <f t="shared" si="2"/>
        <v/>
      </c>
      <c r="H1777" s="33">
        <f>IF(A1777&gt;='Income Statement'!$E$5,IF(A1777&lt;='Income Statement'!$E$6,1,0),0)</f>
        <v>0</v>
      </c>
      <c r="I1777" s="24"/>
      <c r="J1777" s="24"/>
      <c r="K1777" s="24"/>
      <c r="L1777" s="24"/>
      <c r="M1777" s="24"/>
      <c r="N1777" s="24"/>
      <c r="O1777" s="24"/>
      <c r="P1777" s="24"/>
      <c r="Q1777" s="24"/>
    </row>
    <row r="1778" ht="15.75" customHeight="1">
      <c r="A1778" s="71"/>
      <c r="B1778" s="45" t="str">
        <f>IFERROR(VLOOKUP(D1778, 'Chart of Accounts'!A1765:C4001, 3, FALSE), "")</f>
        <v/>
      </c>
      <c r="C1778" s="72"/>
      <c r="D1778" s="70"/>
      <c r="E1778" s="30" t="str">
        <f>IFERROR(VLOOKUP(D1778, 'Chart of Accounts'!A$3:B$3987, 2, FALSE), "")</f>
        <v/>
      </c>
      <c r="F1778" s="31" t="str">
        <f t="shared" si="1"/>
        <v/>
      </c>
      <c r="G1778" s="32" t="str">
        <f t="shared" si="2"/>
        <v/>
      </c>
      <c r="H1778" s="33">
        <f>IF(A1778&gt;='Income Statement'!$E$5,IF(A1778&lt;='Income Statement'!$E$6,1,0),0)</f>
        <v>0</v>
      </c>
      <c r="I1778" s="24"/>
      <c r="J1778" s="24"/>
      <c r="K1778" s="24"/>
      <c r="L1778" s="24"/>
      <c r="M1778" s="24"/>
      <c r="N1778" s="24"/>
      <c r="O1778" s="24"/>
      <c r="P1778" s="24"/>
      <c r="Q1778" s="24"/>
    </row>
    <row r="1779" ht="15.75" customHeight="1">
      <c r="A1779" s="71"/>
      <c r="B1779" s="45" t="str">
        <f>IFERROR(VLOOKUP(D1779, 'Chart of Accounts'!A1766:C4001, 3, FALSE), "")</f>
        <v/>
      </c>
      <c r="C1779" s="72"/>
      <c r="D1779" s="70"/>
      <c r="E1779" s="30" t="str">
        <f>IFERROR(VLOOKUP(D1779, 'Chart of Accounts'!A$3:B$3987, 2, FALSE), "")</f>
        <v/>
      </c>
      <c r="F1779" s="31" t="str">
        <f t="shared" si="1"/>
        <v/>
      </c>
      <c r="G1779" s="32" t="str">
        <f t="shared" si="2"/>
        <v/>
      </c>
      <c r="H1779" s="33">
        <f>IF(A1779&gt;='Income Statement'!$E$5,IF(A1779&lt;='Income Statement'!$E$6,1,0),0)</f>
        <v>0</v>
      </c>
      <c r="I1779" s="24"/>
      <c r="J1779" s="24"/>
      <c r="K1779" s="24"/>
      <c r="L1779" s="24"/>
      <c r="M1779" s="24"/>
      <c r="N1779" s="24"/>
      <c r="O1779" s="24"/>
      <c r="P1779" s="24"/>
      <c r="Q1779" s="24"/>
    </row>
    <row r="1780" ht="15.75" customHeight="1">
      <c r="A1780" s="71"/>
      <c r="B1780" s="45" t="str">
        <f>IFERROR(VLOOKUP(D1780, 'Chart of Accounts'!A1767:C4001, 3, FALSE), "")</f>
        <v/>
      </c>
      <c r="C1780" s="72"/>
      <c r="D1780" s="70"/>
      <c r="E1780" s="30" t="str">
        <f>IFERROR(VLOOKUP(D1780, 'Chart of Accounts'!A$3:B$3987, 2, FALSE), "")</f>
        <v/>
      </c>
      <c r="F1780" s="31" t="str">
        <f t="shared" si="1"/>
        <v/>
      </c>
      <c r="G1780" s="32" t="str">
        <f t="shared" si="2"/>
        <v/>
      </c>
      <c r="H1780" s="33">
        <f>IF(A1780&gt;='Income Statement'!$E$5,IF(A1780&lt;='Income Statement'!$E$6,1,0),0)</f>
        <v>0</v>
      </c>
      <c r="I1780" s="24"/>
      <c r="J1780" s="24"/>
      <c r="K1780" s="24"/>
      <c r="L1780" s="24"/>
      <c r="M1780" s="24"/>
      <c r="N1780" s="24"/>
      <c r="O1780" s="24"/>
      <c r="P1780" s="24"/>
      <c r="Q1780" s="24"/>
    </row>
    <row r="1781" ht="15.75" customHeight="1">
      <c r="A1781" s="71"/>
      <c r="B1781" s="45" t="str">
        <f>IFERROR(VLOOKUP(D1781, 'Chart of Accounts'!A1768:C4001, 3, FALSE), "")</f>
        <v/>
      </c>
      <c r="C1781" s="72"/>
      <c r="D1781" s="70"/>
      <c r="E1781" s="30" t="str">
        <f>IFERROR(VLOOKUP(D1781, 'Chart of Accounts'!A$3:B$3987, 2, FALSE), "")</f>
        <v/>
      </c>
      <c r="F1781" s="31" t="str">
        <f t="shared" si="1"/>
        <v/>
      </c>
      <c r="G1781" s="32" t="str">
        <f t="shared" si="2"/>
        <v/>
      </c>
      <c r="H1781" s="33">
        <f>IF(A1781&gt;='Income Statement'!$E$5,IF(A1781&lt;='Income Statement'!$E$6,1,0),0)</f>
        <v>0</v>
      </c>
      <c r="I1781" s="24"/>
      <c r="J1781" s="24"/>
      <c r="K1781" s="24"/>
      <c r="L1781" s="24"/>
      <c r="M1781" s="24"/>
      <c r="N1781" s="24"/>
      <c r="O1781" s="24"/>
      <c r="P1781" s="24"/>
      <c r="Q1781" s="24"/>
    </row>
    <row r="1782" ht="15.75" customHeight="1">
      <c r="A1782" s="71"/>
      <c r="B1782" s="45" t="str">
        <f>IFERROR(VLOOKUP(D1782, 'Chart of Accounts'!A1769:C4001, 3, FALSE), "")</f>
        <v/>
      </c>
      <c r="C1782" s="72"/>
      <c r="D1782" s="70"/>
      <c r="E1782" s="30" t="str">
        <f>IFERROR(VLOOKUP(D1782, 'Chart of Accounts'!A$3:B$3987, 2, FALSE), "")</f>
        <v/>
      </c>
      <c r="F1782" s="31" t="str">
        <f t="shared" si="1"/>
        <v/>
      </c>
      <c r="G1782" s="32" t="str">
        <f t="shared" si="2"/>
        <v/>
      </c>
      <c r="H1782" s="33">
        <f>IF(A1782&gt;='Income Statement'!$E$5,IF(A1782&lt;='Income Statement'!$E$6,1,0),0)</f>
        <v>0</v>
      </c>
      <c r="I1782" s="24"/>
      <c r="J1782" s="24"/>
      <c r="K1782" s="24"/>
      <c r="L1782" s="24"/>
      <c r="M1782" s="24"/>
      <c r="N1782" s="24"/>
      <c r="O1782" s="24"/>
      <c r="P1782" s="24"/>
      <c r="Q1782" s="24"/>
    </row>
    <row r="1783" ht="15.75" customHeight="1">
      <c r="A1783" s="71"/>
      <c r="B1783" s="45" t="str">
        <f>IFERROR(VLOOKUP(D1783, 'Chart of Accounts'!A1770:C4001, 3, FALSE), "")</f>
        <v/>
      </c>
      <c r="C1783" s="72"/>
      <c r="D1783" s="70"/>
      <c r="E1783" s="30" t="str">
        <f>IFERROR(VLOOKUP(D1783, 'Chart of Accounts'!A$3:B$3987, 2, FALSE), "")</f>
        <v/>
      </c>
      <c r="F1783" s="31" t="str">
        <f t="shared" si="1"/>
        <v/>
      </c>
      <c r="G1783" s="32" t="str">
        <f t="shared" si="2"/>
        <v/>
      </c>
      <c r="H1783" s="33">
        <f>IF(A1783&gt;='Income Statement'!$E$5,IF(A1783&lt;='Income Statement'!$E$6,1,0),0)</f>
        <v>0</v>
      </c>
      <c r="I1783" s="24"/>
      <c r="J1783" s="24"/>
      <c r="K1783" s="24"/>
      <c r="L1783" s="24"/>
      <c r="M1783" s="24"/>
      <c r="N1783" s="24"/>
      <c r="O1783" s="24"/>
      <c r="P1783" s="24"/>
      <c r="Q1783" s="24"/>
    </row>
    <row r="1784" ht="15.75" customHeight="1">
      <c r="A1784" s="71"/>
      <c r="B1784" s="45" t="str">
        <f>IFERROR(VLOOKUP(D1784, 'Chart of Accounts'!A1771:C4001, 3, FALSE), "")</f>
        <v/>
      </c>
      <c r="C1784" s="72"/>
      <c r="D1784" s="70"/>
      <c r="E1784" s="30" t="str">
        <f>IFERROR(VLOOKUP(D1784, 'Chart of Accounts'!A$3:B$3987, 2, FALSE), "")</f>
        <v/>
      </c>
      <c r="F1784" s="31" t="str">
        <f t="shared" si="1"/>
        <v/>
      </c>
      <c r="G1784" s="32" t="str">
        <f t="shared" si="2"/>
        <v/>
      </c>
      <c r="H1784" s="33">
        <f>IF(A1784&gt;='Income Statement'!$E$5,IF(A1784&lt;='Income Statement'!$E$6,1,0),0)</f>
        <v>0</v>
      </c>
      <c r="I1784" s="24"/>
      <c r="J1784" s="24"/>
      <c r="K1784" s="24"/>
      <c r="L1784" s="24"/>
      <c r="M1784" s="24"/>
      <c r="N1784" s="24"/>
      <c r="O1784" s="24"/>
      <c r="P1784" s="24"/>
      <c r="Q1784" s="24"/>
    </row>
    <row r="1785" ht="15.75" customHeight="1">
      <c r="A1785" s="71"/>
      <c r="B1785" s="45" t="str">
        <f>IFERROR(VLOOKUP(D1785, 'Chart of Accounts'!A1772:C4001, 3, FALSE), "")</f>
        <v/>
      </c>
      <c r="C1785" s="72"/>
      <c r="D1785" s="70"/>
      <c r="E1785" s="30" t="str">
        <f>IFERROR(VLOOKUP(D1785, 'Chart of Accounts'!A$3:B$3987, 2, FALSE), "")</f>
        <v/>
      </c>
      <c r="F1785" s="31" t="str">
        <f t="shared" si="1"/>
        <v/>
      </c>
      <c r="G1785" s="32" t="str">
        <f t="shared" si="2"/>
        <v/>
      </c>
      <c r="H1785" s="33">
        <f>IF(A1785&gt;='Income Statement'!$E$5,IF(A1785&lt;='Income Statement'!$E$6,1,0),0)</f>
        <v>0</v>
      </c>
      <c r="I1785" s="24"/>
      <c r="J1785" s="24"/>
      <c r="K1785" s="24"/>
      <c r="L1785" s="24"/>
      <c r="M1785" s="24"/>
      <c r="N1785" s="24"/>
      <c r="O1785" s="24"/>
      <c r="P1785" s="24"/>
      <c r="Q1785" s="24"/>
    </row>
    <row r="1786" ht="15.75" customHeight="1">
      <c r="A1786" s="71"/>
      <c r="B1786" s="45" t="str">
        <f>IFERROR(VLOOKUP(D1786, 'Chart of Accounts'!A1773:C4001, 3, FALSE), "")</f>
        <v/>
      </c>
      <c r="C1786" s="72"/>
      <c r="D1786" s="70"/>
      <c r="E1786" s="30" t="str">
        <f>IFERROR(VLOOKUP(D1786, 'Chart of Accounts'!A$3:B$3987, 2, FALSE), "")</f>
        <v/>
      </c>
      <c r="F1786" s="31" t="str">
        <f t="shared" si="1"/>
        <v/>
      </c>
      <c r="G1786" s="32" t="str">
        <f t="shared" si="2"/>
        <v/>
      </c>
      <c r="H1786" s="33">
        <f>IF(A1786&gt;='Income Statement'!$E$5,IF(A1786&lt;='Income Statement'!$E$6,1,0),0)</f>
        <v>0</v>
      </c>
      <c r="I1786" s="24"/>
      <c r="J1786" s="24"/>
      <c r="K1786" s="24"/>
      <c r="L1786" s="24"/>
      <c r="M1786" s="24"/>
      <c r="N1786" s="24"/>
      <c r="O1786" s="24"/>
      <c r="P1786" s="24"/>
      <c r="Q1786" s="24"/>
    </row>
    <row r="1787" ht="15.75" customHeight="1">
      <c r="A1787" s="71"/>
      <c r="B1787" s="45" t="str">
        <f>IFERROR(VLOOKUP(D1787, 'Chart of Accounts'!A1774:C4001, 3, FALSE), "")</f>
        <v/>
      </c>
      <c r="C1787" s="72"/>
      <c r="D1787" s="70"/>
      <c r="E1787" s="30" t="str">
        <f>IFERROR(VLOOKUP(D1787, 'Chart of Accounts'!A$3:B$3987, 2, FALSE), "")</f>
        <v/>
      </c>
      <c r="F1787" s="31" t="str">
        <f t="shared" si="1"/>
        <v/>
      </c>
      <c r="G1787" s="32" t="str">
        <f t="shared" si="2"/>
        <v/>
      </c>
      <c r="H1787" s="33">
        <f>IF(A1787&gt;='Income Statement'!$E$5,IF(A1787&lt;='Income Statement'!$E$6,1,0),0)</f>
        <v>0</v>
      </c>
      <c r="I1787" s="24"/>
      <c r="J1787" s="24"/>
      <c r="K1787" s="24"/>
      <c r="L1787" s="24"/>
      <c r="M1787" s="24"/>
      <c r="N1787" s="24"/>
      <c r="O1787" s="24"/>
      <c r="P1787" s="24"/>
      <c r="Q1787" s="24"/>
    </row>
    <row r="1788" ht="15.75" customHeight="1">
      <c r="A1788" s="71"/>
      <c r="B1788" s="45" t="str">
        <f>IFERROR(VLOOKUP(D1788, 'Chart of Accounts'!A1775:C4001, 3, FALSE), "")</f>
        <v/>
      </c>
      <c r="C1788" s="72"/>
      <c r="D1788" s="70"/>
      <c r="E1788" s="30" t="str">
        <f>IFERROR(VLOOKUP(D1788, 'Chart of Accounts'!A$3:B$3987, 2, FALSE), "")</f>
        <v/>
      </c>
      <c r="F1788" s="31" t="str">
        <f t="shared" si="1"/>
        <v/>
      </c>
      <c r="G1788" s="32" t="str">
        <f t="shared" si="2"/>
        <v/>
      </c>
      <c r="H1788" s="33">
        <f>IF(A1788&gt;='Income Statement'!$E$5,IF(A1788&lt;='Income Statement'!$E$6,1,0),0)</f>
        <v>0</v>
      </c>
      <c r="I1788" s="24"/>
      <c r="J1788" s="24"/>
      <c r="K1788" s="24"/>
      <c r="L1788" s="24"/>
      <c r="M1788" s="24"/>
      <c r="N1788" s="24"/>
      <c r="O1788" s="24"/>
      <c r="P1788" s="24"/>
      <c r="Q1788" s="24"/>
    </row>
    <row r="1789" ht="15.75" customHeight="1">
      <c r="A1789" s="71"/>
      <c r="B1789" s="45" t="str">
        <f>IFERROR(VLOOKUP(D1789, 'Chart of Accounts'!A1776:C4001, 3, FALSE), "")</f>
        <v/>
      </c>
      <c r="C1789" s="72"/>
      <c r="D1789" s="70"/>
      <c r="E1789" s="30" t="str">
        <f>IFERROR(VLOOKUP(D1789, 'Chart of Accounts'!A$3:B$3987, 2, FALSE), "")</f>
        <v/>
      </c>
      <c r="F1789" s="31" t="str">
        <f t="shared" si="1"/>
        <v/>
      </c>
      <c r="G1789" s="32" t="str">
        <f t="shared" si="2"/>
        <v/>
      </c>
      <c r="H1789" s="33">
        <f>IF(A1789&gt;='Income Statement'!$E$5,IF(A1789&lt;='Income Statement'!$E$6,1,0),0)</f>
        <v>0</v>
      </c>
      <c r="I1789" s="24"/>
      <c r="J1789" s="24"/>
      <c r="K1789" s="24"/>
      <c r="L1789" s="24"/>
      <c r="M1789" s="24"/>
      <c r="N1789" s="24"/>
      <c r="O1789" s="24"/>
      <c r="P1789" s="24"/>
      <c r="Q1789" s="24"/>
    </row>
    <row r="1790" ht="15.75" customHeight="1">
      <c r="A1790" s="71"/>
      <c r="B1790" s="45" t="str">
        <f>IFERROR(VLOOKUP(D1790, 'Chart of Accounts'!A1777:C4001, 3, FALSE), "")</f>
        <v/>
      </c>
      <c r="C1790" s="72"/>
      <c r="D1790" s="70"/>
      <c r="E1790" s="30" t="str">
        <f>IFERROR(VLOOKUP(D1790, 'Chart of Accounts'!A$3:B$3987, 2, FALSE), "")</f>
        <v/>
      </c>
      <c r="F1790" s="31" t="str">
        <f t="shared" si="1"/>
        <v/>
      </c>
      <c r="G1790" s="32" t="str">
        <f t="shared" si="2"/>
        <v/>
      </c>
      <c r="H1790" s="33">
        <f>IF(A1790&gt;='Income Statement'!$E$5,IF(A1790&lt;='Income Statement'!$E$6,1,0),0)</f>
        <v>0</v>
      </c>
      <c r="I1790" s="24"/>
      <c r="J1790" s="24"/>
      <c r="K1790" s="24"/>
      <c r="L1790" s="24"/>
      <c r="M1790" s="24"/>
      <c r="N1790" s="24"/>
      <c r="O1790" s="24"/>
      <c r="P1790" s="24"/>
      <c r="Q1790" s="24"/>
    </row>
    <row r="1791" ht="15.75" customHeight="1">
      <c r="A1791" s="71"/>
      <c r="B1791" s="45" t="str">
        <f>IFERROR(VLOOKUP(D1791, 'Chart of Accounts'!A1778:C4001, 3, FALSE), "")</f>
        <v/>
      </c>
      <c r="C1791" s="72"/>
      <c r="D1791" s="70"/>
      <c r="E1791" s="30" t="str">
        <f>IFERROR(VLOOKUP(D1791, 'Chart of Accounts'!A$3:B$3987, 2, FALSE), "")</f>
        <v/>
      </c>
      <c r="F1791" s="31" t="str">
        <f t="shared" si="1"/>
        <v/>
      </c>
      <c r="G1791" s="32" t="str">
        <f t="shared" si="2"/>
        <v/>
      </c>
      <c r="H1791" s="33">
        <f>IF(A1791&gt;='Income Statement'!$E$5,IF(A1791&lt;='Income Statement'!$E$6,1,0),0)</f>
        <v>0</v>
      </c>
      <c r="I1791" s="24"/>
      <c r="J1791" s="24"/>
      <c r="K1791" s="24"/>
      <c r="L1791" s="24"/>
      <c r="M1791" s="24"/>
      <c r="N1791" s="24"/>
      <c r="O1791" s="24"/>
      <c r="P1791" s="24"/>
      <c r="Q1791" s="24"/>
    </row>
    <row r="1792" ht="15.75" customHeight="1">
      <c r="A1792" s="71"/>
      <c r="B1792" s="45" t="str">
        <f>IFERROR(VLOOKUP(D1792, 'Chart of Accounts'!A1779:C4001, 3, FALSE), "")</f>
        <v/>
      </c>
      <c r="C1792" s="72"/>
      <c r="D1792" s="70"/>
      <c r="E1792" s="30" t="str">
        <f>IFERROR(VLOOKUP(D1792, 'Chart of Accounts'!A$3:B$3987, 2, FALSE), "")</f>
        <v/>
      </c>
      <c r="F1792" s="31" t="str">
        <f t="shared" si="1"/>
        <v/>
      </c>
      <c r="G1792" s="32" t="str">
        <f t="shared" si="2"/>
        <v/>
      </c>
      <c r="H1792" s="33">
        <f>IF(A1792&gt;='Income Statement'!$E$5,IF(A1792&lt;='Income Statement'!$E$6,1,0),0)</f>
        <v>0</v>
      </c>
      <c r="I1792" s="24"/>
      <c r="J1792" s="24"/>
      <c r="K1792" s="24"/>
      <c r="L1792" s="24"/>
      <c r="M1792" s="24"/>
      <c r="N1792" s="24"/>
      <c r="O1792" s="24"/>
      <c r="P1792" s="24"/>
      <c r="Q1792" s="24"/>
    </row>
    <row r="1793" ht="15.75" customHeight="1">
      <c r="A1793" s="71"/>
      <c r="B1793" s="45" t="str">
        <f>IFERROR(VLOOKUP(D1793, 'Chart of Accounts'!A1780:C4001, 3, FALSE), "")</f>
        <v/>
      </c>
      <c r="C1793" s="72"/>
      <c r="D1793" s="70"/>
      <c r="E1793" s="30" t="str">
        <f>IFERROR(VLOOKUP(D1793, 'Chart of Accounts'!A$3:B$3987, 2, FALSE), "")</f>
        <v/>
      </c>
      <c r="F1793" s="31" t="str">
        <f t="shared" si="1"/>
        <v/>
      </c>
      <c r="G1793" s="32" t="str">
        <f t="shared" si="2"/>
        <v/>
      </c>
      <c r="H1793" s="33">
        <f>IF(A1793&gt;='Income Statement'!$E$5,IF(A1793&lt;='Income Statement'!$E$6,1,0),0)</f>
        <v>0</v>
      </c>
      <c r="I1793" s="24"/>
      <c r="J1793" s="24"/>
      <c r="K1793" s="24"/>
      <c r="L1793" s="24"/>
      <c r="M1793" s="24"/>
      <c r="N1793" s="24"/>
      <c r="O1793" s="24"/>
      <c r="P1793" s="24"/>
      <c r="Q1793" s="24"/>
    </row>
    <row r="1794" ht="15.75" customHeight="1">
      <c r="A1794" s="71"/>
      <c r="B1794" s="45" t="str">
        <f>IFERROR(VLOOKUP(D1794, 'Chart of Accounts'!A1781:C4001, 3, FALSE), "")</f>
        <v/>
      </c>
      <c r="C1794" s="72"/>
      <c r="D1794" s="70"/>
      <c r="E1794" s="30" t="str">
        <f>IFERROR(VLOOKUP(D1794, 'Chart of Accounts'!A$3:B$3987, 2, FALSE), "")</f>
        <v/>
      </c>
      <c r="F1794" s="31" t="str">
        <f t="shared" si="1"/>
        <v/>
      </c>
      <c r="G1794" s="32" t="str">
        <f t="shared" si="2"/>
        <v/>
      </c>
      <c r="H1794" s="33">
        <f>IF(A1794&gt;='Income Statement'!$E$5,IF(A1794&lt;='Income Statement'!$E$6,1,0),0)</f>
        <v>0</v>
      </c>
      <c r="I1794" s="24"/>
      <c r="J1794" s="24"/>
      <c r="K1794" s="24"/>
      <c r="L1794" s="24"/>
      <c r="M1794" s="24"/>
      <c r="N1794" s="24"/>
      <c r="O1794" s="24"/>
      <c r="P1794" s="24"/>
      <c r="Q1794" s="24"/>
    </row>
    <row r="1795" ht="15.75" customHeight="1">
      <c r="A1795" s="71"/>
      <c r="B1795" s="45" t="str">
        <f>IFERROR(VLOOKUP(D1795, 'Chart of Accounts'!A1782:C4001, 3, FALSE), "")</f>
        <v/>
      </c>
      <c r="C1795" s="72"/>
      <c r="D1795" s="70"/>
      <c r="E1795" s="30" t="str">
        <f>IFERROR(VLOOKUP(D1795, 'Chart of Accounts'!A$3:B$3987, 2, FALSE), "")</f>
        <v/>
      </c>
      <c r="F1795" s="31" t="str">
        <f t="shared" si="1"/>
        <v/>
      </c>
      <c r="G1795" s="32" t="str">
        <f t="shared" si="2"/>
        <v/>
      </c>
      <c r="H1795" s="33">
        <f>IF(A1795&gt;='Income Statement'!$E$5,IF(A1795&lt;='Income Statement'!$E$6,1,0),0)</f>
        <v>0</v>
      </c>
      <c r="I1795" s="24"/>
      <c r="J1795" s="24"/>
      <c r="K1795" s="24"/>
      <c r="L1795" s="24"/>
      <c r="M1795" s="24"/>
      <c r="N1795" s="24"/>
      <c r="O1795" s="24"/>
      <c r="P1795" s="24"/>
      <c r="Q1795" s="24"/>
    </row>
    <row r="1796" ht="15.75" customHeight="1">
      <c r="A1796" s="71"/>
      <c r="B1796" s="45" t="str">
        <f>IFERROR(VLOOKUP(D1796, 'Chart of Accounts'!A1783:C4001, 3, FALSE), "")</f>
        <v/>
      </c>
      <c r="C1796" s="72"/>
      <c r="D1796" s="70"/>
      <c r="E1796" s="30" t="str">
        <f>IFERROR(VLOOKUP(D1796, 'Chart of Accounts'!A$3:B$3987, 2, FALSE), "")</f>
        <v/>
      </c>
      <c r="F1796" s="31" t="str">
        <f t="shared" si="1"/>
        <v/>
      </c>
      <c r="G1796" s="32" t="str">
        <f t="shared" si="2"/>
        <v/>
      </c>
      <c r="H1796" s="33">
        <f>IF(A1796&gt;='Income Statement'!$E$5,IF(A1796&lt;='Income Statement'!$E$6,1,0),0)</f>
        <v>0</v>
      </c>
      <c r="I1796" s="24"/>
      <c r="J1796" s="24"/>
      <c r="K1796" s="24"/>
      <c r="L1796" s="24"/>
      <c r="M1796" s="24"/>
      <c r="N1796" s="24"/>
      <c r="O1796" s="24"/>
      <c r="P1796" s="24"/>
      <c r="Q1796" s="24"/>
    </row>
    <row r="1797" ht="15.75" customHeight="1">
      <c r="A1797" s="71"/>
      <c r="B1797" s="45" t="str">
        <f>IFERROR(VLOOKUP(D1797, 'Chart of Accounts'!A1784:C4001, 3, FALSE), "")</f>
        <v/>
      </c>
      <c r="C1797" s="72"/>
      <c r="D1797" s="70"/>
      <c r="E1797" s="30" t="str">
        <f>IFERROR(VLOOKUP(D1797, 'Chart of Accounts'!A$3:B$3987, 2, FALSE), "")</f>
        <v/>
      </c>
      <c r="F1797" s="31" t="str">
        <f t="shared" si="1"/>
        <v/>
      </c>
      <c r="G1797" s="32" t="str">
        <f t="shared" si="2"/>
        <v/>
      </c>
      <c r="H1797" s="33">
        <f>IF(A1797&gt;='Income Statement'!$E$5,IF(A1797&lt;='Income Statement'!$E$6,1,0),0)</f>
        <v>0</v>
      </c>
      <c r="I1797" s="24"/>
      <c r="J1797" s="24"/>
      <c r="K1797" s="24"/>
      <c r="L1797" s="24"/>
      <c r="M1797" s="24"/>
      <c r="N1797" s="24"/>
      <c r="O1797" s="24"/>
      <c r="P1797" s="24"/>
      <c r="Q1797" s="24"/>
    </row>
    <row r="1798" ht="15.75" customHeight="1">
      <c r="A1798" s="71"/>
      <c r="B1798" s="45" t="str">
        <f>IFERROR(VLOOKUP(D1798, 'Chart of Accounts'!A1785:C4001, 3, FALSE), "")</f>
        <v/>
      </c>
      <c r="C1798" s="72"/>
      <c r="D1798" s="70"/>
      <c r="E1798" s="30" t="str">
        <f>IFERROR(VLOOKUP(D1798, 'Chart of Accounts'!A$3:B$3987, 2, FALSE), "")</f>
        <v/>
      </c>
      <c r="F1798" s="31" t="str">
        <f t="shared" si="1"/>
        <v/>
      </c>
      <c r="G1798" s="32" t="str">
        <f t="shared" si="2"/>
        <v/>
      </c>
      <c r="H1798" s="33">
        <f>IF(A1798&gt;='Income Statement'!$E$5,IF(A1798&lt;='Income Statement'!$E$6,1,0),0)</f>
        <v>0</v>
      </c>
      <c r="I1798" s="24"/>
      <c r="J1798" s="24"/>
      <c r="K1798" s="24"/>
      <c r="L1798" s="24"/>
      <c r="M1798" s="24"/>
      <c r="N1798" s="24"/>
      <c r="O1798" s="24"/>
      <c r="P1798" s="24"/>
      <c r="Q1798" s="24"/>
    </row>
    <row r="1799" ht="15.75" customHeight="1">
      <c r="A1799" s="71"/>
      <c r="B1799" s="45" t="str">
        <f>IFERROR(VLOOKUP(D1799, 'Chart of Accounts'!A1786:C4001, 3, FALSE), "")</f>
        <v/>
      </c>
      <c r="C1799" s="72"/>
      <c r="D1799" s="70"/>
      <c r="E1799" s="30" t="str">
        <f>IFERROR(VLOOKUP(D1799, 'Chart of Accounts'!A$3:B$3987, 2, FALSE), "")</f>
        <v/>
      </c>
      <c r="F1799" s="31" t="str">
        <f t="shared" si="1"/>
        <v/>
      </c>
      <c r="G1799" s="32" t="str">
        <f t="shared" si="2"/>
        <v/>
      </c>
      <c r="H1799" s="33">
        <f>IF(A1799&gt;='Income Statement'!$E$5,IF(A1799&lt;='Income Statement'!$E$6,1,0),0)</f>
        <v>0</v>
      </c>
      <c r="I1799" s="24"/>
      <c r="J1799" s="24"/>
      <c r="K1799" s="24"/>
      <c r="L1799" s="24"/>
      <c r="M1799" s="24"/>
      <c r="N1799" s="24"/>
      <c r="O1799" s="24"/>
      <c r="P1799" s="24"/>
      <c r="Q1799" s="24"/>
    </row>
    <row r="1800" ht="15.75" customHeight="1">
      <c r="A1800" s="71"/>
      <c r="B1800" s="45" t="str">
        <f>IFERROR(VLOOKUP(D1800, 'Chart of Accounts'!A1787:C4001, 3, FALSE), "")</f>
        <v/>
      </c>
      <c r="C1800" s="72"/>
      <c r="D1800" s="70"/>
      <c r="E1800" s="30" t="str">
        <f>IFERROR(VLOOKUP(D1800, 'Chart of Accounts'!A$3:B$3987, 2, FALSE), "")</f>
        <v/>
      </c>
      <c r="F1800" s="31" t="str">
        <f t="shared" si="1"/>
        <v/>
      </c>
      <c r="G1800" s="32" t="str">
        <f t="shared" si="2"/>
        <v/>
      </c>
      <c r="H1800" s="33">
        <f>IF(A1800&gt;='Income Statement'!$E$5,IF(A1800&lt;='Income Statement'!$E$6,1,0),0)</f>
        <v>0</v>
      </c>
      <c r="I1800" s="24"/>
      <c r="J1800" s="24"/>
      <c r="K1800" s="24"/>
      <c r="L1800" s="24"/>
      <c r="M1800" s="24"/>
      <c r="N1800" s="24"/>
      <c r="O1800" s="24"/>
      <c r="P1800" s="24"/>
      <c r="Q1800" s="24"/>
    </row>
    <row r="1801" ht="15.75" customHeight="1">
      <c r="A1801" s="71"/>
      <c r="B1801" s="45" t="str">
        <f>IFERROR(VLOOKUP(D1801, 'Chart of Accounts'!A1788:C4001, 3, FALSE), "")</f>
        <v/>
      </c>
      <c r="C1801" s="72"/>
      <c r="D1801" s="70"/>
      <c r="E1801" s="30" t="str">
        <f>IFERROR(VLOOKUP(D1801, 'Chart of Accounts'!A$3:B$3987, 2, FALSE), "")</f>
        <v/>
      </c>
      <c r="F1801" s="31" t="str">
        <f t="shared" si="1"/>
        <v/>
      </c>
      <c r="G1801" s="32" t="str">
        <f t="shared" si="2"/>
        <v/>
      </c>
      <c r="H1801" s="33">
        <f>IF(A1801&gt;='Income Statement'!$E$5,IF(A1801&lt;='Income Statement'!$E$6,1,0),0)</f>
        <v>0</v>
      </c>
      <c r="I1801" s="24"/>
      <c r="J1801" s="24"/>
      <c r="K1801" s="24"/>
      <c r="L1801" s="24"/>
      <c r="M1801" s="24"/>
      <c r="N1801" s="24"/>
      <c r="O1801" s="24"/>
      <c r="P1801" s="24"/>
      <c r="Q1801" s="24"/>
    </row>
    <row r="1802" ht="15.75" customHeight="1">
      <c r="A1802" s="71"/>
      <c r="B1802" s="45" t="str">
        <f>IFERROR(VLOOKUP(D1802, 'Chart of Accounts'!A1789:C4001, 3, FALSE), "")</f>
        <v/>
      </c>
      <c r="C1802" s="72"/>
      <c r="D1802" s="70"/>
      <c r="E1802" s="30" t="str">
        <f>IFERROR(VLOOKUP(D1802, 'Chart of Accounts'!A$3:B$3987, 2, FALSE), "")</f>
        <v/>
      </c>
      <c r="F1802" s="31" t="str">
        <f t="shared" si="1"/>
        <v/>
      </c>
      <c r="G1802" s="32" t="str">
        <f t="shared" si="2"/>
        <v/>
      </c>
      <c r="H1802" s="33">
        <f>IF(A1802&gt;='Income Statement'!$E$5,IF(A1802&lt;='Income Statement'!$E$6,1,0),0)</f>
        <v>0</v>
      </c>
      <c r="I1802" s="24"/>
      <c r="J1802" s="24"/>
      <c r="K1802" s="24"/>
      <c r="L1802" s="24"/>
      <c r="M1802" s="24"/>
      <c r="N1802" s="24"/>
      <c r="O1802" s="24"/>
      <c r="P1802" s="24"/>
      <c r="Q1802" s="24"/>
    </row>
    <row r="1803" ht="15.75" customHeight="1">
      <c r="A1803" s="71"/>
      <c r="B1803" s="45" t="str">
        <f>IFERROR(VLOOKUP(D1803, 'Chart of Accounts'!A1790:C4001, 3, FALSE), "")</f>
        <v/>
      </c>
      <c r="C1803" s="72"/>
      <c r="D1803" s="70"/>
      <c r="E1803" s="30" t="str">
        <f>IFERROR(VLOOKUP(D1803, 'Chart of Accounts'!A$3:B$3987, 2, FALSE), "")</f>
        <v/>
      </c>
      <c r="F1803" s="31" t="str">
        <f t="shared" si="1"/>
        <v/>
      </c>
      <c r="G1803" s="32" t="str">
        <f t="shared" si="2"/>
        <v/>
      </c>
      <c r="H1803" s="33">
        <f>IF(A1803&gt;='Income Statement'!$E$5,IF(A1803&lt;='Income Statement'!$E$6,1,0),0)</f>
        <v>0</v>
      </c>
      <c r="I1803" s="24"/>
      <c r="J1803" s="24"/>
      <c r="K1803" s="24"/>
      <c r="L1803" s="24"/>
      <c r="M1803" s="24"/>
      <c r="N1803" s="24"/>
      <c r="O1803" s="24"/>
      <c r="P1803" s="24"/>
      <c r="Q1803" s="24"/>
    </row>
    <row r="1804" ht="15.75" customHeight="1">
      <c r="A1804" s="71"/>
      <c r="B1804" s="45" t="str">
        <f>IFERROR(VLOOKUP(D1804, 'Chart of Accounts'!A1791:C4001, 3, FALSE), "")</f>
        <v/>
      </c>
      <c r="C1804" s="72"/>
      <c r="D1804" s="70"/>
      <c r="E1804" s="30" t="str">
        <f>IFERROR(VLOOKUP(D1804, 'Chart of Accounts'!A$3:B$3987, 2, FALSE), "")</f>
        <v/>
      </c>
      <c r="F1804" s="31" t="str">
        <f t="shared" si="1"/>
        <v/>
      </c>
      <c r="G1804" s="32" t="str">
        <f t="shared" si="2"/>
        <v/>
      </c>
      <c r="H1804" s="33">
        <f>IF(A1804&gt;='Income Statement'!$E$5,IF(A1804&lt;='Income Statement'!$E$6,1,0),0)</f>
        <v>0</v>
      </c>
      <c r="I1804" s="24"/>
      <c r="J1804" s="24"/>
      <c r="K1804" s="24"/>
      <c r="L1804" s="24"/>
      <c r="M1804" s="24"/>
      <c r="N1804" s="24"/>
      <c r="O1804" s="24"/>
      <c r="P1804" s="24"/>
      <c r="Q1804" s="24"/>
    </row>
    <row r="1805" ht="15.75" customHeight="1">
      <c r="A1805" s="71"/>
      <c r="B1805" s="45" t="str">
        <f>IFERROR(VLOOKUP(D1805, 'Chart of Accounts'!A1792:C4001, 3, FALSE), "")</f>
        <v/>
      </c>
      <c r="C1805" s="72"/>
      <c r="D1805" s="70"/>
      <c r="E1805" s="30" t="str">
        <f>IFERROR(VLOOKUP(D1805, 'Chart of Accounts'!A$3:B$3987, 2, FALSE), "")</f>
        <v/>
      </c>
      <c r="F1805" s="31" t="str">
        <f t="shared" si="1"/>
        <v/>
      </c>
      <c r="G1805" s="32" t="str">
        <f t="shared" si="2"/>
        <v/>
      </c>
      <c r="H1805" s="33">
        <f>IF(A1805&gt;='Income Statement'!$E$5,IF(A1805&lt;='Income Statement'!$E$6,1,0),0)</f>
        <v>0</v>
      </c>
      <c r="I1805" s="24"/>
      <c r="J1805" s="24"/>
      <c r="K1805" s="24"/>
      <c r="L1805" s="24"/>
      <c r="M1805" s="24"/>
      <c r="N1805" s="24"/>
      <c r="O1805" s="24"/>
      <c r="P1805" s="24"/>
      <c r="Q1805" s="24"/>
    </row>
    <row r="1806" ht="15.75" customHeight="1">
      <c r="A1806" s="71"/>
      <c r="B1806" s="45" t="str">
        <f>IFERROR(VLOOKUP(D1806, 'Chart of Accounts'!A1793:C4001, 3, FALSE), "")</f>
        <v/>
      </c>
      <c r="C1806" s="72"/>
      <c r="D1806" s="70"/>
      <c r="E1806" s="30" t="str">
        <f>IFERROR(VLOOKUP(D1806, 'Chart of Accounts'!A$3:B$3987, 2, FALSE), "")</f>
        <v/>
      </c>
      <c r="F1806" s="31" t="str">
        <f t="shared" si="1"/>
        <v/>
      </c>
      <c r="G1806" s="32" t="str">
        <f t="shared" si="2"/>
        <v/>
      </c>
      <c r="H1806" s="33">
        <f>IF(A1806&gt;='Income Statement'!$E$5,IF(A1806&lt;='Income Statement'!$E$6,1,0),0)</f>
        <v>0</v>
      </c>
      <c r="I1806" s="24"/>
      <c r="J1806" s="24"/>
      <c r="K1806" s="24"/>
      <c r="L1806" s="24"/>
      <c r="M1806" s="24"/>
      <c r="N1806" s="24"/>
      <c r="O1806" s="24"/>
      <c r="P1806" s="24"/>
      <c r="Q1806" s="24"/>
    </row>
    <row r="1807" ht="15.75" customHeight="1">
      <c r="A1807" s="71"/>
      <c r="B1807" s="45" t="str">
        <f>IFERROR(VLOOKUP(D1807, 'Chart of Accounts'!A1794:C4001, 3, FALSE), "")</f>
        <v/>
      </c>
      <c r="C1807" s="72"/>
      <c r="D1807" s="70"/>
      <c r="E1807" s="30" t="str">
        <f>IFERROR(VLOOKUP(D1807, 'Chart of Accounts'!A$3:B$3987, 2, FALSE), "")</f>
        <v/>
      </c>
      <c r="F1807" s="31" t="str">
        <f t="shared" si="1"/>
        <v/>
      </c>
      <c r="G1807" s="32" t="str">
        <f t="shared" si="2"/>
        <v/>
      </c>
      <c r="H1807" s="33">
        <f>IF(A1807&gt;='Income Statement'!$E$5,IF(A1807&lt;='Income Statement'!$E$6,1,0),0)</f>
        <v>0</v>
      </c>
      <c r="I1807" s="24"/>
      <c r="J1807" s="24"/>
      <c r="K1807" s="24"/>
      <c r="L1807" s="24"/>
      <c r="M1807" s="24"/>
      <c r="N1807" s="24"/>
      <c r="O1807" s="24"/>
      <c r="P1807" s="24"/>
      <c r="Q1807" s="24"/>
    </row>
    <row r="1808" ht="15.75" customHeight="1">
      <c r="A1808" s="71"/>
      <c r="B1808" s="45" t="str">
        <f>IFERROR(VLOOKUP(D1808, 'Chart of Accounts'!A1795:C4001, 3, FALSE), "")</f>
        <v/>
      </c>
      <c r="C1808" s="72"/>
      <c r="D1808" s="70"/>
      <c r="E1808" s="30" t="str">
        <f>IFERROR(VLOOKUP(D1808, 'Chart of Accounts'!A$3:B$3987, 2, FALSE), "")</f>
        <v/>
      </c>
      <c r="F1808" s="31" t="str">
        <f t="shared" si="1"/>
        <v/>
      </c>
      <c r="G1808" s="32" t="str">
        <f t="shared" si="2"/>
        <v/>
      </c>
      <c r="H1808" s="33">
        <f>IF(A1808&gt;='Income Statement'!$E$5,IF(A1808&lt;='Income Statement'!$E$6,1,0),0)</f>
        <v>0</v>
      </c>
      <c r="I1808" s="24"/>
      <c r="J1808" s="24"/>
      <c r="K1808" s="24"/>
      <c r="L1808" s="24"/>
      <c r="M1808" s="24"/>
      <c r="N1808" s="24"/>
      <c r="O1808" s="24"/>
      <c r="P1808" s="24"/>
      <c r="Q1808" s="24"/>
    </row>
    <row r="1809" ht="15.75" customHeight="1">
      <c r="A1809" s="71"/>
      <c r="B1809" s="45" t="str">
        <f>IFERROR(VLOOKUP(D1809, 'Chart of Accounts'!A1796:C4001, 3, FALSE), "")</f>
        <v/>
      </c>
      <c r="C1809" s="72"/>
      <c r="D1809" s="70"/>
      <c r="E1809" s="30" t="str">
        <f>IFERROR(VLOOKUP(D1809, 'Chart of Accounts'!A$3:B$3987, 2, FALSE), "")</f>
        <v/>
      </c>
      <c r="F1809" s="31" t="str">
        <f t="shared" si="1"/>
        <v/>
      </c>
      <c r="G1809" s="32" t="str">
        <f t="shared" si="2"/>
        <v/>
      </c>
      <c r="H1809" s="33">
        <f>IF(A1809&gt;='Income Statement'!$E$5,IF(A1809&lt;='Income Statement'!$E$6,1,0),0)</f>
        <v>0</v>
      </c>
      <c r="I1809" s="24"/>
      <c r="J1809" s="24"/>
      <c r="K1809" s="24"/>
      <c r="L1809" s="24"/>
      <c r="M1809" s="24"/>
      <c r="N1809" s="24"/>
      <c r="O1809" s="24"/>
      <c r="P1809" s="24"/>
      <c r="Q1809" s="24"/>
    </row>
    <row r="1810" ht="15.75" customHeight="1">
      <c r="A1810" s="71"/>
      <c r="B1810" s="45" t="str">
        <f>IFERROR(VLOOKUP(D1810, 'Chart of Accounts'!A1797:C4001, 3, FALSE), "")</f>
        <v/>
      </c>
      <c r="C1810" s="72"/>
      <c r="D1810" s="70"/>
      <c r="E1810" s="30" t="str">
        <f>IFERROR(VLOOKUP(D1810, 'Chart of Accounts'!A$3:B$3987, 2, FALSE), "")</f>
        <v/>
      </c>
      <c r="F1810" s="31" t="str">
        <f t="shared" si="1"/>
        <v/>
      </c>
      <c r="G1810" s="32" t="str">
        <f t="shared" si="2"/>
        <v/>
      </c>
      <c r="H1810" s="33">
        <f>IF(A1810&gt;='Income Statement'!$E$5,IF(A1810&lt;='Income Statement'!$E$6,1,0),0)</f>
        <v>0</v>
      </c>
      <c r="I1810" s="24"/>
      <c r="J1810" s="24"/>
      <c r="K1810" s="24"/>
      <c r="L1810" s="24"/>
      <c r="M1810" s="24"/>
      <c r="N1810" s="24"/>
      <c r="O1810" s="24"/>
      <c r="P1810" s="24"/>
      <c r="Q1810" s="24"/>
    </row>
    <row r="1811" ht="15.75" customHeight="1">
      <c r="A1811" s="71"/>
      <c r="B1811" s="45" t="str">
        <f>IFERROR(VLOOKUP(D1811, 'Chart of Accounts'!A1798:C4001, 3, FALSE), "")</f>
        <v/>
      </c>
      <c r="C1811" s="72"/>
      <c r="D1811" s="70"/>
      <c r="E1811" s="30" t="str">
        <f>IFERROR(VLOOKUP(D1811, 'Chart of Accounts'!A$3:B$3987, 2, FALSE), "")</f>
        <v/>
      </c>
      <c r="F1811" s="31" t="str">
        <f t="shared" si="1"/>
        <v/>
      </c>
      <c r="G1811" s="32" t="str">
        <f t="shared" si="2"/>
        <v/>
      </c>
      <c r="H1811" s="33">
        <f>IF(A1811&gt;='Income Statement'!$E$5,IF(A1811&lt;='Income Statement'!$E$6,1,0),0)</f>
        <v>0</v>
      </c>
      <c r="I1811" s="24"/>
      <c r="J1811" s="24"/>
      <c r="K1811" s="24"/>
      <c r="L1811" s="24"/>
      <c r="M1811" s="24"/>
      <c r="N1811" s="24"/>
      <c r="O1811" s="24"/>
      <c r="P1811" s="24"/>
      <c r="Q1811" s="24"/>
    </row>
    <row r="1812" ht="15.75" customHeight="1">
      <c r="A1812" s="71"/>
      <c r="B1812" s="45" t="str">
        <f>IFERROR(VLOOKUP(D1812, 'Chart of Accounts'!A1799:C4001, 3, FALSE), "")</f>
        <v/>
      </c>
      <c r="C1812" s="72"/>
      <c r="D1812" s="70"/>
      <c r="E1812" s="30" t="str">
        <f>IFERROR(VLOOKUP(D1812, 'Chart of Accounts'!A$3:B$3987, 2, FALSE), "")</f>
        <v/>
      </c>
      <c r="F1812" s="31" t="str">
        <f t="shared" si="1"/>
        <v/>
      </c>
      <c r="G1812" s="32" t="str">
        <f t="shared" si="2"/>
        <v/>
      </c>
      <c r="H1812" s="33">
        <f>IF(A1812&gt;='Income Statement'!$E$5,IF(A1812&lt;='Income Statement'!$E$6,1,0),0)</f>
        <v>0</v>
      </c>
      <c r="I1812" s="24"/>
      <c r="J1812" s="24"/>
      <c r="K1812" s="24"/>
      <c r="L1812" s="24"/>
      <c r="M1812" s="24"/>
      <c r="N1812" s="24"/>
      <c r="O1812" s="24"/>
      <c r="P1812" s="24"/>
      <c r="Q1812" s="24"/>
    </row>
    <row r="1813" ht="15.75" customHeight="1">
      <c r="A1813" s="71"/>
      <c r="B1813" s="45" t="str">
        <f>IFERROR(VLOOKUP(D1813, 'Chart of Accounts'!A1800:C4001, 3, FALSE), "")</f>
        <v/>
      </c>
      <c r="C1813" s="72"/>
      <c r="D1813" s="70"/>
      <c r="E1813" s="30" t="str">
        <f>IFERROR(VLOOKUP(D1813, 'Chart of Accounts'!A$3:B$3987, 2, FALSE), "")</f>
        <v/>
      </c>
      <c r="F1813" s="31" t="str">
        <f t="shared" si="1"/>
        <v/>
      </c>
      <c r="G1813" s="32" t="str">
        <f t="shared" si="2"/>
        <v/>
      </c>
      <c r="H1813" s="33">
        <f>IF(A1813&gt;='Income Statement'!$E$5,IF(A1813&lt;='Income Statement'!$E$6,1,0),0)</f>
        <v>0</v>
      </c>
      <c r="I1813" s="24"/>
      <c r="J1813" s="24"/>
      <c r="K1813" s="24"/>
      <c r="L1813" s="24"/>
      <c r="M1813" s="24"/>
      <c r="N1813" s="24"/>
      <c r="O1813" s="24"/>
      <c r="P1813" s="24"/>
      <c r="Q1813" s="24"/>
    </row>
    <row r="1814" ht="15.75" customHeight="1">
      <c r="A1814" s="71"/>
      <c r="B1814" s="45" t="str">
        <f>IFERROR(VLOOKUP(D1814, 'Chart of Accounts'!A1801:C4001, 3, FALSE), "")</f>
        <v/>
      </c>
      <c r="C1814" s="72"/>
      <c r="D1814" s="70"/>
      <c r="E1814" s="30" t="str">
        <f>IFERROR(VLOOKUP(D1814, 'Chart of Accounts'!A$3:B$3987, 2, FALSE), "")</f>
        <v/>
      </c>
      <c r="F1814" s="31" t="str">
        <f t="shared" si="1"/>
        <v/>
      </c>
      <c r="G1814" s="32" t="str">
        <f t="shared" si="2"/>
        <v/>
      </c>
      <c r="H1814" s="33">
        <f>IF(A1814&gt;='Income Statement'!$E$5,IF(A1814&lt;='Income Statement'!$E$6,1,0),0)</f>
        <v>0</v>
      </c>
      <c r="I1814" s="24"/>
      <c r="J1814" s="24"/>
      <c r="K1814" s="24"/>
      <c r="L1814" s="24"/>
      <c r="M1814" s="24"/>
      <c r="N1814" s="24"/>
      <c r="O1814" s="24"/>
      <c r="P1814" s="24"/>
      <c r="Q1814" s="24"/>
    </row>
    <row r="1815" ht="15.75" customHeight="1">
      <c r="A1815" s="71"/>
      <c r="B1815" s="45" t="str">
        <f>IFERROR(VLOOKUP(D1815, 'Chart of Accounts'!A1802:C4001, 3, FALSE), "")</f>
        <v/>
      </c>
      <c r="C1815" s="72"/>
      <c r="D1815" s="70"/>
      <c r="E1815" s="30" t="str">
        <f>IFERROR(VLOOKUP(D1815, 'Chart of Accounts'!A$3:B$3987, 2, FALSE), "")</f>
        <v/>
      </c>
      <c r="F1815" s="31" t="str">
        <f t="shared" si="1"/>
        <v/>
      </c>
      <c r="G1815" s="32" t="str">
        <f t="shared" si="2"/>
        <v/>
      </c>
      <c r="H1815" s="33">
        <f>IF(A1815&gt;='Income Statement'!$E$5,IF(A1815&lt;='Income Statement'!$E$6,1,0),0)</f>
        <v>0</v>
      </c>
      <c r="I1815" s="24"/>
      <c r="J1815" s="24"/>
      <c r="K1815" s="24"/>
      <c r="L1815" s="24"/>
      <c r="M1815" s="24"/>
      <c r="N1815" s="24"/>
      <c r="O1815" s="24"/>
      <c r="P1815" s="24"/>
      <c r="Q1815" s="24"/>
    </row>
    <row r="1816" ht="15.75" customHeight="1">
      <c r="A1816" s="71"/>
      <c r="B1816" s="45" t="str">
        <f>IFERROR(VLOOKUP(D1816, 'Chart of Accounts'!A1803:C4001, 3, FALSE), "")</f>
        <v/>
      </c>
      <c r="C1816" s="72"/>
      <c r="D1816" s="70"/>
      <c r="E1816" s="30" t="str">
        <f>IFERROR(VLOOKUP(D1816, 'Chart of Accounts'!A$3:B$3987, 2, FALSE), "")</f>
        <v/>
      </c>
      <c r="F1816" s="31" t="str">
        <f t="shared" si="1"/>
        <v/>
      </c>
      <c r="G1816" s="32" t="str">
        <f t="shared" si="2"/>
        <v/>
      </c>
      <c r="H1816" s="33">
        <f>IF(A1816&gt;='Income Statement'!$E$5,IF(A1816&lt;='Income Statement'!$E$6,1,0),0)</f>
        <v>0</v>
      </c>
      <c r="I1816" s="24"/>
      <c r="J1816" s="24"/>
      <c r="K1816" s="24"/>
      <c r="L1816" s="24"/>
      <c r="M1816" s="24"/>
      <c r="N1816" s="24"/>
      <c r="O1816" s="24"/>
      <c r="P1816" s="24"/>
      <c r="Q1816" s="24"/>
    </row>
    <row r="1817" ht="15.75" customHeight="1">
      <c r="A1817" s="71"/>
      <c r="B1817" s="45" t="str">
        <f>IFERROR(VLOOKUP(D1817, 'Chart of Accounts'!A1804:C4001, 3, FALSE), "")</f>
        <v/>
      </c>
      <c r="C1817" s="72"/>
      <c r="D1817" s="70"/>
      <c r="E1817" s="30" t="str">
        <f>IFERROR(VLOOKUP(D1817, 'Chart of Accounts'!A$3:B$3987, 2, FALSE), "")</f>
        <v/>
      </c>
      <c r="F1817" s="31" t="str">
        <f t="shared" si="1"/>
        <v/>
      </c>
      <c r="G1817" s="32" t="str">
        <f t="shared" si="2"/>
        <v/>
      </c>
      <c r="H1817" s="33">
        <f>IF(A1817&gt;='Income Statement'!$E$5,IF(A1817&lt;='Income Statement'!$E$6,1,0),0)</f>
        <v>0</v>
      </c>
      <c r="I1817" s="24"/>
      <c r="J1817" s="24"/>
      <c r="K1817" s="24"/>
      <c r="L1817" s="24"/>
      <c r="M1817" s="24"/>
      <c r="N1817" s="24"/>
      <c r="O1817" s="24"/>
      <c r="P1817" s="24"/>
      <c r="Q1817" s="24"/>
    </row>
    <row r="1818" ht="15.75" customHeight="1">
      <c r="A1818" s="71"/>
      <c r="B1818" s="45" t="str">
        <f>IFERROR(VLOOKUP(D1818, 'Chart of Accounts'!A1805:C4001, 3, FALSE), "")</f>
        <v/>
      </c>
      <c r="C1818" s="72"/>
      <c r="D1818" s="70"/>
      <c r="E1818" s="30" t="str">
        <f>IFERROR(VLOOKUP(D1818, 'Chart of Accounts'!A$3:B$3987, 2, FALSE), "")</f>
        <v/>
      </c>
      <c r="F1818" s="31" t="str">
        <f t="shared" si="1"/>
        <v/>
      </c>
      <c r="G1818" s="32" t="str">
        <f t="shared" si="2"/>
        <v/>
      </c>
      <c r="H1818" s="33">
        <f>IF(A1818&gt;='Income Statement'!$E$5,IF(A1818&lt;='Income Statement'!$E$6,1,0),0)</f>
        <v>0</v>
      </c>
      <c r="I1818" s="24"/>
      <c r="J1818" s="24"/>
      <c r="K1818" s="24"/>
      <c r="L1818" s="24"/>
      <c r="M1818" s="24"/>
      <c r="N1818" s="24"/>
      <c r="O1818" s="24"/>
      <c r="P1818" s="24"/>
      <c r="Q1818" s="24"/>
    </row>
    <row r="1819" ht="15.75" customHeight="1">
      <c r="A1819" s="71"/>
      <c r="B1819" s="45" t="str">
        <f>IFERROR(VLOOKUP(D1819, 'Chart of Accounts'!A1806:C4001, 3, FALSE), "")</f>
        <v/>
      </c>
      <c r="C1819" s="72"/>
      <c r="D1819" s="70"/>
      <c r="E1819" s="30" t="str">
        <f>IFERROR(VLOOKUP(D1819, 'Chart of Accounts'!A$3:B$3987, 2, FALSE), "")</f>
        <v/>
      </c>
      <c r="F1819" s="31" t="str">
        <f t="shared" si="1"/>
        <v/>
      </c>
      <c r="G1819" s="32" t="str">
        <f t="shared" si="2"/>
        <v/>
      </c>
      <c r="H1819" s="33">
        <f>IF(A1819&gt;='Income Statement'!$E$5,IF(A1819&lt;='Income Statement'!$E$6,1,0),0)</f>
        <v>0</v>
      </c>
      <c r="I1819" s="24"/>
      <c r="J1819" s="24"/>
      <c r="K1819" s="24"/>
      <c r="L1819" s="24"/>
      <c r="M1819" s="24"/>
      <c r="N1819" s="24"/>
      <c r="O1819" s="24"/>
      <c r="P1819" s="24"/>
      <c r="Q1819" s="24"/>
    </row>
    <row r="1820" ht="15.75" customHeight="1">
      <c r="A1820" s="71"/>
      <c r="B1820" s="45" t="str">
        <f>IFERROR(VLOOKUP(D1820, 'Chart of Accounts'!A1807:C4001, 3, FALSE), "")</f>
        <v/>
      </c>
      <c r="C1820" s="72"/>
      <c r="D1820" s="70"/>
      <c r="E1820" s="30" t="str">
        <f>IFERROR(VLOOKUP(D1820, 'Chart of Accounts'!A$3:B$3987, 2, FALSE), "")</f>
        <v/>
      </c>
      <c r="F1820" s="31" t="str">
        <f t="shared" si="1"/>
        <v/>
      </c>
      <c r="G1820" s="32" t="str">
        <f t="shared" si="2"/>
        <v/>
      </c>
      <c r="H1820" s="33">
        <f>IF(A1820&gt;='Income Statement'!$E$5,IF(A1820&lt;='Income Statement'!$E$6,1,0),0)</f>
        <v>0</v>
      </c>
      <c r="I1820" s="24"/>
      <c r="J1820" s="24"/>
      <c r="K1820" s="24"/>
      <c r="L1820" s="24"/>
      <c r="M1820" s="24"/>
      <c r="N1820" s="24"/>
      <c r="O1820" s="24"/>
      <c r="P1820" s="24"/>
      <c r="Q1820" s="24"/>
    </row>
    <row r="1821" ht="15.75" customHeight="1">
      <c r="A1821" s="71"/>
      <c r="B1821" s="45" t="str">
        <f>IFERROR(VLOOKUP(D1821, 'Chart of Accounts'!A1808:C4001, 3, FALSE), "")</f>
        <v/>
      </c>
      <c r="C1821" s="72"/>
      <c r="D1821" s="70"/>
      <c r="E1821" s="30" t="str">
        <f>IFERROR(VLOOKUP(D1821, 'Chart of Accounts'!A$3:B$3987, 2, FALSE), "")</f>
        <v/>
      </c>
      <c r="F1821" s="31" t="str">
        <f t="shared" si="1"/>
        <v/>
      </c>
      <c r="G1821" s="32" t="str">
        <f t="shared" si="2"/>
        <v/>
      </c>
      <c r="H1821" s="33">
        <f>IF(A1821&gt;='Income Statement'!$E$5,IF(A1821&lt;='Income Statement'!$E$6,1,0),0)</f>
        <v>0</v>
      </c>
      <c r="I1821" s="24"/>
      <c r="J1821" s="24"/>
      <c r="K1821" s="24"/>
      <c r="L1821" s="24"/>
      <c r="M1821" s="24"/>
      <c r="N1821" s="24"/>
      <c r="O1821" s="24"/>
      <c r="P1821" s="24"/>
      <c r="Q1821" s="24"/>
    </row>
    <row r="1822" ht="15.75" customHeight="1">
      <c r="A1822" s="71"/>
      <c r="B1822" s="45" t="str">
        <f>IFERROR(VLOOKUP(D1822, 'Chart of Accounts'!A1809:C4001, 3, FALSE), "")</f>
        <v/>
      </c>
      <c r="C1822" s="72"/>
      <c r="D1822" s="70"/>
      <c r="E1822" s="30" t="str">
        <f>IFERROR(VLOOKUP(D1822, 'Chart of Accounts'!A$3:B$3987, 2, FALSE), "")</f>
        <v/>
      </c>
      <c r="F1822" s="31" t="str">
        <f t="shared" si="1"/>
        <v/>
      </c>
      <c r="G1822" s="32" t="str">
        <f t="shared" si="2"/>
        <v/>
      </c>
      <c r="H1822" s="33">
        <f>IF(A1822&gt;='Income Statement'!$E$5,IF(A1822&lt;='Income Statement'!$E$6,1,0),0)</f>
        <v>0</v>
      </c>
      <c r="I1822" s="24"/>
      <c r="J1822" s="24"/>
      <c r="K1822" s="24"/>
      <c r="L1822" s="24"/>
      <c r="M1822" s="24"/>
      <c r="N1822" s="24"/>
      <c r="O1822" s="24"/>
      <c r="P1822" s="24"/>
      <c r="Q1822" s="24"/>
    </row>
    <row r="1823" ht="15.75" customHeight="1">
      <c r="A1823" s="71"/>
      <c r="B1823" s="45" t="str">
        <f>IFERROR(VLOOKUP(D1823, 'Chart of Accounts'!A1810:C4001, 3, FALSE), "")</f>
        <v/>
      </c>
      <c r="C1823" s="72"/>
      <c r="D1823" s="70"/>
      <c r="E1823" s="30" t="str">
        <f>IFERROR(VLOOKUP(D1823, 'Chart of Accounts'!A$3:B$3987, 2, FALSE), "")</f>
        <v/>
      </c>
      <c r="F1823" s="31" t="str">
        <f t="shared" si="1"/>
        <v/>
      </c>
      <c r="G1823" s="32" t="str">
        <f t="shared" si="2"/>
        <v/>
      </c>
      <c r="H1823" s="33">
        <f>IF(A1823&gt;='Income Statement'!$E$5,IF(A1823&lt;='Income Statement'!$E$6,1,0),0)</f>
        <v>0</v>
      </c>
      <c r="I1823" s="24"/>
      <c r="J1823" s="24"/>
      <c r="K1823" s="24"/>
      <c r="L1823" s="24"/>
      <c r="M1823" s="24"/>
      <c r="N1823" s="24"/>
      <c r="O1823" s="24"/>
      <c r="P1823" s="24"/>
      <c r="Q1823" s="24"/>
    </row>
    <row r="1824" ht="15.75" customHeight="1">
      <c r="A1824" s="71"/>
      <c r="B1824" s="45" t="str">
        <f>IFERROR(VLOOKUP(D1824, 'Chart of Accounts'!A1811:C4001, 3, FALSE), "")</f>
        <v/>
      </c>
      <c r="C1824" s="72"/>
      <c r="D1824" s="70"/>
      <c r="E1824" s="30" t="str">
        <f>IFERROR(VLOOKUP(D1824, 'Chart of Accounts'!A$3:B$3987, 2, FALSE), "")</f>
        <v/>
      </c>
      <c r="F1824" s="31" t="str">
        <f t="shared" si="1"/>
        <v/>
      </c>
      <c r="G1824" s="32" t="str">
        <f t="shared" si="2"/>
        <v/>
      </c>
      <c r="H1824" s="33">
        <f>IF(A1824&gt;='Income Statement'!$E$5,IF(A1824&lt;='Income Statement'!$E$6,1,0),0)</f>
        <v>0</v>
      </c>
      <c r="I1824" s="24"/>
      <c r="J1824" s="24"/>
      <c r="K1824" s="24"/>
      <c r="L1824" s="24"/>
      <c r="M1824" s="24"/>
      <c r="N1824" s="24"/>
      <c r="O1824" s="24"/>
      <c r="P1824" s="24"/>
      <c r="Q1824" s="24"/>
    </row>
    <row r="1825" ht="15.75" customHeight="1">
      <c r="A1825" s="71"/>
      <c r="B1825" s="45" t="str">
        <f>IFERROR(VLOOKUP(D1825, 'Chart of Accounts'!A1812:C4001, 3, FALSE), "")</f>
        <v/>
      </c>
      <c r="C1825" s="72"/>
      <c r="D1825" s="70"/>
      <c r="E1825" s="30" t="str">
        <f>IFERROR(VLOOKUP(D1825, 'Chart of Accounts'!A$3:B$3987, 2, FALSE), "")</f>
        <v/>
      </c>
      <c r="F1825" s="31" t="str">
        <f t="shared" si="1"/>
        <v/>
      </c>
      <c r="G1825" s="32" t="str">
        <f t="shared" si="2"/>
        <v/>
      </c>
      <c r="H1825" s="33">
        <f>IF(A1825&gt;='Income Statement'!$E$5,IF(A1825&lt;='Income Statement'!$E$6,1,0),0)</f>
        <v>0</v>
      </c>
      <c r="I1825" s="24"/>
      <c r="J1825" s="24"/>
      <c r="K1825" s="24"/>
      <c r="L1825" s="24"/>
      <c r="M1825" s="24"/>
      <c r="N1825" s="24"/>
      <c r="O1825" s="24"/>
      <c r="P1825" s="24"/>
      <c r="Q1825" s="24"/>
    </row>
    <row r="1826" ht="15.75" customHeight="1">
      <c r="A1826" s="71"/>
      <c r="B1826" s="45" t="str">
        <f>IFERROR(VLOOKUP(D1826, 'Chart of Accounts'!A1813:C4001, 3, FALSE), "")</f>
        <v/>
      </c>
      <c r="C1826" s="72"/>
      <c r="D1826" s="70"/>
      <c r="E1826" s="30" t="str">
        <f>IFERROR(VLOOKUP(D1826, 'Chart of Accounts'!A$3:B$3987, 2, FALSE), "")</f>
        <v/>
      </c>
      <c r="F1826" s="31" t="str">
        <f t="shared" si="1"/>
        <v/>
      </c>
      <c r="G1826" s="32" t="str">
        <f t="shared" si="2"/>
        <v/>
      </c>
      <c r="H1826" s="33">
        <f>IF(A1826&gt;='Income Statement'!$E$5,IF(A1826&lt;='Income Statement'!$E$6,1,0),0)</f>
        <v>0</v>
      </c>
      <c r="I1826" s="24"/>
      <c r="J1826" s="24"/>
      <c r="K1826" s="24"/>
      <c r="L1826" s="24"/>
      <c r="M1826" s="24"/>
      <c r="N1826" s="24"/>
      <c r="O1826" s="24"/>
      <c r="P1826" s="24"/>
      <c r="Q1826" s="24"/>
    </row>
    <row r="1827" ht="15.75" customHeight="1">
      <c r="A1827" s="71"/>
      <c r="B1827" s="45" t="str">
        <f>IFERROR(VLOOKUP(D1827, 'Chart of Accounts'!A1814:C4001, 3, FALSE), "")</f>
        <v/>
      </c>
      <c r="C1827" s="72"/>
      <c r="D1827" s="70"/>
      <c r="E1827" s="30" t="str">
        <f>IFERROR(VLOOKUP(D1827, 'Chart of Accounts'!A$3:B$3987, 2, FALSE), "")</f>
        <v/>
      </c>
      <c r="F1827" s="31" t="str">
        <f t="shared" si="1"/>
        <v/>
      </c>
      <c r="G1827" s="32" t="str">
        <f t="shared" si="2"/>
        <v/>
      </c>
      <c r="H1827" s="33">
        <f>IF(A1827&gt;='Income Statement'!$E$5,IF(A1827&lt;='Income Statement'!$E$6,1,0),0)</f>
        <v>0</v>
      </c>
      <c r="I1827" s="24"/>
      <c r="J1827" s="24"/>
      <c r="K1827" s="24"/>
      <c r="L1827" s="24"/>
      <c r="M1827" s="24"/>
      <c r="N1827" s="24"/>
      <c r="O1827" s="24"/>
      <c r="P1827" s="24"/>
      <c r="Q1827" s="24"/>
    </row>
    <row r="1828" ht="15.75" customHeight="1">
      <c r="A1828" s="71"/>
      <c r="B1828" s="45" t="str">
        <f>IFERROR(VLOOKUP(D1828, 'Chart of Accounts'!A1815:C4001, 3, FALSE), "")</f>
        <v/>
      </c>
      <c r="C1828" s="72"/>
      <c r="D1828" s="70"/>
      <c r="E1828" s="30" t="str">
        <f>IFERROR(VLOOKUP(D1828, 'Chart of Accounts'!A$3:B$3987, 2, FALSE), "")</f>
        <v/>
      </c>
      <c r="F1828" s="31" t="str">
        <f t="shared" si="1"/>
        <v/>
      </c>
      <c r="G1828" s="32" t="str">
        <f t="shared" si="2"/>
        <v/>
      </c>
      <c r="H1828" s="33">
        <f>IF(A1828&gt;='Income Statement'!$E$5,IF(A1828&lt;='Income Statement'!$E$6,1,0),0)</f>
        <v>0</v>
      </c>
      <c r="I1828" s="24"/>
      <c r="J1828" s="24"/>
      <c r="K1828" s="24"/>
      <c r="L1828" s="24"/>
      <c r="M1828" s="24"/>
      <c r="N1828" s="24"/>
      <c r="O1828" s="24"/>
      <c r="P1828" s="24"/>
      <c r="Q1828" s="24"/>
    </row>
    <row r="1829" ht="15.75" customHeight="1">
      <c r="A1829" s="71"/>
      <c r="B1829" s="45" t="str">
        <f>IFERROR(VLOOKUP(D1829, 'Chart of Accounts'!A1816:C4001, 3, FALSE), "")</f>
        <v/>
      </c>
      <c r="C1829" s="72"/>
      <c r="D1829" s="70"/>
      <c r="E1829" s="30" t="str">
        <f>IFERROR(VLOOKUP(D1829, 'Chart of Accounts'!A$3:B$3987, 2, FALSE), "")</f>
        <v/>
      </c>
      <c r="F1829" s="31" t="str">
        <f t="shared" si="1"/>
        <v/>
      </c>
      <c r="G1829" s="32" t="str">
        <f t="shared" si="2"/>
        <v/>
      </c>
      <c r="H1829" s="33">
        <f>IF(A1829&gt;='Income Statement'!$E$5,IF(A1829&lt;='Income Statement'!$E$6,1,0),0)</f>
        <v>0</v>
      </c>
      <c r="I1829" s="24"/>
      <c r="J1829" s="24"/>
      <c r="K1829" s="24"/>
      <c r="L1829" s="24"/>
      <c r="M1829" s="24"/>
      <c r="N1829" s="24"/>
      <c r="O1829" s="24"/>
      <c r="P1829" s="24"/>
      <c r="Q1829" s="24"/>
    </row>
    <row r="1830" ht="15.75" customHeight="1">
      <c r="A1830" s="71"/>
      <c r="B1830" s="45" t="str">
        <f>IFERROR(VLOOKUP(D1830, 'Chart of Accounts'!A1817:C4001, 3, FALSE), "")</f>
        <v/>
      </c>
      <c r="C1830" s="72"/>
      <c r="D1830" s="70"/>
      <c r="E1830" s="30" t="str">
        <f>IFERROR(VLOOKUP(D1830, 'Chart of Accounts'!A$3:B$3987, 2, FALSE), "")</f>
        <v/>
      </c>
      <c r="F1830" s="31" t="str">
        <f t="shared" si="1"/>
        <v/>
      </c>
      <c r="G1830" s="32" t="str">
        <f t="shared" si="2"/>
        <v/>
      </c>
      <c r="H1830" s="33">
        <f>IF(A1830&gt;='Income Statement'!$E$5,IF(A1830&lt;='Income Statement'!$E$6,1,0),0)</f>
        <v>0</v>
      </c>
      <c r="I1830" s="24"/>
      <c r="J1830" s="24"/>
      <c r="K1830" s="24"/>
      <c r="L1830" s="24"/>
      <c r="M1830" s="24"/>
      <c r="N1830" s="24"/>
      <c r="O1830" s="24"/>
      <c r="P1830" s="24"/>
      <c r="Q1830" s="24"/>
    </row>
    <row r="1831" ht="15.75" customHeight="1">
      <c r="A1831" s="71"/>
      <c r="B1831" s="45" t="str">
        <f>IFERROR(VLOOKUP(D1831, 'Chart of Accounts'!A1818:C4001, 3, FALSE), "")</f>
        <v/>
      </c>
      <c r="C1831" s="72"/>
      <c r="D1831" s="70"/>
      <c r="E1831" s="30" t="str">
        <f>IFERROR(VLOOKUP(D1831, 'Chart of Accounts'!A$3:B$3987, 2, FALSE), "")</f>
        <v/>
      </c>
      <c r="F1831" s="31" t="str">
        <f t="shared" si="1"/>
        <v/>
      </c>
      <c r="G1831" s="32" t="str">
        <f t="shared" si="2"/>
        <v/>
      </c>
      <c r="H1831" s="33">
        <f>IF(A1831&gt;='Income Statement'!$E$5,IF(A1831&lt;='Income Statement'!$E$6,1,0),0)</f>
        <v>0</v>
      </c>
      <c r="I1831" s="24"/>
      <c r="J1831" s="24"/>
      <c r="K1831" s="24"/>
      <c r="L1831" s="24"/>
      <c r="M1831" s="24"/>
      <c r="N1831" s="24"/>
      <c r="O1831" s="24"/>
      <c r="P1831" s="24"/>
      <c r="Q1831" s="24"/>
    </row>
    <row r="1832" ht="15.75" customHeight="1">
      <c r="A1832" s="71"/>
      <c r="B1832" s="45" t="str">
        <f>IFERROR(VLOOKUP(D1832, 'Chart of Accounts'!A1819:C4001, 3, FALSE), "")</f>
        <v/>
      </c>
      <c r="C1832" s="72"/>
      <c r="D1832" s="70"/>
      <c r="E1832" s="30" t="str">
        <f>IFERROR(VLOOKUP(D1832, 'Chart of Accounts'!A$3:B$3987, 2, FALSE), "")</f>
        <v/>
      </c>
      <c r="F1832" s="31" t="str">
        <f t="shared" si="1"/>
        <v/>
      </c>
      <c r="G1832" s="32" t="str">
        <f t="shared" si="2"/>
        <v/>
      </c>
      <c r="H1832" s="33">
        <f>IF(A1832&gt;='Income Statement'!$E$5,IF(A1832&lt;='Income Statement'!$E$6,1,0),0)</f>
        <v>0</v>
      </c>
      <c r="I1832" s="24"/>
      <c r="J1832" s="24"/>
      <c r="K1832" s="24"/>
      <c r="L1832" s="24"/>
      <c r="M1832" s="24"/>
      <c r="N1832" s="24"/>
      <c r="O1832" s="24"/>
      <c r="P1832" s="24"/>
      <c r="Q1832" s="24"/>
    </row>
    <row r="1833" ht="15.75" customHeight="1">
      <c r="A1833" s="71"/>
      <c r="B1833" s="45" t="str">
        <f>IFERROR(VLOOKUP(D1833, 'Chart of Accounts'!A1820:C4001, 3, FALSE), "")</f>
        <v/>
      </c>
      <c r="C1833" s="72"/>
      <c r="D1833" s="70"/>
      <c r="E1833" s="30" t="str">
        <f>IFERROR(VLOOKUP(D1833, 'Chart of Accounts'!A$3:B$3987, 2, FALSE), "")</f>
        <v/>
      </c>
      <c r="F1833" s="31" t="str">
        <f t="shared" si="1"/>
        <v/>
      </c>
      <c r="G1833" s="32" t="str">
        <f t="shared" si="2"/>
        <v/>
      </c>
      <c r="H1833" s="33">
        <f>IF(A1833&gt;='Income Statement'!$E$5,IF(A1833&lt;='Income Statement'!$E$6,1,0),0)</f>
        <v>0</v>
      </c>
      <c r="I1833" s="24"/>
      <c r="J1833" s="24"/>
      <c r="K1833" s="24"/>
      <c r="L1833" s="24"/>
      <c r="M1833" s="24"/>
      <c r="N1833" s="24"/>
      <c r="O1833" s="24"/>
      <c r="P1833" s="24"/>
      <c r="Q1833" s="24"/>
    </row>
    <row r="1834" ht="15.75" customHeight="1">
      <c r="A1834" s="71"/>
      <c r="B1834" s="45" t="str">
        <f>IFERROR(VLOOKUP(D1834, 'Chart of Accounts'!A1821:C4001, 3, FALSE), "")</f>
        <v/>
      </c>
      <c r="C1834" s="72"/>
      <c r="D1834" s="70"/>
      <c r="E1834" s="30" t="str">
        <f>IFERROR(VLOOKUP(D1834, 'Chart of Accounts'!A$3:B$3987, 2, FALSE), "")</f>
        <v/>
      </c>
      <c r="F1834" s="31" t="str">
        <f t="shared" si="1"/>
        <v/>
      </c>
      <c r="G1834" s="32" t="str">
        <f t="shared" si="2"/>
        <v/>
      </c>
      <c r="H1834" s="33">
        <f>IF(A1834&gt;='Income Statement'!$E$5,IF(A1834&lt;='Income Statement'!$E$6,1,0),0)</f>
        <v>0</v>
      </c>
      <c r="I1834" s="24"/>
      <c r="J1834" s="24"/>
      <c r="K1834" s="24"/>
      <c r="L1834" s="24"/>
      <c r="M1834" s="24"/>
      <c r="N1834" s="24"/>
      <c r="O1834" s="24"/>
      <c r="P1834" s="24"/>
      <c r="Q1834" s="24"/>
    </row>
    <row r="1835" ht="15.75" customHeight="1">
      <c r="A1835" s="71"/>
      <c r="B1835" s="45" t="str">
        <f>IFERROR(VLOOKUP(D1835, 'Chart of Accounts'!A1822:C4001, 3, FALSE), "")</f>
        <v/>
      </c>
      <c r="C1835" s="72"/>
      <c r="D1835" s="70"/>
      <c r="E1835" s="30" t="str">
        <f>IFERROR(VLOOKUP(D1835, 'Chart of Accounts'!A$3:B$3987, 2, FALSE), "")</f>
        <v/>
      </c>
      <c r="F1835" s="31" t="str">
        <f t="shared" si="1"/>
        <v/>
      </c>
      <c r="G1835" s="32" t="str">
        <f t="shared" si="2"/>
        <v/>
      </c>
      <c r="H1835" s="33">
        <f>IF(A1835&gt;='Income Statement'!$E$5,IF(A1835&lt;='Income Statement'!$E$6,1,0),0)</f>
        <v>0</v>
      </c>
      <c r="I1835" s="24"/>
      <c r="J1835" s="24"/>
      <c r="K1835" s="24"/>
      <c r="L1835" s="24"/>
      <c r="M1835" s="24"/>
      <c r="N1835" s="24"/>
      <c r="O1835" s="24"/>
      <c r="P1835" s="24"/>
      <c r="Q1835" s="24"/>
    </row>
    <row r="1836" ht="15.75" customHeight="1">
      <c r="A1836" s="71"/>
      <c r="B1836" s="45" t="str">
        <f>IFERROR(VLOOKUP(D1836, 'Chart of Accounts'!A1823:C4001, 3, FALSE), "")</f>
        <v/>
      </c>
      <c r="C1836" s="72"/>
      <c r="D1836" s="70"/>
      <c r="E1836" s="30" t="str">
        <f>IFERROR(VLOOKUP(D1836, 'Chart of Accounts'!A$3:B$3987, 2, FALSE), "")</f>
        <v/>
      </c>
      <c r="F1836" s="31" t="str">
        <f t="shared" si="1"/>
        <v/>
      </c>
      <c r="G1836" s="32" t="str">
        <f t="shared" si="2"/>
        <v/>
      </c>
      <c r="H1836" s="33">
        <f>IF(A1836&gt;='Income Statement'!$E$5,IF(A1836&lt;='Income Statement'!$E$6,1,0),0)</f>
        <v>0</v>
      </c>
      <c r="I1836" s="24"/>
      <c r="J1836" s="24"/>
      <c r="K1836" s="24"/>
      <c r="L1836" s="24"/>
      <c r="M1836" s="24"/>
      <c r="N1836" s="24"/>
      <c r="O1836" s="24"/>
      <c r="P1836" s="24"/>
      <c r="Q1836" s="24"/>
    </row>
    <row r="1837" ht="15.75" customHeight="1">
      <c r="A1837" s="71"/>
      <c r="B1837" s="45" t="str">
        <f>IFERROR(VLOOKUP(D1837, 'Chart of Accounts'!A1824:C4001, 3, FALSE), "")</f>
        <v/>
      </c>
      <c r="C1837" s="72"/>
      <c r="D1837" s="70"/>
      <c r="E1837" s="30" t="str">
        <f>IFERROR(VLOOKUP(D1837, 'Chart of Accounts'!A$3:B$3987, 2, FALSE), "")</f>
        <v/>
      </c>
      <c r="F1837" s="31" t="str">
        <f t="shared" si="1"/>
        <v/>
      </c>
      <c r="G1837" s="32" t="str">
        <f t="shared" si="2"/>
        <v/>
      </c>
      <c r="H1837" s="33">
        <f>IF(A1837&gt;='Income Statement'!$E$5,IF(A1837&lt;='Income Statement'!$E$6,1,0),0)</f>
        <v>0</v>
      </c>
      <c r="I1837" s="24"/>
      <c r="J1837" s="24"/>
      <c r="K1837" s="24"/>
      <c r="L1837" s="24"/>
      <c r="M1837" s="24"/>
      <c r="N1837" s="24"/>
      <c r="O1837" s="24"/>
      <c r="P1837" s="24"/>
      <c r="Q1837" s="24"/>
    </row>
    <row r="1838" ht="15.75" customHeight="1">
      <c r="A1838" s="71"/>
      <c r="B1838" s="45" t="str">
        <f>IFERROR(VLOOKUP(D1838, 'Chart of Accounts'!A1825:C4001, 3, FALSE), "")</f>
        <v/>
      </c>
      <c r="C1838" s="72"/>
      <c r="D1838" s="70"/>
      <c r="E1838" s="30" t="str">
        <f>IFERROR(VLOOKUP(D1838, 'Chart of Accounts'!A$3:B$3987, 2, FALSE), "")</f>
        <v/>
      </c>
      <c r="F1838" s="31" t="str">
        <f t="shared" si="1"/>
        <v/>
      </c>
      <c r="G1838" s="32" t="str">
        <f t="shared" si="2"/>
        <v/>
      </c>
      <c r="H1838" s="33">
        <f>IF(A1838&gt;='Income Statement'!$E$5,IF(A1838&lt;='Income Statement'!$E$6,1,0),0)</f>
        <v>0</v>
      </c>
      <c r="I1838" s="24"/>
      <c r="J1838" s="24"/>
      <c r="K1838" s="24"/>
      <c r="L1838" s="24"/>
      <c r="M1838" s="24"/>
      <c r="N1838" s="24"/>
      <c r="O1838" s="24"/>
      <c r="P1838" s="24"/>
      <c r="Q1838" s="24"/>
    </row>
    <row r="1839" ht="15.75" customHeight="1">
      <c r="A1839" s="71"/>
      <c r="B1839" s="45" t="str">
        <f>IFERROR(VLOOKUP(D1839, 'Chart of Accounts'!A1826:C4001, 3, FALSE), "")</f>
        <v/>
      </c>
      <c r="C1839" s="72"/>
      <c r="D1839" s="70"/>
      <c r="E1839" s="30" t="str">
        <f>IFERROR(VLOOKUP(D1839, 'Chart of Accounts'!A$3:B$3987, 2, FALSE), "")</f>
        <v/>
      </c>
      <c r="F1839" s="31" t="str">
        <f t="shared" si="1"/>
        <v/>
      </c>
      <c r="G1839" s="32" t="str">
        <f t="shared" si="2"/>
        <v/>
      </c>
      <c r="H1839" s="33">
        <f>IF(A1839&gt;='Income Statement'!$E$5,IF(A1839&lt;='Income Statement'!$E$6,1,0),0)</f>
        <v>0</v>
      </c>
      <c r="I1839" s="24"/>
      <c r="J1839" s="24"/>
      <c r="K1839" s="24"/>
      <c r="L1839" s="24"/>
      <c r="M1839" s="24"/>
      <c r="N1839" s="24"/>
      <c r="O1839" s="24"/>
      <c r="P1839" s="24"/>
      <c r="Q1839" s="24"/>
    </row>
    <row r="1840" ht="15.75" customHeight="1">
      <c r="A1840" s="71"/>
      <c r="B1840" s="45" t="str">
        <f>IFERROR(VLOOKUP(D1840, 'Chart of Accounts'!A1827:C4001, 3, FALSE), "")</f>
        <v/>
      </c>
      <c r="C1840" s="72"/>
      <c r="D1840" s="70"/>
      <c r="E1840" s="30" t="str">
        <f>IFERROR(VLOOKUP(D1840, 'Chart of Accounts'!A$3:B$3987, 2, FALSE), "")</f>
        <v/>
      </c>
      <c r="F1840" s="31" t="str">
        <f t="shared" si="1"/>
        <v/>
      </c>
      <c r="G1840" s="32" t="str">
        <f t="shared" si="2"/>
        <v/>
      </c>
      <c r="H1840" s="33">
        <f>IF(A1840&gt;='Income Statement'!$E$5,IF(A1840&lt;='Income Statement'!$E$6,1,0),0)</f>
        <v>0</v>
      </c>
      <c r="I1840" s="24"/>
      <c r="J1840" s="24"/>
      <c r="K1840" s="24"/>
      <c r="L1840" s="24"/>
      <c r="M1840" s="24"/>
      <c r="N1840" s="24"/>
      <c r="O1840" s="24"/>
      <c r="P1840" s="24"/>
      <c r="Q1840" s="24"/>
    </row>
    <row r="1841" ht="15.75" customHeight="1">
      <c r="A1841" s="71"/>
      <c r="B1841" s="45" t="str">
        <f>IFERROR(VLOOKUP(D1841, 'Chart of Accounts'!A1828:C4001, 3, FALSE), "")</f>
        <v/>
      </c>
      <c r="C1841" s="72"/>
      <c r="D1841" s="70"/>
      <c r="E1841" s="30" t="str">
        <f>IFERROR(VLOOKUP(D1841, 'Chart of Accounts'!A$3:B$3987, 2, FALSE), "")</f>
        <v/>
      </c>
      <c r="F1841" s="31" t="str">
        <f t="shared" si="1"/>
        <v/>
      </c>
      <c r="G1841" s="32" t="str">
        <f t="shared" si="2"/>
        <v/>
      </c>
      <c r="H1841" s="33">
        <f>IF(A1841&gt;='Income Statement'!$E$5,IF(A1841&lt;='Income Statement'!$E$6,1,0),0)</f>
        <v>0</v>
      </c>
      <c r="I1841" s="24"/>
      <c r="J1841" s="24"/>
      <c r="K1841" s="24"/>
      <c r="L1841" s="24"/>
      <c r="M1841" s="24"/>
      <c r="N1841" s="24"/>
      <c r="O1841" s="24"/>
      <c r="P1841" s="24"/>
      <c r="Q1841" s="24"/>
    </row>
    <row r="1842" ht="15.75" customHeight="1">
      <c r="A1842" s="71"/>
      <c r="B1842" s="45" t="str">
        <f>IFERROR(VLOOKUP(D1842, 'Chart of Accounts'!A1829:C4001, 3, FALSE), "")</f>
        <v/>
      </c>
      <c r="C1842" s="72"/>
      <c r="D1842" s="70"/>
      <c r="E1842" s="30" t="str">
        <f>IFERROR(VLOOKUP(D1842, 'Chart of Accounts'!A$3:B$3987, 2, FALSE), "")</f>
        <v/>
      </c>
      <c r="F1842" s="31" t="str">
        <f t="shared" si="1"/>
        <v/>
      </c>
      <c r="G1842" s="32" t="str">
        <f t="shared" si="2"/>
        <v/>
      </c>
      <c r="H1842" s="33">
        <f>IF(A1842&gt;='Income Statement'!$E$5,IF(A1842&lt;='Income Statement'!$E$6,1,0),0)</f>
        <v>0</v>
      </c>
      <c r="I1842" s="24"/>
      <c r="J1842" s="24"/>
      <c r="K1842" s="24"/>
      <c r="L1842" s="24"/>
      <c r="M1842" s="24"/>
      <c r="N1842" s="24"/>
      <c r="O1842" s="24"/>
      <c r="P1842" s="24"/>
      <c r="Q1842" s="24"/>
    </row>
    <row r="1843" ht="15.75" customHeight="1">
      <c r="A1843" s="71"/>
      <c r="B1843" s="45" t="str">
        <f>IFERROR(VLOOKUP(D1843, 'Chart of Accounts'!A1830:C4001, 3, FALSE), "")</f>
        <v/>
      </c>
      <c r="C1843" s="72"/>
      <c r="D1843" s="70"/>
      <c r="E1843" s="30" t="str">
        <f>IFERROR(VLOOKUP(D1843, 'Chart of Accounts'!A$3:B$3987, 2, FALSE), "")</f>
        <v/>
      </c>
      <c r="F1843" s="31" t="str">
        <f t="shared" si="1"/>
        <v/>
      </c>
      <c r="G1843" s="32" t="str">
        <f t="shared" si="2"/>
        <v/>
      </c>
      <c r="H1843" s="33">
        <f>IF(A1843&gt;='Income Statement'!$E$5,IF(A1843&lt;='Income Statement'!$E$6,1,0),0)</f>
        <v>0</v>
      </c>
      <c r="I1843" s="24"/>
      <c r="J1843" s="24"/>
      <c r="K1843" s="24"/>
      <c r="L1843" s="24"/>
      <c r="M1843" s="24"/>
      <c r="N1843" s="24"/>
      <c r="O1843" s="24"/>
      <c r="P1843" s="24"/>
      <c r="Q1843" s="24"/>
    </row>
    <row r="1844" ht="15.75" customHeight="1">
      <c r="A1844" s="71"/>
      <c r="B1844" s="45" t="str">
        <f>IFERROR(VLOOKUP(D1844, 'Chart of Accounts'!A1831:C4001, 3, FALSE), "")</f>
        <v/>
      </c>
      <c r="C1844" s="72"/>
      <c r="D1844" s="70"/>
      <c r="E1844" s="30" t="str">
        <f>IFERROR(VLOOKUP(D1844, 'Chart of Accounts'!A$3:B$3987, 2, FALSE), "")</f>
        <v/>
      </c>
      <c r="F1844" s="31" t="str">
        <f t="shared" si="1"/>
        <v/>
      </c>
      <c r="G1844" s="32" t="str">
        <f t="shared" si="2"/>
        <v/>
      </c>
      <c r="H1844" s="33">
        <f>IF(A1844&gt;='Income Statement'!$E$5,IF(A1844&lt;='Income Statement'!$E$6,1,0),0)</f>
        <v>0</v>
      </c>
      <c r="I1844" s="24"/>
      <c r="J1844" s="24"/>
      <c r="K1844" s="24"/>
      <c r="L1844" s="24"/>
      <c r="M1844" s="24"/>
      <c r="N1844" s="24"/>
      <c r="O1844" s="24"/>
      <c r="P1844" s="24"/>
      <c r="Q1844" s="24"/>
    </row>
    <row r="1845" ht="15.75" customHeight="1">
      <c r="A1845" s="71"/>
      <c r="B1845" s="45" t="str">
        <f>IFERROR(VLOOKUP(D1845, 'Chart of Accounts'!A1832:C4001, 3, FALSE), "")</f>
        <v/>
      </c>
      <c r="C1845" s="72"/>
      <c r="D1845" s="70"/>
      <c r="E1845" s="30" t="str">
        <f>IFERROR(VLOOKUP(D1845, 'Chart of Accounts'!A$3:B$3987, 2, FALSE), "")</f>
        <v/>
      </c>
      <c r="F1845" s="31" t="str">
        <f t="shared" si="1"/>
        <v/>
      </c>
      <c r="G1845" s="32" t="str">
        <f t="shared" si="2"/>
        <v/>
      </c>
      <c r="H1845" s="33">
        <f>IF(A1845&gt;='Income Statement'!$E$5,IF(A1845&lt;='Income Statement'!$E$6,1,0),0)</f>
        <v>0</v>
      </c>
      <c r="I1845" s="24"/>
      <c r="J1845" s="24"/>
      <c r="K1845" s="24"/>
      <c r="L1845" s="24"/>
      <c r="M1845" s="24"/>
      <c r="N1845" s="24"/>
      <c r="O1845" s="24"/>
      <c r="P1845" s="24"/>
      <c r="Q1845" s="24"/>
    </row>
    <row r="1846" ht="15.75" customHeight="1">
      <c r="A1846" s="71"/>
      <c r="B1846" s="45" t="str">
        <f>IFERROR(VLOOKUP(D1846, 'Chart of Accounts'!A1833:C4001, 3, FALSE), "")</f>
        <v/>
      </c>
      <c r="C1846" s="72"/>
      <c r="D1846" s="70"/>
      <c r="E1846" s="30" t="str">
        <f>IFERROR(VLOOKUP(D1846, 'Chart of Accounts'!A$3:B$3987, 2, FALSE), "")</f>
        <v/>
      </c>
      <c r="F1846" s="31" t="str">
        <f t="shared" si="1"/>
        <v/>
      </c>
      <c r="G1846" s="32" t="str">
        <f t="shared" si="2"/>
        <v/>
      </c>
      <c r="H1846" s="33">
        <f>IF(A1846&gt;='Income Statement'!$E$5,IF(A1846&lt;='Income Statement'!$E$6,1,0),0)</f>
        <v>0</v>
      </c>
      <c r="I1846" s="24"/>
      <c r="J1846" s="24"/>
      <c r="K1846" s="24"/>
      <c r="L1846" s="24"/>
      <c r="M1846" s="24"/>
      <c r="N1846" s="24"/>
      <c r="O1846" s="24"/>
      <c r="P1846" s="24"/>
      <c r="Q1846" s="24"/>
    </row>
    <row r="1847" ht="15.75" customHeight="1">
      <c r="A1847" s="71"/>
      <c r="B1847" s="45" t="str">
        <f>IFERROR(VLOOKUP(D1847, 'Chart of Accounts'!A1834:C4001, 3, FALSE), "")</f>
        <v/>
      </c>
      <c r="C1847" s="72"/>
      <c r="D1847" s="70"/>
      <c r="E1847" s="30" t="str">
        <f>IFERROR(VLOOKUP(D1847, 'Chart of Accounts'!A$3:B$3987, 2, FALSE), "")</f>
        <v/>
      </c>
      <c r="F1847" s="31" t="str">
        <f t="shared" si="1"/>
        <v/>
      </c>
      <c r="G1847" s="32" t="str">
        <f t="shared" si="2"/>
        <v/>
      </c>
      <c r="H1847" s="33">
        <f>IF(A1847&gt;='Income Statement'!$E$5,IF(A1847&lt;='Income Statement'!$E$6,1,0),0)</f>
        <v>0</v>
      </c>
      <c r="I1847" s="24"/>
      <c r="J1847" s="24"/>
      <c r="K1847" s="24"/>
      <c r="L1847" s="24"/>
      <c r="M1847" s="24"/>
      <c r="N1847" s="24"/>
      <c r="O1847" s="24"/>
      <c r="P1847" s="24"/>
      <c r="Q1847" s="24"/>
    </row>
    <row r="1848" ht="15.75" customHeight="1">
      <c r="A1848" s="71"/>
      <c r="B1848" s="45" t="str">
        <f>IFERROR(VLOOKUP(D1848, 'Chart of Accounts'!A1835:C4001, 3, FALSE), "")</f>
        <v/>
      </c>
      <c r="C1848" s="72"/>
      <c r="D1848" s="70"/>
      <c r="E1848" s="30" t="str">
        <f>IFERROR(VLOOKUP(D1848, 'Chart of Accounts'!A$3:B$3987, 2, FALSE), "")</f>
        <v/>
      </c>
      <c r="F1848" s="31" t="str">
        <f t="shared" si="1"/>
        <v/>
      </c>
      <c r="G1848" s="32" t="str">
        <f t="shared" si="2"/>
        <v/>
      </c>
      <c r="H1848" s="33">
        <f>IF(A1848&gt;='Income Statement'!$E$5,IF(A1848&lt;='Income Statement'!$E$6,1,0),0)</f>
        <v>0</v>
      </c>
      <c r="I1848" s="24"/>
      <c r="J1848" s="24"/>
      <c r="K1848" s="24"/>
      <c r="L1848" s="24"/>
      <c r="M1848" s="24"/>
      <c r="N1848" s="24"/>
      <c r="O1848" s="24"/>
      <c r="P1848" s="24"/>
      <c r="Q1848" s="24"/>
    </row>
    <row r="1849" ht="15.75" customHeight="1">
      <c r="A1849" s="71"/>
      <c r="B1849" s="45" t="str">
        <f>IFERROR(VLOOKUP(D1849, 'Chart of Accounts'!A1836:C4001, 3, FALSE), "")</f>
        <v/>
      </c>
      <c r="C1849" s="72"/>
      <c r="D1849" s="70"/>
      <c r="E1849" s="30" t="str">
        <f>IFERROR(VLOOKUP(D1849, 'Chart of Accounts'!A$3:B$3987, 2, FALSE), "")</f>
        <v/>
      </c>
      <c r="F1849" s="31" t="str">
        <f t="shared" si="1"/>
        <v/>
      </c>
      <c r="G1849" s="32" t="str">
        <f t="shared" si="2"/>
        <v/>
      </c>
      <c r="H1849" s="33">
        <f>IF(A1849&gt;='Income Statement'!$E$5,IF(A1849&lt;='Income Statement'!$E$6,1,0),0)</f>
        <v>0</v>
      </c>
      <c r="I1849" s="24"/>
      <c r="J1849" s="24"/>
      <c r="K1849" s="24"/>
      <c r="L1849" s="24"/>
      <c r="M1849" s="24"/>
      <c r="N1849" s="24"/>
      <c r="O1849" s="24"/>
      <c r="P1849" s="24"/>
      <c r="Q1849" s="24"/>
    </row>
    <row r="1850" ht="15.75" customHeight="1">
      <c r="A1850" s="71"/>
      <c r="B1850" s="45" t="str">
        <f>IFERROR(VLOOKUP(D1850, 'Chart of Accounts'!A1837:C4001, 3, FALSE), "")</f>
        <v/>
      </c>
      <c r="C1850" s="72"/>
      <c r="D1850" s="70"/>
      <c r="E1850" s="30" t="str">
        <f>IFERROR(VLOOKUP(D1850, 'Chart of Accounts'!A$3:B$3987, 2, FALSE), "")</f>
        <v/>
      </c>
      <c r="F1850" s="31" t="str">
        <f t="shared" si="1"/>
        <v/>
      </c>
      <c r="G1850" s="32" t="str">
        <f t="shared" si="2"/>
        <v/>
      </c>
      <c r="H1850" s="33">
        <f>IF(A1850&gt;='Income Statement'!$E$5,IF(A1850&lt;='Income Statement'!$E$6,1,0),0)</f>
        <v>0</v>
      </c>
      <c r="I1850" s="24"/>
      <c r="J1850" s="24"/>
      <c r="K1850" s="24"/>
      <c r="L1850" s="24"/>
      <c r="M1850" s="24"/>
      <c r="N1850" s="24"/>
      <c r="O1850" s="24"/>
      <c r="P1850" s="24"/>
      <c r="Q1850" s="24"/>
    </row>
    <row r="1851" ht="15.75" customHeight="1">
      <c r="A1851" s="71"/>
      <c r="B1851" s="45" t="str">
        <f>IFERROR(VLOOKUP(D1851, 'Chart of Accounts'!A1838:C4001, 3, FALSE), "")</f>
        <v/>
      </c>
      <c r="C1851" s="72"/>
      <c r="D1851" s="70"/>
      <c r="E1851" s="30" t="str">
        <f>IFERROR(VLOOKUP(D1851, 'Chart of Accounts'!A$3:B$3987, 2, FALSE), "")</f>
        <v/>
      </c>
      <c r="F1851" s="31" t="str">
        <f t="shared" si="1"/>
        <v/>
      </c>
      <c r="G1851" s="32" t="str">
        <f t="shared" si="2"/>
        <v/>
      </c>
      <c r="H1851" s="33">
        <f>IF(A1851&gt;='Income Statement'!$E$5,IF(A1851&lt;='Income Statement'!$E$6,1,0),0)</f>
        <v>0</v>
      </c>
      <c r="I1851" s="24"/>
      <c r="J1851" s="24"/>
      <c r="K1851" s="24"/>
      <c r="L1851" s="24"/>
      <c r="M1851" s="24"/>
      <c r="N1851" s="24"/>
      <c r="O1851" s="24"/>
      <c r="P1851" s="24"/>
      <c r="Q1851" s="24"/>
    </row>
    <row r="1852" ht="15.75" customHeight="1">
      <c r="A1852" s="71"/>
      <c r="B1852" s="45" t="str">
        <f>IFERROR(VLOOKUP(D1852, 'Chart of Accounts'!A1839:C4001, 3, FALSE), "")</f>
        <v/>
      </c>
      <c r="C1852" s="72"/>
      <c r="D1852" s="70"/>
      <c r="E1852" s="30" t="str">
        <f>IFERROR(VLOOKUP(D1852, 'Chart of Accounts'!A$3:B$3987, 2, FALSE), "")</f>
        <v/>
      </c>
      <c r="F1852" s="31" t="str">
        <f t="shared" si="1"/>
        <v/>
      </c>
      <c r="G1852" s="32" t="str">
        <f t="shared" si="2"/>
        <v/>
      </c>
      <c r="H1852" s="33">
        <f>IF(A1852&gt;='Income Statement'!$E$5,IF(A1852&lt;='Income Statement'!$E$6,1,0),0)</f>
        <v>0</v>
      </c>
      <c r="I1852" s="24"/>
      <c r="J1852" s="24"/>
      <c r="K1852" s="24"/>
      <c r="L1852" s="24"/>
      <c r="M1852" s="24"/>
      <c r="N1852" s="24"/>
      <c r="O1852" s="24"/>
      <c r="P1852" s="24"/>
      <c r="Q1852" s="24"/>
    </row>
    <row r="1853" ht="15.75" customHeight="1">
      <c r="A1853" s="71"/>
      <c r="B1853" s="45" t="str">
        <f>IFERROR(VLOOKUP(D1853, 'Chart of Accounts'!A1840:C4001, 3, FALSE), "")</f>
        <v/>
      </c>
      <c r="C1853" s="72"/>
      <c r="D1853" s="70"/>
      <c r="E1853" s="30" t="str">
        <f>IFERROR(VLOOKUP(D1853, 'Chart of Accounts'!A$3:B$3987, 2, FALSE), "")</f>
        <v/>
      </c>
      <c r="F1853" s="31" t="str">
        <f t="shared" si="1"/>
        <v/>
      </c>
      <c r="G1853" s="32" t="str">
        <f t="shared" si="2"/>
        <v/>
      </c>
      <c r="H1853" s="33">
        <f>IF(A1853&gt;='Income Statement'!$E$5,IF(A1853&lt;='Income Statement'!$E$6,1,0),0)</f>
        <v>0</v>
      </c>
      <c r="I1853" s="24"/>
      <c r="J1853" s="24"/>
      <c r="K1853" s="24"/>
      <c r="L1853" s="24"/>
      <c r="M1853" s="24"/>
      <c r="N1853" s="24"/>
      <c r="O1853" s="24"/>
      <c r="P1853" s="24"/>
      <c r="Q1853" s="24"/>
    </row>
    <row r="1854" ht="15.75" customHeight="1">
      <c r="A1854" s="71"/>
      <c r="B1854" s="45" t="str">
        <f>IFERROR(VLOOKUP(D1854, 'Chart of Accounts'!A1841:C4001, 3, FALSE), "")</f>
        <v/>
      </c>
      <c r="C1854" s="72"/>
      <c r="D1854" s="70"/>
      <c r="E1854" s="30" t="str">
        <f>IFERROR(VLOOKUP(D1854, 'Chart of Accounts'!A$3:B$3987, 2, FALSE), "")</f>
        <v/>
      </c>
      <c r="F1854" s="31" t="str">
        <f t="shared" si="1"/>
        <v/>
      </c>
      <c r="G1854" s="32" t="str">
        <f t="shared" si="2"/>
        <v/>
      </c>
      <c r="H1854" s="33">
        <f>IF(A1854&gt;='Income Statement'!$E$5,IF(A1854&lt;='Income Statement'!$E$6,1,0),0)</f>
        <v>0</v>
      </c>
      <c r="I1854" s="24"/>
      <c r="J1854" s="24"/>
      <c r="K1854" s="24"/>
      <c r="L1854" s="24"/>
      <c r="M1854" s="24"/>
      <c r="N1854" s="24"/>
      <c r="O1854" s="24"/>
      <c r="P1854" s="24"/>
      <c r="Q1854" s="24"/>
    </row>
    <row r="1855" ht="15.75" customHeight="1">
      <c r="A1855" s="71"/>
      <c r="B1855" s="45" t="str">
        <f>IFERROR(VLOOKUP(D1855, 'Chart of Accounts'!A1842:C4001, 3, FALSE), "")</f>
        <v/>
      </c>
      <c r="C1855" s="72"/>
      <c r="D1855" s="70"/>
      <c r="E1855" s="30" t="str">
        <f>IFERROR(VLOOKUP(D1855, 'Chart of Accounts'!A$3:B$3987, 2, FALSE), "")</f>
        <v/>
      </c>
      <c r="F1855" s="31" t="str">
        <f t="shared" si="1"/>
        <v/>
      </c>
      <c r="G1855" s="32" t="str">
        <f t="shared" si="2"/>
        <v/>
      </c>
      <c r="H1855" s="33">
        <f>IF(A1855&gt;='Income Statement'!$E$5,IF(A1855&lt;='Income Statement'!$E$6,1,0),0)</f>
        <v>0</v>
      </c>
      <c r="I1855" s="24"/>
      <c r="J1855" s="24"/>
      <c r="K1855" s="24"/>
      <c r="L1855" s="24"/>
      <c r="M1855" s="24"/>
      <c r="N1855" s="24"/>
      <c r="O1855" s="24"/>
      <c r="P1855" s="24"/>
      <c r="Q1855" s="24"/>
    </row>
    <row r="1856" ht="15.75" customHeight="1">
      <c r="A1856" s="71"/>
      <c r="B1856" s="45" t="str">
        <f>IFERROR(VLOOKUP(D1856, 'Chart of Accounts'!A1843:C4001, 3, FALSE), "")</f>
        <v/>
      </c>
      <c r="C1856" s="72"/>
      <c r="D1856" s="70"/>
      <c r="E1856" s="30" t="str">
        <f>IFERROR(VLOOKUP(D1856, 'Chart of Accounts'!A$3:B$3987, 2, FALSE), "")</f>
        <v/>
      </c>
      <c r="F1856" s="31" t="str">
        <f t="shared" si="1"/>
        <v/>
      </c>
      <c r="G1856" s="32" t="str">
        <f t="shared" si="2"/>
        <v/>
      </c>
      <c r="H1856" s="33">
        <f>IF(A1856&gt;='Income Statement'!$E$5,IF(A1856&lt;='Income Statement'!$E$6,1,0),0)</f>
        <v>0</v>
      </c>
      <c r="I1856" s="24"/>
      <c r="J1856" s="24"/>
      <c r="K1856" s="24"/>
      <c r="L1856" s="24"/>
      <c r="M1856" s="24"/>
      <c r="N1856" s="24"/>
      <c r="O1856" s="24"/>
      <c r="P1856" s="24"/>
      <c r="Q1856" s="24"/>
    </row>
    <row r="1857" ht="15.75" customHeight="1">
      <c r="A1857" s="71"/>
      <c r="B1857" s="45" t="str">
        <f>IFERROR(VLOOKUP(D1857, 'Chart of Accounts'!A1844:C4001, 3, FALSE), "")</f>
        <v/>
      </c>
      <c r="C1857" s="72"/>
      <c r="D1857" s="70"/>
      <c r="E1857" s="30" t="str">
        <f>IFERROR(VLOOKUP(D1857, 'Chart of Accounts'!A$3:B$3987, 2, FALSE), "")</f>
        <v/>
      </c>
      <c r="F1857" s="31" t="str">
        <f t="shared" si="1"/>
        <v/>
      </c>
      <c r="G1857" s="32" t="str">
        <f t="shared" si="2"/>
        <v/>
      </c>
      <c r="H1857" s="33">
        <f>IF(A1857&gt;='Income Statement'!$E$5,IF(A1857&lt;='Income Statement'!$E$6,1,0),0)</f>
        <v>0</v>
      </c>
      <c r="I1857" s="24"/>
      <c r="J1857" s="24"/>
      <c r="K1857" s="24"/>
      <c r="L1857" s="24"/>
      <c r="M1857" s="24"/>
      <c r="N1857" s="24"/>
      <c r="O1857" s="24"/>
      <c r="P1857" s="24"/>
      <c r="Q1857" s="24"/>
    </row>
    <row r="1858" ht="15.75" customHeight="1">
      <c r="A1858" s="71"/>
      <c r="B1858" s="45" t="str">
        <f>IFERROR(VLOOKUP(D1858, 'Chart of Accounts'!A1845:C4001, 3, FALSE), "")</f>
        <v/>
      </c>
      <c r="C1858" s="72"/>
      <c r="D1858" s="70"/>
      <c r="E1858" s="30" t="str">
        <f>IFERROR(VLOOKUP(D1858, 'Chart of Accounts'!A$3:B$3987, 2, FALSE), "")</f>
        <v/>
      </c>
      <c r="F1858" s="31" t="str">
        <f t="shared" si="1"/>
        <v/>
      </c>
      <c r="G1858" s="32" t="str">
        <f t="shared" si="2"/>
        <v/>
      </c>
      <c r="H1858" s="33">
        <f>IF(A1858&gt;='Income Statement'!$E$5,IF(A1858&lt;='Income Statement'!$E$6,1,0),0)</f>
        <v>0</v>
      </c>
      <c r="I1858" s="24"/>
      <c r="J1858" s="24"/>
      <c r="K1858" s="24"/>
      <c r="L1858" s="24"/>
      <c r="M1858" s="24"/>
      <c r="N1858" s="24"/>
      <c r="O1858" s="24"/>
      <c r="P1858" s="24"/>
      <c r="Q1858" s="24"/>
    </row>
    <row r="1859" ht="15.75" customHeight="1">
      <c r="A1859" s="71"/>
      <c r="B1859" s="45" t="str">
        <f>IFERROR(VLOOKUP(D1859, 'Chart of Accounts'!A1846:C4001, 3, FALSE), "")</f>
        <v/>
      </c>
      <c r="C1859" s="72"/>
      <c r="D1859" s="70"/>
      <c r="E1859" s="30" t="str">
        <f>IFERROR(VLOOKUP(D1859, 'Chart of Accounts'!A$3:B$3987, 2, FALSE), "")</f>
        <v/>
      </c>
      <c r="F1859" s="31" t="str">
        <f t="shared" si="1"/>
        <v/>
      </c>
      <c r="G1859" s="32" t="str">
        <f t="shared" si="2"/>
        <v/>
      </c>
      <c r="H1859" s="33">
        <f>IF(A1859&gt;='Income Statement'!$E$5,IF(A1859&lt;='Income Statement'!$E$6,1,0),0)</f>
        <v>0</v>
      </c>
      <c r="I1859" s="24"/>
      <c r="J1859" s="24"/>
      <c r="K1859" s="24"/>
      <c r="L1859" s="24"/>
      <c r="M1859" s="24"/>
      <c r="N1859" s="24"/>
      <c r="O1859" s="24"/>
      <c r="P1859" s="24"/>
      <c r="Q1859" s="24"/>
    </row>
    <row r="1860" ht="15.75" customHeight="1">
      <c r="A1860" s="71"/>
      <c r="B1860" s="45" t="str">
        <f>IFERROR(VLOOKUP(D1860, 'Chart of Accounts'!A1847:C4001, 3, FALSE), "")</f>
        <v/>
      </c>
      <c r="C1860" s="72"/>
      <c r="D1860" s="70"/>
      <c r="E1860" s="30" t="str">
        <f>IFERROR(VLOOKUP(D1860, 'Chart of Accounts'!A$3:B$3987, 2, FALSE), "")</f>
        <v/>
      </c>
      <c r="F1860" s="31" t="str">
        <f t="shared" si="1"/>
        <v/>
      </c>
      <c r="G1860" s="32" t="str">
        <f t="shared" si="2"/>
        <v/>
      </c>
      <c r="H1860" s="33">
        <f>IF(A1860&gt;='Income Statement'!$E$5,IF(A1860&lt;='Income Statement'!$E$6,1,0),0)</f>
        <v>0</v>
      </c>
      <c r="I1860" s="24"/>
      <c r="J1860" s="24"/>
      <c r="K1860" s="24"/>
      <c r="L1860" s="24"/>
      <c r="M1860" s="24"/>
      <c r="N1860" s="24"/>
      <c r="O1860" s="24"/>
      <c r="P1860" s="24"/>
      <c r="Q1860" s="24"/>
    </row>
    <row r="1861" ht="15.75" customHeight="1">
      <c r="A1861" s="71"/>
      <c r="B1861" s="45" t="str">
        <f>IFERROR(VLOOKUP(D1861, 'Chart of Accounts'!A1848:C4001, 3, FALSE), "")</f>
        <v/>
      </c>
      <c r="C1861" s="72"/>
      <c r="D1861" s="70"/>
      <c r="E1861" s="30" t="str">
        <f>IFERROR(VLOOKUP(D1861, 'Chart of Accounts'!A$3:B$3987, 2, FALSE), "")</f>
        <v/>
      </c>
      <c r="F1861" s="31" t="str">
        <f t="shared" si="1"/>
        <v/>
      </c>
      <c r="G1861" s="32" t="str">
        <f t="shared" si="2"/>
        <v/>
      </c>
      <c r="H1861" s="33">
        <f>IF(A1861&gt;='Income Statement'!$E$5,IF(A1861&lt;='Income Statement'!$E$6,1,0),0)</f>
        <v>0</v>
      </c>
      <c r="I1861" s="24"/>
      <c r="J1861" s="24"/>
      <c r="K1861" s="24"/>
      <c r="L1861" s="24"/>
      <c r="M1861" s="24"/>
      <c r="N1861" s="24"/>
      <c r="O1861" s="24"/>
      <c r="P1861" s="24"/>
      <c r="Q1861" s="24"/>
    </row>
    <row r="1862" ht="15.75" customHeight="1">
      <c r="A1862" s="71"/>
      <c r="B1862" s="45" t="str">
        <f>IFERROR(VLOOKUP(D1862, 'Chart of Accounts'!A1849:C4001, 3, FALSE), "")</f>
        <v/>
      </c>
      <c r="C1862" s="72"/>
      <c r="D1862" s="70"/>
      <c r="E1862" s="30" t="str">
        <f>IFERROR(VLOOKUP(D1862, 'Chart of Accounts'!A$3:B$3987, 2, FALSE), "")</f>
        <v/>
      </c>
      <c r="F1862" s="31" t="str">
        <f t="shared" si="1"/>
        <v/>
      </c>
      <c r="G1862" s="32" t="str">
        <f t="shared" si="2"/>
        <v/>
      </c>
      <c r="H1862" s="33">
        <f>IF(A1862&gt;='Income Statement'!$E$5,IF(A1862&lt;='Income Statement'!$E$6,1,0),0)</f>
        <v>0</v>
      </c>
      <c r="I1862" s="24"/>
      <c r="J1862" s="24"/>
      <c r="K1862" s="24"/>
      <c r="L1862" s="24"/>
      <c r="M1862" s="24"/>
      <c r="N1862" s="24"/>
      <c r="O1862" s="24"/>
      <c r="P1862" s="24"/>
      <c r="Q1862" s="24"/>
    </row>
    <row r="1863" ht="15.75" customHeight="1">
      <c r="A1863" s="71"/>
      <c r="B1863" s="45" t="str">
        <f>IFERROR(VLOOKUP(D1863, 'Chart of Accounts'!A1850:C4001, 3, FALSE), "")</f>
        <v/>
      </c>
      <c r="C1863" s="72"/>
      <c r="D1863" s="70"/>
      <c r="E1863" s="30" t="str">
        <f>IFERROR(VLOOKUP(D1863, 'Chart of Accounts'!A$3:B$3987, 2, FALSE), "")</f>
        <v/>
      </c>
      <c r="F1863" s="31" t="str">
        <f t="shared" si="1"/>
        <v/>
      </c>
      <c r="G1863" s="32" t="str">
        <f t="shared" si="2"/>
        <v/>
      </c>
      <c r="H1863" s="33">
        <f>IF(A1863&gt;='Income Statement'!$E$5,IF(A1863&lt;='Income Statement'!$E$6,1,0),0)</f>
        <v>0</v>
      </c>
      <c r="I1863" s="24"/>
      <c r="J1863" s="24"/>
      <c r="K1863" s="24"/>
      <c r="L1863" s="24"/>
      <c r="M1863" s="24"/>
      <c r="N1863" s="24"/>
      <c r="O1863" s="24"/>
      <c r="P1863" s="24"/>
      <c r="Q1863" s="24"/>
    </row>
    <row r="1864" ht="15.75" customHeight="1">
      <c r="A1864" s="71"/>
      <c r="B1864" s="45" t="str">
        <f>IFERROR(VLOOKUP(D1864, 'Chart of Accounts'!A1851:C4001, 3, FALSE), "")</f>
        <v/>
      </c>
      <c r="C1864" s="72"/>
      <c r="D1864" s="70"/>
      <c r="E1864" s="30" t="str">
        <f>IFERROR(VLOOKUP(D1864, 'Chart of Accounts'!A$3:B$3987, 2, FALSE), "")</f>
        <v/>
      </c>
      <c r="F1864" s="31" t="str">
        <f t="shared" si="1"/>
        <v/>
      </c>
      <c r="G1864" s="32" t="str">
        <f t="shared" si="2"/>
        <v/>
      </c>
      <c r="H1864" s="33">
        <f>IF(A1864&gt;='Income Statement'!$E$5,IF(A1864&lt;='Income Statement'!$E$6,1,0),0)</f>
        <v>0</v>
      </c>
      <c r="I1864" s="24"/>
      <c r="J1864" s="24"/>
      <c r="K1864" s="24"/>
      <c r="L1864" s="24"/>
      <c r="M1864" s="24"/>
      <c r="N1864" s="24"/>
      <c r="O1864" s="24"/>
      <c r="P1864" s="24"/>
      <c r="Q1864" s="24"/>
    </row>
    <row r="1865" ht="15.75" customHeight="1">
      <c r="A1865" s="71"/>
      <c r="B1865" s="45" t="str">
        <f>IFERROR(VLOOKUP(D1865, 'Chart of Accounts'!A1852:C4001, 3, FALSE), "")</f>
        <v/>
      </c>
      <c r="C1865" s="72"/>
      <c r="D1865" s="70"/>
      <c r="E1865" s="30" t="str">
        <f>IFERROR(VLOOKUP(D1865, 'Chart of Accounts'!A$3:B$3987, 2, FALSE), "")</f>
        <v/>
      </c>
      <c r="F1865" s="31" t="str">
        <f t="shared" si="1"/>
        <v/>
      </c>
      <c r="G1865" s="32" t="str">
        <f t="shared" si="2"/>
        <v/>
      </c>
      <c r="H1865" s="33">
        <f>IF(A1865&gt;='Income Statement'!$E$5,IF(A1865&lt;='Income Statement'!$E$6,1,0),0)</f>
        <v>0</v>
      </c>
      <c r="I1865" s="24"/>
      <c r="J1865" s="24"/>
      <c r="K1865" s="24"/>
      <c r="L1865" s="24"/>
      <c r="M1865" s="24"/>
      <c r="N1865" s="24"/>
      <c r="O1865" s="24"/>
      <c r="P1865" s="24"/>
      <c r="Q1865" s="24"/>
    </row>
    <row r="1866" ht="15.75" customHeight="1">
      <c r="A1866" s="71"/>
      <c r="B1866" s="45" t="str">
        <f>IFERROR(VLOOKUP(D1866, 'Chart of Accounts'!A1853:C4001, 3, FALSE), "")</f>
        <v/>
      </c>
      <c r="C1866" s="72"/>
      <c r="D1866" s="70"/>
      <c r="E1866" s="30" t="str">
        <f>IFERROR(VLOOKUP(D1866, 'Chart of Accounts'!A$3:B$3987, 2, FALSE), "")</f>
        <v/>
      </c>
      <c r="F1866" s="31" t="str">
        <f t="shared" si="1"/>
        <v/>
      </c>
      <c r="G1866" s="32" t="str">
        <f t="shared" si="2"/>
        <v/>
      </c>
      <c r="H1866" s="33">
        <f>IF(A1866&gt;='Income Statement'!$E$5,IF(A1866&lt;='Income Statement'!$E$6,1,0),0)</f>
        <v>0</v>
      </c>
      <c r="I1866" s="24"/>
      <c r="J1866" s="24"/>
      <c r="K1866" s="24"/>
      <c r="L1866" s="24"/>
      <c r="M1866" s="24"/>
      <c r="N1866" s="24"/>
      <c r="O1866" s="24"/>
      <c r="P1866" s="24"/>
      <c r="Q1866" s="24"/>
    </row>
    <row r="1867" ht="15.75" customHeight="1">
      <c r="A1867" s="71"/>
      <c r="B1867" s="45" t="str">
        <f>IFERROR(VLOOKUP(D1867, 'Chart of Accounts'!A1854:C4001, 3, FALSE), "")</f>
        <v/>
      </c>
      <c r="C1867" s="72"/>
      <c r="D1867" s="70"/>
      <c r="E1867" s="30" t="str">
        <f>IFERROR(VLOOKUP(D1867, 'Chart of Accounts'!A$3:B$3987, 2, FALSE), "")</f>
        <v/>
      </c>
      <c r="F1867" s="31" t="str">
        <f t="shared" si="1"/>
        <v/>
      </c>
      <c r="G1867" s="32" t="str">
        <f t="shared" si="2"/>
        <v/>
      </c>
      <c r="H1867" s="33">
        <f>IF(A1867&gt;='Income Statement'!$E$5,IF(A1867&lt;='Income Statement'!$E$6,1,0),0)</f>
        <v>0</v>
      </c>
      <c r="I1867" s="24"/>
      <c r="J1867" s="24"/>
      <c r="K1867" s="24"/>
      <c r="L1867" s="24"/>
      <c r="M1867" s="24"/>
      <c r="N1867" s="24"/>
      <c r="O1867" s="24"/>
      <c r="P1867" s="24"/>
      <c r="Q1867" s="24"/>
    </row>
    <row r="1868" ht="15.75" customHeight="1">
      <c r="A1868" s="71"/>
      <c r="B1868" s="45" t="str">
        <f>IFERROR(VLOOKUP(D1868, 'Chart of Accounts'!A1855:C4001, 3, FALSE), "")</f>
        <v/>
      </c>
      <c r="C1868" s="72"/>
      <c r="D1868" s="70"/>
      <c r="E1868" s="30" t="str">
        <f>IFERROR(VLOOKUP(D1868, 'Chart of Accounts'!A$3:B$3987, 2, FALSE), "")</f>
        <v/>
      </c>
      <c r="F1868" s="31" t="str">
        <f t="shared" si="1"/>
        <v/>
      </c>
      <c r="G1868" s="32" t="str">
        <f t="shared" si="2"/>
        <v/>
      </c>
      <c r="H1868" s="33">
        <f>IF(A1868&gt;='Income Statement'!$E$5,IF(A1868&lt;='Income Statement'!$E$6,1,0),0)</f>
        <v>0</v>
      </c>
      <c r="I1868" s="24"/>
      <c r="J1868" s="24"/>
      <c r="K1868" s="24"/>
      <c r="L1868" s="24"/>
      <c r="M1868" s="24"/>
      <c r="N1868" s="24"/>
      <c r="O1868" s="24"/>
      <c r="P1868" s="24"/>
      <c r="Q1868" s="24"/>
    </row>
    <row r="1869" ht="15.75" customHeight="1">
      <c r="A1869" s="71"/>
      <c r="B1869" s="45" t="str">
        <f>IFERROR(VLOOKUP(D1869, 'Chart of Accounts'!A1856:C4001, 3, FALSE), "")</f>
        <v/>
      </c>
      <c r="C1869" s="72"/>
      <c r="D1869" s="70"/>
      <c r="E1869" s="30" t="str">
        <f>IFERROR(VLOOKUP(D1869, 'Chart of Accounts'!A$3:B$3987, 2, FALSE), "")</f>
        <v/>
      </c>
      <c r="F1869" s="31" t="str">
        <f t="shared" si="1"/>
        <v/>
      </c>
      <c r="G1869" s="32" t="str">
        <f t="shared" si="2"/>
        <v/>
      </c>
      <c r="H1869" s="33">
        <f>IF(A1869&gt;='Income Statement'!$E$5,IF(A1869&lt;='Income Statement'!$E$6,1,0),0)</f>
        <v>0</v>
      </c>
      <c r="I1869" s="24"/>
      <c r="J1869" s="24"/>
      <c r="K1869" s="24"/>
      <c r="L1869" s="24"/>
      <c r="M1869" s="24"/>
      <c r="N1869" s="24"/>
      <c r="O1869" s="24"/>
      <c r="P1869" s="24"/>
      <c r="Q1869" s="24"/>
    </row>
    <row r="1870" ht="15.75" customHeight="1">
      <c r="A1870" s="71"/>
      <c r="B1870" s="45" t="str">
        <f>IFERROR(VLOOKUP(D1870, 'Chart of Accounts'!A1857:C4001, 3, FALSE), "")</f>
        <v/>
      </c>
      <c r="C1870" s="72"/>
      <c r="D1870" s="70"/>
      <c r="E1870" s="30" t="str">
        <f>IFERROR(VLOOKUP(D1870, 'Chart of Accounts'!A$3:B$3987, 2, FALSE), "")</f>
        <v/>
      </c>
      <c r="F1870" s="31" t="str">
        <f t="shared" si="1"/>
        <v/>
      </c>
      <c r="G1870" s="32" t="str">
        <f t="shared" si="2"/>
        <v/>
      </c>
      <c r="H1870" s="33">
        <f>IF(A1870&gt;='Income Statement'!$E$5,IF(A1870&lt;='Income Statement'!$E$6,1,0),0)</f>
        <v>0</v>
      </c>
      <c r="I1870" s="24"/>
      <c r="J1870" s="24"/>
      <c r="K1870" s="24"/>
      <c r="L1870" s="24"/>
      <c r="M1870" s="24"/>
      <c r="N1870" s="24"/>
      <c r="O1870" s="24"/>
      <c r="P1870" s="24"/>
      <c r="Q1870" s="24"/>
    </row>
    <row r="1871" ht="15.75" customHeight="1">
      <c r="A1871" s="71"/>
      <c r="B1871" s="45" t="str">
        <f>IFERROR(VLOOKUP(D1871, 'Chart of Accounts'!A1858:C4001, 3, FALSE), "")</f>
        <v/>
      </c>
      <c r="C1871" s="72"/>
      <c r="D1871" s="70"/>
      <c r="E1871" s="30" t="str">
        <f>IFERROR(VLOOKUP(D1871, 'Chart of Accounts'!A$3:B$3987, 2, FALSE), "")</f>
        <v/>
      </c>
      <c r="F1871" s="31" t="str">
        <f t="shared" si="1"/>
        <v/>
      </c>
      <c r="G1871" s="32" t="str">
        <f t="shared" si="2"/>
        <v/>
      </c>
      <c r="H1871" s="33">
        <f>IF(A1871&gt;='Income Statement'!$E$5,IF(A1871&lt;='Income Statement'!$E$6,1,0),0)</f>
        <v>0</v>
      </c>
      <c r="I1871" s="24"/>
      <c r="J1871" s="24"/>
      <c r="K1871" s="24"/>
      <c r="L1871" s="24"/>
      <c r="M1871" s="24"/>
      <c r="N1871" s="24"/>
      <c r="O1871" s="24"/>
      <c r="P1871" s="24"/>
      <c r="Q1871" s="24"/>
    </row>
    <row r="1872" ht="15.75" customHeight="1">
      <c r="A1872" s="71"/>
      <c r="B1872" s="45" t="str">
        <f>IFERROR(VLOOKUP(D1872, 'Chart of Accounts'!A1859:C4001, 3, FALSE), "")</f>
        <v/>
      </c>
      <c r="C1872" s="72"/>
      <c r="D1872" s="70"/>
      <c r="E1872" s="30" t="str">
        <f>IFERROR(VLOOKUP(D1872, 'Chart of Accounts'!A$3:B$3987, 2, FALSE), "")</f>
        <v/>
      </c>
      <c r="F1872" s="31" t="str">
        <f t="shared" si="1"/>
        <v/>
      </c>
      <c r="G1872" s="32" t="str">
        <f t="shared" si="2"/>
        <v/>
      </c>
      <c r="H1872" s="33">
        <f>IF(A1872&gt;='Income Statement'!$E$5,IF(A1872&lt;='Income Statement'!$E$6,1,0),0)</f>
        <v>0</v>
      </c>
      <c r="I1872" s="24"/>
      <c r="J1872" s="24"/>
      <c r="K1872" s="24"/>
      <c r="L1872" s="24"/>
      <c r="M1872" s="24"/>
      <c r="N1872" s="24"/>
      <c r="O1872" s="24"/>
      <c r="P1872" s="24"/>
      <c r="Q1872" s="24"/>
    </row>
    <row r="1873" ht="15.75" customHeight="1">
      <c r="A1873" s="71"/>
      <c r="B1873" s="45" t="str">
        <f>IFERROR(VLOOKUP(D1873, 'Chart of Accounts'!A1860:C4001, 3, FALSE), "")</f>
        <v/>
      </c>
      <c r="C1873" s="72"/>
      <c r="D1873" s="70"/>
      <c r="E1873" s="30" t="str">
        <f>IFERROR(VLOOKUP(D1873, 'Chart of Accounts'!A$3:B$3987, 2, FALSE), "")</f>
        <v/>
      </c>
      <c r="F1873" s="31" t="str">
        <f t="shared" si="1"/>
        <v/>
      </c>
      <c r="G1873" s="32" t="str">
        <f t="shared" si="2"/>
        <v/>
      </c>
      <c r="H1873" s="33">
        <f>IF(A1873&gt;='Income Statement'!$E$5,IF(A1873&lt;='Income Statement'!$E$6,1,0),0)</f>
        <v>0</v>
      </c>
      <c r="I1873" s="24"/>
      <c r="J1873" s="24"/>
      <c r="K1873" s="24"/>
      <c r="L1873" s="24"/>
      <c r="M1873" s="24"/>
      <c r="N1873" s="24"/>
      <c r="O1873" s="24"/>
      <c r="P1873" s="24"/>
      <c r="Q1873" s="24"/>
    </row>
    <row r="1874" ht="15.75" customHeight="1">
      <c r="A1874" s="71"/>
      <c r="B1874" s="45" t="str">
        <f>IFERROR(VLOOKUP(D1874, 'Chart of Accounts'!A1861:C4001, 3, FALSE), "")</f>
        <v/>
      </c>
      <c r="C1874" s="72"/>
      <c r="D1874" s="70"/>
      <c r="E1874" s="30" t="str">
        <f>IFERROR(VLOOKUP(D1874, 'Chart of Accounts'!A$3:B$3987, 2, FALSE), "")</f>
        <v/>
      </c>
      <c r="F1874" s="31" t="str">
        <f t="shared" si="1"/>
        <v/>
      </c>
      <c r="G1874" s="32" t="str">
        <f t="shared" si="2"/>
        <v/>
      </c>
      <c r="H1874" s="33">
        <f>IF(A1874&gt;='Income Statement'!$E$5,IF(A1874&lt;='Income Statement'!$E$6,1,0),0)</f>
        <v>0</v>
      </c>
      <c r="I1874" s="24"/>
      <c r="J1874" s="24"/>
      <c r="K1874" s="24"/>
      <c r="L1874" s="24"/>
      <c r="M1874" s="24"/>
      <c r="N1874" s="24"/>
      <c r="O1874" s="24"/>
      <c r="P1874" s="24"/>
      <c r="Q1874" s="24"/>
    </row>
    <row r="1875" ht="15.75" customHeight="1">
      <c r="A1875" s="71"/>
      <c r="B1875" s="45" t="str">
        <f>IFERROR(VLOOKUP(D1875, 'Chart of Accounts'!A1862:C4001, 3, FALSE), "")</f>
        <v/>
      </c>
      <c r="C1875" s="72"/>
      <c r="D1875" s="70"/>
      <c r="E1875" s="30" t="str">
        <f>IFERROR(VLOOKUP(D1875, 'Chart of Accounts'!A$3:B$3987, 2, FALSE), "")</f>
        <v/>
      </c>
      <c r="F1875" s="31" t="str">
        <f t="shared" si="1"/>
        <v/>
      </c>
      <c r="G1875" s="32" t="str">
        <f t="shared" si="2"/>
        <v/>
      </c>
      <c r="H1875" s="33">
        <f>IF(A1875&gt;='Income Statement'!$E$5,IF(A1875&lt;='Income Statement'!$E$6,1,0),0)</f>
        <v>0</v>
      </c>
      <c r="I1875" s="24"/>
      <c r="J1875" s="24"/>
      <c r="K1875" s="24"/>
      <c r="L1875" s="24"/>
      <c r="M1875" s="24"/>
      <c r="N1875" s="24"/>
      <c r="O1875" s="24"/>
      <c r="P1875" s="24"/>
      <c r="Q1875" s="24"/>
    </row>
    <row r="1876" ht="15.75" customHeight="1">
      <c r="A1876" s="71"/>
      <c r="B1876" s="45" t="str">
        <f>IFERROR(VLOOKUP(D1876, 'Chart of Accounts'!A1863:C4001, 3, FALSE), "")</f>
        <v/>
      </c>
      <c r="C1876" s="72"/>
      <c r="D1876" s="70"/>
      <c r="E1876" s="30" t="str">
        <f>IFERROR(VLOOKUP(D1876, 'Chart of Accounts'!A$3:B$3987, 2, FALSE), "")</f>
        <v/>
      </c>
      <c r="F1876" s="31" t="str">
        <f t="shared" si="1"/>
        <v/>
      </c>
      <c r="G1876" s="32" t="str">
        <f t="shared" si="2"/>
        <v/>
      </c>
      <c r="H1876" s="33">
        <f>IF(A1876&gt;='Income Statement'!$E$5,IF(A1876&lt;='Income Statement'!$E$6,1,0),0)</f>
        <v>0</v>
      </c>
      <c r="I1876" s="24"/>
      <c r="J1876" s="24"/>
      <c r="K1876" s="24"/>
      <c r="L1876" s="24"/>
      <c r="M1876" s="24"/>
      <c r="N1876" s="24"/>
      <c r="O1876" s="24"/>
      <c r="P1876" s="24"/>
      <c r="Q1876" s="24"/>
    </row>
    <row r="1877" ht="15.75" customHeight="1">
      <c r="A1877" s="71"/>
      <c r="B1877" s="45" t="str">
        <f>IFERROR(VLOOKUP(D1877, 'Chart of Accounts'!A1864:C4001, 3, FALSE), "")</f>
        <v/>
      </c>
      <c r="C1877" s="72"/>
      <c r="D1877" s="70"/>
      <c r="E1877" s="30" t="str">
        <f>IFERROR(VLOOKUP(D1877, 'Chart of Accounts'!A$3:B$3987, 2, FALSE), "")</f>
        <v/>
      </c>
      <c r="F1877" s="31" t="str">
        <f t="shared" si="1"/>
        <v/>
      </c>
      <c r="G1877" s="32" t="str">
        <f t="shared" si="2"/>
        <v/>
      </c>
      <c r="H1877" s="33">
        <f>IF(A1877&gt;='Income Statement'!$E$5,IF(A1877&lt;='Income Statement'!$E$6,1,0),0)</f>
        <v>0</v>
      </c>
      <c r="I1877" s="24"/>
      <c r="J1877" s="24"/>
      <c r="K1877" s="24"/>
      <c r="L1877" s="24"/>
      <c r="M1877" s="24"/>
      <c r="N1877" s="24"/>
      <c r="O1877" s="24"/>
      <c r="P1877" s="24"/>
      <c r="Q1877" s="24"/>
    </row>
    <row r="1878" ht="15.75" customHeight="1">
      <c r="A1878" s="71"/>
      <c r="B1878" s="45" t="str">
        <f>IFERROR(VLOOKUP(D1878, 'Chart of Accounts'!A1865:C4001, 3, FALSE), "")</f>
        <v/>
      </c>
      <c r="C1878" s="72"/>
      <c r="D1878" s="70"/>
      <c r="E1878" s="30" t="str">
        <f>IFERROR(VLOOKUP(D1878, 'Chart of Accounts'!A$3:B$3987, 2, FALSE), "")</f>
        <v/>
      </c>
      <c r="F1878" s="31" t="str">
        <f t="shared" si="1"/>
        <v/>
      </c>
      <c r="G1878" s="32" t="str">
        <f t="shared" si="2"/>
        <v/>
      </c>
      <c r="H1878" s="33">
        <f>IF(A1878&gt;='Income Statement'!$E$5,IF(A1878&lt;='Income Statement'!$E$6,1,0),0)</f>
        <v>0</v>
      </c>
      <c r="I1878" s="24"/>
      <c r="J1878" s="24"/>
      <c r="K1878" s="24"/>
      <c r="L1878" s="24"/>
      <c r="M1878" s="24"/>
      <c r="N1878" s="24"/>
      <c r="O1878" s="24"/>
      <c r="P1878" s="24"/>
      <c r="Q1878" s="24"/>
    </row>
    <row r="1879" ht="15.75" customHeight="1">
      <c r="A1879" s="71"/>
      <c r="B1879" s="45" t="str">
        <f>IFERROR(VLOOKUP(D1879, 'Chart of Accounts'!A1866:C4001, 3, FALSE), "")</f>
        <v/>
      </c>
      <c r="C1879" s="72"/>
      <c r="D1879" s="70"/>
      <c r="E1879" s="30" t="str">
        <f>IFERROR(VLOOKUP(D1879, 'Chart of Accounts'!A$3:B$3987, 2, FALSE), "")</f>
        <v/>
      </c>
      <c r="F1879" s="31" t="str">
        <f t="shared" si="1"/>
        <v/>
      </c>
      <c r="G1879" s="32" t="str">
        <f t="shared" si="2"/>
        <v/>
      </c>
      <c r="H1879" s="33">
        <f>IF(A1879&gt;='Income Statement'!$E$5,IF(A1879&lt;='Income Statement'!$E$6,1,0),0)</f>
        <v>0</v>
      </c>
      <c r="I1879" s="24"/>
      <c r="J1879" s="24"/>
      <c r="K1879" s="24"/>
      <c r="L1879" s="24"/>
      <c r="M1879" s="24"/>
      <c r="N1879" s="24"/>
      <c r="O1879" s="24"/>
      <c r="P1879" s="24"/>
      <c r="Q1879" s="24"/>
    </row>
    <row r="1880" ht="15.75" customHeight="1">
      <c r="A1880" s="71"/>
      <c r="B1880" s="45" t="str">
        <f>IFERROR(VLOOKUP(D1880, 'Chart of Accounts'!A1867:C4001, 3, FALSE), "")</f>
        <v/>
      </c>
      <c r="C1880" s="72"/>
      <c r="D1880" s="70"/>
      <c r="E1880" s="30" t="str">
        <f>IFERROR(VLOOKUP(D1880, 'Chart of Accounts'!A$3:B$3987, 2, FALSE), "")</f>
        <v/>
      </c>
      <c r="F1880" s="31" t="str">
        <f t="shared" si="1"/>
        <v/>
      </c>
      <c r="G1880" s="32" t="str">
        <f t="shared" si="2"/>
        <v/>
      </c>
      <c r="H1880" s="33">
        <f>IF(A1880&gt;='Income Statement'!$E$5,IF(A1880&lt;='Income Statement'!$E$6,1,0),0)</f>
        <v>0</v>
      </c>
      <c r="I1880" s="24"/>
      <c r="J1880" s="24"/>
      <c r="K1880" s="24"/>
      <c r="L1880" s="24"/>
      <c r="M1880" s="24"/>
      <c r="N1880" s="24"/>
      <c r="O1880" s="24"/>
      <c r="P1880" s="24"/>
      <c r="Q1880" s="24"/>
    </row>
    <row r="1881" ht="15.75" customHeight="1">
      <c r="A1881" s="71"/>
      <c r="B1881" s="45" t="str">
        <f>IFERROR(VLOOKUP(D1881, 'Chart of Accounts'!A1868:C4001, 3, FALSE), "")</f>
        <v/>
      </c>
      <c r="C1881" s="72"/>
      <c r="D1881" s="70"/>
      <c r="E1881" s="30" t="str">
        <f>IFERROR(VLOOKUP(D1881, 'Chart of Accounts'!A$3:B$3987, 2, FALSE), "")</f>
        <v/>
      </c>
      <c r="F1881" s="31" t="str">
        <f t="shared" si="1"/>
        <v/>
      </c>
      <c r="G1881" s="32" t="str">
        <f t="shared" si="2"/>
        <v/>
      </c>
      <c r="H1881" s="33">
        <f>IF(A1881&gt;='Income Statement'!$E$5,IF(A1881&lt;='Income Statement'!$E$6,1,0),0)</f>
        <v>0</v>
      </c>
      <c r="I1881" s="24"/>
      <c r="J1881" s="24"/>
      <c r="K1881" s="24"/>
      <c r="L1881" s="24"/>
      <c r="M1881" s="24"/>
      <c r="N1881" s="24"/>
      <c r="O1881" s="24"/>
      <c r="P1881" s="24"/>
      <c r="Q1881" s="24"/>
    </row>
    <row r="1882" ht="15.75" customHeight="1">
      <c r="A1882" s="71"/>
      <c r="B1882" s="45" t="str">
        <f>IFERROR(VLOOKUP(D1882, 'Chart of Accounts'!A1869:C4001, 3, FALSE), "")</f>
        <v/>
      </c>
      <c r="C1882" s="72"/>
      <c r="D1882" s="70"/>
      <c r="E1882" s="30" t="str">
        <f>IFERROR(VLOOKUP(D1882, 'Chart of Accounts'!A$3:B$3987, 2, FALSE), "")</f>
        <v/>
      </c>
      <c r="F1882" s="31" t="str">
        <f t="shared" si="1"/>
        <v/>
      </c>
      <c r="G1882" s="32" t="str">
        <f t="shared" si="2"/>
        <v/>
      </c>
      <c r="H1882" s="33">
        <f>IF(A1882&gt;='Income Statement'!$E$5,IF(A1882&lt;='Income Statement'!$E$6,1,0),0)</f>
        <v>0</v>
      </c>
      <c r="I1882" s="24"/>
      <c r="J1882" s="24"/>
      <c r="K1882" s="24"/>
      <c r="L1882" s="24"/>
      <c r="M1882" s="24"/>
      <c r="N1882" s="24"/>
      <c r="O1882" s="24"/>
      <c r="P1882" s="24"/>
      <c r="Q1882" s="24"/>
    </row>
    <row r="1883" ht="15.75" customHeight="1">
      <c r="A1883" s="71"/>
      <c r="B1883" s="45" t="str">
        <f>IFERROR(VLOOKUP(D1883, 'Chart of Accounts'!A1870:C4001, 3, FALSE), "")</f>
        <v/>
      </c>
      <c r="C1883" s="72"/>
      <c r="D1883" s="70"/>
      <c r="E1883" s="30" t="str">
        <f>IFERROR(VLOOKUP(D1883, 'Chart of Accounts'!A$3:B$3987, 2, FALSE), "")</f>
        <v/>
      </c>
      <c r="F1883" s="31" t="str">
        <f t="shared" si="1"/>
        <v/>
      </c>
      <c r="G1883" s="32" t="str">
        <f t="shared" si="2"/>
        <v/>
      </c>
      <c r="H1883" s="33">
        <f>IF(A1883&gt;='Income Statement'!$E$5,IF(A1883&lt;='Income Statement'!$E$6,1,0),0)</f>
        <v>0</v>
      </c>
      <c r="I1883" s="24"/>
      <c r="J1883" s="24"/>
      <c r="K1883" s="24"/>
      <c r="L1883" s="24"/>
      <c r="M1883" s="24"/>
      <c r="N1883" s="24"/>
      <c r="O1883" s="24"/>
      <c r="P1883" s="24"/>
      <c r="Q1883" s="24"/>
    </row>
    <row r="1884" ht="15.75" customHeight="1">
      <c r="A1884" s="71"/>
      <c r="B1884" s="45" t="str">
        <f>IFERROR(VLOOKUP(D1884, 'Chart of Accounts'!A1871:C4001, 3, FALSE), "")</f>
        <v/>
      </c>
      <c r="C1884" s="72"/>
      <c r="D1884" s="70"/>
      <c r="E1884" s="30" t="str">
        <f>IFERROR(VLOOKUP(D1884, 'Chart of Accounts'!A$3:B$3987, 2, FALSE), "")</f>
        <v/>
      </c>
      <c r="F1884" s="31" t="str">
        <f t="shared" si="1"/>
        <v/>
      </c>
      <c r="G1884" s="32" t="str">
        <f t="shared" si="2"/>
        <v/>
      </c>
      <c r="H1884" s="33">
        <f>IF(A1884&gt;='Income Statement'!$E$5,IF(A1884&lt;='Income Statement'!$E$6,1,0),0)</f>
        <v>0</v>
      </c>
      <c r="I1884" s="24"/>
      <c r="J1884" s="24"/>
      <c r="K1884" s="24"/>
      <c r="L1884" s="24"/>
      <c r="M1884" s="24"/>
      <c r="N1884" s="24"/>
      <c r="O1884" s="24"/>
      <c r="P1884" s="24"/>
      <c r="Q1884" s="24"/>
    </row>
    <row r="1885" ht="15.75" customHeight="1">
      <c r="A1885" s="71"/>
      <c r="B1885" s="45" t="str">
        <f>IFERROR(VLOOKUP(D1885, 'Chart of Accounts'!A1872:C4001, 3, FALSE), "")</f>
        <v/>
      </c>
      <c r="C1885" s="72"/>
      <c r="D1885" s="70"/>
      <c r="E1885" s="30" t="str">
        <f>IFERROR(VLOOKUP(D1885, 'Chart of Accounts'!A$3:B$3987, 2, FALSE), "")</f>
        <v/>
      </c>
      <c r="F1885" s="31" t="str">
        <f t="shared" si="1"/>
        <v/>
      </c>
      <c r="G1885" s="32" t="str">
        <f t="shared" si="2"/>
        <v/>
      </c>
      <c r="H1885" s="33">
        <f>IF(A1885&gt;='Income Statement'!$E$5,IF(A1885&lt;='Income Statement'!$E$6,1,0),0)</f>
        <v>0</v>
      </c>
      <c r="I1885" s="24"/>
      <c r="J1885" s="24"/>
      <c r="K1885" s="24"/>
      <c r="L1885" s="24"/>
      <c r="M1885" s="24"/>
      <c r="N1885" s="24"/>
      <c r="O1885" s="24"/>
      <c r="P1885" s="24"/>
      <c r="Q1885" s="24"/>
    </row>
    <row r="1886" ht="15.75" customHeight="1">
      <c r="A1886" s="71"/>
      <c r="B1886" s="45" t="str">
        <f>IFERROR(VLOOKUP(D1886, 'Chart of Accounts'!A1873:C4001, 3, FALSE), "")</f>
        <v/>
      </c>
      <c r="C1886" s="72"/>
      <c r="D1886" s="70"/>
      <c r="E1886" s="30" t="str">
        <f>IFERROR(VLOOKUP(D1886, 'Chart of Accounts'!A$3:B$3987, 2, FALSE), "")</f>
        <v/>
      </c>
      <c r="F1886" s="31" t="str">
        <f t="shared" si="1"/>
        <v/>
      </c>
      <c r="G1886" s="32" t="str">
        <f t="shared" si="2"/>
        <v/>
      </c>
      <c r="H1886" s="33">
        <f>IF(A1886&gt;='Income Statement'!$E$5,IF(A1886&lt;='Income Statement'!$E$6,1,0),0)</f>
        <v>0</v>
      </c>
      <c r="I1886" s="24"/>
      <c r="J1886" s="24"/>
      <c r="K1886" s="24"/>
      <c r="L1886" s="24"/>
      <c r="M1886" s="24"/>
      <c r="N1886" s="24"/>
      <c r="O1886" s="24"/>
      <c r="P1886" s="24"/>
      <c r="Q1886" s="24"/>
    </row>
    <row r="1887" ht="15.75" customHeight="1">
      <c r="A1887" s="71"/>
      <c r="B1887" s="45" t="str">
        <f>IFERROR(VLOOKUP(D1887, 'Chart of Accounts'!A1874:C4001, 3, FALSE), "")</f>
        <v/>
      </c>
      <c r="C1887" s="72"/>
      <c r="D1887" s="70"/>
      <c r="E1887" s="30" t="str">
        <f>IFERROR(VLOOKUP(D1887, 'Chart of Accounts'!A$3:B$3987, 2, FALSE), "")</f>
        <v/>
      </c>
      <c r="F1887" s="31" t="str">
        <f t="shared" si="1"/>
        <v/>
      </c>
      <c r="G1887" s="32" t="str">
        <f t="shared" si="2"/>
        <v/>
      </c>
      <c r="H1887" s="33">
        <f>IF(A1887&gt;='Income Statement'!$E$5,IF(A1887&lt;='Income Statement'!$E$6,1,0),0)</f>
        <v>0</v>
      </c>
      <c r="I1887" s="24"/>
      <c r="J1887" s="24"/>
      <c r="K1887" s="24"/>
      <c r="L1887" s="24"/>
      <c r="M1887" s="24"/>
      <c r="N1887" s="24"/>
      <c r="O1887" s="24"/>
      <c r="P1887" s="24"/>
      <c r="Q1887" s="24"/>
    </row>
    <row r="1888" ht="15.75" customHeight="1">
      <c r="A1888" s="71"/>
      <c r="B1888" s="45" t="str">
        <f>IFERROR(VLOOKUP(D1888, 'Chart of Accounts'!A1875:C4001, 3, FALSE), "")</f>
        <v/>
      </c>
      <c r="C1888" s="72"/>
      <c r="D1888" s="70"/>
      <c r="E1888" s="30" t="str">
        <f>IFERROR(VLOOKUP(D1888, 'Chart of Accounts'!A$3:B$3987, 2, FALSE), "")</f>
        <v/>
      </c>
      <c r="F1888" s="31" t="str">
        <f t="shared" si="1"/>
        <v/>
      </c>
      <c r="G1888" s="32" t="str">
        <f t="shared" si="2"/>
        <v/>
      </c>
      <c r="H1888" s="33">
        <f>IF(A1888&gt;='Income Statement'!$E$5,IF(A1888&lt;='Income Statement'!$E$6,1,0),0)</f>
        <v>0</v>
      </c>
      <c r="I1888" s="24"/>
      <c r="J1888" s="24"/>
      <c r="K1888" s="24"/>
      <c r="L1888" s="24"/>
      <c r="M1888" s="24"/>
      <c r="N1888" s="24"/>
      <c r="O1888" s="24"/>
      <c r="P1888" s="24"/>
      <c r="Q1888" s="24"/>
    </row>
    <row r="1889" ht="15.75" customHeight="1">
      <c r="A1889" s="71"/>
      <c r="B1889" s="45" t="str">
        <f>IFERROR(VLOOKUP(D1889, 'Chart of Accounts'!A1876:C4001, 3, FALSE), "")</f>
        <v/>
      </c>
      <c r="C1889" s="72"/>
      <c r="D1889" s="70"/>
      <c r="E1889" s="30" t="str">
        <f>IFERROR(VLOOKUP(D1889, 'Chart of Accounts'!A$3:B$3987, 2, FALSE), "")</f>
        <v/>
      </c>
      <c r="F1889" s="31" t="str">
        <f t="shared" si="1"/>
        <v/>
      </c>
      <c r="G1889" s="32" t="str">
        <f t="shared" si="2"/>
        <v/>
      </c>
      <c r="H1889" s="33">
        <f>IF(A1889&gt;='Income Statement'!$E$5,IF(A1889&lt;='Income Statement'!$E$6,1,0),0)</f>
        <v>0</v>
      </c>
      <c r="I1889" s="24"/>
      <c r="J1889" s="24"/>
      <c r="K1889" s="24"/>
      <c r="L1889" s="24"/>
      <c r="M1889" s="24"/>
      <c r="N1889" s="24"/>
      <c r="O1889" s="24"/>
      <c r="P1889" s="24"/>
      <c r="Q1889" s="24"/>
    </row>
    <row r="1890" ht="15.75" customHeight="1">
      <c r="A1890" s="71"/>
      <c r="B1890" s="45" t="str">
        <f>IFERROR(VLOOKUP(D1890, 'Chart of Accounts'!A1877:C4001, 3, FALSE), "")</f>
        <v/>
      </c>
      <c r="C1890" s="72"/>
      <c r="D1890" s="70"/>
      <c r="E1890" s="30" t="str">
        <f>IFERROR(VLOOKUP(D1890, 'Chart of Accounts'!A$3:B$3987, 2, FALSE), "")</f>
        <v/>
      </c>
      <c r="F1890" s="31" t="str">
        <f t="shared" si="1"/>
        <v/>
      </c>
      <c r="G1890" s="32" t="str">
        <f t="shared" si="2"/>
        <v/>
      </c>
      <c r="H1890" s="33">
        <f>IF(A1890&gt;='Income Statement'!$E$5,IF(A1890&lt;='Income Statement'!$E$6,1,0),0)</f>
        <v>0</v>
      </c>
      <c r="I1890" s="24"/>
      <c r="J1890" s="24"/>
      <c r="K1890" s="24"/>
      <c r="L1890" s="24"/>
      <c r="M1890" s="24"/>
      <c r="N1890" s="24"/>
      <c r="O1890" s="24"/>
      <c r="P1890" s="24"/>
      <c r="Q1890" s="24"/>
    </row>
    <row r="1891" ht="15.75" customHeight="1">
      <c r="A1891" s="71"/>
      <c r="B1891" s="45" t="str">
        <f>IFERROR(VLOOKUP(D1891, 'Chart of Accounts'!A1878:C4001, 3, FALSE), "")</f>
        <v/>
      </c>
      <c r="C1891" s="72"/>
      <c r="D1891" s="70"/>
      <c r="E1891" s="30" t="str">
        <f>IFERROR(VLOOKUP(D1891, 'Chart of Accounts'!A$3:B$3987, 2, FALSE), "")</f>
        <v/>
      </c>
      <c r="F1891" s="31" t="str">
        <f t="shared" si="1"/>
        <v/>
      </c>
      <c r="G1891" s="32" t="str">
        <f t="shared" si="2"/>
        <v/>
      </c>
      <c r="H1891" s="33">
        <f>IF(A1891&gt;='Income Statement'!$E$5,IF(A1891&lt;='Income Statement'!$E$6,1,0),0)</f>
        <v>0</v>
      </c>
      <c r="I1891" s="24"/>
      <c r="J1891" s="24"/>
      <c r="K1891" s="24"/>
      <c r="L1891" s="24"/>
      <c r="M1891" s="24"/>
      <c r="N1891" s="24"/>
      <c r="O1891" s="24"/>
      <c r="P1891" s="24"/>
      <c r="Q1891" s="24"/>
    </row>
    <row r="1892" ht="15.75" customHeight="1">
      <c r="A1892" s="71"/>
      <c r="B1892" s="45" t="str">
        <f>IFERROR(VLOOKUP(D1892, 'Chart of Accounts'!A1879:C4001, 3, FALSE), "")</f>
        <v/>
      </c>
      <c r="C1892" s="72"/>
      <c r="D1892" s="70"/>
      <c r="E1892" s="30" t="str">
        <f>IFERROR(VLOOKUP(D1892, 'Chart of Accounts'!A$3:B$3987, 2, FALSE), "")</f>
        <v/>
      </c>
      <c r="F1892" s="31" t="str">
        <f t="shared" si="1"/>
        <v/>
      </c>
      <c r="G1892" s="32" t="str">
        <f t="shared" si="2"/>
        <v/>
      </c>
      <c r="H1892" s="33">
        <f>IF(A1892&gt;='Income Statement'!$E$5,IF(A1892&lt;='Income Statement'!$E$6,1,0),0)</f>
        <v>0</v>
      </c>
      <c r="I1892" s="24"/>
      <c r="J1892" s="24"/>
      <c r="K1892" s="24"/>
      <c r="L1892" s="24"/>
      <c r="M1892" s="24"/>
      <c r="N1892" s="24"/>
      <c r="O1892" s="24"/>
      <c r="P1892" s="24"/>
      <c r="Q1892" s="24"/>
    </row>
    <row r="1893" ht="15.75" customHeight="1">
      <c r="A1893" s="71"/>
      <c r="B1893" s="45" t="str">
        <f>IFERROR(VLOOKUP(D1893, 'Chart of Accounts'!A1880:C4001, 3, FALSE), "")</f>
        <v/>
      </c>
      <c r="C1893" s="72"/>
      <c r="D1893" s="70"/>
      <c r="E1893" s="30" t="str">
        <f>IFERROR(VLOOKUP(D1893, 'Chart of Accounts'!A$3:B$3987, 2, FALSE), "")</f>
        <v/>
      </c>
      <c r="F1893" s="31" t="str">
        <f t="shared" si="1"/>
        <v/>
      </c>
      <c r="G1893" s="32" t="str">
        <f t="shared" si="2"/>
        <v/>
      </c>
      <c r="H1893" s="33">
        <f>IF(A1893&gt;='Income Statement'!$E$5,IF(A1893&lt;='Income Statement'!$E$6,1,0),0)</f>
        <v>0</v>
      </c>
      <c r="I1893" s="24"/>
      <c r="J1893" s="24"/>
      <c r="K1893" s="24"/>
      <c r="L1893" s="24"/>
      <c r="M1893" s="24"/>
      <c r="N1893" s="24"/>
      <c r="O1893" s="24"/>
      <c r="P1893" s="24"/>
      <c r="Q1893" s="24"/>
    </row>
    <row r="1894" ht="15.75" customHeight="1">
      <c r="A1894" s="71"/>
      <c r="B1894" s="45" t="str">
        <f>IFERROR(VLOOKUP(D1894, 'Chart of Accounts'!A1881:C4001, 3, FALSE), "")</f>
        <v/>
      </c>
      <c r="C1894" s="72"/>
      <c r="D1894" s="70"/>
      <c r="E1894" s="30" t="str">
        <f>IFERROR(VLOOKUP(D1894, 'Chart of Accounts'!A$3:B$3987, 2, FALSE), "")</f>
        <v/>
      </c>
      <c r="F1894" s="31" t="str">
        <f t="shared" si="1"/>
        <v/>
      </c>
      <c r="G1894" s="32" t="str">
        <f t="shared" si="2"/>
        <v/>
      </c>
      <c r="H1894" s="33">
        <f>IF(A1894&gt;='Income Statement'!$E$5,IF(A1894&lt;='Income Statement'!$E$6,1,0),0)</f>
        <v>0</v>
      </c>
      <c r="I1894" s="24"/>
      <c r="J1894" s="24"/>
      <c r="K1894" s="24"/>
      <c r="L1894" s="24"/>
      <c r="M1894" s="24"/>
      <c r="N1894" s="24"/>
      <c r="O1894" s="24"/>
      <c r="P1894" s="24"/>
      <c r="Q1894" s="24"/>
    </row>
    <row r="1895" ht="15.75" customHeight="1">
      <c r="A1895" s="71"/>
      <c r="B1895" s="45" t="str">
        <f>IFERROR(VLOOKUP(D1895, 'Chart of Accounts'!A1882:C4001, 3, FALSE), "")</f>
        <v/>
      </c>
      <c r="C1895" s="72"/>
      <c r="D1895" s="70"/>
      <c r="E1895" s="30" t="str">
        <f>IFERROR(VLOOKUP(D1895, 'Chart of Accounts'!A$3:B$3987, 2, FALSE), "")</f>
        <v/>
      </c>
      <c r="F1895" s="31" t="str">
        <f t="shared" si="1"/>
        <v/>
      </c>
      <c r="G1895" s="32" t="str">
        <f t="shared" si="2"/>
        <v/>
      </c>
      <c r="H1895" s="33">
        <f>IF(A1895&gt;='Income Statement'!$E$5,IF(A1895&lt;='Income Statement'!$E$6,1,0),0)</f>
        <v>0</v>
      </c>
      <c r="I1895" s="24"/>
      <c r="J1895" s="24"/>
      <c r="K1895" s="24"/>
      <c r="L1895" s="24"/>
      <c r="M1895" s="24"/>
      <c r="N1895" s="24"/>
      <c r="O1895" s="24"/>
      <c r="P1895" s="24"/>
      <c r="Q1895" s="24"/>
    </row>
    <row r="1896" ht="15.75" customHeight="1">
      <c r="A1896" s="71"/>
      <c r="B1896" s="45" t="str">
        <f>IFERROR(VLOOKUP(D1896, 'Chart of Accounts'!A1883:C4001, 3, FALSE), "")</f>
        <v/>
      </c>
      <c r="C1896" s="72"/>
      <c r="D1896" s="70"/>
      <c r="E1896" s="30" t="str">
        <f>IFERROR(VLOOKUP(D1896, 'Chart of Accounts'!A$3:B$3987, 2, FALSE), "")</f>
        <v/>
      </c>
      <c r="F1896" s="31" t="str">
        <f t="shared" si="1"/>
        <v/>
      </c>
      <c r="G1896" s="32" t="str">
        <f t="shared" si="2"/>
        <v/>
      </c>
      <c r="H1896" s="33">
        <f>IF(A1896&gt;='Income Statement'!$E$5,IF(A1896&lt;='Income Statement'!$E$6,1,0),0)</f>
        <v>0</v>
      </c>
      <c r="I1896" s="24"/>
      <c r="J1896" s="24"/>
      <c r="K1896" s="24"/>
      <c r="L1896" s="24"/>
      <c r="M1896" s="24"/>
      <c r="N1896" s="24"/>
      <c r="O1896" s="24"/>
      <c r="P1896" s="24"/>
      <c r="Q1896" s="24"/>
    </row>
    <row r="1897" ht="15.75" customHeight="1">
      <c r="A1897" s="71"/>
      <c r="B1897" s="45" t="str">
        <f>IFERROR(VLOOKUP(D1897, 'Chart of Accounts'!A1884:C4001, 3, FALSE), "")</f>
        <v/>
      </c>
      <c r="C1897" s="72"/>
      <c r="D1897" s="70"/>
      <c r="E1897" s="30" t="str">
        <f>IFERROR(VLOOKUP(D1897, 'Chart of Accounts'!A$3:B$3987, 2, FALSE), "")</f>
        <v/>
      </c>
      <c r="F1897" s="31" t="str">
        <f t="shared" si="1"/>
        <v/>
      </c>
      <c r="G1897" s="32" t="str">
        <f t="shared" si="2"/>
        <v/>
      </c>
      <c r="H1897" s="33">
        <f>IF(A1897&gt;='Income Statement'!$E$5,IF(A1897&lt;='Income Statement'!$E$6,1,0),0)</f>
        <v>0</v>
      </c>
      <c r="I1897" s="24"/>
      <c r="J1897" s="24"/>
      <c r="K1897" s="24"/>
      <c r="L1897" s="24"/>
      <c r="M1897" s="24"/>
      <c r="N1897" s="24"/>
      <c r="O1897" s="24"/>
      <c r="P1897" s="24"/>
      <c r="Q1897" s="24"/>
    </row>
    <row r="1898" ht="15.75" customHeight="1">
      <c r="A1898" s="71"/>
      <c r="B1898" s="45" t="str">
        <f>IFERROR(VLOOKUP(D1898, 'Chart of Accounts'!A1885:C4001, 3, FALSE), "")</f>
        <v/>
      </c>
      <c r="C1898" s="72"/>
      <c r="D1898" s="70"/>
      <c r="E1898" s="30" t="str">
        <f>IFERROR(VLOOKUP(D1898, 'Chart of Accounts'!A$3:B$3987, 2, FALSE), "")</f>
        <v/>
      </c>
      <c r="F1898" s="31" t="str">
        <f t="shared" si="1"/>
        <v/>
      </c>
      <c r="G1898" s="32" t="str">
        <f t="shared" si="2"/>
        <v/>
      </c>
      <c r="H1898" s="33">
        <f>IF(A1898&gt;='Income Statement'!$E$5,IF(A1898&lt;='Income Statement'!$E$6,1,0),0)</f>
        <v>0</v>
      </c>
      <c r="I1898" s="24"/>
      <c r="J1898" s="24"/>
      <c r="K1898" s="24"/>
      <c r="L1898" s="24"/>
      <c r="M1898" s="24"/>
      <c r="N1898" s="24"/>
      <c r="O1898" s="24"/>
      <c r="P1898" s="24"/>
      <c r="Q1898" s="24"/>
    </row>
    <row r="1899" ht="15.75" customHeight="1">
      <c r="A1899" s="71"/>
      <c r="B1899" s="45" t="str">
        <f>IFERROR(VLOOKUP(D1899, 'Chart of Accounts'!A1886:C4001, 3, FALSE), "")</f>
        <v/>
      </c>
      <c r="C1899" s="72"/>
      <c r="D1899" s="70"/>
      <c r="E1899" s="30" t="str">
        <f>IFERROR(VLOOKUP(D1899, 'Chart of Accounts'!A$3:B$3987, 2, FALSE), "")</f>
        <v/>
      </c>
      <c r="F1899" s="31" t="str">
        <f t="shared" si="1"/>
        <v/>
      </c>
      <c r="G1899" s="32" t="str">
        <f t="shared" si="2"/>
        <v/>
      </c>
      <c r="H1899" s="33">
        <f>IF(A1899&gt;='Income Statement'!$E$5,IF(A1899&lt;='Income Statement'!$E$6,1,0),0)</f>
        <v>0</v>
      </c>
      <c r="I1899" s="24"/>
      <c r="J1899" s="24"/>
      <c r="K1899" s="24"/>
      <c r="L1899" s="24"/>
      <c r="M1899" s="24"/>
      <c r="N1899" s="24"/>
      <c r="O1899" s="24"/>
      <c r="P1899" s="24"/>
      <c r="Q1899" s="24"/>
    </row>
    <row r="1900" ht="15.75" customHeight="1">
      <c r="A1900" s="71"/>
      <c r="B1900" s="45" t="str">
        <f>IFERROR(VLOOKUP(D1900, 'Chart of Accounts'!A1887:C4001, 3, FALSE), "")</f>
        <v/>
      </c>
      <c r="C1900" s="72"/>
      <c r="D1900" s="70"/>
      <c r="E1900" s="30" t="str">
        <f>IFERROR(VLOOKUP(D1900, 'Chart of Accounts'!A$3:B$3987, 2, FALSE), "")</f>
        <v/>
      </c>
      <c r="F1900" s="31" t="str">
        <f t="shared" si="1"/>
        <v/>
      </c>
      <c r="G1900" s="32" t="str">
        <f t="shared" si="2"/>
        <v/>
      </c>
      <c r="H1900" s="33">
        <f>IF(A1900&gt;='Income Statement'!$E$5,IF(A1900&lt;='Income Statement'!$E$6,1,0),0)</f>
        <v>0</v>
      </c>
      <c r="I1900" s="24"/>
      <c r="J1900" s="24"/>
      <c r="K1900" s="24"/>
      <c r="L1900" s="24"/>
      <c r="M1900" s="24"/>
      <c r="N1900" s="24"/>
      <c r="O1900" s="24"/>
      <c r="P1900" s="24"/>
      <c r="Q1900" s="24"/>
    </row>
    <row r="1901" ht="15.75" customHeight="1">
      <c r="A1901" s="71"/>
      <c r="B1901" s="45" t="str">
        <f>IFERROR(VLOOKUP(D1901, 'Chart of Accounts'!A1888:C4001, 3, FALSE), "")</f>
        <v/>
      </c>
      <c r="C1901" s="72"/>
      <c r="D1901" s="70"/>
      <c r="E1901" s="30" t="str">
        <f>IFERROR(VLOOKUP(D1901, 'Chart of Accounts'!A$3:B$3987, 2, FALSE), "")</f>
        <v/>
      </c>
      <c r="F1901" s="31" t="str">
        <f t="shared" si="1"/>
        <v/>
      </c>
      <c r="G1901" s="32" t="str">
        <f t="shared" si="2"/>
        <v/>
      </c>
      <c r="H1901" s="33">
        <f>IF(A1901&gt;='Income Statement'!$E$5,IF(A1901&lt;='Income Statement'!$E$6,1,0),0)</f>
        <v>0</v>
      </c>
      <c r="I1901" s="24"/>
      <c r="J1901" s="24"/>
      <c r="K1901" s="24"/>
      <c r="L1901" s="24"/>
      <c r="M1901" s="24"/>
      <c r="N1901" s="24"/>
      <c r="O1901" s="24"/>
      <c r="P1901" s="24"/>
      <c r="Q1901" s="24"/>
    </row>
    <row r="1902" ht="15.75" customHeight="1">
      <c r="A1902" s="71"/>
      <c r="B1902" s="45" t="str">
        <f>IFERROR(VLOOKUP(D1902, 'Chart of Accounts'!A1889:C4001, 3, FALSE), "")</f>
        <v/>
      </c>
      <c r="C1902" s="72"/>
      <c r="D1902" s="70"/>
      <c r="E1902" s="30" t="str">
        <f>IFERROR(VLOOKUP(D1902, 'Chart of Accounts'!A$3:B$3987, 2, FALSE), "")</f>
        <v/>
      </c>
      <c r="F1902" s="31" t="str">
        <f t="shared" si="1"/>
        <v/>
      </c>
      <c r="G1902" s="32" t="str">
        <f t="shared" si="2"/>
        <v/>
      </c>
      <c r="H1902" s="33">
        <f>IF(A1902&gt;='Income Statement'!$E$5,IF(A1902&lt;='Income Statement'!$E$6,1,0),0)</f>
        <v>0</v>
      </c>
      <c r="I1902" s="24"/>
      <c r="J1902" s="24"/>
      <c r="K1902" s="24"/>
      <c r="L1902" s="24"/>
      <c r="M1902" s="24"/>
      <c r="N1902" s="24"/>
      <c r="O1902" s="24"/>
      <c r="P1902" s="24"/>
      <c r="Q1902" s="24"/>
    </row>
    <row r="1903" ht="15.75" customHeight="1">
      <c r="A1903" s="71"/>
      <c r="B1903" s="45" t="str">
        <f>IFERROR(VLOOKUP(D1903, 'Chart of Accounts'!A1890:C4001, 3, FALSE), "")</f>
        <v/>
      </c>
      <c r="C1903" s="72"/>
      <c r="D1903" s="70"/>
      <c r="E1903" s="30" t="str">
        <f>IFERROR(VLOOKUP(D1903, 'Chart of Accounts'!A$3:B$3987, 2, FALSE), "")</f>
        <v/>
      </c>
      <c r="F1903" s="31" t="str">
        <f t="shared" si="1"/>
        <v/>
      </c>
      <c r="G1903" s="32" t="str">
        <f t="shared" si="2"/>
        <v/>
      </c>
      <c r="H1903" s="33">
        <f>IF(A1903&gt;='Income Statement'!$E$5,IF(A1903&lt;='Income Statement'!$E$6,1,0),0)</f>
        <v>0</v>
      </c>
      <c r="I1903" s="24"/>
      <c r="J1903" s="24"/>
      <c r="K1903" s="24"/>
      <c r="L1903" s="24"/>
      <c r="M1903" s="24"/>
      <c r="N1903" s="24"/>
      <c r="O1903" s="24"/>
      <c r="P1903" s="24"/>
      <c r="Q1903" s="24"/>
    </row>
    <row r="1904" ht="15.75" customHeight="1">
      <c r="A1904" s="71"/>
      <c r="B1904" s="45" t="str">
        <f>IFERROR(VLOOKUP(D1904, 'Chart of Accounts'!A1891:C4001, 3, FALSE), "")</f>
        <v/>
      </c>
      <c r="C1904" s="72"/>
      <c r="D1904" s="70"/>
      <c r="E1904" s="30" t="str">
        <f>IFERROR(VLOOKUP(D1904, 'Chart of Accounts'!A$3:B$3987, 2, FALSE), "")</f>
        <v/>
      </c>
      <c r="F1904" s="31" t="str">
        <f t="shared" si="1"/>
        <v/>
      </c>
      <c r="G1904" s="32" t="str">
        <f t="shared" si="2"/>
        <v/>
      </c>
      <c r="H1904" s="33">
        <f>IF(A1904&gt;='Income Statement'!$E$5,IF(A1904&lt;='Income Statement'!$E$6,1,0),0)</f>
        <v>0</v>
      </c>
      <c r="I1904" s="24"/>
      <c r="J1904" s="24"/>
      <c r="K1904" s="24"/>
      <c r="L1904" s="24"/>
      <c r="M1904" s="24"/>
      <c r="N1904" s="24"/>
      <c r="O1904" s="24"/>
      <c r="P1904" s="24"/>
      <c r="Q1904" s="24"/>
    </row>
    <row r="1905" ht="15.75" customHeight="1">
      <c r="A1905" s="71"/>
      <c r="B1905" s="45" t="str">
        <f>IFERROR(VLOOKUP(D1905, 'Chart of Accounts'!A1892:C4001, 3, FALSE), "")</f>
        <v/>
      </c>
      <c r="C1905" s="72"/>
      <c r="D1905" s="70"/>
      <c r="E1905" s="30" t="str">
        <f>IFERROR(VLOOKUP(D1905, 'Chart of Accounts'!A$3:B$3987, 2, FALSE), "")</f>
        <v/>
      </c>
      <c r="F1905" s="31" t="str">
        <f t="shared" si="1"/>
        <v/>
      </c>
      <c r="G1905" s="32" t="str">
        <f t="shared" si="2"/>
        <v/>
      </c>
      <c r="H1905" s="33">
        <f>IF(A1905&gt;='Income Statement'!$E$5,IF(A1905&lt;='Income Statement'!$E$6,1,0),0)</f>
        <v>0</v>
      </c>
      <c r="I1905" s="24"/>
      <c r="J1905" s="24"/>
      <c r="K1905" s="24"/>
      <c r="L1905" s="24"/>
      <c r="M1905" s="24"/>
      <c r="N1905" s="24"/>
      <c r="O1905" s="24"/>
      <c r="P1905" s="24"/>
      <c r="Q1905" s="24"/>
    </row>
    <row r="1906" ht="15.75" customHeight="1">
      <c r="A1906" s="71"/>
      <c r="B1906" s="45" t="str">
        <f>IFERROR(VLOOKUP(D1906, 'Chart of Accounts'!A1893:C4001, 3, FALSE), "")</f>
        <v/>
      </c>
      <c r="C1906" s="72"/>
      <c r="D1906" s="70"/>
      <c r="E1906" s="30" t="str">
        <f>IFERROR(VLOOKUP(D1906, 'Chart of Accounts'!A$3:B$3987, 2, FALSE), "")</f>
        <v/>
      </c>
      <c r="F1906" s="31" t="str">
        <f t="shared" si="1"/>
        <v/>
      </c>
      <c r="G1906" s="32" t="str">
        <f t="shared" si="2"/>
        <v/>
      </c>
      <c r="H1906" s="33">
        <f>IF(A1906&gt;='Income Statement'!$E$5,IF(A1906&lt;='Income Statement'!$E$6,1,0),0)</f>
        <v>0</v>
      </c>
      <c r="I1906" s="24"/>
      <c r="J1906" s="24"/>
      <c r="K1906" s="24"/>
      <c r="L1906" s="24"/>
      <c r="M1906" s="24"/>
      <c r="N1906" s="24"/>
      <c r="O1906" s="24"/>
      <c r="P1906" s="24"/>
      <c r="Q1906" s="24"/>
    </row>
    <row r="1907" ht="15.75" customHeight="1">
      <c r="A1907" s="71"/>
      <c r="B1907" s="45" t="str">
        <f>IFERROR(VLOOKUP(D1907, 'Chart of Accounts'!A1894:C4001, 3, FALSE), "")</f>
        <v/>
      </c>
      <c r="C1907" s="72"/>
      <c r="D1907" s="70"/>
      <c r="E1907" s="30" t="str">
        <f>IFERROR(VLOOKUP(D1907, 'Chart of Accounts'!A$3:B$3987, 2, FALSE), "")</f>
        <v/>
      </c>
      <c r="F1907" s="31" t="str">
        <f t="shared" si="1"/>
        <v/>
      </c>
      <c r="G1907" s="32" t="str">
        <f t="shared" si="2"/>
        <v/>
      </c>
      <c r="H1907" s="33">
        <f>IF(A1907&gt;='Income Statement'!$E$5,IF(A1907&lt;='Income Statement'!$E$6,1,0),0)</f>
        <v>0</v>
      </c>
      <c r="I1907" s="24"/>
      <c r="J1907" s="24"/>
      <c r="K1907" s="24"/>
      <c r="L1907" s="24"/>
      <c r="M1907" s="24"/>
      <c r="N1907" s="24"/>
      <c r="O1907" s="24"/>
      <c r="P1907" s="24"/>
      <c r="Q1907" s="24"/>
    </row>
    <row r="1908" ht="15.75" customHeight="1">
      <c r="A1908" s="71"/>
      <c r="B1908" s="45" t="str">
        <f>IFERROR(VLOOKUP(D1908, 'Chart of Accounts'!A1895:C4001, 3, FALSE), "")</f>
        <v/>
      </c>
      <c r="C1908" s="72"/>
      <c r="D1908" s="70"/>
      <c r="E1908" s="30" t="str">
        <f>IFERROR(VLOOKUP(D1908, 'Chart of Accounts'!A$3:B$3987, 2, FALSE), "")</f>
        <v/>
      </c>
      <c r="F1908" s="31" t="str">
        <f t="shared" si="1"/>
        <v/>
      </c>
      <c r="G1908" s="32" t="str">
        <f t="shared" si="2"/>
        <v/>
      </c>
      <c r="H1908" s="33">
        <f>IF(A1908&gt;='Income Statement'!$E$5,IF(A1908&lt;='Income Statement'!$E$6,1,0),0)</f>
        <v>0</v>
      </c>
      <c r="I1908" s="24"/>
      <c r="J1908" s="24"/>
      <c r="K1908" s="24"/>
      <c r="L1908" s="24"/>
      <c r="M1908" s="24"/>
      <c r="N1908" s="24"/>
      <c r="O1908" s="24"/>
      <c r="P1908" s="24"/>
      <c r="Q1908" s="24"/>
    </row>
    <row r="1909" ht="15.75" customHeight="1">
      <c r="A1909" s="71"/>
      <c r="B1909" s="45" t="str">
        <f>IFERROR(VLOOKUP(D1909, 'Chart of Accounts'!A1896:C4001, 3, FALSE), "")</f>
        <v/>
      </c>
      <c r="C1909" s="72"/>
      <c r="D1909" s="70"/>
      <c r="E1909" s="30" t="str">
        <f>IFERROR(VLOOKUP(D1909, 'Chart of Accounts'!A$3:B$3987, 2, FALSE), "")</f>
        <v/>
      </c>
      <c r="F1909" s="31" t="str">
        <f t="shared" si="1"/>
        <v/>
      </c>
      <c r="G1909" s="32" t="str">
        <f t="shared" si="2"/>
        <v/>
      </c>
      <c r="H1909" s="33">
        <f>IF(A1909&gt;='Income Statement'!$E$5,IF(A1909&lt;='Income Statement'!$E$6,1,0),0)</f>
        <v>0</v>
      </c>
      <c r="I1909" s="24"/>
      <c r="J1909" s="24"/>
      <c r="K1909" s="24"/>
      <c r="L1909" s="24"/>
      <c r="M1909" s="24"/>
      <c r="N1909" s="24"/>
      <c r="O1909" s="24"/>
      <c r="P1909" s="24"/>
      <c r="Q1909" s="24"/>
    </row>
    <row r="1910" ht="15.75" customHeight="1">
      <c r="A1910" s="71"/>
      <c r="B1910" s="45" t="str">
        <f>IFERROR(VLOOKUP(D1910, 'Chart of Accounts'!A1897:C4001, 3, FALSE), "")</f>
        <v/>
      </c>
      <c r="C1910" s="72"/>
      <c r="D1910" s="70"/>
      <c r="E1910" s="30" t="str">
        <f>IFERROR(VLOOKUP(D1910, 'Chart of Accounts'!A$3:B$3987, 2, FALSE), "")</f>
        <v/>
      </c>
      <c r="F1910" s="31" t="str">
        <f t="shared" si="1"/>
        <v/>
      </c>
      <c r="G1910" s="32" t="str">
        <f t="shared" si="2"/>
        <v/>
      </c>
      <c r="H1910" s="33">
        <f>IF(A1910&gt;='Income Statement'!$E$5,IF(A1910&lt;='Income Statement'!$E$6,1,0),0)</f>
        <v>0</v>
      </c>
      <c r="I1910" s="24"/>
      <c r="J1910" s="24"/>
      <c r="K1910" s="24"/>
      <c r="L1910" s="24"/>
      <c r="M1910" s="24"/>
      <c r="N1910" s="24"/>
      <c r="O1910" s="24"/>
      <c r="P1910" s="24"/>
      <c r="Q1910" s="24"/>
    </row>
    <row r="1911" ht="15.75" customHeight="1">
      <c r="A1911" s="71"/>
      <c r="B1911" s="45" t="str">
        <f>IFERROR(VLOOKUP(D1911, 'Chart of Accounts'!A1898:C4001, 3, FALSE), "")</f>
        <v/>
      </c>
      <c r="C1911" s="72"/>
      <c r="D1911" s="70"/>
      <c r="E1911" s="30" t="str">
        <f>IFERROR(VLOOKUP(D1911, 'Chart of Accounts'!A$3:B$3987, 2, FALSE), "")</f>
        <v/>
      </c>
      <c r="F1911" s="31" t="str">
        <f t="shared" si="1"/>
        <v/>
      </c>
      <c r="G1911" s="32" t="str">
        <f t="shared" si="2"/>
        <v/>
      </c>
      <c r="H1911" s="33">
        <f>IF(A1911&gt;='Income Statement'!$E$5,IF(A1911&lt;='Income Statement'!$E$6,1,0),0)</f>
        <v>0</v>
      </c>
      <c r="I1911" s="24"/>
      <c r="J1911" s="24"/>
      <c r="K1911" s="24"/>
      <c r="L1911" s="24"/>
      <c r="M1911" s="24"/>
      <c r="N1911" s="24"/>
      <c r="O1911" s="24"/>
      <c r="P1911" s="24"/>
      <c r="Q1911" s="24"/>
    </row>
    <row r="1912" ht="15.75" customHeight="1">
      <c r="A1912" s="71"/>
      <c r="B1912" s="45" t="str">
        <f>IFERROR(VLOOKUP(D1912, 'Chart of Accounts'!A1899:C4001, 3, FALSE), "")</f>
        <v/>
      </c>
      <c r="C1912" s="72"/>
      <c r="D1912" s="70"/>
      <c r="E1912" s="30" t="str">
        <f>IFERROR(VLOOKUP(D1912, 'Chart of Accounts'!A$3:B$3987, 2, FALSE), "")</f>
        <v/>
      </c>
      <c r="F1912" s="31" t="str">
        <f t="shared" si="1"/>
        <v/>
      </c>
      <c r="G1912" s="32" t="str">
        <f t="shared" si="2"/>
        <v/>
      </c>
      <c r="H1912" s="33">
        <f>IF(A1912&gt;='Income Statement'!$E$5,IF(A1912&lt;='Income Statement'!$E$6,1,0),0)</f>
        <v>0</v>
      </c>
      <c r="I1912" s="24"/>
      <c r="J1912" s="24"/>
      <c r="K1912" s="24"/>
      <c r="L1912" s="24"/>
      <c r="M1912" s="24"/>
      <c r="N1912" s="24"/>
      <c r="O1912" s="24"/>
      <c r="P1912" s="24"/>
      <c r="Q1912" s="24"/>
    </row>
    <row r="1913" ht="15.75" customHeight="1">
      <c r="A1913" s="71"/>
      <c r="B1913" s="45" t="str">
        <f>IFERROR(VLOOKUP(D1913, 'Chart of Accounts'!A1900:C4001, 3, FALSE), "")</f>
        <v/>
      </c>
      <c r="C1913" s="72"/>
      <c r="D1913" s="70"/>
      <c r="E1913" s="30" t="str">
        <f>IFERROR(VLOOKUP(D1913, 'Chart of Accounts'!A$3:B$3987, 2, FALSE), "")</f>
        <v/>
      </c>
      <c r="F1913" s="31" t="str">
        <f t="shared" si="1"/>
        <v/>
      </c>
      <c r="G1913" s="32" t="str">
        <f t="shared" si="2"/>
        <v/>
      </c>
      <c r="H1913" s="33">
        <f>IF(A1913&gt;='Income Statement'!$E$5,IF(A1913&lt;='Income Statement'!$E$6,1,0),0)</f>
        <v>0</v>
      </c>
      <c r="I1913" s="24"/>
      <c r="J1913" s="24"/>
      <c r="K1913" s="24"/>
      <c r="L1913" s="24"/>
      <c r="M1913" s="24"/>
      <c r="N1913" s="24"/>
      <c r="O1913" s="24"/>
      <c r="P1913" s="24"/>
      <c r="Q1913" s="24"/>
    </row>
    <row r="1914" ht="15.75" customHeight="1">
      <c r="A1914" s="71"/>
      <c r="B1914" s="45" t="str">
        <f>IFERROR(VLOOKUP(D1914, 'Chart of Accounts'!A1901:C4001, 3, FALSE), "")</f>
        <v/>
      </c>
      <c r="C1914" s="72"/>
      <c r="D1914" s="70"/>
      <c r="E1914" s="30" t="str">
        <f>IFERROR(VLOOKUP(D1914, 'Chart of Accounts'!A$3:B$3987, 2, FALSE), "")</f>
        <v/>
      </c>
      <c r="F1914" s="31" t="str">
        <f t="shared" si="1"/>
        <v/>
      </c>
      <c r="G1914" s="32" t="str">
        <f t="shared" si="2"/>
        <v/>
      </c>
      <c r="H1914" s="33">
        <f>IF(A1914&gt;='Income Statement'!$E$5,IF(A1914&lt;='Income Statement'!$E$6,1,0),0)</f>
        <v>0</v>
      </c>
      <c r="I1914" s="24"/>
      <c r="J1914" s="24"/>
      <c r="K1914" s="24"/>
      <c r="L1914" s="24"/>
      <c r="M1914" s="24"/>
      <c r="N1914" s="24"/>
      <c r="O1914" s="24"/>
      <c r="P1914" s="24"/>
      <c r="Q1914" s="24"/>
    </row>
    <row r="1915" ht="15.75" customHeight="1">
      <c r="A1915" s="71"/>
      <c r="B1915" s="45" t="str">
        <f>IFERROR(VLOOKUP(D1915, 'Chart of Accounts'!A1902:C4001, 3, FALSE), "")</f>
        <v/>
      </c>
      <c r="C1915" s="72"/>
      <c r="D1915" s="70"/>
      <c r="E1915" s="30" t="str">
        <f>IFERROR(VLOOKUP(D1915, 'Chart of Accounts'!A$3:B$3987, 2, FALSE), "")</f>
        <v/>
      </c>
      <c r="F1915" s="31" t="str">
        <f t="shared" si="1"/>
        <v/>
      </c>
      <c r="G1915" s="32" t="str">
        <f t="shared" si="2"/>
        <v/>
      </c>
      <c r="H1915" s="33">
        <f>IF(A1915&gt;='Income Statement'!$E$5,IF(A1915&lt;='Income Statement'!$E$6,1,0),0)</f>
        <v>0</v>
      </c>
      <c r="I1915" s="24"/>
      <c r="J1915" s="24"/>
      <c r="K1915" s="24"/>
      <c r="L1915" s="24"/>
      <c r="M1915" s="24"/>
      <c r="N1915" s="24"/>
      <c r="O1915" s="24"/>
      <c r="P1915" s="24"/>
      <c r="Q1915" s="24"/>
    </row>
    <row r="1916" ht="15.75" customHeight="1">
      <c r="A1916" s="71"/>
      <c r="B1916" s="45" t="str">
        <f>IFERROR(VLOOKUP(D1916, 'Chart of Accounts'!A1903:C4001, 3, FALSE), "")</f>
        <v/>
      </c>
      <c r="C1916" s="72"/>
      <c r="D1916" s="70"/>
      <c r="E1916" s="30" t="str">
        <f>IFERROR(VLOOKUP(D1916, 'Chart of Accounts'!A$3:B$3987, 2, FALSE), "")</f>
        <v/>
      </c>
      <c r="F1916" s="31" t="str">
        <f t="shared" si="1"/>
        <v/>
      </c>
      <c r="G1916" s="32" t="str">
        <f t="shared" si="2"/>
        <v/>
      </c>
      <c r="H1916" s="33">
        <f>IF(A1916&gt;='Income Statement'!$E$5,IF(A1916&lt;='Income Statement'!$E$6,1,0),0)</f>
        <v>0</v>
      </c>
      <c r="I1916" s="24"/>
      <c r="J1916" s="24"/>
      <c r="K1916" s="24"/>
      <c r="L1916" s="24"/>
      <c r="M1916" s="24"/>
      <c r="N1916" s="24"/>
      <c r="O1916" s="24"/>
      <c r="P1916" s="24"/>
      <c r="Q1916" s="24"/>
    </row>
    <row r="1917" ht="15.75" customHeight="1">
      <c r="A1917" s="71"/>
      <c r="B1917" s="45" t="str">
        <f>IFERROR(VLOOKUP(D1917, 'Chart of Accounts'!A1904:C4001, 3, FALSE), "")</f>
        <v/>
      </c>
      <c r="C1917" s="72"/>
      <c r="D1917" s="70"/>
      <c r="E1917" s="30" t="str">
        <f>IFERROR(VLOOKUP(D1917, 'Chart of Accounts'!A$3:B$3987, 2, FALSE), "")</f>
        <v/>
      </c>
      <c r="F1917" s="31" t="str">
        <f t="shared" si="1"/>
        <v/>
      </c>
      <c r="G1917" s="32" t="str">
        <f t="shared" si="2"/>
        <v/>
      </c>
      <c r="H1917" s="33">
        <f>IF(A1917&gt;='Income Statement'!$E$5,IF(A1917&lt;='Income Statement'!$E$6,1,0),0)</f>
        <v>0</v>
      </c>
      <c r="I1917" s="24"/>
      <c r="J1917" s="24"/>
      <c r="K1917" s="24"/>
      <c r="L1917" s="24"/>
      <c r="M1917" s="24"/>
      <c r="N1917" s="24"/>
      <c r="O1917" s="24"/>
      <c r="P1917" s="24"/>
      <c r="Q1917" s="24"/>
    </row>
    <row r="1918" ht="15.75" customHeight="1">
      <c r="A1918" s="71"/>
      <c r="B1918" s="45" t="str">
        <f>IFERROR(VLOOKUP(D1918, 'Chart of Accounts'!A1905:C4001, 3, FALSE), "")</f>
        <v/>
      </c>
      <c r="C1918" s="72"/>
      <c r="D1918" s="70"/>
      <c r="E1918" s="30" t="str">
        <f>IFERROR(VLOOKUP(D1918, 'Chart of Accounts'!A$3:B$3987, 2, FALSE), "")</f>
        <v/>
      </c>
      <c r="F1918" s="31" t="str">
        <f t="shared" si="1"/>
        <v/>
      </c>
      <c r="G1918" s="32" t="str">
        <f t="shared" si="2"/>
        <v/>
      </c>
      <c r="H1918" s="33">
        <f>IF(A1918&gt;='Income Statement'!$E$5,IF(A1918&lt;='Income Statement'!$E$6,1,0),0)</f>
        <v>0</v>
      </c>
      <c r="I1918" s="24"/>
      <c r="J1918" s="24"/>
      <c r="K1918" s="24"/>
      <c r="L1918" s="24"/>
      <c r="M1918" s="24"/>
      <c r="N1918" s="24"/>
      <c r="O1918" s="24"/>
      <c r="P1918" s="24"/>
      <c r="Q1918" s="24"/>
    </row>
    <row r="1919" ht="15.75" customHeight="1">
      <c r="A1919" s="71"/>
      <c r="B1919" s="45" t="str">
        <f>IFERROR(VLOOKUP(D1919, 'Chart of Accounts'!A1906:C4001, 3, FALSE), "")</f>
        <v/>
      </c>
      <c r="C1919" s="72"/>
      <c r="D1919" s="70"/>
      <c r="E1919" s="30" t="str">
        <f>IFERROR(VLOOKUP(D1919, 'Chart of Accounts'!A$3:B$3987, 2, FALSE), "")</f>
        <v/>
      </c>
      <c r="F1919" s="31" t="str">
        <f t="shared" si="1"/>
        <v/>
      </c>
      <c r="G1919" s="32" t="str">
        <f t="shared" si="2"/>
        <v/>
      </c>
      <c r="H1919" s="33">
        <f>IF(A1919&gt;='Income Statement'!$E$5,IF(A1919&lt;='Income Statement'!$E$6,1,0),0)</f>
        <v>0</v>
      </c>
      <c r="I1919" s="24"/>
      <c r="J1919" s="24"/>
      <c r="K1919" s="24"/>
      <c r="L1919" s="24"/>
      <c r="M1919" s="24"/>
      <c r="N1919" s="24"/>
      <c r="O1919" s="24"/>
      <c r="P1919" s="24"/>
      <c r="Q1919" s="24"/>
    </row>
    <row r="1920" ht="15.75" customHeight="1">
      <c r="A1920" s="71"/>
      <c r="B1920" s="45" t="str">
        <f>IFERROR(VLOOKUP(D1920, 'Chart of Accounts'!A1907:C4001, 3, FALSE), "")</f>
        <v/>
      </c>
      <c r="C1920" s="72"/>
      <c r="D1920" s="70"/>
      <c r="E1920" s="30" t="str">
        <f>IFERROR(VLOOKUP(D1920, 'Chart of Accounts'!A$3:B$3987, 2, FALSE), "")</f>
        <v/>
      </c>
      <c r="F1920" s="31" t="str">
        <f t="shared" si="1"/>
        <v/>
      </c>
      <c r="G1920" s="32" t="str">
        <f t="shared" si="2"/>
        <v/>
      </c>
      <c r="H1920" s="33">
        <f>IF(A1920&gt;='Income Statement'!$E$5,IF(A1920&lt;='Income Statement'!$E$6,1,0),0)</f>
        <v>0</v>
      </c>
      <c r="I1920" s="24"/>
      <c r="J1920" s="24"/>
      <c r="K1920" s="24"/>
      <c r="L1920" s="24"/>
      <c r="M1920" s="24"/>
      <c r="N1920" s="24"/>
      <c r="O1920" s="24"/>
      <c r="P1920" s="24"/>
      <c r="Q1920" s="24"/>
    </row>
    <row r="1921" ht="15.75" customHeight="1">
      <c r="A1921" s="71"/>
      <c r="B1921" s="45" t="str">
        <f>IFERROR(VLOOKUP(D1921, 'Chart of Accounts'!A1908:C4001, 3, FALSE), "")</f>
        <v/>
      </c>
      <c r="C1921" s="72"/>
      <c r="D1921" s="70"/>
      <c r="E1921" s="30" t="str">
        <f>IFERROR(VLOOKUP(D1921, 'Chart of Accounts'!A$3:B$3987, 2, FALSE), "")</f>
        <v/>
      </c>
      <c r="F1921" s="31" t="str">
        <f t="shared" si="1"/>
        <v/>
      </c>
      <c r="G1921" s="32" t="str">
        <f t="shared" si="2"/>
        <v/>
      </c>
      <c r="H1921" s="33">
        <f>IF(A1921&gt;='Income Statement'!$E$5,IF(A1921&lt;='Income Statement'!$E$6,1,0),0)</f>
        <v>0</v>
      </c>
      <c r="I1921" s="24"/>
      <c r="J1921" s="24"/>
      <c r="K1921" s="24"/>
      <c r="L1921" s="24"/>
      <c r="M1921" s="24"/>
      <c r="N1921" s="24"/>
      <c r="O1921" s="24"/>
      <c r="P1921" s="24"/>
      <c r="Q1921" s="24"/>
    </row>
    <row r="1922" ht="15.75" customHeight="1">
      <c r="A1922" s="71"/>
      <c r="B1922" s="45" t="str">
        <f>IFERROR(VLOOKUP(D1922, 'Chart of Accounts'!A1909:C4001, 3, FALSE), "")</f>
        <v/>
      </c>
      <c r="C1922" s="72"/>
      <c r="D1922" s="70"/>
      <c r="E1922" s="30" t="str">
        <f>IFERROR(VLOOKUP(D1922, 'Chart of Accounts'!A$3:B$3987, 2, FALSE), "")</f>
        <v/>
      </c>
      <c r="F1922" s="31" t="str">
        <f t="shared" si="1"/>
        <v/>
      </c>
      <c r="G1922" s="32" t="str">
        <f t="shared" si="2"/>
        <v/>
      </c>
      <c r="H1922" s="33">
        <f>IF(A1922&gt;='Income Statement'!$E$5,IF(A1922&lt;='Income Statement'!$E$6,1,0),0)</f>
        <v>0</v>
      </c>
      <c r="I1922" s="24"/>
      <c r="J1922" s="24"/>
      <c r="K1922" s="24"/>
      <c r="L1922" s="24"/>
      <c r="M1922" s="24"/>
      <c r="N1922" s="24"/>
      <c r="O1922" s="24"/>
      <c r="P1922" s="24"/>
      <c r="Q1922" s="24"/>
    </row>
    <row r="1923" ht="15.75" customHeight="1">
      <c r="A1923" s="71"/>
      <c r="B1923" s="45" t="str">
        <f>IFERROR(VLOOKUP(D1923, 'Chart of Accounts'!A1910:C4001, 3, FALSE), "")</f>
        <v/>
      </c>
      <c r="C1923" s="72"/>
      <c r="D1923" s="70"/>
      <c r="E1923" s="30" t="str">
        <f>IFERROR(VLOOKUP(D1923, 'Chart of Accounts'!A$3:B$3987, 2, FALSE), "")</f>
        <v/>
      </c>
      <c r="F1923" s="31" t="str">
        <f t="shared" si="1"/>
        <v/>
      </c>
      <c r="G1923" s="32" t="str">
        <f t="shared" si="2"/>
        <v/>
      </c>
      <c r="H1923" s="33">
        <f>IF(A1923&gt;='Income Statement'!$E$5,IF(A1923&lt;='Income Statement'!$E$6,1,0),0)</f>
        <v>0</v>
      </c>
      <c r="I1923" s="24"/>
      <c r="J1923" s="24"/>
      <c r="K1923" s="24"/>
      <c r="L1923" s="24"/>
      <c r="M1923" s="24"/>
      <c r="N1923" s="24"/>
      <c r="O1923" s="24"/>
      <c r="P1923" s="24"/>
      <c r="Q1923" s="24"/>
    </row>
    <row r="1924" ht="15.75" customHeight="1">
      <c r="A1924" s="71"/>
      <c r="B1924" s="45" t="str">
        <f>IFERROR(VLOOKUP(D1924, 'Chart of Accounts'!A1911:C4001, 3, FALSE), "")</f>
        <v/>
      </c>
      <c r="C1924" s="72"/>
      <c r="D1924" s="70"/>
      <c r="E1924" s="30" t="str">
        <f>IFERROR(VLOOKUP(D1924, 'Chart of Accounts'!A$3:B$3987, 2, FALSE), "")</f>
        <v/>
      </c>
      <c r="F1924" s="31" t="str">
        <f t="shared" si="1"/>
        <v/>
      </c>
      <c r="G1924" s="32" t="str">
        <f t="shared" si="2"/>
        <v/>
      </c>
      <c r="H1924" s="33">
        <f>IF(A1924&gt;='Income Statement'!$E$5,IF(A1924&lt;='Income Statement'!$E$6,1,0),0)</f>
        <v>0</v>
      </c>
      <c r="I1924" s="24"/>
      <c r="J1924" s="24"/>
      <c r="K1924" s="24"/>
      <c r="L1924" s="24"/>
      <c r="M1924" s="24"/>
      <c r="N1924" s="24"/>
      <c r="O1924" s="24"/>
      <c r="P1924" s="24"/>
      <c r="Q1924" s="24"/>
    </row>
    <row r="1925" ht="15.75" customHeight="1">
      <c r="A1925" s="71"/>
      <c r="B1925" s="45" t="str">
        <f>IFERROR(VLOOKUP(D1925, 'Chart of Accounts'!A1912:C4001, 3, FALSE), "")</f>
        <v/>
      </c>
      <c r="C1925" s="72"/>
      <c r="D1925" s="70"/>
      <c r="E1925" s="30" t="str">
        <f>IFERROR(VLOOKUP(D1925, 'Chart of Accounts'!A$3:B$3987, 2, FALSE), "")</f>
        <v/>
      </c>
      <c r="F1925" s="31" t="str">
        <f t="shared" si="1"/>
        <v/>
      </c>
      <c r="G1925" s="32" t="str">
        <f t="shared" si="2"/>
        <v/>
      </c>
      <c r="H1925" s="33">
        <f>IF(A1925&gt;='Income Statement'!$E$5,IF(A1925&lt;='Income Statement'!$E$6,1,0),0)</f>
        <v>0</v>
      </c>
      <c r="I1925" s="24"/>
      <c r="J1925" s="24"/>
      <c r="K1925" s="24"/>
      <c r="L1925" s="24"/>
      <c r="M1925" s="24"/>
      <c r="N1925" s="24"/>
      <c r="O1925" s="24"/>
      <c r="P1925" s="24"/>
      <c r="Q1925" s="24"/>
    </row>
    <row r="1926" ht="15.75" customHeight="1">
      <c r="A1926" s="71"/>
      <c r="B1926" s="45" t="str">
        <f>IFERROR(VLOOKUP(D1926, 'Chart of Accounts'!A1913:C4001, 3, FALSE), "")</f>
        <v/>
      </c>
      <c r="C1926" s="72"/>
      <c r="D1926" s="70"/>
      <c r="E1926" s="30" t="str">
        <f>IFERROR(VLOOKUP(D1926, 'Chart of Accounts'!A$3:B$3987, 2, FALSE), "")</f>
        <v/>
      </c>
      <c r="F1926" s="31" t="str">
        <f t="shared" si="1"/>
        <v/>
      </c>
      <c r="G1926" s="32" t="str">
        <f t="shared" si="2"/>
        <v/>
      </c>
      <c r="H1926" s="33">
        <f>IF(A1926&gt;='Income Statement'!$E$5,IF(A1926&lt;='Income Statement'!$E$6,1,0),0)</f>
        <v>0</v>
      </c>
      <c r="I1926" s="24"/>
      <c r="J1926" s="24"/>
      <c r="K1926" s="24"/>
      <c r="L1926" s="24"/>
      <c r="M1926" s="24"/>
      <c r="N1926" s="24"/>
      <c r="O1926" s="24"/>
      <c r="P1926" s="24"/>
      <c r="Q1926" s="24"/>
    </row>
    <row r="1927" ht="15.75" customHeight="1">
      <c r="A1927" s="71"/>
      <c r="B1927" s="45" t="str">
        <f>IFERROR(VLOOKUP(D1927, 'Chart of Accounts'!A1914:C4001, 3, FALSE), "")</f>
        <v/>
      </c>
      <c r="C1927" s="72"/>
      <c r="D1927" s="70"/>
      <c r="E1927" s="30" t="str">
        <f>IFERROR(VLOOKUP(D1927, 'Chart of Accounts'!A$3:B$3987, 2, FALSE), "")</f>
        <v/>
      </c>
      <c r="F1927" s="31" t="str">
        <f t="shared" si="1"/>
        <v/>
      </c>
      <c r="G1927" s="32" t="str">
        <f t="shared" si="2"/>
        <v/>
      </c>
      <c r="H1927" s="33">
        <f>IF(A1927&gt;='Income Statement'!$E$5,IF(A1927&lt;='Income Statement'!$E$6,1,0),0)</f>
        <v>0</v>
      </c>
      <c r="I1927" s="24"/>
      <c r="J1927" s="24"/>
      <c r="K1927" s="24"/>
      <c r="L1927" s="24"/>
      <c r="M1927" s="24"/>
      <c r="N1927" s="24"/>
      <c r="O1927" s="24"/>
      <c r="P1927" s="24"/>
      <c r="Q1927" s="24"/>
    </row>
    <row r="1928" ht="15.75" customHeight="1">
      <c r="A1928" s="71"/>
      <c r="B1928" s="45" t="str">
        <f>IFERROR(VLOOKUP(D1928, 'Chart of Accounts'!A1915:C4001, 3, FALSE), "")</f>
        <v/>
      </c>
      <c r="C1928" s="72"/>
      <c r="D1928" s="70"/>
      <c r="E1928" s="30" t="str">
        <f>IFERROR(VLOOKUP(D1928, 'Chart of Accounts'!A$3:B$3987, 2, FALSE), "")</f>
        <v/>
      </c>
      <c r="F1928" s="31" t="str">
        <f t="shared" si="1"/>
        <v/>
      </c>
      <c r="G1928" s="32" t="str">
        <f t="shared" si="2"/>
        <v/>
      </c>
      <c r="H1928" s="33">
        <f>IF(A1928&gt;='Income Statement'!$E$5,IF(A1928&lt;='Income Statement'!$E$6,1,0),0)</f>
        <v>0</v>
      </c>
      <c r="I1928" s="24"/>
      <c r="J1928" s="24"/>
      <c r="K1928" s="24"/>
      <c r="L1928" s="24"/>
      <c r="M1928" s="24"/>
      <c r="N1928" s="24"/>
      <c r="O1928" s="24"/>
      <c r="P1928" s="24"/>
      <c r="Q1928" s="24"/>
    </row>
    <row r="1929" ht="15.75" customHeight="1">
      <c r="A1929" s="71"/>
      <c r="B1929" s="45" t="str">
        <f>IFERROR(VLOOKUP(D1929, 'Chart of Accounts'!A1916:C4001, 3, FALSE), "")</f>
        <v/>
      </c>
      <c r="C1929" s="72"/>
      <c r="D1929" s="70"/>
      <c r="E1929" s="30" t="str">
        <f>IFERROR(VLOOKUP(D1929, 'Chart of Accounts'!A$3:B$3987, 2, FALSE), "")</f>
        <v/>
      </c>
      <c r="F1929" s="31" t="str">
        <f t="shared" si="1"/>
        <v/>
      </c>
      <c r="G1929" s="32" t="str">
        <f t="shared" si="2"/>
        <v/>
      </c>
      <c r="H1929" s="33">
        <f>IF(A1929&gt;='Income Statement'!$E$5,IF(A1929&lt;='Income Statement'!$E$6,1,0),0)</f>
        <v>0</v>
      </c>
      <c r="I1929" s="24"/>
      <c r="J1929" s="24"/>
      <c r="K1929" s="24"/>
      <c r="L1929" s="24"/>
      <c r="M1929" s="24"/>
      <c r="N1929" s="24"/>
      <c r="O1929" s="24"/>
      <c r="P1929" s="24"/>
      <c r="Q1929" s="24"/>
    </row>
    <row r="1930" ht="15.75" customHeight="1">
      <c r="A1930" s="71"/>
      <c r="B1930" s="45" t="str">
        <f>IFERROR(VLOOKUP(D1930, 'Chart of Accounts'!A1917:C4001, 3, FALSE), "")</f>
        <v/>
      </c>
      <c r="C1930" s="72"/>
      <c r="D1930" s="70"/>
      <c r="E1930" s="30" t="str">
        <f>IFERROR(VLOOKUP(D1930, 'Chart of Accounts'!A$3:B$3987, 2, FALSE), "")</f>
        <v/>
      </c>
      <c r="F1930" s="31" t="str">
        <f t="shared" si="1"/>
        <v/>
      </c>
      <c r="G1930" s="32" t="str">
        <f t="shared" si="2"/>
        <v/>
      </c>
      <c r="H1930" s="33">
        <f>IF(A1930&gt;='Income Statement'!$E$5,IF(A1930&lt;='Income Statement'!$E$6,1,0),0)</f>
        <v>0</v>
      </c>
      <c r="I1930" s="24"/>
      <c r="J1930" s="24"/>
      <c r="K1930" s="24"/>
      <c r="L1930" s="24"/>
      <c r="M1930" s="24"/>
      <c r="N1930" s="24"/>
      <c r="O1930" s="24"/>
      <c r="P1930" s="24"/>
      <c r="Q1930" s="24"/>
    </row>
    <row r="1931" ht="15.75" customHeight="1">
      <c r="A1931" s="71"/>
      <c r="B1931" s="45" t="str">
        <f>IFERROR(VLOOKUP(D1931, 'Chart of Accounts'!A1918:C4001, 3, FALSE), "")</f>
        <v/>
      </c>
      <c r="C1931" s="72"/>
      <c r="D1931" s="70"/>
      <c r="E1931" s="30" t="str">
        <f>IFERROR(VLOOKUP(D1931, 'Chart of Accounts'!A$3:B$3987, 2, FALSE), "")</f>
        <v/>
      </c>
      <c r="F1931" s="31" t="str">
        <f t="shared" si="1"/>
        <v/>
      </c>
      <c r="G1931" s="32" t="str">
        <f t="shared" si="2"/>
        <v/>
      </c>
      <c r="H1931" s="33">
        <f>IF(A1931&gt;='Income Statement'!$E$5,IF(A1931&lt;='Income Statement'!$E$6,1,0),0)</f>
        <v>0</v>
      </c>
      <c r="I1931" s="24"/>
      <c r="J1931" s="24"/>
      <c r="K1931" s="24"/>
      <c r="L1931" s="24"/>
      <c r="M1931" s="24"/>
      <c r="N1931" s="24"/>
      <c r="O1931" s="24"/>
      <c r="P1931" s="24"/>
      <c r="Q1931" s="24"/>
    </row>
    <row r="1932" ht="15.75" customHeight="1">
      <c r="A1932" s="71"/>
      <c r="B1932" s="45" t="str">
        <f>IFERROR(VLOOKUP(D1932, 'Chart of Accounts'!A1919:C4001, 3, FALSE), "")</f>
        <v/>
      </c>
      <c r="C1932" s="72"/>
      <c r="D1932" s="70"/>
      <c r="E1932" s="30" t="str">
        <f>IFERROR(VLOOKUP(D1932, 'Chart of Accounts'!A$3:B$3987, 2, FALSE), "")</f>
        <v/>
      </c>
      <c r="F1932" s="31" t="str">
        <f t="shared" si="1"/>
        <v/>
      </c>
      <c r="G1932" s="32" t="str">
        <f t="shared" si="2"/>
        <v/>
      </c>
      <c r="H1932" s="33">
        <f>IF(A1932&gt;='Income Statement'!$E$5,IF(A1932&lt;='Income Statement'!$E$6,1,0),0)</f>
        <v>0</v>
      </c>
      <c r="I1932" s="24"/>
      <c r="J1932" s="24"/>
      <c r="K1932" s="24"/>
      <c r="L1932" s="24"/>
      <c r="M1932" s="24"/>
      <c r="N1932" s="24"/>
      <c r="O1932" s="24"/>
      <c r="P1932" s="24"/>
      <c r="Q1932" s="24"/>
    </row>
    <row r="1933" ht="15.75" customHeight="1">
      <c r="A1933" s="71"/>
      <c r="B1933" s="45" t="str">
        <f>IFERROR(VLOOKUP(D1933, 'Chart of Accounts'!A1920:C4001, 3, FALSE), "")</f>
        <v/>
      </c>
      <c r="C1933" s="72"/>
      <c r="D1933" s="70"/>
      <c r="E1933" s="30" t="str">
        <f>IFERROR(VLOOKUP(D1933, 'Chart of Accounts'!A$3:B$3987, 2, FALSE), "")</f>
        <v/>
      </c>
      <c r="F1933" s="31" t="str">
        <f t="shared" si="1"/>
        <v/>
      </c>
      <c r="G1933" s="32" t="str">
        <f t="shared" si="2"/>
        <v/>
      </c>
      <c r="H1933" s="33">
        <f>IF(A1933&gt;='Income Statement'!$E$5,IF(A1933&lt;='Income Statement'!$E$6,1,0),0)</f>
        <v>0</v>
      </c>
      <c r="I1933" s="24"/>
      <c r="J1933" s="24"/>
      <c r="K1933" s="24"/>
      <c r="L1933" s="24"/>
      <c r="M1933" s="24"/>
      <c r="N1933" s="24"/>
      <c r="O1933" s="24"/>
      <c r="P1933" s="24"/>
      <c r="Q1933" s="24"/>
    </row>
    <row r="1934" ht="15.75" customHeight="1">
      <c r="A1934" s="71"/>
      <c r="B1934" s="45" t="str">
        <f>IFERROR(VLOOKUP(D1934, 'Chart of Accounts'!A1921:C4001, 3, FALSE), "")</f>
        <v/>
      </c>
      <c r="C1934" s="72"/>
      <c r="D1934" s="70"/>
      <c r="E1934" s="30" t="str">
        <f>IFERROR(VLOOKUP(D1934, 'Chart of Accounts'!A$3:B$3987, 2, FALSE), "")</f>
        <v/>
      </c>
      <c r="F1934" s="31" t="str">
        <f t="shared" si="1"/>
        <v/>
      </c>
      <c r="G1934" s="32" t="str">
        <f t="shared" si="2"/>
        <v/>
      </c>
      <c r="H1934" s="33">
        <f>IF(A1934&gt;='Income Statement'!$E$5,IF(A1934&lt;='Income Statement'!$E$6,1,0),0)</f>
        <v>0</v>
      </c>
      <c r="I1934" s="24"/>
      <c r="J1934" s="24"/>
      <c r="K1934" s="24"/>
      <c r="L1934" s="24"/>
      <c r="M1934" s="24"/>
      <c r="N1934" s="24"/>
      <c r="O1934" s="24"/>
      <c r="P1934" s="24"/>
      <c r="Q1934" s="24"/>
    </row>
    <row r="1935" ht="15.75" customHeight="1">
      <c r="A1935" s="71"/>
      <c r="B1935" s="45" t="str">
        <f>IFERROR(VLOOKUP(D1935, 'Chart of Accounts'!A1922:C4001, 3, FALSE), "")</f>
        <v/>
      </c>
      <c r="C1935" s="72"/>
      <c r="D1935" s="70"/>
      <c r="E1935" s="30" t="str">
        <f>IFERROR(VLOOKUP(D1935, 'Chart of Accounts'!A$3:B$3987, 2, FALSE), "")</f>
        <v/>
      </c>
      <c r="F1935" s="31" t="str">
        <f t="shared" si="1"/>
        <v/>
      </c>
      <c r="G1935" s="32" t="str">
        <f t="shared" si="2"/>
        <v/>
      </c>
      <c r="H1935" s="33">
        <f>IF(A1935&gt;='Income Statement'!$E$5,IF(A1935&lt;='Income Statement'!$E$6,1,0),0)</f>
        <v>0</v>
      </c>
      <c r="I1935" s="24"/>
      <c r="J1935" s="24"/>
      <c r="K1935" s="24"/>
      <c r="L1935" s="24"/>
      <c r="M1935" s="24"/>
      <c r="N1935" s="24"/>
      <c r="O1935" s="24"/>
      <c r="P1935" s="24"/>
      <c r="Q1935" s="24"/>
    </row>
    <row r="1936" ht="15.75" customHeight="1">
      <c r="A1936" s="71"/>
      <c r="B1936" s="45" t="str">
        <f>IFERROR(VLOOKUP(D1936, 'Chart of Accounts'!A1923:C4001, 3, FALSE), "")</f>
        <v/>
      </c>
      <c r="C1936" s="72"/>
      <c r="D1936" s="70"/>
      <c r="E1936" s="30" t="str">
        <f>IFERROR(VLOOKUP(D1936, 'Chart of Accounts'!A$3:B$3987, 2, FALSE), "")</f>
        <v/>
      </c>
      <c r="F1936" s="31" t="str">
        <f t="shared" si="1"/>
        <v/>
      </c>
      <c r="G1936" s="32" t="str">
        <f t="shared" si="2"/>
        <v/>
      </c>
      <c r="H1936" s="33">
        <f>IF(A1936&gt;='Income Statement'!$E$5,IF(A1936&lt;='Income Statement'!$E$6,1,0),0)</f>
        <v>0</v>
      </c>
      <c r="I1936" s="24"/>
      <c r="J1936" s="24"/>
      <c r="K1936" s="24"/>
      <c r="L1936" s="24"/>
      <c r="M1936" s="24"/>
      <c r="N1936" s="24"/>
      <c r="O1936" s="24"/>
      <c r="P1936" s="24"/>
      <c r="Q1936" s="24"/>
    </row>
    <row r="1937" ht="15.75" customHeight="1">
      <c r="A1937" s="71"/>
      <c r="B1937" s="45" t="str">
        <f>IFERROR(VLOOKUP(D1937, 'Chart of Accounts'!A1924:C4001, 3, FALSE), "")</f>
        <v/>
      </c>
      <c r="C1937" s="72"/>
      <c r="D1937" s="70"/>
      <c r="E1937" s="30" t="str">
        <f>IFERROR(VLOOKUP(D1937, 'Chart of Accounts'!A$3:B$3987, 2, FALSE), "")</f>
        <v/>
      </c>
      <c r="F1937" s="31" t="str">
        <f t="shared" si="1"/>
        <v/>
      </c>
      <c r="G1937" s="32" t="str">
        <f t="shared" si="2"/>
        <v/>
      </c>
      <c r="H1937" s="33">
        <f>IF(A1937&gt;='Income Statement'!$E$5,IF(A1937&lt;='Income Statement'!$E$6,1,0),0)</f>
        <v>0</v>
      </c>
      <c r="I1937" s="24"/>
      <c r="J1937" s="24"/>
      <c r="K1937" s="24"/>
      <c r="L1937" s="24"/>
      <c r="M1937" s="24"/>
      <c r="N1937" s="24"/>
      <c r="O1937" s="24"/>
      <c r="P1937" s="24"/>
      <c r="Q1937" s="24"/>
    </row>
    <row r="1938" ht="15.75" customHeight="1">
      <c r="A1938" s="71"/>
      <c r="B1938" s="45" t="str">
        <f>IFERROR(VLOOKUP(D1938, 'Chart of Accounts'!A1925:C4001, 3, FALSE), "")</f>
        <v/>
      </c>
      <c r="C1938" s="72"/>
      <c r="D1938" s="70"/>
      <c r="E1938" s="30" t="str">
        <f>IFERROR(VLOOKUP(D1938, 'Chart of Accounts'!A$3:B$3987, 2, FALSE), "")</f>
        <v/>
      </c>
      <c r="F1938" s="31" t="str">
        <f t="shared" si="1"/>
        <v/>
      </c>
      <c r="G1938" s="32" t="str">
        <f t="shared" si="2"/>
        <v/>
      </c>
      <c r="H1938" s="33">
        <f>IF(A1938&gt;='Income Statement'!$E$5,IF(A1938&lt;='Income Statement'!$E$6,1,0),0)</f>
        <v>0</v>
      </c>
      <c r="I1938" s="24"/>
      <c r="J1938" s="24"/>
      <c r="K1938" s="24"/>
      <c r="L1938" s="24"/>
      <c r="M1938" s="24"/>
      <c r="N1938" s="24"/>
      <c r="O1938" s="24"/>
      <c r="P1938" s="24"/>
      <c r="Q1938" s="24"/>
    </row>
    <row r="1939" ht="15.75" customHeight="1">
      <c r="A1939" s="71"/>
      <c r="B1939" s="45" t="str">
        <f>IFERROR(VLOOKUP(D1939, 'Chart of Accounts'!A1926:C4001, 3, FALSE), "")</f>
        <v/>
      </c>
      <c r="C1939" s="72"/>
      <c r="D1939" s="70"/>
      <c r="E1939" s="30" t="str">
        <f>IFERROR(VLOOKUP(D1939, 'Chart of Accounts'!A$3:B$3987, 2, FALSE), "")</f>
        <v/>
      </c>
      <c r="F1939" s="31" t="str">
        <f t="shared" si="1"/>
        <v/>
      </c>
      <c r="G1939" s="32" t="str">
        <f t="shared" si="2"/>
        <v/>
      </c>
      <c r="H1939" s="33">
        <f>IF(A1939&gt;='Income Statement'!$E$5,IF(A1939&lt;='Income Statement'!$E$6,1,0),0)</f>
        <v>0</v>
      </c>
      <c r="I1939" s="24"/>
      <c r="J1939" s="24"/>
      <c r="K1939" s="24"/>
      <c r="L1939" s="24"/>
      <c r="M1939" s="24"/>
      <c r="N1939" s="24"/>
      <c r="O1939" s="24"/>
      <c r="P1939" s="24"/>
      <c r="Q1939" s="24"/>
    </row>
    <row r="1940" ht="15.75" customHeight="1">
      <c r="A1940" s="71"/>
      <c r="B1940" s="45" t="str">
        <f>IFERROR(VLOOKUP(D1940, 'Chart of Accounts'!A1927:C4001, 3, FALSE), "")</f>
        <v/>
      </c>
      <c r="C1940" s="72"/>
      <c r="D1940" s="70"/>
      <c r="E1940" s="30" t="str">
        <f>IFERROR(VLOOKUP(D1940, 'Chart of Accounts'!A$3:B$3987, 2, FALSE), "")</f>
        <v/>
      </c>
      <c r="F1940" s="31" t="str">
        <f t="shared" si="1"/>
        <v/>
      </c>
      <c r="G1940" s="32" t="str">
        <f t="shared" si="2"/>
        <v/>
      </c>
      <c r="H1940" s="33">
        <f>IF(A1940&gt;='Income Statement'!$E$5,IF(A1940&lt;='Income Statement'!$E$6,1,0),0)</f>
        <v>0</v>
      </c>
      <c r="I1940" s="24"/>
      <c r="J1940" s="24"/>
      <c r="K1940" s="24"/>
      <c r="L1940" s="24"/>
      <c r="M1940" s="24"/>
      <c r="N1940" s="24"/>
      <c r="O1940" s="24"/>
      <c r="P1940" s="24"/>
      <c r="Q1940" s="24"/>
    </row>
    <row r="1941" ht="15.75" customHeight="1">
      <c r="A1941" s="71"/>
      <c r="B1941" s="45" t="str">
        <f>IFERROR(VLOOKUP(D1941, 'Chart of Accounts'!A1928:C4001, 3, FALSE), "")</f>
        <v/>
      </c>
      <c r="C1941" s="72"/>
      <c r="D1941" s="70"/>
      <c r="E1941" s="30" t="str">
        <f>IFERROR(VLOOKUP(D1941, 'Chart of Accounts'!A$3:B$3987, 2, FALSE), "")</f>
        <v/>
      </c>
      <c r="F1941" s="31" t="str">
        <f t="shared" si="1"/>
        <v/>
      </c>
      <c r="G1941" s="32" t="str">
        <f t="shared" si="2"/>
        <v/>
      </c>
      <c r="H1941" s="33">
        <f>IF(A1941&gt;='Income Statement'!$E$5,IF(A1941&lt;='Income Statement'!$E$6,1,0),0)</f>
        <v>0</v>
      </c>
      <c r="I1941" s="24"/>
      <c r="J1941" s="24"/>
      <c r="K1941" s="24"/>
      <c r="L1941" s="24"/>
      <c r="M1941" s="24"/>
      <c r="N1941" s="24"/>
      <c r="O1941" s="24"/>
      <c r="P1941" s="24"/>
      <c r="Q1941" s="24"/>
    </row>
    <row r="1942" ht="15.75" customHeight="1">
      <c r="A1942" s="71"/>
      <c r="B1942" s="45" t="str">
        <f>IFERROR(VLOOKUP(D1942, 'Chart of Accounts'!A1929:C4001, 3, FALSE), "")</f>
        <v/>
      </c>
      <c r="C1942" s="72"/>
      <c r="D1942" s="70"/>
      <c r="E1942" s="30" t="str">
        <f>IFERROR(VLOOKUP(D1942, 'Chart of Accounts'!A$3:B$3987, 2, FALSE), "")</f>
        <v/>
      </c>
      <c r="F1942" s="31" t="str">
        <f t="shared" si="1"/>
        <v/>
      </c>
      <c r="G1942" s="32" t="str">
        <f t="shared" si="2"/>
        <v/>
      </c>
      <c r="H1942" s="33">
        <f>IF(A1942&gt;='Income Statement'!$E$5,IF(A1942&lt;='Income Statement'!$E$6,1,0),0)</f>
        <v>0</v>
      </c>
      <c r="I1942" s="24"/>
      <c r="J1942" s="24"/>
      <c r="K1942" s="24"/>
      <c r="L1942" s="24"/>
      <c r="M1942" s="24"/>
      <c r="N1942" s="24"/>
      <c r="O1942" s="24"/>
      <c r="P1942" s="24"/>
      <c r="Q1942" s="24"/>
    </row>
    <row r="1943" ht="15.75" customHeight="1">
      <c r="A1943" s="71"/>
      <c r="B1943" s="45" t="str">
        <f>IFERROR(VLOOKUP(D1943, 'Chart of Accounts'!A1930:C4001, 3, FALSE), "")</f>
        <v/>
      </c>
      <c r="C1943" s="72"/>
      <c r="D1943" s="70"/>
      <c r="E1943" s="30" t="str">
        <f>IFERROR(VLOOKUP(D1943, 'Chart of Accounts'!A$3:B$3987, 2, FALSE), "")</f>
        <v/>
      </c>
      <c r="F1943" s="31" t="str">
        <f t="shared" si="1"/>
        <v/>
      </c>
      <c r="G1943" s="32" t="str">
        <f t="shared" si="2"/>
        <v/>
      </c>
      <c r="H1943" s="33">
        <f>IF(A1943&gt;='Income Statement'!$E$5,IF(A1943&lt;='Income Statement'!$E$6,1,0),0)</f>
        <v>0</v>
      </c>
      <c r="I1943" s="24"/>
      <c r="J1943" s="24"/>
      <c r="K1943" s="24"/>
      <c r="L1943" s="24"/>
      <c r="M1943" s="24"/>
      <c r="N1943" s="24"/>
      <c r="O1943" s="24"/>
      <c r="P1943" s="24"/>
      <c r="Q1943" s="24"/>
    </row>
    <row r="1944" ht="15.75" customHeight="1">
      <c r="A1944" s="71"/>
      <c r="B1944" s="45" t="str">
        <f>IFERROR(VLOOKUP(D1944, 'Chart of Accounts'!A1931:C4001, 3, FALSE), "")</f>
        <v/>
      </c>
      <c r="C1944" s="72"/>
      <c r="D1944" s="70"/>
      <c r="E1944" s="30" t="str">
        <f>IFERROR(VLOOKUP(D1944, 'Chart of Accounts'!A$3:B$3987, 2, FALSE), "")</f>
        <v/>
      </c>
      <c r="F1944" s="31" t="str">
        <f t="shared" si="1"/>
        <v/>
      </c>
      <c r="G1944" s="32" t="str">
        <f t="shared" si="2"/>
        <v/>
      </c>
      <c r="H1944" s="33">
        <f>IF(A1944&gt;='Income Statement'!$E$5,IF(A1944&lt;='Income Statement'!$E$6,1,0),0)</f>
        <v>0</v>
      </c>
      <c r="I1944" s="24"/>
      <c r="J1944" s="24"/>
      <c r="K1944" s="24"/>
      <c r="L1944" s="24"/>
      <c r="M1944" s="24"/>
      <c r="N1944" s="24"/>
      <c r="O1944" s="24"/>
      <c r="P1944" s="24"/>
      <c r="Q1944" s="24"/>
    </row>
    <row r="1945" ht="15.75" customHeight="1">
      <c r="A1945" s="71"/>
      <c r="B1945" s="45" t="str">
        <f>IFERROR(VLOOKUP(D1945, 'Chart of Accounts'!A1932:C4001, 3, FALSE), "")</f>
        <v/>
      </c>
      <c r="C1945" s="72"/>
      <c r="D1945" s="70"/>
      <c r="E1945" s="30" t="str">
        <f>IFERROR(VLOOKUP(D1945, 'Chart of Accounts'!A$3:B$3987, 2, FALSE), "")</f>
        <v/>
      </c>
      <c r="F1945" s="31" t="str">
        <f t="shared" si="1"/>
        <v/>
      </c>
      <c r="G1945" s="32" t="str">
        <f t="shared" si="2"/>
        <v/>
      </c>
      <c r="H1945" s="33">
        <f>IF(A1945&gt;='Income Statement'!$E$5,IF(A1945&lt;='Income Statement'!$E$6,1,0),0)</f>
        <v>0</v>
      </c>
      <c r="I1945" s="24"/>
      <c r="J1945" s="24"/>
      <c r="K1945" s="24"/>
      <c r="L1945" s="24"/>
      <c r="M1945" s="24"/>
      <c r="N1945" s="24"/>
      <c r="O1945" s="24"/>
      <c r="P1945" s="24"/>
      <c r="Q1945" s="24"/>
    </row>
    <row r="1946" ht="15.75" customHeight="1">
      <c r="A1946" s="71"/>
      <c r="B1946" s="45" t="str">
        <f>IFERROR(VLOOKUP(D1946, 'Chart of Accounts'!A1933:C4001, 3, FALSE), "")</f>
        <v/>
      </c>
      <c r="C1946" s="72"/>
      <c r="D1946" s="70"/>
      <c r="E1946" s="30" t="str">
        <f>IFERROR(VLOOKUP(D1946, 'Chart of Accounts'!A$3:B$3987, 2, FALSE), "")</f>
        <v/>
      </c>
      <c r="F1946" s="31" t="str">
        <f t="shared" si="1"/>
        <v/>
      </c>
      <c r="G1946" s="32" t="str">
        <f t="shared" si="2"/>
        <v/>
      </c>
      <c r="H1946" s="33">
        <f>IF(A1946&gt;='Income Statement'!$E$5,IF(A1946&lt;='Income Statement'!$E$6,1,0),0)</f>
        <v>0</v>
      </c>
      <c r="I1946" s="24"/>
      <c r="J1946" s="24"/>
      <c r="K1946" s="24"/>
      <c r="L1946" s="24"/>
      <c r="M1946" s="24"/>
      <c r="N1946" s="24"/>
      <c r="O1946" s="24"/>
      <c r="P1946" s="24"/>
      <c r="Q1946" s="24"/>
    </row>
    <row r="1947" ht="15.75" customHeight="1">
      <c r="A1947" s="71"/>
      <c r="B1947" s="45" t="str">
        <f>IFERROR(VLOOKUP(D1947, 'Chart of Accounts'!A1934:C4001, 3, FALSE), "")</f>
        <v/>
      </c>
      <c r="C1947" s="72"/>
      <c r="D1947" s="70"/>
      <c r="E1947" s="30" t="str">
        <f>IFERROR(VLOOKUP(D1947, 'Chart of Accounts'!A$3:B$3987, 2, FALSE), "")</f>
        <v/>
      </c>
      <c r="F1947" s="31" t="str">
        <f t="shared" si="1"/>
        <v/>
      </c>
      <c r="G1947" s="32" t="str">
        <f t="shared" si="2"/>
        <v/>
      </c>
      <c r="H1947" s="33">
        <f>IF(A1947&gt;='Income Statement'!$E$5,IF(A1947&lt;='Income Statement'!$E$6,1,0),0)</f>
        <v>0</v>
      </c>
      <c r="I1947" s="24"/>
      <c r="J1947" s="24"/>
      <c r="K1947" s="24"/>
      <c r="L1947" s="24"/>
      <c r="M1947" s="24"/>
      <c r="N1947" s="24"/>
      <c r="O1947" s="24"/>
      <c r="P1947" s="24"/>
      <c r="Q1947" s="24"/>
    </row>
    <row r="1948" ht="15.75" customHeight="1">
      <c r="A1948" s="71"/>
      <c r="B1948" s="45" t="str">
        <f>IFERROR(VLOOKUP(D1948, 'Chart of Accounts'!A1935:C4001, 3, FALSE), "")</f>
        <v/>
      </c>
      <c r="C1948" s="72"/>
      <c r="D1948" s="70"/>
      <c r="E1948" s="30" t="str">
        <f>IFERROR(VLOOKUP(D1948, 'Chart of Accounts'!A$3:B$3987, 2, FALSE), "")</f>
        <v/>
      </c>
      <c r="F1948" s="31" t="str">
        <f t="shared" si="1"/>
        <v/>
      </c>
      <c r="G1948" s="32" t="str">
        <f t="shared" si="2"/>
        <v/>
      </c>
      <c r="H1948" s="33">
        <f>IF(A1948&gt;='Income Statement'!$E$5,IF(A1948&lt;='Income Statement'!$E$6,1,0),0)</f>
        <v>0</v>
      </c>
      <c r="I1948" s="24"/>
      <c r="J1948" s="24"/>
      <c r="K1948" s="24"/>
      <c r="L1948" s="24"/>
      <c r="M1948" s="24"/>
      <c r="N1948" s="24"/>
      <c r="O1948" s="24"/>
      <c r="P1948" s="24"/>
      <c r="Q1948" s="24"/>
    </row>
    <row r="1949" ht="15.75" customHeight="1">
      <c r="A1949" s="71"/>
      <c r="B1949" s="45" t="str">
        <f>IFERROR(VLOOKUP(D1949, 'Chart of Accounts'!A1936:C4001, 3, FALSE), "")</f>
        <v/>
      </c>
      <c r="C1949" s="72"/>
      <c r="D1949" s="70"/>
      <c r="E1949" s="30" t="str">
        <f>IFERROR(VLOOKUP(D1949, 'Chart of Accounts'!A$3:B$3987, 2, FALSE), "")</f>
        <v/>
      </c>
      <c r="F1949" s="31" t="str">
        <f t="shared" si="1"/>
        <v/>
      </c>
      <c r="G1949" s="32" t="str">
        <f t="shared" si="2"/>
        <v/>
      </c>
      <c r="H1949" s="33">
        <f>IF(A1949&gt;='Income Statement'!$E$5,IF(A1949&lt;='Income Statement'!$E$6,1,0),0)</f>
        <v>0</v>
      </c>
      <c r="I1949" s="24"/>
      <c r="J1949" s="24"/>
      <c r="K1949" s="24"/>
      <c r="L1949" s="24"/>
      <c r="M1949" s="24"/>
      <c r="N1949" s="24"/>
      <c r="O1949" s="24"/>
      <c r="P1949" s="24"/>
      <c r="Q1949" s="24"/>
    </row>
    <row r="1950" ht="15.75" customHeight="1">
      <c r="A1950" s="71"/>
      <c r="B1950" s="45" t="str">
        <f>IFERROR(VLOOKUP(D1950, 'Chart of Accounts'!A1937:C4001, 3, FALSE), "")</f>
        <v/>
      </c>
      <c r="C1950" s="72"/>
      <c r="D1950" s="70"/>
      <c r="E1950" s="30" t="str">
        <f>IFERROR(VLOOKUP(D1950, 'Chart of Accounts'!A$3:B$3987, 2, FALSE), "")</f>
        <v/>
      </c>
      <c r="F1950" s="31" t="str">
        <f t="shared" si="1"/>
        <v/>
      </c>
      <c r="G1950" s="32" t="str">
        <f t="shared" si="2"/>
        <v/>
      </c>
      <c r="H1950" s="33">
        <f>IF(A1950&gt;='Income Statement'!$E$5,IF(A1950&lt;='Income Statement'!$E$6,1,0),0)</f>
        <v>0</v>
      </c>
      <c r="I1950" s="24"/>
      <c r="J1950" s="24"/>
      <c r="K1950" s="24"/>
      <c r="L1950" s="24"/>
      <c r="M1950" s="24"/>
      <c r="N1950" s="24"/>
      <c r="O1950" s="24"/>
      <c r="P1950" s="24"/>
      <c r="Q1950" s="24"/>
    </row>
    <row r="1951" ht="15.75" customHeight="1">
      <c r="A1951" s="71"/>
      <c r="B1951" s="45" t="str">
        <f>IFERROR(VLOOKUP(D1951, 'Chart of Accounts'!A1938:C4001, 3, FALSE), "")</f>
        <v/>
      </c>
      <c r="C1951" s="72"/>
      <c r="D1951" s="70"/>
      <c r="E1951" s="30" t="str">
        <f>IFERROR(VLOOKUP(D1951, 'Chart of Accounts'!A$3:B$3987, 2, FALSE), "")</f>
        <v/>
      </c>
      <c r="F1951" s="31" t="str">
        <f t="shared" si="1"/>
        <v/>
      </c>
      <c r="G1951" s="32" t="str">
        <f t="shared" si="2"/>
        <v/>
      </c>
      <c r="H1951" s="33">
        <f>IF(A1951&gt;='Income Statement'!$E$5,IF(A1951&lt;='Income Statement'!$E$6,1,0),0)</f>
        <v>0</v>
      </c>
      <c r="I1951" s="24"/>
      <c r="J1951" s="24"/>
      <c r="K1951" s="24"/>
      <c r="L1951" s="24"/>
      <c r="M1951" s="24"/>
      <c r="N1951" s="24"/>
      <c r="O1951" s="24"/>
      <c r="P1951" s="24"/>
      <c r="Q1951" s="24"/>
    </row>
    <row r="1952" ht="15.75" customHeight="1">
      <c r="A1952" s="71"/>
      <c r="B1952" s="45" t="str">
        <f>IFERROR(VLOOKUP(D1952, 'Chart of Accounts'!A1939:C4001, 3, FALSE), "")</f>
        <v/>
      </c>
      <c r="C1952" s="72"/>
      <c r="D1952" s="70"/>
      <c r="E1952" s="30" t="str">
        <f>IFERROR(VLOOKUP(D1952, 'Chart of Accounts'!A$3:B$3987, 2, FALSE), "")</f>
        <v/>
      </c>
      <c r="F1952" s="31" t="str">
        <f t="shared" si="1"/>
        <v/>
      </c>
      <c r="G1952" s="32" t="str">
        <f t="shared" si="2"/>
        <v/>
      </c>
      <c r="H1952" s="33">
        <f>IF(A1952&gt;='Income Statement'!$E$5,IF(A1952&lt;='Income Statement'!$E$6,1,0),0)</f>
        <v>0</v>
      </c>
      <c r="I1952" s="24"/>
      <c r="J1952" s="24"/>
      <c r="K1952" s="24"/>
      <c r="L1952" s="24"/>
      <c r="M1952" s="24"/>
      <c r="N1952" s="24"/>
      <c r="O1952" s="24"/>
      <c r="P1952" s="24"/>
      <c r="Q1952" s="24"/>
    </row>
    <row r="1953" ht="15.75" customHeight="1">
      <c r="A1953" s="71"/>
      <c r="B1953" s="45" t="str">
        <f>IFERROR(VLOOKUP(D1953, 'Chart of Accounts'!A1940:C4001, 3, FALSE), "")</f>
        <v/>
      </c>
      <c r="C1953" s="72"/>
      <c r="D1953" s="70"/>
      <c r="E1953" s="30" t="str">
        <f>IFERROR(VLOOKUP(D1953, 'Chart of Accounts'!A$3:B$3987, 2, FALSE), "")</f>
        <v/>
      </c>
      <c r="F1953" s="31" t="str">
        <f t="shared" si="1"/>
        <v/>
      </c>
      <c r="G1953" s="32" t="str">
        <f t="shared" si="2"/>
        <v/>
      </c>
      <c r="H1953" s="33">
        <f>IF(A1953&gt;='Income Statement'!$E$5,IF(A1953&lt;='Income Statement'!$E$6,1,0),0)</f>
        <v>0</v>
      </c>
      <c r="I1953" s="24"/>
      <c r="J1953" s="24"/>
      <c r="K1953" s="24"/>
      <c r="L1953" s="24"/>
      <c r="M1953" s="24"/>
      <c r="N1953" s="24"/>
      <c r="O1953" s="24"/>
      <c r="P1953" s="24"/>
      <c r="Q1953" s="24"/>
    </row>
    <row r="1954" ht="15.75" customHeight="1">
      <c r="A1954" s="71"/>
      <c r="B1954" s="45" t="str">
        <f>IFERROR(VLOOKUP(D1954, 'Chart of Accounts'!A1941:C4001, 3, FALSE), "")</f>
        <v/>
      </c>
      <c r="C1954" s="72"/>
      <c r="D1954" s="70"/>
      <c r="E1954" s="30" t="str">
        <f>IFERROR(VLOOKUP(D1954, 'Chart of Accounts'!A$3:B$3987, 2, FALSE), "")</f>
        <v/>
      </c>
      <c r="F1954" s="31" t="str">
        <f t="shared" si="1"/>
        <v/>
      </c>
      <c r="G1954" s="32" t="str">
        <f t="shared" si="2"/>
        <v/>
      </c>
      <c r="H1954" s="33">
        <f>IF(A1954&gt;='Income Statement'!$E$5,IF(A1954&lt;='Income Statement'!$E$6,1,0),0)</f>
        <v>0</v>
      </c>
      <c r="I1954" s="24"/>
      <c r="J1954" s="24"/>
      <c r="K1954" s="24"/>
      <c r="L1954" s="24"/>
      <c r="M1954" s="24"/>
      <c r="N1954" s="24"/>
      <c r="O1954" s="24"/>
      <c r="P1954" s="24"/>
      <c r="Q1954" s="24"/>
    </row>
    <row r="1955" ht="15.75" customHeight="1">
      <c r="A1955" s="71"/>
      <c r="B1955" s="45" t="str">
        <f>IFERROR(VLOOKUP(D1955, 'Chart of Accounts'!A1942:C4001, 3, FALSE), "")</f>
        <v/>
      </c>
      <c r="C1955" s="72"/>
      <c r="D1955" s="70"/>
      <c r="E1955" s="30" t="str">
        <f>IFERROR(VLOOKUP(D1955, 'Chart of Accounts'!A$3:B$3987, 2, FALSE), "")</f>
        <v/>
      </c>
      <c r="F1955" s="31" t="str">
        <f t="shared" si="1"/>
        <v/>
      </c>
      <c r="G1955" s="32" t="str">
        <f t="shared" si="2"/>
        <v/>
      </c>
      <c r="H1955" s="33">
        <f>IF(A1955&gt;='Income Statement'!$E$5,IF(A1955&lt;='Income Statement'!$E$6,1,0),0)</f>
        <v>0</v>
      </c>
      <c r="I1955" s="24"/>
      <c r="J1955" s="24"/>
      <c r="K1955" s="24"/>
      <c r="L1955" s="24"/>
      <c r="M1955" s="24"/>
      <c r="N1955" s="24"/>
      <c r="O1955" s="24"/>
      <c r="P1955" s="24"/>
      <c r="Q1955" s="24"/>
    </row>
    <row r="1956" ht="15.75" customHeight="1">
      <c r="A1956" s="71"/>
      <c r="B1956" s="45" t="str">
        <f>IFERROR(VLOOKUP(D1956, 'Chart of Accounts'!A1943:C4001, 3, FALSE), "")</f>
        <v/>
      </c>
      <c r="C1956" s="72"/>
      <c r="D1956" s="70"/>
      <c r="E1956" s="30" t="str">
        <f>IFERROR(VLOOKUP(D1956, 'Chart of Accounts'!A$3:B$3987, 2, FALSE), "")</f>
        <v/>
      </c>
      <c r="F1956" s="31" t="str">
        <f t="shared" si="1"/>
        <v/>
      </c>
      <c r="G1956" s="32" t="str">
        <f t="shared" si="2"/>
        <v/>
      </c>
      <c r="H1956" s="33">
        <f>IF(A1956&gt;='Income Statement'!$E$5,IF(A1956&lt;='Income Statement'!$E$6,1,0),0)</f>
        <v>0</v>
      </c>
      <c r="I1956" s="24"/>
      <c r="J1956" s="24"/>
      <c r="K1956" s="24"/>
      <c r="L1956" s="24"/>
      <c r="M1956" s="24"/>
      <c r="N1956" s="24"/>
      <c r="O1956" s="24"/>
      <c r="P1956" s="24"/>
      <c r="Q1956" s="24"/>
    </row>
    <row r="1957" ht="15.75" customHeight="1">
      <c r="A1957" s="71"/>
      <c r="B1957" s="45" t="str">
        <f>IFERROR(VLOOKUP(D1957, 'Chart of Accounts'!A1944:C4001, 3, FALSE), "")</f>
        <v/>
      </c>
      <c r="C1957" s="72"/>
      <c r="D1957" s="70"/>
      <c r="E1957" s="30" t="str">
        <f>IFERROR(VLOOKUP(D1957, 'Chart of Accounts'!A$3:B$3987, 2, FALSE), "")</f>
        <v/>
      </c>
      <c r="F1957" s="31" t="str">
        <f t="shared" si="1"/>
        <v/>
      </c>
      <c r="G1957" s="32" t="str">
        <f t="shared" si="2"/>
        <v/>
      </c>
      <c r="H1957" s="33">
        <f>IF(A1957&gt;='Income Statement'!$E$5,IF(A1957&lt;='Income Statement'!$E$6,1,0),0)</f>
        <v>0</v>
      </c>
      <c r="I1957" s="24"/>
      <c r="J1957" s="24"/>
      <c r="K1957" s="24"/>
      <c r="L1957" s="24"/>
      <c r="M1957" s="24"/>
      <c r="N1957" s="24"/>
      <c r="O1957" s="24"/>
      <c r="P1957" s="24"/>
      <c r="Q1957" s="24"/>
    </row>
    <row r="1958" ht="15.75" customHeight="1">
      <c r="A1958" s="71"/>
      <c r="B1958" s="45" t="str">
        <f>IFERROR(VLOOKUP(D1958, 'Chart of Accounts'!A1945:C4001, 3, FALSE), "")</f>
        <v/>
      </c>
      <c r="C1958" s="72"/>
      <c r="D1958" s="70"/>
      <c r="E1958" s="30" t="str">
        <f>IFERROR(VLOOKUP(D1958, 'Chart of Accounts'!A$3:B$3987, 2, FALSE), "")</f>
        <v/>
      </c>
      <c r="F1958" s="31" t="str">
        <f t="shared" si="1"/>
        <v/>
      </c>
      <c r="G1958" s="32" t="str">
        <f t="shared" si="2"/>
        <v/>
      </c>
      <c r="H1958" s="33">
        <f>IF(A1958&gt;='Income Statement'!$E$5,IF(A1958&lt;='Income Statement'!$E$6,1,0),0)</f>
        <v>0</v>
      </c>
      <c r="I1958" s="24"/>
      <c r="J1958" s="24"/>
      <c r="K1958" s="24"/>
      <c r="L1958" s="24"/>
      <c r="M1958" s="24"/>
      <c r="N1958" s="24"/>
      <c r="O1958" s="24"/>
      <c r="P1958" s="24"/>
      <c r="Q1958" s="24"/>
    </row>
    <row r="1959" ht="15.75" customHeight="1">
      <c r="A1959" s="71"/>
      <c r="B1959" s="45" t="str">
        <f>IFERROR(VLOOKUP(D1959, 'Chart of Accounts'!A1946:C4001, 3, FALSE), "")</f>
        <v/>
      </c>
      <c r="C1959" s="72"/>
      <c r="D1959" s="70"/>
      <c r="E1959" s="30" t="str">
        <f>IFERROR(VLOOKUP(D1959, 'Chart of Accounts'!A$3:B$3987, 2, FALSE), "")</f>
        <v/>
      </c>
      <c r="F1959" s="31" t="str">
        <f t="shared" si="1"/>
        <v/>
      </c>
      <c r="G1959" s="32" t="str">
        <f t="shared" si="2"/>
        <v/>
      </c>
      <c r="H1959" s="33">
        <f>IF(A1959&gt;='Income Statement'!$E$5,IF(A1959&lt;='Income Statement'!$E$6,1,0),0)</f>
        <v>0</v>
      </c>
      <c r="I1959" s="24"/>
      <c r="J1959" s="24"/>
      <c r="K1959" s="24"/>
      <c r="L1959" s="24"/>
      <c r="M1959" s="24"/>
      <c r="N1959" s="24"/>
      <c r="O1959" s="24"/>
      <c r="P1959" s="24"/>
      <c r="Q1959" s="24"/>
    </row>
    <row r="1960" ht="15.75" customHeight="1">
      <c r="A1960" s="71"/>
      <c r="B1960" s="45" t="str">
        <f>IFERROR(VLOOKUP(D1960, 'Chart of Accounts'!A1947:C4001, 3, FALSE), "")</f>
        <v/>
      </c>
      <c r="C1960" s="72"/>
      <c r="D1960" s="70"/>
      <c r="E1960" s="30" t="str">
        <f>IFERROR(VLOOKUP(D1960, 'Chart of Accounts'!A$3:B$3987, 2, FALSE), "")</f>
        <v/>
      </c>
      <c r="F1960" s="31" t="str">
        <f t="shared" si="1"/>
        <v/>
      </c>
      <c r="G1960" s="32" t="str">
        <f t="shared" si="2"/>
        <v/>
      </c>
      <c r="H1960" s="33">
        <f>IF(A1960&gt;='Income Statement'!$E$5,IF(A1960&lt;='Income Statement'!$E$6,1,0),0)</f>
        <v>0</v>
      </c>
      <c r="I1960" s="24"/>
      <c r="J1960" s="24"/>
      <c r="K1960" s="24"/>
      <c r="L1960" s="24"/>
      <c r="M1960" s="24"/>
      <c r="N1960" s="24"/>
      <c r="O1960" s="24"/>
      <c r="P1960" s="24"/>
      <c r="Q1960" s="24"/>
    </row>
    <row r="1961" ht="15.75" customHeight="1">
      <c r="A1961" s="71"/>
      <c r="B1961" s="45" t="str">
        <f>IFERROR(VLOOKUP(D1961, 'Chart of Accounts'!A1948:C4001, 3, FALSE), "")</f>
        <v/>
      </c>
      <c r="C1961" s="72"/>
      <c r="D1961" s="70"/>
      <c r="E1961" s="30" t="str">
        <f>IFERROR(VLOOKUP(D1961, 'Chart of Accounts'!A$3:B$3987, 2, FALSE), "")</f>
        <v/>
      </c>
      <c r="F1961" s="31" t="str">
        <f t="shared" si="1"/>
        <v/>
      </c>
      <c r="G1961" s="32" t="str">
        <f t="shared" si="2"/>
        <v/>
      </c>
      <c r="H1961" s="33">
        <f>IF(A1961&gt;='Income Statement'!$E$5,IF(A1961&lt;='Income Statement'!$E$6,1,0),0)</f>
        <v>0</v>
      </c>
      <c r="I1961" s="24"/>
      <c r="J1961" s="24"/>
      <c r="K1961" s="24"/>
      <c r="L1961" s="24"/>
      <c r="M1961" s="24"/>
      <c r="N1961" s="24"/>
      <c r="O1961" s="24"/>
      <c r="P1961" s="24"/>
      <c r="Q1961" s="24"/>
    </row>
    <row r="1962" ht="15.75" customHeight="1">
      <c r="A1962" s="71"/>
      <c r="B1962" s="45" t="str">
        <f>IFERROR(VLOOKUP(D1962, 'Chart of Accounts'!A1949:C4001, 3, FALSE), "")</f>
        <v/>
      </c>
      <c r="C1962" s="72"/>
      <c r="D1962" s="70"/>
      <c r="E1962" s="30" t="str">
        <f>IFERROR(VLOOKUP(D1962, 'Chart of Accounts'!A$3:B$3987, 2, FALSE), "")</f>
        <v/>
      </c>
      <c r="F1962" s="31" t="str">
        <f t="shared" si="1"/>
        <v/>
      </c>
      <c r="G1962" s="32" t="str">
        <f t="shared" si="2"/>
        <v/>
      </c>
      <c r="H1962" s="33">
        <f>IF(A1962&gt;='Income Statement'!$E$5,IF(A1962&lt;='Income Statement'!$E$6,1,0),0)</f>
        <v>0</v>
      </c>
      <c r="I1962" s="24"/>
      <c r="J1962" s="24"/>
      <c r="K1962" s="24"/>
      <c r="L1962" s="24"/>
      <c r="M1962" s="24"/>
      <c r="N1962" s="24"/>
      <c r="O1962" s="24"/>
      <c r="P1962" s="24"/>
      <c r="Q1962" s="24"/>
    </row>
    <row r="1963" ht="15.75" customHeight="1">
      <c r="A1963" s="71"/>
      <c r="B1963" s="45" t="str">
        <f>IFERROR(VLOOKUP(D1963, 'Chart of Accounts'!A1950:C4001, 3, FALSE), "")</f>
        <v/>
      </c>
      <c r="C1963" s="72"/>
      <c r="D1963" s="70"/>
      <c r="E1963" s="30" t="str">
        <f>IFERROR(VLOOKUP(D1963, 'Chart of Accounts'!A$3:B$3987, 2, FALSE), "")</f>
        <v/>
      </c>
      <c r="F1963" s="31" t="str">
        <f t="shared" si="1"/>
        <v/>
      </c>
      <c r="G1963" s="32" t="str">
        <f t="shared" si="2"/>
        <v/>
      </c>
      <c r="H1963" s="33">
        <f>IF(A1963&gt;='Income Statement'!$E$5,IF(A1963&lt;='Income Statement'!$E$6,1,0),0)</f>
        <v>0</v>
      </c>
      <c r="I1963" s="24"/>
      <c r="J1963" s="24"/>
      <c r="K1963" s="24"/>
      <c r="L1963" s="24"/>
      <c r="M1963" s="24"/>
      <c r="N1963" s="24"/>
      <c r="O1963" s="24"/>
      <c r="P1963" s="24"/>
      <c r="Q1963" s="24"/>
    </row>
    <row r="1964" ht="15.75" customHeight="1">
      <c r="A1964" s="71"/>
      <c r="B1964" s="45" t="str">
        <f>IFERROR(VLOOKUP(D1964, 'Chart of Accounts'!A1951:C4001, 3, FALSE), "")</f>
        <v/>
      </c>
      <c r="C1964" s="72"/>
      <c r="D1964" s="70"/>
      <c r="E1964" s="30" t="str">
        <f>IFERROR(VLOOKUP(D1964, 'Chart of Accounts'!A$3:B$3987, 2, FALSE), "")</f>
        <v/>
      </c>
      <c r="F1964" s="31" t="str">
        <f t="shared" si="1"/>
        <v/>
      </c>
      <c r="G1964" s="32" t="str">
        <f t="shared" si="2"/>
        <v/>
      </c>
      <c r="H1964" s="33">
        <f>IF(A1964&gt;='Income Statement'!$E$5,IF(A1964&lt;='Income Statement'!$E$6,1,0),0)</f>
        <v>0</v>
      </c>
      <c r="I1964" s="24"/>
      <c r="J1964" s="24"/>
      <c r="K1964" s="24"/>
      <c r="L1964" s="24"/>
      <c r="M1964" s="24"/>
      <c r="N1964" s="24"/>
      <c r="O1964" s="24"/>
      <c r="P1964" s="24"/>
      <c r="Q1964" s="24"/>
    </row>
    <row r="1965" ht="15.75" customHeight="1">
      <c r="A1965" s="71"/>
      <c r="B1965" s="45" t="str">
        <f>IFERROR(VLOOKUP(D1965, 'Chart of Accounts'!A1952:C4001, 3, FALSE), "")</f>
        <v/>
      </c>
      <c r="C1965" s="72"/>
      <c r="D1965" s="70"/>
      <c r="E1965" s="30" t="str">
        <f>IFERROR(VLOOKUP(D1965, 'Chart of Accounts'!A$3:B$3987, 2, FALSE), "")</f>
        <v/>
      </c>
      <c r="F1965" s="31" t="str">
        <f t="shared" si="1"/>
        <v/>
      </c>
      <c r="G1965" s="32" t="str">
        <f t="shared" si="2"/>
        <v/>
      </c>
      <c r="H1965" s="33">
        <f>IF(A1965&gt;='Income Statement'!$E$5,IF(A1965&lt;='Income Statement'!$E$6,1,0),0)</f>
        <v>0</v>
      </c>
      <c r="I1965" s="24"/>
      <c r="J1965" s="24"/>
      <c r="K1965" s="24"/>
      <c r="L1965" s="24"/>
      <c r="M1965" s="24"/>
      <c r="N1965" s="24"/>
      <c r="O1965" s="24"/>
      <c r="P1965" s="24"/>
      <c r="Q1965" s="24"/>
    </row>
    <row r="1966" ht="15.75" customHeight="1">
      <c r="A1966" s="71"/>
      <c r="B1966" s="45" t="str">
        <f>IFERROR(VLOOKUP(D1966, 'Chart of Accounts'!A1953:C4001, 3, FALSE), "")</f>
        <v/>
      </c>
      <c r="C1966" s="72"/>
      <c r="D1966" s="70"/>
      <c r="E1966" s="30" t="str">
        <f>IFERROR(VLOOKUP(D1966, 'Chart of Accounts'!A$3:B$3987, 2, FALSE), "")</f>
        <v/>
      </c>
      <c r="F1966" s="31" t="str">
        <f t="shared" si="1"/>
        <v/>
      </c>
      <c r="G1966" s="32" t="str">
        <f t="shared" si="2"/>
        <v/>
      </c>
      <c r="H1966" s="33">
        <f>IF(A1966&gt;='Income Statement'!$E$5,IF(A1966&lt;='Income Statement'!$E$6,1,0),0)</f>
        <v>0</v>
      </c>
      <c r="I1966" s="24"/>
      <c r="J1966" s="24"/>
      <c r="K1966" s="24"/>
      <c r="L1966" s="24"/>
      <c r="M1966" s="24"/>
      <c r="N1966" s="24"/>
      <c r="O1966" s="24"/>
      <c r="P1966" s="24"/>
      <c r="Q1966" s="24"/>
    </row>
    <row r="1967" ht="15.75" customHeight="1">
      <c r="A1967" s="71"/>
      <c r="B1967" s="45" t="str">
        <f>IFERROR(VLOOKUP(D1967, 'Chart of Accounts'!A1954:C4001, 3, FALSE), "")</f>
        <v/>
      </c>
      <c r="C1967" s="72"/>
      <c r="D1967" s="70"/>
      <c r="E1967" s="30" t="str">
        <f>IFERROR(VLOOKUP(D1967, 'Chart of Accounts'!A$3:B$3987, 2, FALSE), "")</f>
        <v/>
      </c>
      <c r="F1967" s="31" t="str">
        <f t="shared" si="1"/>
        <v/>
      </c>
      <c r="G1967" s="32" t="str">
        <f t="shared" si="2"/>
        <v/>
      </c>
      <c r="H1967" s="33">
        <f>IF(A1967&gt;='Income Statement'!$E$5,IF(A1967&lt;='Income Statement'!$E$6,1,0),0)</f>
        <v>0</v>
      </c>
      <c r="I1967" s="24"/>
      <c r="J1967" s="24"/>
      <c r="K1967" s="24"/>
      <c r="L1967" s="24"/>
      <c r="M1967" s="24"/>
      <c r="N1967" s="24"/>
      <c r="O1967" s="24"/>
      <c r="P1967" s="24"/>
      <c r="Q1967" s="24"/>
    </row>
    <row r="1968" ht="15.75" customHeight="1">
      <c r="A1968" s="71"/>
      <c r="B1968" s="45" t="str">
        <f>IFERROR(VLOOKUP(D1968, 'Chart of Accounts'!A1955:C4001, 3, FALSE), "")</f>
        <v/>
      </c>
      <c r="C1968" s="72"/>
      <c r="D1968" s="70"/>
      <c r="E1968" s="30" t="str">
        <f>IFERROR(VLOOKUP(D1968, 'Chart of Accounts'!A$3:B$3987, 2, FALSE), "")</f>
        <v/>
      </c>
      <c r="F1968" s="31" t="str">
        <f t="shared" si="1"/>
        <v/>
      </c>
      <c r="G1968" s="32" t="str">
        <f t="shared" si="2"/>
        <v/>
      </c>
      <c r="H1968" s="33">
        <f>IF(A1968&gt;='Income Statement'!$E$5,IF(A1968&lt;='Income Statement'!$E$6,1,0),0)</f>
        <v>0</v>
      </c>
      <c r="I1968" s="24"/>
      <c r="J1968" s="24"/>
      <c r="K1968" s="24"/>
      <c r="L1968" s="24"/>
      <c r="M1968" s="24"/>
      <c r="N1968" s="24"/>
      <c r="O1968" s="24"/>
      <c r="P1968" s="24"/>
      <c r="Q1968" s="24"/>
    </row>
    <row r="1969" ht="15.75" customHeight="1">
      <c r="A1969" s="71"/>
      <c r="B1969" s="45" t="str">
        <f>IFERROR(VLOOKUP(D1969, 'Chart of Accounts'!A1956:C4001, 3, FALSE), "")</f>
        <v/>
      </c>
      <c r="C1969" s="72"/>
      <c r="D1969" s="70"/>
      <c r="E1969" s="30" t="str">
        <f>IFERROR(VLOOKUP(D1969, 'Chart of Accounts'!A$3:B$3987, 2, FALSE), "")</f>
        <v/>
      </c>
      <c r="F1969" s="31" t="str">
        <f t="shared" si="1"/>
        <v/>
      </c>
      <c r="G1969" s="32" t="str">
        <f t="shared" si="2"/>
        <v/>
      </c>
      <c r="H1969" s="33">
        <f>IF(A1969&gt;='Income Statement'!$E$5,IF(A1969&lt;='Income Statement'!$E$6,1,0),0)</f>
        <v>0</v>
      </c>
      <c r="I1969" s="24"/>
      <c r="J1969" s="24"/>
      <c r="K1969" s="24"/>
      <c r="L1969" s="24"/>
      <c r="M1969" s="24"/>
      <c r="N1969" s="24"/>
      <c r="O1969" s="24"/>
      <c r="P1969" s="24"/>
      <c r="Q1969" s="24"/>
    </row>
    <row r="1970" ht="15.75" customHeight="1">
      <c r="A1970" s="71"/>
      <c r="B1970" s="45" t="str">
        <f>IFERROR(VLOOKUP(D1970, 'Chart of Accounts'!A1957:C4001, 3, FALSE), "")</f>
        <v/>
      </c>
      <c r="C1970" s="72"/>
      <c r="D1970" s="70"/>
      <c r="E1970" s="30" t="str">
        <f>IFERROR(VLOOKUP(D1970, 'Chart of Accounts'!A$3:B$3987, 2, FALSE), "")</f>
        <v/>
      </c>
      <c r="F1970" s="31" t="str">
        <f t="shared" si="1"/>
        <v/>
      </c>
      <c r="G1970" s="32" t="str">
        <f t="shared" si="2"/>
        <v/>
      </c>
      <c r="H1970" s="33">
        <f>IF(A1970&gt;='Income Statement'!$E$5,IF(A1970&lt;='Income Statement'!$E$6,1,0),0)</f>
        <v>0</v>
      </c>
      <c r="I1970" s="24"/>
      <c r="J1970" s="24"/>
      <c r="K1970" s="24"/>
      <c r="L1970" s="24"/>
      <c r="M1970" s="24"/>
      <c r="N1970" s="24"/>
      <c r="O1970" s="24"/>
      <c r="P1970" s="24"/>
      <c r="Q1970" s="24"/>
    </row>
    <row r="1971" ht="15.75" customHeight="1">
      <c r="A1971" s="71"/>
      <c r="B1971" s="45" t="str">
        <f>IFERROR(VLOOKUP(D1971, 'Chart of Accounts'!A1958:C4001, 3, FALSE), "")</f>
        <v/>
      </c>
      <c r="C1971" s="72"/>
      <c r="D1971" s="70"/>
      <c r="E1971" s="30" t="str">
        <f>IFERROR(VLOOKUP(D1971, 'Chart of Accounts'!A$3:B$3987, 2, FALSE), "")</f>
        <v/>
      </c>
      <c r="F1971" s="31" t="str">
        <f t="shared" si="1"/>
        <v/>
      </c>
      <c r="G1971" s="32" t="str">
        <f t="shared" si="2"/>
        <v/>
      </c>
      <c r="H1971" s="33">
        <f>IF(A1971&gt;='Income Statement'!$E$5,IF(A1971&lt;='Income Statement'!$E$6,1,0),0)</f>
        <v>0</v>
      </c>
      <c r="I1971" s="24"/>
      <c r="J1971" s="24"/>
      <c r="K1971" s="24"/>
      <c r="L1971" s="24"/>
      <c r="M1971" s="24"/>
      <c r="N1971" s="24"/>
      <c r="O1971" s="24"/>
      <c r="P1971" s="24"/>
      <c r="Q1971" s="24"/>
    </row>
    <row r="1972" ht="15.75" customHeight="1">
      <c r="A1972" s="71"/>
      <c r="B1972" s="45" t="str">
        <f>IFERROR(VLOOKUP(D1972, 'Chart of Accounts'!A1959:C4001, 3, FALSE), "")</f>
        <v/>
      </c>
      <c r="C1972" s="72"/>
      <c r="D1972" s="70"/>
      <c r="E1972" s="30" t="str">
        <f>IFERROR(VLOOKUP(D1972, 'Chart of Accounts'!A$3:B$3987, 2, FALSE), "")</f>
        <v/>
      </c>
      <c r="F1972" s="31" t="str">
        <f t="shared" si="1"/>
        <v/>
      </c>
      <c r="G1972" s="32" t="str">
        <f t="shared" si="2"/>
        <v/>
      </c>
      <c r="H1972" s="33">
        <f>IF(A1972&gt;='Income Statement'!$E$5,IF(A1972&lt;='Income Statement'!$E$6,1,0),0)</f>
        <v>0</v>
      </c>
      <c r="I1972" s="24"/>
      <c r="J1972" s="24"/>
      <c r="K1972" s="24"/>
      <c r="L1972" s="24"/>
      <c r="M1972" s="24"/>
      <c r="N1972" s="24"/>
      <c r="O1972" s="24"/>
      <c r="P1972" s="24"/>
      <c r="Q1972" s="24"/>
    </row>
    <row r="1973" ht="15.75" customHeight="1">
      <c r="A1973" s="71"/>
      <c r="B1973" s="45" t="str">
        <f>IFERROR(VLOOKUP(D1973, 'Chart of Accounts'!A1960:C4001, 3, FALSE), "")</f>
        <v/>
      </c>
      <c r="C1973" s="72"/>
      <c r="D1973" s="70"/>
      <c r="E1973" s="30" t="str">
        <f>IFERROR(VLOOKUP(D1973, 'Chart of Accounts'!A$3:B$3987, 2, FALSE), "")</f>
        <v/>
      </c>
      <c r="F1973" s="31" t="str">
        <f t="shared" si="1"/>
        <v/>
      </c>
      <c r="G1973" s="32" t="str">
        <f t="shared" si="2"/>
        <v/>
      </c>
      <c r="H1973" s="33">
        <f>IF(A1973&gt;='Income Statement'!$E$5,IF(A1973&lt;='Income Statement'!$E$6,1,0),0)</f>
        <v>0</v>
      </c>
      <c r="I1973" s="24"/>
      <c r="J1973" s="24"/>
      <c r="K1973" s="24"/>
      <c r="L1973" s="24"/>
      <c r="M1973" s="24"/>
      <c r="N1973" s="24"/>
      <c r="O1973" s="24"/>
      <c r="P1973" s="24"/>
      <c r="Q1973" s="24"/>
    </row>
    <row r="1974" ht="15.75" customHeight="1">
      <c r="A1974" s="71"/>
      <c r="B1974" s="45" t="str">
        <f>IFERROR(VLOOKUP(D1974, 'Chart of Accounts'!A1961:C4001, 3, FALSE), "")</f>
        <v/>
      </c>
      <c r="C1974" s="72"/>
      <c r="D1974" s="70"/>
      <c r="E1974" s="30" t="str">
        <f>IFERROR(VLOOKUP(D1974, 'Chart of Accounts'!A$3:B$3987, 2, FALSE), "")</f>
        <v/>
      </c>
      <c r="F1974" s="31" t="str">
        <f t="shared" si="1"/>
        <v/>
      </c>
      <c r="G1974" s="32" t="str">
        <f t="shared" si="2"/>
        <v/>
      </c>
      <c r="H1974" s="33">
        <f>IF(A1974&gt;='Income Statement'!$E$5,IF(A1974&lt;='Income Statement'!$E$6,1,0),0)</f>
        <v>0</v>
      </c>
      <c r="I1974" s="24"/>
      <c r="J1974" s="24"/>
      <c r="K1974" s="24"/>
      <c r="L1974" s="24"/>
      <c r="M1974" s="24"/>
      <c r="N1974" s="24"/>
      <c r="O1974" s="24"/>
      <c r="P1974" s="24"/>
      <c r="Q1974" s="24"/>
    </row>
    <row r="1975" ht="15.75" customHeight="1">
      <c r="A1975" s="71"/>
      <c r="B1975" s="45" t="str">
        <f>IFERROR(VLOOKUP(D1975, 'Chart of Accounts'!A1962:C4001, 3, FALSE), "")</f>
        <v/>
      </c>
      <c r="C1975" s="72"/>
      <c r="D1975" s="70"/>
      <c r="E1975" s="30" t="str">
        <f>IFERROR(VLOOKUP(D1975, 'Chart of Accounts'!A$3:B$3987, 2, FALSE), "")</f>
        <v/>
      </c>
      <c r="F1975" s="31" t="str">
        <f t="shared" si="1"/>
        <v/>
      </c>
      <c r="G1975" s="32" t="str">
        <f t="shared" si="2"/>
        <v/>
      </c>
      <c r="H1975" s="33">
        <f>IF(A1975&gt;='Income Statement'!$E$5,IF(A1975&lt;='Income Statement'!$E$6,1,0),0)</f>
        <v>0</v>
      </c>
      <c r="I1975" s="24"/>
      <c r="J1975" s="24"/>
      <c r="K1975" s="24"/>
      <c r="L1975" s="24"/>
      <c r="M1975" s="24"/>
      <c r="N1975" s="24"/>
      <c r="O1975" s="24"/>
      <c r="P1975" s="24"/>
      <c r="Q1975" s="24"/>
    </row>
    <row r="1976" ht="15.75" customHeight="1">
      <c r="A1976" s="71"/>
      <c r="B1976" s="45" t="str">
        <f>IFERROR(VLOOKUP(D1976, 'Chart of Accounts'!A1963:C4001, 3, FALSE), "")</f>
        <v/>
      </c>
      <c r="C1976" s="72"/>
      <c r="D1976" s="70"/>
      <c r="E1976" s="30" t="str">
        <f>IFERROR(VLOOKUP(D1976, 'Chart of Accounts'!A$3:B$3987, 2, FALSE), "")</f>
        <v/>
      </c>
      <c r="F1976" s="31" t="str">
        <f t="shared" si="1"/>
        <v/>
      </c>
      <c r="G1976" s="32" t="str">
        <f t="shared" si="2"/>
        <v/>
      </c>
      <c r="H1976" s="33">
        <f>IF(A1976&gt;='Income Statement'!$E$5,IF(A1976&lt;='Income Statement'!$E$6,1,0),0)</f>
        <v>0</v>
      </c>
      <c r="I1976" s="24"/>
      <c r="J1976" s="24"/>
      <c r="K1976" s="24"/>
      <c r="L1976" s="24"/>
      <c r="M1976" s="24"/>
      <c r="N1976" s="24"/>
      <c r="O1976" s="24"/>
      <c r="P1976" s="24"/>
      <c r="Q1976" s="24"/>
    </row>
    <row r="1977" ht="15.75" customHeight="1">
      <c r="A1977" s="71"/>
      <c r="B1977" s="45" t="str">
        <f>IFERROR(VLOOKUP(D1977, 'Chart of Accounts'!A1964:C4001, 3, FALSE), "")</f>
        <v/>
      </c>
      <c r="C1977" s="72"/>
      <c r="D1977" s="70"/>
      <c r="E1977" s="30" t="str">
        <f>IFERROR(VLOOKUP(D1977, 'Chart of Accounts'!A$3:B$3987, 2, FALSE), "")</f>
        <v/>
      </c>
      <c r="F1977" s="31" t="str">
        <f t="shared" si="1"/>
        <v/>
      </c>
      <c r="G1977" s="32" t="str">
        <f t="shared" si="2"/>
        <v/>
      </c>
      <c r="H1977" s="33">
        <f>IF(A1977&gt;='Income Statement'!$E$5,IF(A1977&lt;='Income Statement'!$E$6,1,0),0)</f>
        <v>0</v>
      </c>
      <c r="I1977" s="24"/>
      <c r="J1977" s="24"/>
      <c r="K1977" s="24"/>
      <c r="L1977" s="24"/>
      <c r="M1977" s="24"/>
      <c r="N1977" s="24"/>
      <c r="O1977" s="24"/>
      <c r="P1977" s="24"/>
      <c r="Q1977" s="24"/>
    </row>
    <row r="1978" ht="15.75" customHeight="1">
      <c r="A1978" s="71"/>
      <c r="B1978" s="45" t="str">
        <f>IFERROR(VLOOKUP(D1978, 'Chart of Accounts'!A1965:C4001, 3, FALSE), "")</f>
        <v/>
      </c>
      <c r="C1978" s="72"/>
      <c r="D1978" s="70"/>
      <c r="E1978" s="30" t="str">
        <f>IFERROR(VLOOKUP(D1978, 'Chart of Accounts'!A$3:B$3987, 2, FALSE), "")</f>
        <v/>
      </c>
      <c r="F1978" s="31" t="str">
        <f t="shared" si="1"/>
        <v/>
      </c>
      <c r="G1978" s="32" t="str">
        <f t="shared" si="2"/>
        <v/>
      </c>
      <c r="H1978" s="33">
        <f>IF(A1978&gt;='Income Statement'!$E$5,IF(A1978&lt;='Income Statement'!$E$6,1,0),0)</f>
        <v>0</v>
      </c>
      <c r="I1978" s="24"/>
      <c r="J1978" s="24"/>
      <c r="K1978" s="24"/>
      <c r="L1978" s="24"/>
      <c r="M1978" s="24"/>
      <c r="N1978" s="24"/>
      <c r="O1978" s="24"/>
      <c r="P1978" s="24"/>
      <c r="Q1978" s="24"/>
    </row>
    <row r="1979" ht="15.75" customHeight="1">
      <c r="A1979" s="71"/>
      <c r="B1979" s="45" t="str">
        <f>IFERROR(VLOOKUP(D1979, 'Chart of Accounts'!A1966:C4001, 3, FALSE), "")</f>
        <v/>
      </c>
      <c r="C1979" s="72"/>
      <c r="D1979" s="70"/>
      <c r="E1979" s="30" t="str">
        <f>IFERROR(VLOOKUP(D1979, 'Chart of Accounts'!A$3:B$3987, 2, FALSE), "")</f>
        <v/>
      </c>
      <c r="F1979" s="31" t="str">
        <f t="shared" si="1"/>
        <v/>
      </c>
      <c r="G1979" s="32" t="str">
        <f t="shared" si="2"/>
        <v/>
      </c>
      <c r="H1979" s="33">
        <f>IF(A1979&gt;='Income Statement'!$E$5,IF(A1979&lt;='Income Statement'!$E$6,1,0),0)</f>
        <v>0</v>
      </c>
      <c r="I1979" s="24"/>
      <c r="J1979" s="24"/>
      <c r="K1979" s="24"/>
      <c r="L1979" s="24"/>
      <c r="M1979" s="24"/>
      <c r="N1979" s="24"/>
      <c r="O1979" s="24"/>
      <c r="P1979" s="24"/>
      <c r="Q1979" s="24"/>
    </row>
    <row r="1980" ht="15.75" customHeight="1">
      <c r="A1980" s="71"/>
      <c r="B1980" s="45" t="str">
        <f>IFERROR(VLOOKUP(D1980, 'Chart of Accounts'!A1967:C4001, 3, FALSE), "")</f>
        <v/>
      </c>
      <c r="C1980" s="72"/>
      <c r="D1980" s="70"/>
      <c r="E1980" s="30" t="str">
        <f>IFERROR(VLOOKUP(D1980, 'Chart of Accounts'!A$3:B$3987, 2, FALSE), "")</f>
        <v/>
      </c>
      <c r="F1980" s="31" t="str">
        <f t="shared" si="1"/>
        <v/>
      </c>
      <c r="G1980" s="32" t="str">
        <f t="shared" si="2"/>
        <v/>
      </c>
      <c r="H1980" s="33">
        <f>IF(A1980&gt;='Income Statement'!$E$5,IF(A1980&lt;='Income Statement'!$E$6,1,0),0)</f>
        <v>0</v>
      </c>
      <c r="I1980" s="24"/>
      <c r="J1980" s="24"/>
      <c r="K1980" s="24"/>
      <c r="L1980" s="24"/>
      <c r="M1980" s="24"/>
      <c r="N1980" s="24"/>
      <c r="O1980" s="24"/>
      <c r="P1980" s="24"/>
      <c r="Q1980" s="24"/>
    </row>
    <row r="1981" ht="15.75" customHeight="1">
      <c r="A1981" s="71"/>
      <c r="B1981" s="45" t="str">
        <f>IFERROR(VLOOKUP(D1981, 'Chart of Accounts'!A1968:C4001, 3, FALSE), "")</f>
        <v/>
      </c>
      <c r="C1981" s="72"/>
      <c r="D1981" s="70"/>
      <c r="E1981" s="30" t="str">
        <f>IFERROR(VLOOKUP(D1981, 'Chart of Accounts'!A$3:B$3987, 2, FALSE), "")</f>
        <v/>
      </c>
      <c r="F1981" s="31" t="str">
        <f t="shared" si="1"/>
        <v/>
      </c>
      <c r="G1981" s="32" t="str">
        <f t="shared" si="2"/>
        <v/>
      </c>
      <c r="H1981" s="33">
        <f>IF(A1981&gt;='Income Statement'!$E$5,IF(A1981&lt;='Income Statement'!$E$6,1,0),0)</f>
        <v>0</v>
      </c>
      <c r="I1981" s="24"/>
      <c r="J1981" s="24"/>
      <c r="K1981" s="24"/>
      <c r="L1981" s="24"/>
      <c r="M1981" s="24"/>
      <c r="N1981" s="24"/>
      <c r="O1981" s="24"/>
      <c r="P1981" s="24"/>
      <c r="Q1981" s="24"/>
    </row>
    <row r="1982" ht="15.75" customHeight="1">
      <c r="A1982" s="71"/>
      <c r="B1982" s="45" t="str">
        <f>IFERROR(VLOOKUP(D1982, 'Chart of Accounts'!A1969:C4001, 3, FALSE), "")</f>
        <v/>
      </c>
      <c r="C1982" s="72"/>
      <c r="D1982" s="70"/>
      <c r="E1982" s="30" t="str">
        <f>IFERROR(VLOOKUP(D1982, 'Chart of Accounts'!A$3:B$3987, 2, FALSE), "")</f>
        <v/>
      </c>
      <c r="F1982" s="31" t="str">
        <f t="shared" si="1"/>
        <v/>
      </c>
      <c r="G1982" s="32" t="str">
        <f t="shared" si="2"/>
        <v/>
      </c>
      <c r="H1982" s="33">
        <f>IF(A1982&gt;='Income Statement'!$E$5,IF(A1982&lt;='Income Statement'!$E$6,1,0),0)</f>
        <v>0</v>
      </c>
      <c r="I1982" s="24"/>
      <c r="J1982" s="24"/>
      <c r="K1982" s="24"/>
      <c r="L1982" s="24"/>
      <c r="M1982" s="24"/>
      <c r="N1982" s="24"/>
      <c r="O1982" s="24"/>
      <c r="P1982" s="24"/>
      <c r="Q1982" s="24"/>
    </row>
    <row r="1983" ht="15.75" customHeight="1">
      <c r="A1983" s="71"/>
      <c r="B1983" s="45" t="str">
        <f>IFERROR(VLOOKUP(D1983, 'Chart of Accounts'!A1970:C4001, 3, FALSE), "")</f>
        <v/>
      </c>
      <c r="C1983" s="72"/>
      <c r="D1983" s="70"/>
      <c r="E1983" s="30" t="str">
        <f>IFERROR(VLOOKUP(D1983, 'Chart of Accounts'!A$3:B$3987, 2, FALSE), "")</f>
        <v/>
      </c>
      <c r="F1983" s="31" t="str">
        <f t="shared" si="1"/>
        <v/>
      </c>
      <c r="G1983" s="32" t="str">
        <f t="shared" si="2"/>
        <v/>
      </c>
      <c r="H1983" s="33">
        <f>IF(A1983&gt;='Income Statement'!$E$5,IF(A1983&lt;='Income Statement'!$E$6,1,0),0)</f>
        <v>0</v>
      </c>
      <c r="I1983" s="24"/>
      <c r="J1983" s="24"/>
      <c r="K1983" s="24"/>
      <c r="L1983" s="24"/>
      <c r="M1983" s="24"/>
      <c r="N1983" s="24"/>
      <c r="O1983" s="24"/>
      <c r="P1983" s="24"/>
      <c r="Q1983" s="24"/>
    </row>
    <row r="1984" ht="15.75" customHeight="1">
      <c r="A1984" s="71"/>
      <c r="B1984" s="45" t="str">
        <f>IFERROR(VLOOKUP(D1984, 'Chart of Accounts'!A1971:C4001, 3, FALSE), "")</f>
        <v/>
      </c>
      <c r="C1984" s="72"/>
      <c r="D1984" s="70"/>
      <c r="E1984" s="30" t="str">
        <f>IFERROR(VLOOKUP(D1984, 'Chart of Accounts'!A$3:B$3987, 2, FALSE), "")</f>
        <v/>
      </c>
      <c r="F1984" s="31" t="str">
        <f t="shared" si="1"/>
        <v/>
      </c>
      <c r="G1984" s="32" t="str">
        <f t="shared" si="2"/>
        <v/>
      </c>
      <c r="H1984" s="33">
        <f>IF(A1984&gt;='Income Statement'!$E$5,IF(A1984&lt;='Income Statement'!$E$6,1,0),0)</f>
        <v>0</v>
      </c>
      <c r="I1984" s="24"/>
      <c r="J1984" s="24"/>
      <c r="K1984" s="24"/>
      <c r="L1984" s="24"/>
      <c r="M1984" s="24"/>
      <c r="N1984" s="24"/>
      <c r="O1984" s="24"/>
      <c r="P1984" s="24"/>
      <c r="Q1984" s="24"/>
    </row>
    <row r="1985" ht="15.75" customHeight="1">
      <c r="A1985" s="71"/>
      <c r="B1985" s="45" t="str">
        <f>IFERROR(VLOOKUP(D1985, 'Chart of Accounts'!A1972:C4001, 3, FALSE), "")</f>
        <v/>
      </c>
      <c r="C1985" s="72"/>
      <c r="D1985" s="70"/>
      <c r="E1985" s="30" t="str">
        <f>IFERROR(VLOOKUP(D1985, 'Chart of Accounts'!A$3:B$3987, 2, FALSE), "")</f>
        <v/>
      </c>
      <c r="F1985" s="31" t="str">
        <f t="shared" si="1"/>
        <v/>
      </c>
      <c r="G1985" s="32" t="str">
        <f t="shared" si="2"/>
        <v/>
      </c>
      <c r="H1985" s="33">
        <f>IF(A1985&gt;='Income Statement'!$E$5,IF(A1985&lt;='Income Statement'!$E$6,1,0),0)</f>
        <v>0</v>
      </c>
      <c r="I1985" s="24"/>
      <c r="J1985" s="24"/>
      <c r="K1985" s="24"/>
      <c r="L1985" s="24"/>
      <c r="M1985" s="24"/>
      <c r="N1985" s="24"/>
      <c r="O1985" s="24"/>
      <c r="P1985" s="24"/>
      <c r="Q1985" s="24"/>
    </row>
    <row r="1986" ht="15.75" customHeight="1">
      <c r="A1986" s="71"/>
      <c r="B1986" s="45" t="str">
        <f>IFERROR(VLOOKUP(D1986, 'Chart of Accounts'!A1973:C4001, 3, FALSE), "")</f>
        <v/>
      </c>
      <c r="C1986" s="72"/>
      <c r="D1986" s="70"/>
      <c r="E1986" s="30" t="str">
        <f>IFERROR(VLOOKUP(D1986, 'Chart of Accounts'!A$3:B$3987, 2, FALSE), "")</f>
        <v/>
      </c>
      <c r="F1986" s="31" t="str">
        <f t="shared" si="1"/>
        <v/>
      </c>
      <c r="G1986" s="32" t="str">
        <f t="shared" si="2"/>
        <v/>
      </c>
      <c r="H1986" s="33">
        <f>IF(A1986&gt;='Income Statement'!$E$5,IF(A1986&lt;='Income Statement'!$E$6,1,0),0)</f>
        <v>0</v>
      </c>
      <c r="I1986" s="24"/>
      <c r="J1986" s="24"/>
      <c r="K1986" s="24"/>
      <c r="L1986" s="24"/>
      <c r="M1986" s="24"/>
      <c r="N1986" s="24"/>
      <c r="O1986" s="24"/>
      <c r="P1986" s="24"/>
      <c r="Q1986" s="24"/>
    </row>
    <row r="1987" ht="15.75" customHeight="1">
      <c r="A1987" s="71"/>
      <c r="B1987" s="45" t="str">
        <f>IFERROR(VLOOKUP(D1987, 'Chart of Accounts'!A1974:C4001, 3, FALSE), "")</f>
        <v/>
      </c>
      <c r="C1987" s="72"/>
      <c r="D1987" s="70"/>
      <c r="E1987" s="30" t="str">
        <f>IFERROR(VLOOKUP(D1987, 'Chart of Accounts'!A$3:B$3987, 2, FALSE), "")</f>
        <v/>
      </c>
      <c r="F1987" s="31" t="str">
        <f t="shared" si="1"/>
        <v/>
      </c>
      <c r="G1987" s="32" t="str">
        <f t="shared" si="2"/>
        <v/>
      </c>
      <c r="H1987" s="33">
        <f>IF(A1987&gt;='Income Statement'!$E$5,IF(A1987&lt;='Income Statement'!$E$6,1,0),0)</f>
        <v>0</v>
      </c>
      <c r="I1987" s="24"/>
      <c r="J1987" s="24"/>
      <c r="K1987" s="24"/>
      <c r="L1987" s="24"/>
      <c r="M1987" s="24"/>
      <c r="N1987" s="24"/>
      <c r="O1987" s="24"/>
      <c r="P1987" s="24"/>
      <c r="Q1987" s="24"/>
    </row>
    <row r="1988" ht="15.75" customHeight="1">
      <c r="A1988" s="71"/>
      <c r="B1988" s="45" t="str">
        <f>IFERROR(VLOOKUP(D1988, 'Chart of Accounts'!A1975:C4001, 3, FALSE), "")</f>
        <v/>
      </c>
      <c r="C1988" s="72"/>
      <c r="D1988" s="70"/>
      <c r="E1988" s="30" t="str">
        <f>IFERROR(VLOOKUP(D1988, 'Chart of Accounts'!A$3:B$3987, 2, FALSE), "")</f>
        <v/>
      </c>
      <c r="F1988" s="31" t="str">
        <f t="shared" si="1"/>
        <v/>
      </c>
      <c r="G1988" s="32" t="str">
        <f t="shared" si="2"/>
        <v/>
      </c>
      <c r="H1988" s="33">
        <f>IF(A1988&gt;='Income Statement'!$E$5,IF(A1988&lt;='Income Statement'!$E$6,1,0),0)</f>
        <v>0</v>
      </c>
      <c r="I1988" s="24"/>
      <c r="J1988" s="24"/>
      <c r="K1988" s="24"/>
      <c r="L1988" s="24"/>
      <c r="M1988" s="24"/>
      <c r="N1988" s="24"/>
      <c r="O1988" s="24"/>
      <c r="P1988" s="24"/>
      <c r="Q1988" s="24"/>
    </row>
    <row r="1989" ht="15.75" customHeight="1">
      <c r="A1989" s="71"/>
      <c r="B1989" s="45" t="str">
        <f>IFERROR(VLOOKUP(D1989, 'Chart of Accounts'!A1976:C4001, 3, FALSE), "")</f>
        <v/>
      </c>
      <c r="C1989" s="72"/>
      <c r="D1989" s="70"/>
      <c r="E1989" s="30" t="str">
        <f>IFERROR(VLOOKUP(D1989, 'Chart of Accounts'!A$3:B$3987, 2, FALSE), "")</f>
        <v/>
      </c>
      <c r="F1989" s="31" t="str">
        <f t="shared" si="1"/>
        <v/>
      </c>
      <c r="G1989" s="32" t="str">
        <f t="shared" si="2"/>
        <v/>
      </c>
      <c r="H1989" s="33">
        <f>IF(A1989&gt;='Income Statement'!$E$5,IF(A1989&lt;='Income Statement'!$E$6,1,0),0)</f>
        <v>0</v>
      </c>
      <c r="I1989" s="24"/>
      <c r="J1989" s="24"/>
      <c r="K1989" s="24"/>
      <c r="L1989" s="24"/>
      <c r="M1989" s="24"/>
      <c r="N1989" s="24"/>
      <c r="O1989" s="24"/>
      <c r="P1989" s="24"/>
      <c r="Q1989" s="24"/>
    </row>
    <row r="1990" ht="15.75" customHeight="1">
      <c r="A1990" s="71"/>
      <c r="B1990" s="45" t="str">
        <f>IFERROR(VLOOKUP(D1990, 'Chart of Accounts'!A1977:C4001, 3, FALSE), "")</f>
        <v/>
      </c>
      <c r="C1990" s="72"/>
      <c r="D1990" s="70"/>
      <c r="E1990" s="30" t="str">
        <f>IFERROR(VLOOKUP(D1990, 'Chart of Accounts'!A$3:B$3987, 2, FALSE), "")</f>
        <v/>
      </c>
      <c r="F1990" s="31" t="str">
        <f t="shared" si="1"/>
        <v/>
      </c>
      <c r="G1990" s="32" t="str">
        <f t="shared" si="2"/>
        <v/>
      </c>
      <c r="H1990" s="33">
        <f>IF(A1990&gt;='Income Statement'!$E$5,IF(A1990&lt;='Income Statement'!$E$6,1,0),0)</f>
        <v>0</v>
      </c>
      <c r="I1990" s="24"/>
      <c r="J1990" s="24"/>
      <c r="K1990" s="24"/>
      <c r="L1990" s="24"/>
      <c r="M1990" s="24"/>
      <c r="N1990" s="24"/>
      <c r="O1990" s="24"/>
      <c r="P1990" s="24"/>
      <c r="Q1990" s="24"/>
    </row>
    <row r="1991" ht="15.75" customHeight="1">
      <c r="A1991" s="71"/>
      <c r="B1991" s="45" t="str">
        <f>IFERROR(VLOOKUP(D1991, 'Chart of Accounts'!A1978:C4001, 3, FALSE), "")</f>
        <v/>
      </c>
      <c r="C1991" s="72"/>
      <c r="D1991" s="70"/>
      <c r="E1991" s="30" t="str">
        <f>IFERROR(VLOOKUP(D1991, 'Chart of Accounts'!A$3:B$3987, 2, FALSE), "")</f>
        <v/>
      </c>
      <c r="F1991" s="31" t="str">
        <f t="shared" si="1"/>
        <v/>
      </c>
      <c r="G1991" s="32" t="str">
        <f t="shared" si="2"/>
        <v/>
      </c>
      <c r="H1991" s="33">
        <f>IF(A1991&gt;='Income Statement'!$E$5,IF(A1991&lt;='Income Statement'!$E$6,1,0),0)</f>
        <v>0</v>
      </c>
      <c r="I1991" s="24"/>
      <c r="J1991" s="24"/>
      <c r="K1991" s="24"/>
      <c r="L1991" s="24"/>
      <c r="M1991" s="24"/>
      <c r="N1991" s="24"/>
      <c r="O1991" s="24"/>
      <c r="P1991" s="24"/>
      <c r="Q1991" s="24"/>
    </row>
    <row r="1992" ht="15.75" customHeight="1">
      <c r="A1992" s="71"/>
      <c r="B1992" s="45" t="str">
        <f>IFERROR(VLOOKUP(D1992, 'Chart of Accounts'!A1979:C4001, 3, FALSE), "")</f>
        <v/>
      </c>
      <c r="C1992" s="72"/>
      <c r="D1992" s="70"/>
      <c r="E1992" s="30" t="str">
        <f>IFERROR(VLOOKUP(D1992, 'Chart of Accounts'!A$3:B$3987, 2, FALSE), "")</f>
        <v/>
      </c>
      <c r="F1992" s="31" t="str">
        <f t="shared" si="1"/>
        <v/>
      </c>
      <c r="G1992" s="32" t="str">
        <f t="shared" si="2"/>
        <v/>
      </c>
      <c r="H1992" s="33">
        <f>IF(A1992&gt;='Income Statement'!$E$5,IF(A1992&lt;='Income Statement'!$E$6,1,0),0)</f>
        <v>0</v>
      </c>
      <c r="I1992" s="24"/>
      <c r="J1992" s="24"/>
      <c r="K1992" s="24"/>
      <c r="L1992" s="24"/>
      <c r="M1992" s="24"/>
      <c r="N1992" s="24"/>
      <c r="O1992" s="24"/>
      <c r="P1992" s="24"/>
      <c r="Q1992" s="24"/>
    </row>
    <row r="1993" ht="15.75" customHeight="1">
      <c r="A1993" s="71"/>
      <c r="B1993" s="45" t="str">
        <f>IFERROR(VLOOKUP(D1993, 'Chart of Accounts'!A1980:C4001, 3, FALSE), "")</f>
        <v/>
      </c>
      <c r="C1993" s="72"/>
      <c r="D1993" s="70"/>
      <c r="E1993" s="30" t="str">
        <f>IFERROR(VLOOKUP(D1993, 'Chart of Accounts'!A$3:B$3987, 2, FALSE), "")</f>
        <v/>
      </c>
      <c r="F1993" s="31" t="str">
        <f t="shared" si="1"/>
        <v/>
      </c>
      <c r="G1993" s="32" t="str">
        <f t="shared" si="2"/>
        <v/>
      </c>
      <c r="H1993" s="33">
        <f>IF(A1993&gt;='Income Statement'!$E$5,IF(A1993&lt;='Income Statement'!$E$6,1,0),0)</f>
        <v>0</v>
      </c>
      <c r="I1993" s="24"/>
      <c r="J1993" s="24"/>
      <c r="K1993" s="24"/>
      <c r="L1993" s="24"/>
      <c r="M1993" s="24"/>
      <c r="N1993" s="24"/>
      <c r="O1993" s="24"/>
      <c r="P1993" s="24"/>
      <c r="Q1993" s="24"/>
    </row>
    <row r="1994" ht="15.75" customHeight="1">
      <c r="A1994" s="71"/>
      <c r="B1994" s="45" t="str">
        <f>IFERROR(VLOOKUP(D1994, 'Chart of Accounts'!A1981:C4001, 3, FALSE), "")</f>
        <v/>
      </c>
      <c r="C1994" s="72"/>
      <c r="D1994" s="70"/>
      <c r="E1994" s="30" t="str">
        <f>IFERROR(VLOOKUP(D1994, 'Chart of Accounts'!A$3:B$3987, 2, FALSE), "")</f>
        <v/>
      </c>
      <c r="F1994" s="31" t="str">
        <f t="shared" si="1"/>
        <v/>
      </c>
      <c r="G1994" s="32" t="str">
        <f t="shared" si="2"/>
        <v/>
      </c>
      <c r="H1994" s="33">
        <f>IF(A1994&gt;='Income Statement'!$E$5,IF(A1994&lt;='Income Statement'!$E$6,1,0),0)</f>
        <v>0</v>
      </c>
      <c r="I1994" s="24"/>
      <c r="J1994" s="24"/>
      <c r="K1994" s="24"/>
      <c r="L1994" s="24"/>
      <c r="M1994" s="24"/>
      <c r="N1994" s="24"/>
      <c r="O1994" s="24"/>
      <c r="P1994" s="24"/>
      <c r="Q1994" s="24"/>
    </row>
    <row r="1995" ht="15.75" customHeight="1">
      <c r="A1995" s="71"/>
      <c r="B1995" s="45" t="str">
        <f>IFERROR(VLOOKUP(D1995, 'Chart of Accounts'!A1982:C4001, 3, FALSE), "")</f>
        <v/>
      </c>
      <c r="C1995" s="72"/>
      <c r="D1995" s="70"/>
      <c r="E1995" s="30" t="str">
        <f>IFERROR(VLOOKUP(D1995, 'Chart of Accounts'!A$3:B$3987, 2, FALSE), "")</f>
        <v/>
      </c>
      <c r="F1995" s="31" t="str">
        <f t="shared" si="1"/>
        <v/>
      </c>
      <c r="G1995" s="32" t="str">
        <f t="shared" si="2"/>
        <v/>
      </c>
      <c r="H1995" s="33">
        <f>IF(A1995&gt;='Income Statement'!$E$5,IF(A1995&lt;='Income Statement'!$E$6,1,0),0)</f>
        <v>0</v>
      </c>
      <c r="I1995" s="24"/>
      <c r="J1995" s="24"/>
      <c r="K1995" s="24"/>
      <c r="L1995" s="24"/>
      <c r="M1995" s="24"/>
      <c r="N1995" s="24"/>
      <c r="O1995" s="24"/>
      <c r="P1995" s="24"/>
      <c r="Q1995" s="24"/>
    </row>
    <row r="1996" ht="15.75" customHeight="1">
      <c r="A1996" s="71"/>
      <c r="B1996" s="45" t="str">
        <f>IFERROR(VLOOKUP(D1996, 'Chart of Accounts'!A1983:C4001, 3, FALSE), "")</f>
        <v/>
      </c>
      <c r="C1996" s="72"/>
      <c r="D1996" s="70"/>
      <c r="E1996" s="30" t="str">
        <f>IFERROR(VLOOKUP(D1996, 'Chart of Accounts'!A$3:B$3987, 2, FALSE), "")</f>
        <v/>
      </c>
      <c r="F1996" s="31" t="str">
        <f t="shared" si="1"/>
        <v/>
      </c>
      <c r="G1996" s="32" t="str">
        <f t="shared" si="2"/>
        <v/>
      </c>
      <c r="H1996" s="33">
        <f>IF(A1996&gt;='Income Statement'!$E$5,IF(A1996&lt;='Income Statement'!$E$6,1,0),0)</f>
        <v>0</v>
      </c>
      <c r="I1996" s="24"/>
      <c r="J1996" s="24"/>
      <c r="K1996" s="24"/>
      <c r="L1996" s="24"/>
      <c r="M1996" s="24"/>
      <c r="N1996" s="24"/>
      <c r="O1996" s="24"/>
      <c r="P1996" s="24"/>
      <c r="Q1996" s="24"/>
    </row>
    <row r="1997" ht="15.75" customHeight="1">
      <c r="A1997" s="71"/>
      <c r="B1997" s="45" t="str">
        <f>IFERROR(VLOOKUP(D1997, 'Chart of Accounts'!A1984:C4001, 3, FALSE), "")</f>
        <v/>
      </c>
      <c r="C1997" s="72"/>
      <c r="D1997" s="70"/>
      <c r="E1997" s="30" t="str">
        <f>IFERROR(VLOOKUP(D1997, 'Chart of Accounts'!A$3:B$3987, 2, FALSE), "")</f>
        <v/>
      </c>
      <c r="F1997" s="31" t="str">
        <f t="shared" si="1"/>
        <v/>
      </c>
      <c r="G1997" s="32" t="str">
        <f t="shared" si="2"/>
        <v/>
      </c>
      <c r="H1997" s="33">
        <f>IF(A1997&gt;='Income Statement'!$E$5,IF(A1997&lt;='Income Statement'!$E$6,1,0),0)</f>
        <v>0</v>
      </c>
      <c r="I1997" s="24"/>
      <c r="J1997" s="24"/>
      <c r="K1997" s="24"/>
      <c r="L1997" s="24"/>
      <c r="M1997" s="24"/>
      <c r="N1997" s="24"/>
      <c r="O1997" s="24"/>
      <c r="P1997" s="24"/>
      <c r="Q1997" s="24"/>
    </row>
    <row r="1998" ht="15.75" customHeight="1">
      <c r="A1998" s="71"/>
      <c r="B1998" s="45" t="str">
        <f>IFERROR(VLOOKUP(D1998, 'Chart of Accounts'!A1985:C4001, 3, FALSE), "")</f>
        <v/>
      </c>
      <c r="C1998" s="72"/>
      <c r="D1998" s="70"/>
      <c r="E1998" s="30" t="str">
        <f>IFERROR(VLOOKUP(D1998, 'Chart of Accounts'!A$3:B$3987, 2, FALSE), "")</f>
        <v/>
      </c>
      <c r="F1998" s="31" t="str">
        <f t="shared" si="1"/>
        <v/>
      </c>
      <c r="G1998" s="32" t="str">
        <f t="shared" si="2"/>
        <v/>
      </c>
      <c r="H1998" s="33">
        <f>IF(A1998&gt;='Income Statement'!$E$5,IF(A1998&lt;='Income Statement'!$E$6,1,0),0)</f>
        <v>0</v>
      </c>
      <c r="I1998" s="24"/>
      <c r="J1998" s="24"/>
      <c r="K1998" s="24"/>
      <c r="L1998" s="24"/>
      <c r="M1998" s="24"/>
      <c r="N1998" s="24"/>
      <c r="O1998" s="24"/>
      <c r="P1998" s="24"/>
      <c r="Q1998" s="24"/>
    </row>
    <row r="1999" ht="15.75" customHeight="1">
      <c r="A1999" s="71"/>
      <c r="B1999" s="45" t="str">
        <f>IFERROR(VLOOKUP(D1999, 'Chart of Accounts'!A1986:C4001, 3, FALSE), "")</f>
        <v/>
      </c>
      <c r="C1999" s="72"/>
      <c r="D1999" s="70"/>
      <c r="E1999" s="30" t="str">
        <f>IFERROR(VLOOKUP(D1999, 'Chart of Accounts'!A$3:B$3987, 2, FALSE), "")</f>
        <v/>
      </c>
      <c r="F1999" s="31" t="str">
        <f t="shared" si="1"/>
        <v/>
      </c>
      <c r="G1999" s="32" t="str">
        <f t="shared" si="2"/>
        <v/>
      </c>
      <c r="H1999" s="33">
        <f>IF(A1999&gt;='Income Statement'!$E$5,IF(A1999&lt;='Income Statement'!$E$6,1,0),0)</f>
        <v>0</v>
      </c>
      <c r="I1999" s="24"/>
      <c r="J1999" s="24"/>
      <c r="K1999" s="24"/>
      <c r="L1999" s="24"/>
      <c r="M1999" s="24"/>
      <c r="N1999" s="24"/>
      <c r="O1999" s="24"/>
      <c r="P1999" s="24"/>
      <c r="Q1999" s="24"/>
    </row>
    <row r="2000" ht="15.75" customHeight="1">
      <c r="A2000" s="71"/>
      <c r="B2000" s="45" t="str">
        <f>IFERROR(VLOOKUP(D2000, 'Chart of Accounts'!A1987:C4001, 3, FALSE), "")</f>
        <v/>
      </c>
      <c r="C2000" s="72"/>
      <c r="D2000" s="70"/>
      <c r="E2000" s="30" t="str">
        <f>IFERROR(VLOOKUP(D2000, 'Chart of Accounts'!A$3:B$3987, 2, FALSE), "")</f>
        <v/>
      </c>
      <c r="F2000" s="31" t="str">
        <f t="shared" si="1"/>
        <v/>
      </c>
      <c r="G2000" s="32" t="str">
        <f t="shared" si="2"/>
        <v/>
      </c>
      <c r="H2000" s="33">
        <f>IF(A2000&gt;='Income Statement'!$E$5,IF(A2000&lt;='Income Statement'!$E$6,1,0),0)</f>
        <v>0</v>
      </c>
      <c r="I2000" s="24"/>
      <c r="J2000" s="24"/>
      <c r="K2000" s="24"/>
      <c r="L2000" s="24"/>
      <c r="M2000" s="24"/>
      <c r="N2000" s="24"/>
      <c r="O2000" s="24"/>
      <c r="P2000" s="24"/>
      <c r="Q2000" s="24"/>
    </row>
    <row r="2001" ht="15.75" customHeight="1">
      <c r="A2001" s="71"/>
      <c r="B2001" s="45" t="str">
        <f>IFERROR(VLOOKUP(D2001, 'Chart of Accounts'!A1988:C4001, 3, FALSE), "")</f>
        <v/>
      </c>
      <c r="C2001" s="72"/>
      <c r="D2001" s="70"/>
      <c r="E2001" s="30" t="str">
        <f>IFERROR(VLOOKUP(D2001, 'Chart of Accounts'!A$3:B$3987, 2, FALSE), "")</f>
        <v/>
      </c>
      <c r="F2001" s="31" t="str">
        <f t="shared" si="1"/>
        <v/>
      </c>
      <c r="G2001" s="32" t="str">
        <f t="shared" si="2"/>
        <v/>
      </c>
      <c r="H2001" s="33">
        <f>IF(A2001&gt;='Income Statement'!$E$5,IF(A2001&lt;='Income Statement'!$E$6,1,0),0)</f>
        <v>0</v>
      </c>
      <c r="I2001" s="24"/>
      <c r="J2001" s="24"/>
      <c r="K2001" s="24"/>
      <c r="L2001" s="24"/>
      <c r="M2001" s="24"/>
      <c r="N2001" s="24"/>
      <c r="O2001" s="24"/>
      <c r="P2001" s="24"/>
      <c r="Q2001" s="24"/>
    </row>
    <row r="2002" ht="15.75" customHeight="1">
      <c r="A2002" s="71"/>
      <c r="B2002" s="45" t="str">
        <f>IFERROR(VLOOKUP(D2002, 'Chart of Accounts'!A1989:C4001, 3, FALSE), "")</f>
        <v/>
      </c>
      <c r="C2002" s="72"/>
      <c r="D2002" s="70"/>
      <c r="E2002" s="30" t="str">
        <f>IFERROR(VLOOKUP(D2002, 'Chart of Accounts'!A$3:B$3987, 2, FALSE), "")</f>
        <v/>
      </c>
      <c r="F2002" s="31" t="str">
        <f t="shared" si="1"/>
        <v/>
      </c>
      <c r="G2002" s="32" t="str">
        <f t="shared" si="2"/>
        <v/>
      </c>
      <c r="H2002" s="33">
        <f>IF(A2002&gt;='Income Statement'!$E$5,IF(A2002&lt;='Income Statement'!$E$6,1,0),0)</f>
        <v>0</v>
      </c>
      <c r="I2002" s="24"/>
      <c r="J2002" s="24"/>
      <c r="K2002" s="24"/>
      <c r="L2002" s="24"/>
      <c r="M2002" s="24"/>
      <c r="N2002" s="24"/>
      <c r="O2002" s="24"/>
      <c r="P2002" s="24"/>
      <c r="Q2002" s="24"/>
    </row>
    <row r="2003" ht="15.75" customHeight="1">
      <c r="A2003" s="71"/>
      <c r="B2003" s="45" t="str">
        <f>IFERROR(VLOOKUP(D2003, 'Chart of Accounts'!A1990:C4001, 3, FALSE), "")</f>
        <v/>
      </c>
      <c r="C2003" s="72"/>
      <c r="D2003" s="70"/>
      <c r="E2003" s="30" t="str">
        <f>IFERROR(VLOOKUP(D2003, 'Chart of Accounts'!A$3:B$3987, 2, FALSE), "")</f>
        <v/>
      </c>
      <c r="F2003" s="31" t="str">
        <f t="shared" si="1"/>
        <v/>
      </c>
      <c r="G2003" s="32" t="str">
        <f t="shared" si="2"/>
        <v/>
      </c>
      <c r="H2003" s="33">
        <f>IF(A2003&gt;='Income Statement'!$E$5,IF(A2003&lt;='Income Statement'!$E$6,1,0),0)</f>
        <v>0</v>
      </c>
      <c r="I2003" s="24"/>
      <c r="J2003" s="24"/>
      <c r="K2003" s="24"/>
      <c r="L2003" s="24"/>
      <c r="M2003" s="24"/>
      <c r="N2003" s="24"/>
      <c r="O2003" s="24"/>
      <c r="P2003" s="24"/>
      <c r="Q2003" s="24"/>
    </row>
    <row r="2004" ht="15.75" customHeight="1">
      <c r="A2004" s="71"/>
      <c r="B2004" s="45" t="str">
        <f>IFERROR(VLOOKUP(D2004, 'Chart of Accounts'!A1991:C4001, 3, FALSE), "")</f>
        <v/>
      </c>
      <c r="C2004" s="72"/>
      <c r="D2004" s="70"/>
      <c r="E2004" s="30" t="str">
        <f>IFERROR(VLOOKUP(D2004, 'Chart of Accounts'!A$3:B$3987, 2, FALSE), "")</f>
        <v/>
      </c>
      <c r="F2004" s="31" t="str">
        <f t="shared" si="1"/>
        <v/>
      </c>
      <c r="G2004" s="32" t="str">
        <f t="shared" si="2"/>
        <v/>
      </c>
      <c r="H2004" s="33">
        <f>IF(A2004&gt;='Income Statement'!$E$5,IF(A2004&lt;='Income Statement'!$E$6,1,0),0)</f>
        <v>0</v>
      </c>
      <c r="I2004" s="24"/>
      <c r="J2004" s="24"/>
      <c r="K2004" s="24"/>
      <c r="L2004" s="24"/>
      <c r="M2004" s="24"/>
      <c r="N2004" s="24"/>
      <c r="O2004" s="24"/>
      <c r="P2004" s="24"/>
      <c r="Q2004" s="24"/>
    </row>
    <row r="2005" ht="15.75" customHeight="1">
      <c r="A2005" s="71"/>
      <c r="B2005" s="45" t="str">
        <f>IFERROR(VLOOKUP(D2005, 'Chart of Accounts'!A1992:C4001, 3, FALSE), "")</f>
        <v/>
      </c>
      <c r="C2005" s="72"/>
      <c r="D2005" s="70"/>
      <c r="E2005" s="30" t="str">
        <f>IFERROR(VLOOKUP(D2005, 'Chart of Accounts'!A$3:B$3987, 2, FALSE), "")</f>
        <v/>
      </c>
      <c r="F2005" s="31" t="str">
        <f t="shared" si="1"/>
        <v/>
      </c>
      <c r="G2005" s="32" t="str">
        <f t="shared" si="2"/>
        <v/>
      </c>
      <c r="H2005" s="33">
        <f>IF(A2005&gt;='Income Statement'!$E$5,IF(A2005&lt;='Income Statement'!$E$6,1,0),0)</f>
        <v>0</v>
      </c>
      <c r="I2005" s="24"/>
      <c r="J2005" s="24"/>
      <c r="K2005" s="24"/>
      <c r="L2005" s="24"/>
      <c r="M2005" s="24"/>
      <c r="N2005" s="24"/>
      <c r="O2005" s="24"/>
      <c r="P2005" s="24"/>
      <c r="Q2005" s="24"/>
    </row>
    <row r="2006" ht="15.75" customHeight="1">
      <c r="A2006" s="71"/>
      <c r="B2006" s="45" t="str">
        <f>IFERROR(VLOOKUP(D2006, 'Chart of Accounts'!A1993:C4001, 3, FALSE), "")</f>
        <v/>
      </c>
      <c r="C2006" s="72"/>
      <c r="D2006" s="70"/>
      <c r="E2006" s="30" t="str">
        <f>IFERROR(VLOOKUP(D2006, 'Chart of Accounts'!A$3:B$3987, 2, FALSE), "")</f>
        <v/>
      </c>
      <c r="F2006" s="31" t="str">
        <f t="shared" si="1"/>
        <v/>
      </c>
      <c r="G2006" s="32" t="str">
        <f t="shared" si="2"/>
        <v/>
      </c>
      <c r="H2006" s="33">
        <f>IF(A2006&gt;='Income Statement'!$E$5,IF(A2006&lt;='Income Statement'!$E$6,1,0),0)</f>
        <v>0</v>
      </c>
      <c r="I2006" s="24"/>
      <c r="J2006" s="24"/>
      <c r="K2006" s="24"/>
      <c r="L2006" s="24"/>
      <c r="M2006" s="24"/>
      <c r="N2006" s="24"/>
      <c r="O2006" s="24"/>
      <c r="P2006" s="24"/>
      <c r="Q2006" s="24"/>
    </row>
    <row r="2007" ht="15.75" customHeight="1">
      <c r="A2007" s="71"/>
      <c r="B2007" s="45" t="str">
        <f>IFERROR(VLOOKUP(D2007, 'Chart of Accounts'!A1994:C4001, 3, FALSE), "")</f>
        <v/>
      </c>
      <c r="C2007" s="72"/>
      <c r="D2007" s="70"/>
      <c r="E2007" s="30" t="str">
        <f>IFERROR(VLOOKUP(D2007, 'Chart of Accounts'!A$3:B$3987, 2, FALSE), "")</f>
        <v/>
      </c>
      <c r="F2007" s="31" t="str">
        <f t="shared" si="1"/>
        <v/>
      </c>
      <c r="G2007" s="32" t="str">
        <f t="shared" si="2"/>
        <v/>
      </c>
      <c r="H2007" s="33">
        <f>IF(A2007&gt;='Income Statement'!$E$5,IF(A2007&lt;='Income Statement'!$E$6,1,0),0)</f>
        <v>0</v>
      </c>
      <c r="I2007" s="24"/>
      <c r="J2007" s="24"/>
      <c r="K2007" s="24"/>
      <c r="L2007" s="24"/>
      <c r="M2007" s="24"/>
      <c r="N2007" s="24"/>
      <c r="O2007" s="24"/>
      <c r="P2007" s="24"/>
      <c r="Q2007" s="24"/>
    </row>
    <row r="2008" ht="15.75" customHeight="1">
      <c r="A2008" s="71"/>
      <c r="B2008" s="45" t="str">
        <f>IFERROR(VLOOKUP(D2008, 'Chart of Accounts'!A1995:C4001, 3, FALSE), "")</f>
        <v/>
      </c>
      <c r="C2008" s="72"/>
      <c r="D2008" s="70"/>
      <c r="E2008" s="30" t="str">
        <f>IFERROR(VLOOKUP(D2008, 'Chart of Accounts'!A$3:B$3987, 2, FALSE), "")</f>
        <v/>
      </c>
      <c r="F2008" s="31" t="str">
        <f t="shared" si="1"/>
        <v/>
      </c>
      <c r="G2008" s="32" t="str">
        <f t="shared" si="2"/>
        <v/>
      </c>
      <c r="H2008" s="33">
        <f>IF(A2008&gt;='Income Statement'!$E$5,IF(A2008&lt;='Income Statement'!$E$6,1,0),0)</f>
        <v>0</v>
      </c>
      <c r="I2008" s="24"/>
      <c r="J2008" s="24"/>
      <c r="K2008" s="24"/>
      <c r="L2008" s="24"/>
      <c r="M2008" s="24"/>
      <c r="N2008" s="24"/>
      <c r="O2008" s="24"/>
      <c r="P2008" s="24"/>
      <c r="Q2008" s="24"/>
    </row>
    <row r="2009" ht="15.75" customHeight="1">
      <c r="A2009" s="71"/>
      <c r="B2009" s="45" t="str">
        <f>IFERROR(VLOOKUP(D2009, 'Chart of Accounts'!A1996:C4001, 3, FALSE), "")</f>
        <v/>
      </c>
      <c r="C2009" s="72"/>
      <c r="D2009" s="70"/>
      <c r="E2009" s="30" t="str">
        <f>IFERROR(VLOOKUP(D2009, 'Chart of Accounts'!A$3:B$3987, 2, FALSE), "")</f>
        <v/>
      </c>
      <c r="F2009" s="31" t="str">
        <f t="shared" si="1"/>
        <v/>
      </c>
      <c r="G2009" s="32" t="str">
        <f t="shared" si="2"/>
        <v/>
      </c>
      <c r="H2009" s="33">
        <f>IF(A2009&gt;='Income Statement'!$E$5,IF(A2009&lt;='Income Statement'!$E$6,1,0),0)</f>
        <v>0</v>
      </c>
      <c r="I2009" s="24"/>
      <c r="J2009" s="24"/>
      <c r="K2009" s="24"/>
      <c r="L2009" s="24"/>
      <c r="M2009" s="24"/>
      <c r="N2009" s="24"/>
      <c r="O2009" s="24"/>
      <c r="P2009" s="24"/>
      <c r="Q2009" s="24"/>
    </row>
    <row r="2010" ht="15.75" customHeight="1">
      <c r="A2010" s="71"/>
      <c r="B2010" s="45" t="str">
        <f>IFERROR(VLOOKUP(D2010, 'Chart of Accounts'!A1997:C4001, 3, FALSE), "")</f>
        <v/>
      </c>
      <c r="C2010" s="72"/>
      <c r="D2010" s="70"/>
      <c r="E2010" s="30" t="str">
        <f>IFERROR(VLOOKUP(D2010, 'Chart of Accounts'!A$3:B$3987, 2, FALSE), "")</f>
        <v/>
      </c>
      <c r="F2010" s="31" t="str">
        <f t="shared" si="1"/>
        <v/>
      </c>
      <c r="G2010" s="32" t="str">
        <f t="shared" si="2"/>
        <v/>
      </c>
      <c r="H2010" s="33">
        <f>IF(A2010&gt;='Income Statement'!$E$5,IF(A2010&lt;='Income Statement'!$E$6,1,0),0)</f>
        <v>0</v>
      </c>
      <c r="I2010" s="24"/>
      <c r="J2010" s="24"/>
      <c r="K2010" s="24"/>
      <c r="L2010" s="24"/>
      <c r="M2010" s="24"/>
      <c r="N2010" s="24"/>
      <c r="O2010" s="24"/>
      <c r="P2010" s="24"/>
      <c r="Q2010" s="24"/>
    </row>
    <row r="2011" ht="15.75" customHeight="1">
      <c r="A2011" s="71"/>
      <c r="B2011" s="45" t="str">
        <f>IFERROR(VLOOKUP(D2011, 'Chart of Accounts'!A1998:C4001, 3, FALSE), "")</f>
        <v/>
      </c>
      <c r="C2011" s="72"/>
      <c r="D2011" s="70"/>
      <c r="E2011" s="30" t="str">
        <f>IFERROR(VLOOKUP(D2011, 'Chart of Accounts'!A$3:B$3987, 2, FALSE), "")</f>
        <v/>
      </c>
      <c r="F2011" s="31" t="str">
        <f t="shared" si="1"/>
        <v/>
      </c>
      <c r="G2011" s="32" t="str">
        <f t="shared" si="2"/>
        <v/>
      </c>
      <c r="H2011" s="33">
        <f>IF(A2011&gt;='Income Statement'!$E$5,IF(A2011&lt;='Income Statement'!$E$6,1,0),0)</f>
        <v>0</v>
      </c>
      <c r="I2011" s="24"/>
      <c r="J2011" s="24"/>
      <c r="K2011" s="24"/>
      <c r="L2011" s="24"/>
      <c r="M2011" s="24"/>
      <c r="N2011" s="24"/>
      <c r="O2011" s="24"/>
      <c r="P2011" s="24"/>
      <c r="Q2011" s="24"/>
    </row>
    <row r="2012" ht="15.75" customHeight="1">
      <c r="A2012" s="71"/>
      <c r="B2012" s="45" t="str">
        <f>IFERROR(VLOOKUP(D2012, 'Chart of Accounts'!A1999:C4001, 3, FALSE), "")</f>
        <v/>
      </c>
      <c r="C2012" s="72"/>
      <c r="D2012" s="70"/>
      <c r="E2012" s="30" t="str">
        <f>IFERROR(VLOOKUP(D2012, 'Chart of Accounts'!A$3:B$3987, 2, FALSE), "")</f>
        <v/>
      </c>
      <c r="F2012" s="31" t="str">
        <f t="shared" si="1"/>
        <v/>
      </c>
      <c r="G2012" s="32" t="str">
        <f t="shared" si="2"/>
        <v/>
      </c>
      <c r="H2012" s="33">
        <f>IF(A2012&gt;='Income Statement'!$E$5,IF(A2012&lt;='Income Statement'!$E$6,1,0),0)</f>
        <v>0</v>
      </c>
      <c r="I2012" s="24"/>
      <c r="J2012" s="24"/>
      <c r="K2012" s="24"/>
      <c r="L2012" s="24"/>
      <c r="M2012" s="24"/>
      <c r="N2012" s="24"/>
      <c r="O2012" s="24"/>
      <c r="P2012" s="24"/>
      <c r="Q2012" s="24"/>
    </row>
    <row r="2013" ht="15.75" customHeight="1">
      <c r="A2013" s="71"/>
      <c r="B2013" s="45" t="str">
        <f>IFERROR(VLOOKUP(D2013, 'Chart of Accounts'!A2000:C4001, 3, FALSE), "")</f>
        <v/>
      </c>
      <c r="C2013" s="72"/>
      <c r="D2013" s="70"/>
      <c r="E2013" s="30" t="str">
        <f>IFERROR(VLOOKUP(D2013, 'Chart of Accounts'!A$3:B$3987, 2, FALSE), "")</f>
        <v/>
      </c>
      <c r="F2013" s="31" t="str">
        <f t="shared" si="1"/>
        <v/>
      </c>
      <c r="G2013" s="32" t="str">
        <f t="shared" si="2"/>
        <v/>
      </c>
      <c r="H2013" s="33">
        <f>IF(A2013&gt;='Income Statement'!$E$5,IF(A2013&lt;='Income Statement'!$E$6,1,0),0)</f>
        <v>0</v>
      </c>
      <c r="I2013" s="24"/>
      <c r="J2013" s="24"/>
      <c r="K2013" s="24"/>
      <c r="L2013" s="24"/>
      <c r="M2013" s="24"/>
      <c r="N2013" s="24"/>
      <c r="O2013" s="24"/>
      <c r="P2013" s="24"/>
      <c r="Q2013" s="24"/>
    </row>
    <row r="2014" ht="15.75" customHeight="1">
      <c r="A2014" s="71"/>
      <c r="B2014" s="45" t="str">
        <f>IFERROR(VLOOKUP(D2014, 'Chart of Accounts'!A2001:C4001, 3, FALSE), "")</f>
        <v/>
      </c>
      <c r="C2014" s="72"/>
      <c r="D2014" s="70"/>
      <c r="E2014" s="30" t="str">
        <f>IFERROR(VLOOKUP(D2014, 'Chart of Accounts'!A$3:B$3987, 2, FALSE), "")</f>
        <v/>
      </c>
      <c r="F2014" s="31" t="str">
        <f t="shared" si="1"/>
        <v/>
      </c>
      <c r="G2014" s="32" t="str">
        <f t="shared" si="2"/>
        <v/>
      </c>
      <c r="H2014" s="33">
        <f>IF(A2014&gt;='Income Statement'!$E$5,IF(A2014&lt;='Income Statement'!$E$6,1,0),0)</f>
        <v>0</v>
      </c>
      <c r="I2014" s="24"/>
      <c r="J2014" s="24"/>
      <c r="K2014" s="24"/>
      <c r="L2014" s="24"/>
      <c r="M2014" s="24"/>
      <c r="N2014" s="24"/>
      <c r="O2014" s="24"/>
      <c r="P2014" s="24"/>
      <c r="Q2014" s="24"/>
    </row>
    <row r="2015" ht="15.75" customHeight="1">
      <c r="A2015" s="71"/>
      <c r="B2015" s="45" t="str">
        <f>IFERROR(VLOOKUP(D2015, 'Chart of Accounts'!A2002:C4001, 3, FALSE), "")</f>
        <v/>
      </c>
      <c r="C2015" s="72"/>
      <c r="D2015" s="70"/>
      <c r="E2015" s="30" t="str">
        <f>IFERROR(VLOOKUP(D2015, 'Chart of Accounts'!A$3:B$3987, 2, FALSE), "")</f>
        <v/>
      </c>
      <c r="F2015" s="31" t="str">
        <f t="shared" si="1"/>
        <v/>
      </c>
      <c r="G2015" s="32" t="str">
        <f t="shared" si="2"/>
        <v/>
      </c>
      <c r="H2015" s="33">
        <f>IF(A2015&gt;='Income Statement'!$E$5,IF(A2015&lt;='Income Statement'!$E$6,1,0),0)</f>
        <v>0</v>
      </c>
      <c r="I2015" s="24"/>
      <c r="J2015" s="24"/>
      <c r="K2015" s="24"/>
      <c r="L2015" s="24"/>
      <c r="M2015" s="24"/>
      <c r="N2015" s="24"/>
      <c r="O2015" s="24"/>
      <c r="P2015" s="24"/>
      <c r="Q2015" s="24"/>
    </row>
    <row r="2016" ht="15.75" customHeight="1">
      <c r="A2016" s="71"/>
      <c r="B2016" s="45" t="str">
        <f>IFERROR(VLOOKUP(D2016, 'Chart of Accounts'!A2003:C4001, 3, FALSE), "")</f>
        <v/>
      </c>
      <c r="C2016" s="72"/>
      <c r="D2016" s="70"/>
      <c r="E2016" s="30" t="str">
        <f>IFERROR(VLOOKUP(D2016, 'Chart of Accounts'!A$3:B$3987, 2, FALSE), "")</f>
        <v/>
      </c>
      <c r="F2016" s="31" t="str">
        <f t="shared" si="1"/>
        <v/>
      </c>
      <c r="G2016" s="32" t="str">
        <f t="shared" si="2"/>
        <v/>
      </c>
      <c r="H2016" s="33">
        <f>IF(A2016&gt;='Income Statement'!$E$5,IF(A2016&lt;='Income Statement'!$E$6,1,0),0)</f>
        <v>0</v>
      </c>
      <c r="I2016" s="24"/>
      <c r="J2016" s="24"/>
      <c r="K2016" s="24"/>
      <c r="L2016" s="24"/>
      <c r="M2016" s="24"/>
      <c r="N2016" s="24"/>
      <c r="O2016" s="24"/>
      <c r="P2016" s="24"/>
      <c r="Q2016" s="24"/>
    </row>
    <row r="2017" ht="15.75" customHeight="1">
      <c r="A2017" s="71"/>
      <c r="B2017" s="45" t="str">
        <f>IFERROR(VLOOKUP(D2017, 'Chart of Accounts'!A2004:C4001, 3, FALSE), "")</f>
        <v/>
      </c>
      <c r="C2017" s="72"/>
      <c r="D2017" s="70"/>
      <c r="E2017" s="30" t="str">
        <f>IFERROR(VLOOKUP(D2017, 'Chart of Accounts'!A$3:B$3987, 2, FALSE), "")</f>
        <v/>
      </c>
      <c r="F2017" s="31" t="str">
        <f t="shared" si="1"/>
        <v/>
      </c>
      <c r="G2017" s="32" t="str">
        <f t="shared" si="2"/>
        <v/>
      </c>
      <c r="H2017" s="33">
        <f>IF(A2017&gt;='Income Statement'!$E$5,IF(A2017&lt;='Income Statement'!$E$6,1,0),0)</f>
        <v>0</v>
      </c>
      <c r="I2017" s="24"/>
      <c r="J2017" s="24"/>
      <c r="K2017" s="24"/>
      <c r="L2017" s="24"/>
      <c r="M2017" s="24"/>
      <c r="N2017" s="24"/>
      <c r="O2017" s="24"/>
      <c r="P2017" s="24"/>
      <c r="Q2017" s="24"/>
    </row>
    <row r="2018" ht="15.75" customHeight="1">
      <c r="A2018" s="71"/>
      <c r="B2018" s="45" t="str">
        <f>IFERROR(VLOOKUP(D2018, 'Chart of Accounts'!A2005:C4001, 3, FALSE), "")</f>
        <v/>
      </c>
      <c r="C2018" s="72"/>
      <c r="D2018" s="70"/>
      <c r="E2018" s="30" t="str">
        <f>IFERROR(VLOOKUP(D2018, 'Chart of Accounts'!A$3:B$3987, 2, FALSE), "")</f>
        <v/>
      </c>
      <c r="F2018" s="31" t="str">
        <f t="shared" si="1"/>
        <v/>
      </c>
      <c r="G2018" s="32" t="str">
        <f t="shared" si="2"/>
        <v/>
      </c>
      <c r="H2018" s="33">
        <f>IF(A2018&gt;='Income Statement'!$E$5,IF(A2018&lt;='Income Statement'!$E$6,1,0),0)</f>
        <v>0</v>
      </c>
      <c r="I2018" s="24"/>
      <c r="J2018" s="24"/>
      <c r="K2018" s="24"/>
      <c r="L2018" s="24"/>
      <c r="M2018" s="24"/>
      <c r="N2018" s="24"/>
      <c r="O2018" s="24"/>
      <c r="P2018" s="24"/>
      <c r="Q2018" s="24"/>
    </row>
    <row r="2019" ht="15.75" customHeight="1">
      <c r="A2019" s="71"/>
      <c r="B2019" s="45" t="str">
        <f>IFERROR(VLOOKUP(D2019, 'Chart of Accounts'!A2006:C4001, 3, FALSE), "")</f>
        <v/>
      </c>
      <c r="C2019" s="72"/>
      <c r="D2019" s="70"/>
      <c r="E2019" s="30" t="str">
        <f>IFERROR(VLOOKUP(D2019, 'Chart of Accounts'!A$3:B$3987, 2, FALSE), "")</f>
        <v/>
      </c>
      <c r="F2019" s="31" t="str">
        <f t="shared" si="1"/>
        <v/>
      </c>
      <c r="G2019" s="32" t="str">
        <f t="shared" si="2"/>
        <v/>
      </c>
      <c r="H2019" s="33">
        <f>IF(A2019&gt;='Income Statement'!$E$5,IF(A2019&lt;='Income Statement'!$E$6,1,0),0)</f>
        <v>0</v>
      </c>
      <c r="I2019" s="24"/>
      <c r="J2019" s="24"/>
      <c r="K2019" s="24"/>
      <c r="L2019" s="24"/>
      <c r="M2019" s="24"/>
      <c r="N2019" s="24"/>
      <c r="O2019" s="24"/>
      <c r="P2019" s="24"/>
      <c r="Q2019" s="24"/>
    </row>
    <row r="2020" ht="15.75" customHeight="1">
      <c r="A2020" s="71"/>
      <c r="B2020" s="45" t="str">
        <f>IFERROR(VLOOKUP(D2020, 'Chart of Accounts'!A2007:C4001, 3, FALSE), "")</f>
        <v/>
      </c>
      <c r="C2020" s="72"/>
      <c r="D2020" s="70"/>
      <c r="E2020" s="30" t="str">
        <f>IFERROR(VLOOKUP(D2020, 'Chart of Accounts'!A$3:B$3987, 2, FALSE), "")</f>
        <v/>
      </c>
      <c r="F2020" s="31" t="str">
        <f t="shared" si="1"/>
        <v/>
      </c>
      <c r="G2020" s="32" t="str">
        <f t="shared" si="2"/>
        <v/>
      </c>
      <c r="H2020" s="33">
        <f>IF(A2020&gt;='Income Statement'!$E$5,IF(A2020&lt;='Income Statement'!$E$6,1,0),0)</f>
        <v>0</v>
      </c>
      <c r="I2020" s="24"/>
      <c r="J2020" s="24"/>
      <c r="K2020" s="24"/>
      <c r="L2020" s="24"/>
      <c r="M2020" s="24"/>
      <c r="N2020" s="24"/>
      <c r="O2020" s="24"/>
      <c r="P2020" s="24"/>
      <c r="Q2020" s="24"/>
    </row>
    <row r="2021" ht="15.75" customHeight="1">
      <c r="A2021" s="71"/>
      <c r="B2021" s="45" t="str">
        <f>IFERROR(VLOOKUP(D2021, 'Chart of Accounts'!A2008:C4001, 3, FALSE), "")</f>
        <v/>
      </c>
      <c r="C2021" s="72"/>
      <c r="D2021" s="70"/>
      <c r="E2021" s="30" t="str">
        <f>IFERROR(VLOOKUP(D2021, 'Chart of Accounts'!A$3:B$3987, 2, FALSE), "")</f>
        <v/>
      </c>
      <c r="F2021" s="31" t="str">
        <f t="shared" si="1"/>
        <v/>
      </c>
      <c r="G2021" s="32" t="str">
        <f t="shared" si="2"/>
        <v/>
      </c>
      <c r="H2021" s="33">
        <f>IF(A2021&gt;='Income Statement'!$E$5,IF(A2021&lt;='Income Statement'!$E$6,1,0),0)</f>
        <v>0</v>
      </c>
      <c r="I2021" s="24"/>
      <c r="J2021" s="24"/>
      <c r="K2021" s="24"/>
      <c r="L2021" s="24"/>
      <c r="M2021" s="24"/>
      <c r="N2021" s="24"/>
      <c r="O2021" s="24"/>
      <c r="P2021" s="24"/>
      <c r="Q2021" s="24"/>
    </row>
    <row r="2022" ht="15.75" customHeight="1">
      <c r="A2022" s="71"/>
      <c r="B2022" s="45" t="str">
        <f>IFERROR(VLOOKUP(D2022, 'Chart of Accounts'!A2009:C4001, 3, FALSE), "")</f>
        <v/>
      </c>
      <c r="C2022" s="72"/>
      <c r="D2022" s="70"/>
      <c r="E2022" s="30" t="str">
        <f>IFERROR(VLOOKUP(D2022, 'Chart of Accounts'!A$3:B$3987, 2, FALSE), "")</f>
        <v/>
      </c>
      <c r="F2022" s="31" t="str">
        <f t="shared" si="1"/>
        <v/>
      </c>
      <c r="G2022" s="32" t="str">
        <f t="shared" si="2"/>
        <v/>
      </c>
      <c r="H2022" s="33">
        <f>IF(A2022&gt;='Income Statement'!$E$5,IF(A2022&lt;='Income Statement'!$E$6,1,0),0)</f>
        <v>0</v>
      </c>
      <c r="I2022" s="24"/>
      <c r="J2022" s="24"/>
      <c r="K2022" s="24"/>
      <c r="L2022" s="24"/>
      <c r="M2022" s="24"/>
      <c r="N2022" s="24"/>
      <c r="O2022" s="24"/>
      <c r="P2022" s="24"/>
      <c r="Q2022" s="24"/>
    </row>
    <row r="2023" ht="15.75" customHeight="1">
      <c r="A2023" s="71"/>
      <c r="B2023" s="45" t="str">
        <f>IFERROR(VLOOKUP(D2023, 'Chart of Accounts'!A2010:C4001, 3, FALSE), "")</f>
        <v/>
      </c>
      <c r="C2023" s="72"/>
      <c r="D2023" s="70"/>
      <c r="E2023" s="30" t="str">
        <f>IFERROR(VLOOKUP(D2023, 'Chart of Accounts'!A$3:B$3987, 2, FALSE), "")</f>
        <v/>
      </c>
      <c r="F2023" s="31" t="str">
        <f t="shared" si="1"/>
        <v/>
      </c>
      <c r="G2023" s="32" t="str">
        <f t="shared" si="2"/>
        <v/>
      </c>
      <c r="H2023" s="33">
        <f>IF(A2023&gt;='Income Statement'!$E$5,IF(A2023&lt;='Income Statement'!$E$6,1,0),0)</f>
        <v>0</v>
      </c>
      <c r="I2023" s="24"/>
      <c r="J2023" s="24"/>
      <c r="K2023" s="24"/>
      <c r="L2023" s="24"/>
      <c r="M2023" s="24"/>
      <c r="N2023" s="24"/>
      <c r="O2023" s="24"/>
      <c r="P2023" s="24"/>
      <c r="Q2023" s="24"/>
    </row>
    <row r="2024" ht="15.75" customHeight="1">
      <c r="A2024" s="71"/>
      <c r="B2024" s="45" t="str">
        <f>IFERROR(VLOOKUP(D2024, 'Chart of Accounts'!A2011:C4001, 3, FALSE), "")</f>
        <v/>
      </c>
      <c r="C2024" s="72"/>
      <c r="D2024" s="70"/>
      <c r="E2024" s="30" t="str">
        <f>IFERROR(VLOOKUP(D2024, 'Chart of Accounts'!A$3:B$3987, 2, FALSE), "")</f>
        <v/>
      </c>
      <c r="F2024" s="31" t="str">
        <f t="shared" si="1"/>
        <v/>
      </c>
      <c r="G2024" s="32" t="str">
        <f t="shared" si="2"/>
        <v/>
      </c>
      <c r="H2024" s="33">
        <f>IF(A2024&gt;='Income Statement'!$E$5,IF(A2024&lt;='Income Statement'!$E$6,1,0),0)</f>
        <v>0</v>
      </c>
      <c r="I2024" s="24"/>
      <c r="J2024" s="24"/>
      <c r="K2024" s="24"/>
      <c r="L2024" s="24"/>
      <c r="M2024" s="24"/>
      <c r="N2024" s="24"/>
      <c r="O2024" s="24"/>
      <c r="P2024" s="24"/>
      <c r="Q2024" s="24"/>
    </row>
    <row r="2025" ht="15.75" customHeight="1">
      <c r="A2025" s="71"/>
      <c r="B2025" s="45" t="str">
        <f>IFERROR(VLOOKUP(D2025, 'Chart of Accounts'!A2012:C4001, 3, FALSE), "")</f>
        <v/>
      </c>
      <c r="C2025" s="72"/>
      <c r="D2025" s="70"/>
      <c r="E2025" s="30" t="str">
        <f>IFERROR(VLOOKUP(D2025, 'Chart of Accounts'!A$3:B$3987, 2, FALSE), "")</f>
        <v/>
      </c>
      <c r="F2025" s="31" t="str">
        <f t="shared" si="1"/>
        <v/>
      </c>
      <c r="G2025" s="32" t="str">
        <f t="shared" si="2"/>
        <v/>
      </c>
      <c r="H2025" s="33">
        <f>IF(A2025&gt;='Income Statement'!$E$5,IF(A2025&lt;='Income Statement'!$E$6,1,0),0)</f>
        <v>0</v>
      </c>
      <c r="I2025" s="24"/>
      <c r="J2025" s="24"/>
      <c r="K2025" s="24"/>
      <c r="L2025" s="24"/>
      <c r="M2025" s="24"/>
      <c r="N2025" s="24"/>
      <c r="O2025" s="24"/>
      <c r="P2025" s="24"/>
      <c r="Q2025" s="24"/>
    </row>
    <row r="2026" ht="15.75" customHeight="1">
      <c r="A2026" s="71"/>
      <c r="B2026" s="45" t="str">
        <f>IFERROR(VLOOKUP(D2026, 'Chart of Accounts'!A2013:C4001, 3, FALSE), "")</f>
        <v/>
      </c>
      <c r="C2026" s="72"/>
      <c r="D2026" s="70"/>
      <c r="E2026" s="30" t="str">
        <f>IFERROR(VLOOKUP(D2026, 'Chart of Accounts'!A$3:B$3987, 2, FALSE), "")</f>
        <v/>
      </c>
      <c r="F2026" s="31" t="str">
        <f t="shared" si="1"/>
        <v/>
      </c>
      <c r="G2026" s="32" t="str">
        <f t="shared" si="2"/>
        <v/>
      </c>
      <c r="H2026" s="33">
        <f>IF(A2026&gt;='Income Statement'!$E$5,IF(A2026&lt;='Income Statement'!$E$6,1,0),0)</f>
        <v>0</v>
      </c>
      <c r="I2026" s="24"/>
      <c r="J2026" s="24"/>
      <c r="K2026" s="24"/>
      <c r="L2026" s="24"/>
      <c r="M2026" s="24"/>
      <c r="N2026" s="24"/>
      <c r="O2026" s="24"/>
      <c r="P2026" s="24"/>
      <c r="Q2026" s="24"/>
    </row>
    <row r="2027" ht="15.75" customHeight="1">
      <c r="A2027" s="71"/>
      <c r="B2027" s="45" t="str">
        <f>IFERROR(VLOOKUP(D2027, 'Chart of Accounts'!A2014:C4001, 3, FALSE), "")</f>
        <v/>
      </c>
      <c r="C2027" s="72"/>
      <c r="D2027" s="70"/>
      <c r="E2027" s="30" t="str">
        <f>IFERROR(VLOOKUP(D2027, 'Chart of Accounts'!A$3:B$3987, 2, FALSE), "")</f>
        <v/>
      </c>
      <c r="F2027" s="31" t="str">
        <f t="shared" si="1"/>
        <v/>
      </c>
      <c r="G2027" s="32" t="str">
        <f t="shared" si="2"/>
        <v/>
      </c>
      <c r="H2027" s="33">
        <f>IF(A2027&gt;='Income Statement'!$E$5,IF(A2027&lt;='Income Statement'!$E$6,1,0),0)</f>
        <v>0</v>
      </c>
      <c r="I2027" s="24"/>
      <c r="J2027" s="24"/>
      <c r="K2027" s="24"/>
      <c r="L2027" s="24"/>
      <c r="M2027" s="24"/>
      <c r="N2027" s="24"/>
      <c r="O2027" s="24"/>
      <c r="P2027" s="24"/>
      <c r="Q2027" s="24"/>
    </row>
    <row r="2028" ht="15.75" customHeight="1">
      <c r="A2028" s="71"/>
      <c r="B2028" s="45" t="str">
        <f>IFERROR(VLOOKUP(D2028, 'Chart of Accounts'!A2015:C4001, 3, FALSE), "")</f>
        <v/>
      </c>
      <c r="C2028" s="72"/>
      <c r="D2028" s="70"/>
      <c r="E2028" s="30" t="str">
        <f>IFERROR(VLOOKUP(D2028, 'Chart of Accounts'!A$3:B$3987, 2, FALSE), "")</f>
        <v/>
      </c>
      <c r="F2028" s="31" t="str">
        <f t="shared" si="1"/>
        <v/>
      </c>
      <c r="G2028" s="32" t="str">
        <f t="shared" si="2"/>
        <v/>
      </c>
      <c r="H2028" s="33">
        <f>IF(A2028&gt;='Income Statement'!$E$5,IF(A2028&lt;='Income Statement'!$E$6,1,0),0)</f>
        <v>0</v>
      </c>
      <c r="I2028" s="24"/>
      <c r="J2028" s="24"/>
      <c r="K2028" s="24"/>
      <c r="L2028" s="24"/>
      <c r="M2028" s="24"/>
      <c r="N2028" s="24"/>
      <c r="O2028" s="24"/>
      <c r="P2028" s="24"/>
      <c r="Q2028" s="24"/>
    </row>
    <row r="2029" ht="15.75" customHeight="1">
      <c r="A2029" s="71"/>
      <c r="B2029" s="45" t="str">
        <f>IFERROR(VLOOKUP(D2029, 'Chart of Accounts'!A2016:C4001, 3, FALSE), "")</f>
        <v/>
      </c>
      <c r="C2029" s="72"/>
      <c r="D2029" s="70"/>
      <c r="E2029" s="30" t="str">
        <f>IFERROR(VLOOKUP(D2029, 'Chart of Accounts'!A$3:B$3987, 2, FALSE), "")</f>
        <v/>
      </c>
      <c r="F2029" s="31" t="str">
        <f t="shared" si="1"/>
        <v/>
      </c>
      <c r="G2029" s="32" t="str">
        <f t="shared" si="2"/>
        <v/>
      </c>
      <c r="H2029" s="33">
        <f>IF(A2029&gt;='Income Statement'!$E$5,IF(A2029&lt;='Income Statement'!$E$6,1,0),0)</f>
        <v>0</v>
      </c>
      <c r="I2029" s="24"/>
      <c r="J2029" s="24"/>
      <c r="K2029" s="24"/>
      <c r="L2029" s="24"/>
      <c r="M2029" s="24"/>
      <c r="N2029" s="24"/>
      <c r="O2029" s="24"/>
      <c r="P2029" s="24"/>
      <c r="Q2029" s="24"/>
    </row>
    <row r="2030" ht="15.75" customHeight="1">
      <c r="A2030" s="71"/>
      <c r="B2030" s="45" t="str">
        <f>IFERROR(VLOOKUP(D2030, 'Chart of Accounts'!A2017:C4001, 3, FALSE), "")</f>
        <v/>
      </c>
      <c r="C2030" s="72"/>
      <c r="D2030" s="70"/>
      <c r="E2030" s="30" t="str">
        <f>IFERROR(VLOOKUP(D2030, 'Chart of Accounts'!A$3:B$3987, 2, FALSE), "")</f>
        <v/>
      </c>
      <c r="F2030" s="31" t="str">
        <f t="shared" si="1"/>
        <v/>
      </c>
      <c r="G2030" s="32" t="str">
        <f t="shared" si="2"/>
        <v/>
      </c>
      <c r="H2030" s="33">
        <f>IF(A2030&gt;='Income Statement'!$E$5,IF(A2030&lt;='Income Statement'!$E$6,1,0),0)</f>
        <v>0</v>
      </c>
      <c r="I2030" s="24"/>
      <c r="J2030" s="24"/>
      <c r="K2030" s="24"/>
      <c r="L2030" s="24"/>
      <c r="M2030" s="24"/>
      <c r="N2030" s="24"/>
      <c r="O2030" s="24"/>
      <c r="P2030" s="24"/>
      <c r="Q2030" s="24"/>
    </row>
    <row r="2031" ht="15.75" customHeight="1">
      <c r="A2031" s="71"/>
      <c r="B2031" s="45" t="str">
        <f>IFERROR(VLOOKUP(D2031, 'Chart of Accounts'!A2018:C4001, 3, FALSE), "")</f>
        <v/>
      </c>
      <c r="C2031" s="72"/>
      <c r="D2031" s="70"/>
      <c r="E2031" s="30" t="str">
        <f>IFERROR(VLOOKUP(D2031, 'Chart of Accounts'!A$3:B$3987, 2, FALSE), "")</f>
        <v/>
      </c>
      <c r="F2031" s="31" t="str">
        <f t="shared" si="1"/>
        <v/>
      </c>
      <c r="G2031" s="32" t="str">
        <f t="shared" si="2"/>
        <v/>
      </c>
      <c r="H2031" s="33">
        <f>IF(A2031&gt;='Income Statement'!$E$5,IF(A2031&lt;='Income Statement'!$E$6,1,0),0)</f>
        <v>0</v>
      </c>
      <c r="I2031" s="24"/>
      <c r="J2031" s="24"/>
      <c r="K2031" s="24"/>
      <c r="L2031" s="24"/>
      <c r="M2031" s="24"/>
      <c r="N2031" s="24"/>
      <c r="O2031" s="24"/>
      <c r="P2031" s="24"/>
      <c r="Q2031" s="24"/>
    </row>
    <row r="2032" ht="15.75" customHeight="1">
      <c r="A2032" s="71"/>
      <c r="B2032" s="45" t="str">
        <f>IFERROR(VLOOKUP(D2032, 'Chart of Accounts'!A2019:C4001, 3, FALSE), "")</f>
        <v/>
      </c>
      <c r="C2032" s="72"/>
      <c r="D2032" s="70"/>
      <c r="E2032" s="30" t="str">
        <f>IFERROR(VLOOKUP(D2032, 'Chart of Accounts'!A$3:B$3987, 2, FALSE), "")</f>
        <v/>
      </c>
      <c r="F2032" s="31" t="str">
        <f t="shared" si="1"/>
        <v/>
      </c>
      <c r="G2032" s="32" t="str">
        <f t="shared" si="2"/>
        <v/>
      </c>
      <c r="H2032" s="33">
        <f>IF(A2032&gt;='Income Statement'!$E$5,IF(A2032&lt;='Income Statement'!$E$6,1,0),0)</f>
        <v>0</v>
      </c>
      <c r="I2032" s="24"/>
      <c r="J2032" s="24"/>
      <c r="K2032" s="24"/>
      <c r="L2032" s="24"/>
      <c r="M2032" s="24"/>
      <c r="N2032" s="24"/>
      <c r="O2032" s="24"/>
      <c r="P2032" s="24"/>
      <c r="Q2032" s="24"/>
    </row>
    <row r="2033" ht="15.75" customHeight="1">
      <c r="A2033" s="71"/>
      <c r="B2033" s="45" t="str">
        <f>IFERROR(VLOOKUP(D2033, 'Chart of Accounts'!A2020:C4001, 3, FALSE), "")</f>
        <v/>
      </c>
      <c r="C2033" s="72"/>
      <c r="D2033" s="70"/>
      <c r="E2033" s="30" t="str">
        <f>IFERROR(VLOOKUP(D2033, 'Chart of Accounts'!A$3:B$3987, 2, FALSE), "")</f>
        <v/>
      </c>
      <c r="F2033" s="31" t="str">
        <f t="shared" si="1"/>
        <v/>
      </c>
      <c r="G2033" s="32" t="str">
        <f t="shared" si="2"/>
        <v/>
      </c>
      <c r="H2033" s="33">
        <f>IF(A2033&gt;='Income Statement'!$E$5,IF(A2033&lt;='Income Statement'!$E$6,1,0),0)</f>
        <v>0</v>
      </c>
      <c r="I2033" s="24"/>
      <c r="J2033" s="24"/>
      <c r="K2033" s="24"/>
      <c r="L2033" s="24"/>
      <c r="M2033" s="24"/>
      <c r="N2033" s="24"/>
      <c r="O2033" s="24"/>
      <c r="P2033" s="24"/>
      <c r="Q2033" s="24"/>
    </row>
    <row r="2034" ht="15.75" customHeight="1">
      <c r="A2034" s="71"/>
      <c r="B2034" s="45" t="str">
        <f>IFERROR(VLOOKUP(D2034, 'Chart of Accounts'!A2021:C4001, 3, FALSE), "")</f>
        <v/>
      </c>
      <c r="C2034" s="72"/>
      <c r="D2034" s="70"/>
      <c r="E2034" s="30" t="str">
        <f>IFERROR(VLOOKUP(D2034, 'Chart of Accounts'!A$3:B$3987, 2, FALSE), "")</f>
        <v/>
      </c>
      <c r="F2034" s="31" t="str">
        <f t="shared" si="1"/>
        <v/>
      </c>
      <c r="G2034" s="32" t="str">
        <f t="shared" si="2"/>
        <v/>
      </c>
      <c r="H2034" s="33">
        <f>IF(A2034&gt;='Income Statement'!$E$5,IF(A2034&lt;='Income Statement'!$E$6,1,0),0)</f>
        <v>0</v>
      </c>
      <c r="I2034" s="24"/>
      <c r="J2034" s="24"/>
      <c r="K2034" s="24"/>
      <c r="L2034" s="24"/>
      <c r="M2034" s="24"/>
      <c r="N2034" s="24"/>
      <c r="O2034" s="24"/>
      <c r="P2034" s="24"/>
      <c r="Q2034" s="24"/>
    </row>
    <row r="2035" ht="15.75" customHeight="1">
      <c r="A2035" s="71"/>
      <c r="B2035" s="45" t="str">
        <f>IFERROR(VLOOKUP(D2035, 'Chart of Accounts'!A2022:C4001, 3, FALSE), "")</f>
        <v/>
      </c>
      <c r="C2035" s="72"/>
      <c r="D2035" s="70"/>
      <c r="E2035" s="30" t="str">
        <f>IFERROR(VLOOKUP(D2035, 'Chart of Accounts'!A$3:B$3987, 2, FALSE), "")</f>
        <v/>
      </c>
      <c r="F2035" s="31" t="str">
        <f t="shared" si="1"/>
        <v/>
      </c>
      <c r="G2035" s="32" t="str">
        <f t="shared" si="2"/>
        <v/>
      </c>
      <c r="H2035" s="33">
        <f>IF(A2035&gt;='Income Statement'!$E$5,IF(A2035&lt;='Income Statement'!$E$6,1,0),0)</f>
        <v>0</v>
      </c>
      <c r="I2035" s="24"/>
      <c r="J2035" s="24"/>
      <c r="K2035" s="24"/>
      <c r="L2035" s="24"/>
      <c r="M2035" s="24"/>
      <c r="N2035" s="24"/>
      <c r="O2035" s="24"/>
      <c r="P2035" s="24"/>
      <c r="Q2035" s="24"/>
    </row>
    <row r="2036" ht="15.75" customHeight="1">
      <c r="A2036" s="71"/>
      <c r="B2036" s="45" t="str">
        <f>IFERROR(VLOOKUP(D2036, 'Chart of Accounts'!A2023:C4001, 3, FALSE), "")</f>
        <v/>
      </c>
      <c r="C2036" s="72"/>
      <c r="D2036" s="70"/>
      <c r="E2036" s="30" t="str">
        <f>IFERROR(VLOOKUP(D2036, 'Chart of Accounts'!A$3:B$3987, 2, FALSE), "")</f>
        <v/>
      </c>
      <c r="F2036" s="31" t="str">
        <f t="shared" si="1"/>
        <v/>
      </c>
      <c r="G2036" s="32" t="str">
        <f t="shared" si="2"/>
        <v/>
      </c>
      <c r="H2036" s="33">
        <f>IF(A2036&gt;='Income Statement'!$E$5,IF(A2036&lt;='Income Statement'!$E$6,1,0),0)</f>
        <v>0</v>
      </c>
      <c r="I2036" s="24"/>
      <c r="J2036" s="24"/>
      <c r="K2036" s="24"/>
      <c r="L2036" s="24"/>
      <c r="M2036" s="24"/>
      <c r="N2036" s="24"/>
      <c r="O2036" s="24"/>
      <c r="P2036" s="24"/>
      <c r="Q2036" s="24"/>
    </row>
    <row r="2037" ht="15.75" customHeight="1">
      <c r="A2037" s="71"/>
      <c r="B2037" s="45" t="str">
        <f>IFERROR(VLOOKUP(D2037, 'Chart of Accounts'!A2024:C4001, 3, FALSE), "")</f>
        <v/>
      </c>
      <c r="C2037" s="72"/>
      <c r="D2037" s="70"/>
      <c r="E2037" s="30" t="str">
        <f>IFERROR(VLOOKUP(D2037, 'Chart of Accounts'!A$3:B$3987, 2, FALSE), "")</f>
        <v/>
      </c>
      <c r="F2037" s="31" t="str">
        <f t="shared" si="1"/>
        <v/>
      </c>
      <c r="G2037" s="32" t="str">
        <f t="shared" si="2"/>
        <v/>
      </c>
      <c r="H2037" s="33">
        <f>IF(A2037&gt;='Income Statement'!$E$5,IF(A2037&lt;='Income Statement'!$E$6,1,0),0)</f>
        <v>0</v>
      </c>
      <c r="I2037" s="24"/>
      <c r="J2037" s="24"/>
      <c r="K2037" s="24"/>
      <c r="L2037" s="24"/>
      <c r="M2037" s="24"/>
      <c r="N2037" s="24"/>
      <c r="O2037" s="24"/>
      <c r="P2037" s="24"/>
      <c r="Q2037" s="24"/>
    </row>
    <row r="2038" ht="15.75" customHeight="1">
      <c r="A2038" s="71"/>
      <c r="B2038" s="45" t="str">
        <f>IFERROR(VLOOKUP(D2038, 'Chart of Accounts'!A2025:C4001, 3, FALSE), "")</f>
        <v/>
      </c>
      <c r="C2038" s="72"/>
      <c r="D2038" s="70"/>
      <c r="E2038" s="30" t="str">
        <f>IFERROR(VLOOKUP(D2038, 'Chart of Accounts'!A$3:B$3987, 2, FALSE), "")</f>
        <v/>
      </c>
      <c r="F2038" s="31" t="str">
        <f t="shared" si="1"/>
        <v/>
      </c>
      <c r="G2038" s="32" t="str">
        <f t="shared" si="2"/>
        <v/>
      </c>
      <c r="H2038" s="33">
        <f>IF(A2038&gt;='Income Statement'!$E$5,IF(A2038&lt;='Income Statement'!$E$6,1,0),0)</f>
        <v>0</v>
      </c>
      <c r="I2038" s="24"/>
      <c r="J2038" s="24"/>
      <c r="K2038" s="24"/>
      <c r="L2038" s="24"/>
      <c r="M2038" s="24"/>
      <c r="N2038" s="24"/>
      <c r="O2038" s="24"/>
      <c r="P2038" s="24"/>
      <c r="Q2038" s="24"/>
    </row>
    <row r="2039" ht="15.75" customHeight="1">
      <c r="A2039" s="71"/>
      <c r="B2039" s="45" t="str">
        <f>IFERROR(VLOOKUP(D2039, 'Chart of Accounts'!A2026:C4001, 3, FALSE), "")</f>
        <v/>
      </c>
      <c r="C2039" s="72"/>
      <c r="D2039" s="70"/>
      <c r="E2039" s="30" t="str">
        <f>IFERROR(VLOOKUP(D2039, 'Chart of Accounts'!A$3:B$3987, 2, FALSE), "")</f>
        <v/>
      </c>
      <c r="F2039" s="31" t="str">
        <f t="shared" si="1"/>
        <v/>
      </c>
      <c r="G2039" s="32" t="str">
        <f t="shared" si="2"/>
        <v/>
      </c>
      <c r="H2039" s="33">
        <f>IF(A2039&gt;='Income Statement'!$E$5,IF(A2039&lt;='Income Statement'!$E$6,1,0),0)</f>
        <v>0</v>
      </c>
      <c r="I2039" s="24"/>
      <c r="J2039" s="24"/>
      <c r="K2039" s="24"/>
      <c r="L2039" s="24"/>
      <c r="M2039" s="24"/>
      <c r="N2039" s="24"/>
      <c r="O2039" s="24"/>
      <c r="P2039" s="24"/>
      <c r="Q2039" s="24"/>
    </row>
    <row r="2040" ht="15.75" customHeight="1">
      <c r="A2040" s="71"/>
      <c r="B2040" s="45" t="str">
        <f>IFERROR(VLOOKUP(D2040, 'Chart of Accounts'!A2027:C4001, 3, FALSE), "")</f>
        <v/>
      </c>
      <c r="C2040" s="72"/>
      <c r="D2040" s="70"/>
      <c r="E2040" s="30" t="str">
        <f>IFERROR(VLOOKUP(D2040, 'Chart of Accounts'!A$3:B$3987, 2, FALSE), "")</f>
        <v/>
      </c>
      <c r="F2040" s="31" t="str">
        <f t="shared" si="1"/>
        <v/>
      </c>
      <c r="G2040" s="32" t="str">
        <f t="shared" si="2"/>
        <v/>
      </c>
      <c r="H2040" s="33">
        <f>IF(A2040&gt;='Income Statement'!$E$5,IF(A2040&lt;='Income Statement'!$E$6,1,0),0)</f>
        <v>0</v>
      </c>
      <c r="I2040" s="24"/>
      <c r="J2040" s="24"/>
      <c r="K2040" s="24"/>
      <c r="L2040" s="24"/>
      <c r="M2040" s="24"/>
      <c r="N2040" s="24"/>
      <c r="O2040" s="24"/>
      <c r="P2040" s="24"/>
      <c r="Q2040" s="24"/>
    </row>
    <row r="2041" ht="15.75" customHeight="1">
      <c r="A2041" s="71"/>
      <c r="B2041" s="45" t="str">
        <f>IFERROR(VLOOKUP(D2041, 'Chart of Accounts'!A2028:C4001, 3, FALSE), "")</f>
        <v/>
      </c>
      <c r="C2041" s="72"/>
      <c r="D2041" s="70"/>
      <c r="E2041" s="30" t="str">
        <f>IFERROR(VLOOKUP(D2041, 'Chart of Accounts'!A$3:B$3987, 2, FALSE), "")</f>
        <v/>
      </c>
      <c r="F2041" s="31" t="str">
        <f t="shared" si="1"/>
        <v/>
      </c>
      <c r="G2041" s="32" t="str">
        <f t="shared" si="2"/>
        <v/>
      </c>
      <c r="H2041" s="33">
        <f>IF(A2041&gt;='Income Statement'!$E$5,IF(A2041&lt;='Income Statement'!$E$6,1,0),0)</f>
        <v>0</v>
      </c>
      <c r="I2041" s="24"/>
      <c r="J2041" s="24"/>
      <c r="K2041" s="24"/>
      <c r="L2041" s="24"/>
      <c r="M2041" s="24"/>
      <c r="N2041" s="24"/>
      <c r="O2041" s="24"/>
      <c r="P2041" s="24"/>
      <c r="Q2041" s="24"/>
    </row>
    <row r="2042" ht="15.75" customHeight="1">
      <c r="A2042" s="71"/>
      <c r="B2042" s="45" t="str">
        <f>IFERROR(VLOOKUP(D2042, 'Chart of Accounts'!A2029:C4001, 3, FALSE), "")</f>
        <v/>
      </c>
      <c r="C2042" s="72"/>
      <c r="D2042" s="70"/>
      <c r="E2042" s="30" t="str">
        <f>IFERROR(VLOOKUP(D2042, 'Chart of Accounts'!A$3:B$3987, 2, FALSE), "")</f>
        <v/>
      </c>
      <c r="F2042" s="31" t="str">
        <f t="shared" si="1"/>
        <v/>
      </c>
      <c r="G2042" s="32" t="str">
        <f t="shared" si="2"/>
        <v/>
      </c>
      <c r="H2042" s="33">
        <f>IF(A2042&gt;='Income Statement'!$E$5,IF(A2042&lt;='Income Statement'!$E$6,1,0),0)</f>
        <v>0</v>
      </c>
      <c r="I2042" s="24"/>
      <c r="J2042" s="24"/>
      <c r="K2042" s="24"/>
      <c r="L2042" s="24"/>
      <c r="M2042" s="24"/>
      <c r="N2042" s="24"/>
      <c r="O2042" s="24"/>
      <c r="P2042" s="24"/>
      <c r="Q2042" s="24"/>
    </row>
    <row r="2043" ht="15.75" customHeight="1">
      <c r="A2043" s="71"/>
      <c r="B2043" s="45" t="str">
        <f>IFERROR(VLOOKUP(D2043, 'Chart of Accounts'!A2030:C4001, 3, FALSE), "")</f>
        <v/>
      </c>
      <c r="C2043" s="72"/>
      <c r="D2043" s="70"/>
      <c r="E2043" s="30" t="str">
        <f>IFERROR(VLOOKUP(D2043, 'Chart of Accounts'!A$3:B$3987, 2, FALSE), "")</f>
        <v/>
      </c>
      <c r="F2043" s="31" t="str">
        <f t="shared" si="1"/>
        <v/>
      </c>
      <c r="G2043" s="32" t="str">
        <f t="shared" si="2"/>
        <v/>
      </c>
      <c r="H2043" s="33">
        <f>IF(A2043&gt;='Income Statement'!$E$5,IF(A2043&lt;='Income Statement'!$E$6,1,0),0)</f>
        <v>0</v>
      </c>
      <c r="I2043" s="24"/>
      <c r="J2043" s="24"/>
      <c r="K2043" s="24"/>
      <c r="L2043" s="24"/>
      <c r="M2043" s="24"/>
      <c r="N2043" s="24"/>
      <c r="O2043" s="24"/>
      <c r="P2043" s="24"/>
      <c r="Q2043" s="24"/>
    </row>
    <row r="2044" ht="15.75" customHeight="1">
      <c r="A2044" s="71"/>
      <c r="B2044" s="45" t="str">
        <f>IFERROR(VLOOKUP(D2044, 'Chart of Accounts'!A2031:C4001, 3, FALSE), "")</f>
        <v/>
      </c>
      <c r="C2044" s="72"/>
      <c r="D2044" s="70"/>
      <c r="E2044" s="30" t="str">
        <f>IFERROR(VLOOKUP(D2044, 'Chart of Accounts'!A$3:B$3987, 2, FALSE), "")</f>
        <v/>
      </c>
      <c r="F2044" s="31" t="str">
        <f t="shared" si="1"/>
        <v/>
      </c>
      <c r="G2044" s="32" t="str">
        <f t="shared" si="2"/>
        <v/>
      </c>
      <c r="H2044" s="33">
        <f>IF(A2044&gt;='Income Statement'!$E$5,IF(A2044&lt;='Income Statement'!$E$6,1,0),0)</f>
        <v>0</v>
      </c>
      <c r="I2044" s="24"/>
      <c r="J2044" s="24"/>
      <c r="K2044" s="24"/>
      <c r="L2044" s="24"/>
      <c r="M2044" s="24"/>
      <c r="N2044" s="24"/>
      <c r="O2044" s="24"/>
      <c r="P2044" s="24"/>
      <c r="Q2044" s="24"/>
    </row>
    <row r="2045" ht="15.75" customHeight="1">
      <c r="A2045" s="71"/>
      <c r="B2045" s="45" t="str">
        <f>IFERROR(VLOOKUP(D2045, 'Chart of Accounts'!A2032:C4001, 3, FALSE), "")</f>
        <v/>
      </c>
      <c r="C2045" s="72"/>
      <c r="D2045" s="70"/>
      <c r="E2045" s="30" t="str">
        <f>IFERROR(VLOOKUP(D2045, 'Chart of Accounts'!A$3:B$3987, 2, FALSE), "")</f>
        <v/>
      </c>
      <c r="F2045" s="31" t="str">
        <f t="shared" si="1"/>
        <v/>
      </c>
      <c r="G2045" s="32" t="str">
        <f t="shared" si="2"/>
        <v/>
      </c>
      <c r="H2045" s="33">
        <f>IF(A2045&gt;='Income Statement'!$E$5,IF(A2045&lt;='Income Statement'!$E$6,1,0),0)</f>
        <v>0</v>
      </c>
      <c r="I2045" s="24"/>
      <c r="J2045" s="24"/>
      <c r="K2045" s="24"/>
      <c r="L2045" s="24"/>
      <c r="M2045" s="24"/>
      <c r="N2045" s="24"/>
      <c r="O2045" s="24"/>
      <c r="P2045" s="24"/>
      <c r="Q2045" s="24"/>
    </row>
    <row r="2046" ht="15.75" customHeight="1">
      <c r="A2046" s="71"/>
      <c r="B2046" s="45" t="str">
        <f>IFERROR(VLOOKUP(D2046, 'Chart of Accounts'!A2033:C4001, 3, FALSE), "")</f>
        <v/>
      </c>
      <c r="C2046" s="72"/>
      <c r="D2046" s="70"/>
      <c r="E2046" s="30" t="str">
        <f>IFERROR(VLOOKUP(D2046, 'Chart of Accounts'!A$3:B$3987, 2, FALSE), "")</f>
        <v/>
      </c>
      <c r="F2046" s="31" t="str">
        <f t="shared" si="1"/>
        <v/>
      </c>
      <c r="G2046" s="32" t="str">
        <f t="shared" si="2"/>
        <v/>
      </c>
      <c r="H2046" s="33">
        <f>IF(A2046&gt;='Income Statement'!$E$5,IF(A2046&lt;='Income Statement'!$E$6,1,0),0)</f>
        <v>0</v>
      </c>
      <c r="I2046" s="24"/>
      <c r="J2046" s="24"/>
      <c r="K2046" s="24"/>
      <c r="L2046" s="24"/>
      <c r="M2046" s="24"/>
      <c r="N2046" s="24"/>
      <c r="O2046" s="24"/>
      <c r="P2046" s="24"/>
      <c r="Q2046" s="24"/>
    </row>
    <row r="2047" ht="15.75" customHeight="1">
      <c r="A2047" s="71"/>
      <c r="B2047" s="45" t="str">
        <f>IFERROR(VLOOKUP(D2047, 'Chart of Accounts'!A2034:C4001, 3, FALSE), "")</f>
        <v/>
      </c>
      <c r="C2047" s="72"/>
      <c r="D2047" s="70"/>
      <c r="E2047" s="30" t="str">
        <f>IFERROR(VLOOKUP(D2047, 'Chart of Accounts'!A$3:B$3987, 2, FALSE), "")</f>
        <v/>
      </c>
      <c r="F2047" s="31" t="str">
        <f t="shared" si="1"/>
        <v/>
      </c>
      <c r="G2047" s="32" t="str">
        <f t="shared" si="2"/>
        <v/>
      </c>
      <c r="H2047" s="33">
        <f>IF(A2047&gt;='Income Statement'!$E$5,IF(A2047&lt;='Income Statement'!$E$6,1,0),0)</f>
        <v>0</v>
      </c>
      <c r="I2047" s="24"/>
      <c r="J2047" s="24"/>
      <c r="K2047" s="24"/>
      <c r="L2047" s="24"/>
      <c r="M2047" s="24"/>
      <c r="N2047" s="24"/>
      <c r="O2047" s="24"/>
      <c r="P2047" s="24"/>
      <c r="Q2047" s="24"/>
    </row>
    <row r="2048" ht="15.75" customHeight="1">
      <c r="A2048" s="71"/>
      <c r="B2048" s="45" t="str">
        <f>IFERROR(VLOOKUP(D2048, 'Chart of Accounts'!A2035:C4001, 3, FALSE), "")</f>
        <v/>
      </c>
      <c r="C2048" s="72"/>
      <c r="D2048" s="70"/>
      <c r="E2048" s="30" t="str">
        <f>IFERROR(VLOOKUP(D2048, 'Chart of Accounts'!A$3:B$3987, 2, FALSE), "")</f>
        <v/>
      </c>
      <c r="F2048" s="31" t="str">
        <f t="shared" si="1"/>
        <v/>
      </c>
      <c r="G2048" s="32" t="str">
        <f t="shared" si="2"/>
        <v/>
      </c>
      <c r="H2048" s="33">
        <f>IF(A2048&gt;='Income Statement'!$E$5,IF(A2048&lt;='Income Statement'!$E$6,1,0),0)</f>
        <v>0</v>
      </c>
      <c r="I2048" s="24"/>
      <c r="J2048" s="24"/>
      <c r="K2048" s="24"/>
      <c r="L2048" s="24"/>
      <c r="M2048" s="24"/>
      <c r="N2048" s="24"/>
      <c r="O2048" s="24"/>
      <c r="P2048" s="24"/>
      <c r="Q2048" s="24"/>
    </row>
    <row r="2049" ht="15.75" customHeight="1">
      <c r="A2049" s="71"/>
      <c r="B2049" s="45" t="str">
        <f>IFERROR(VLOOKUP(D2049, 'Chart of Accounts'!A2036:C4001, 3, FALSE), "")</f>
        <v/>
      </c>
      <c r="C2049" s="72"/>
      <c r="D2049" s="70"/>
      <c r="E2049" s="30" t="str">
        <f>IFERROR(VLOOKUP(D2049, 'Chart of Accounts'!A$3:B$3987, 2, FALSE), "")</f>
        <v/>
      </c>
      <c r="F2049" s="31" t="str">
        <f t="shared" si="1"/>
        <v/>
      </c>
      <c r="G2049" s="32" t="str">
        <f t="shared" si="2"/>
        <v/>
      </c>
      <c r="H2049" s="33">
        <f>IF(A2049&gt;='Income Statement'!$E$5,IF(A2049&lt;='Income Statement'!$E$6,1,0),0)</f>
        <v>0</v>
      </c>
      <c r="I2049" s="24"/>
      <c r="J2049" s="24"/>
      <c r="K2049" s="24"/>
      <c r="L2049" s="24"/>
      <c r="M2049" s="24"/>
      <c r="N2049" s="24"/>
      <c r="O2049" s="24"/>
      <c r="P2049" s="24"/>
      <c r="Q2049" s="24"/>
    </row>
    <row r="2050" ht="15.75" customHeight="1">
      <c r="A2050" s="71"/>
      <c r="B2050" s="45" t="str">
        <f>IFERROR(VLOOKUP(D2050, 'Chart of Accounts'!A2037:C4001, 3, FALSE), "")</f>
        <v/>
      </c>
      <c r="C2050" s="72"/>
      <c r="D2050" s="70"/>
      <c r="E2050" s="30" t="str">
        <f>IFERROR(VLOOKUP(D2050, 'Chart of Accounts'!A$3:B$3987, 2, FALSE), "")</f>
        <v/>
      </c>
      <c r="F2050" s="31" t="str">
        <f t="shared" si="1"/>
        <v/>
      </c>
      <c r="G2050" s="32" t="str">
        <f t="shared" si="2"/>
        <v/>
      </c>
      <c r="H2050" s="33">
        <f>IF(A2050&gt;='Income Statement'!$E$5,IF(A2050&lt;='Income Statement'!$E$6,1,0),0)</f>
        <v>0</v>
      </c>
      <c r="I2050" s="24"/>
      <c r="J2050" s="24"/>
      <c r="K2050" s="24"/>
      <c r="L2050" s="24"/>
      <c r="M2050" s="24"/>
      <c r="N2050" s="24"/>
      <c r="O2050" s="24"/>
      <c r="P2050" s="24"/>
      <c r="Q2050" s="24"/>
    </row>
    <row r="2051" ht="15.75" customHeight="1">
      <c r="A2051" s="71"/>
      <c r="B2051" s="45" t="str">
        <f>IFERROR(VLOOKUP(D2051, 'Chart of Accounts'!A2038:C4001, 3, FALSE), "")</f>
        <v/>
      </c>
      <c r="C2051" s="72"/>
      <c r="D2051" s="70"/>
      <c r="E2051" s="30" t="str">
        <f>IFERROR(VLOOKUP(D2051, 'Chart of Accounts'!A$3:B$3987, 2, FALSE), "")</f>
        <v/>
      </c>
      <c r="F2051" s="31" t="str">
        <f t="shared" si="1"/>
        <v/>
      </c>
      <c r="G2051" s="32" t="str">
        <f t="shared" si="2"/>
        <v/>
      </c>
      <c r="H2051" s="33">
        <f>IF(A2051&gt;='Income Statement'!$E$5,IF(A2051&lt;='Income Statement'!$E$6,1,0),0)</f>
        <v>0</v>
      </c>
      <c r="I2051" s="24"/>
      <c r="J2051" s="24"/>
      <c r="K2051" s="24"/>
      <c r="L2051" s="24"/>
      <c r="M2051" s="24"/>
      <c r="N2051" s="24"/>
      <c r="O2051" s="24"/>
      <c r="P2051" s="24"/>
      <c r="Q2051" s="24"/>
    </row>
    <row r="2052" ht="15.75" customHeight="1">
      <c r="A2052" s="71"/>
      <c r="B2052" s="45" t="str">
        <f>IFERROR(VLOOKUP(D2052, 'Chart of Accounts'!A2039:C4001, 3, FALSE), "")</f>
        <v/>
      </c>
      <c r="C2052" s="72"/>
      <c r="D2052" s="70"/>
      <c r="E2052" s="30" t="str">
        <f>IFERROR(VLOOKUP(D2052, 'Chart of Accounts'!A$3:B$3987, 2, FALSE), "")</f>
        <v/>
      </c>
      <c r="F2052" s="31" t="str">
        <f t="shared" si="1"/>
        <v/>
      </c>
      <c r="G2052" s="32" t="str">
        <f t="shared" si="2"/>
        <v/>
      </c>
      <c r="H2052" s="33">
        <f>IF(A2052&gt;='Income Statement'!$E$5,IF(A2052&lt;='Income Statement'!$E$6,1,0),0)</f>
        <v>0</v>
      </c>
      <c r="I2052" s="24"/>
      <c r="J2052" s="24"/>
      <c r="K2052" s="24"/>
      <c r="L2052" s="24"/>
      <c r="M2052" s="24"/>
      <c r="N2052" s="24"/>
      <c r="O2052" s="24"/>
      <c r="P2052" s="24"/>
      <c r="Q2052" s="24"/>
    </row>
    <row r="2053" ht="15.75" customHeight="1">
      <c r="A2053" s="71"/>
      <c r="B2053" s="45" t="str">
        <f>IFERROR(VLOOKUP(D2053, 'Chart of Accounts'!A2040:C4001, 3, FALSE), "")</f>
        <v/>
      </c>
      <c r="C2053" s="72"/>
      <c r="D2053" s="70"/>
      <c r="E2053" s="30" t="str">
        <f>IFERROR(VLOOKUP(D2053, 'Chart of Accounts'!A$3:B$3987, 2, FALSE), "")</f>
        <v/>
      </c>
      <c r="F2053" s="31" t="str">
        <f t="shared" si="1"/>
        <v/>
      </c>
      <c r="G2053" s="32" t="str">
        <f t="shared" si="2"/>
        <v/>
      </c>
      <c r="H2053" s="33">
        <f>IF(A2053&gt;='Income Statement'!$E$5,IF(A2053&lt;='Income Statement'!$E$6,1,0),0)</f>
        <v>0</v>
      </c>
      <c r="I2053" s="24"/>
      <c r="J2053" s="24"/>
      <c r="K2053" s="24"/>
      <c r="L2053" s="24"/>
      <c r="M2053" s="24"/>
      <c r="N2053" s="24"/>
      <c r="O2053" s="24"/>
      <c r="P2053" s="24"/>
      <c r="Q2053" s="24"/>
    </row>
    <row r="2054" ht="15.75" customHeight="1">
      <c r="A2054" s="71"/>
      <c r="B2054" s="45" t="str">
        <f>IFERROR(VLOOKUP(D2054, 'Chart of Accounts'!A2041:C4001, 3, FALSE), "")</f>
        <v/>
      </c>
      <c r="C2054" s="72"/>
      <c r="D2054" s="70"/>
      <c r="E2054" s="30" t="str">
        <f>IFERROR(VLOOKUP(D2054, 'Chart of Accounts'!A$3:B$3987, 2, FALSE), "")</f>
        <v/>
      </c>
      <c r="F2054" s="31" t="str">
        <f t="shared" si="1"/>
        <v/>
      </c>
      <c r="G2054" s="32" t="str">
        <f t="shared" si="2"/>
        <v/>
      </c>
      <c r="H2054" s="33">
        <f>IF(A2054&gt;='Income Statement'!$E$5,IF(A2054&lt;='Income Statement'!$E$6,1,0),0)</f>
        <v>0</v>
      </c>
      <c r="I2054" s="24"/>
      <c r="J2054" s="24"/>
      <c r="K2054" s="24"/>
      <c r="L2054" s="24"/>
      <c r="M2054" s="24"/>
      <c r="N2054" s="24"/>
      <c r="O2054" s="24"/>
      <c r="P2054" s="24"/>
      <c r="Q2054" s="24"/>
    </row>
    <row r="2055" ht="15.75" customHeight="1">
      <c r="A2055" s="71"/>
      <c r="B2055" s="45" t="str">
        <f>IFERROR(VLOOKUP(D2055, 'Chart of Accounts'!A2042:C4001, 3, FALSE), "")</f>
        <v/>
      </c>
      <c r="C2055" s="72"/>
      <c r="D2055" s="70"/>
      <c r="E2055" s="30" t="str">
        <f>IFERROR(VLOOKUP(D2055, 'Chart of Accounts'!A$3:B$3987, 2, FALSE), "")</f>
        <v/>
      </c>
      <c r="F2055" s="31" t="str">
        <f t="shared" si="1"/>
        <v/>
      </c>
      <c r="G2055" s="32" t="str">
        <f t="shared" si="2"/>
        <v/>
      </c>
      <c r="H2055" s="33">
        <f>IF(A2055&gt;='Income Statement'!$E$5,IF(A2055&lt;='Income Statement'!$E$6,1,0),0)</f>
        <v>0</v>
      </c>
      <c r="I2055" s="24"/>
      <c r="J2055" s="24"/>
      <c r="K2055" s="24"/>
      <c r="L2055" s="24"/>
      <c r="M2055" s="24"/>
      <c r="N2055" s="24"/>
      <c r="O2055" s="24"/>
      <c r="P2055" s="24"/>
      <c r="Q2055" s="24"/>
    </row>
    <row r="2056" ht="15.75" customHeight="1">
      <c r="A2056" s="71"/>
      <c r="B2056" s="45" t="str">
        <f>IFERROR(VLOOKUP(D2056, 'Chart of Accounts'!A2043:C4001, 3, FALSE), "")</f>
        <v/>
      </c>
      <c r="C2056" s="72"/>
      <c r="D2056" s="70"/>
      <c r="E2056" s="30" t="str">
        <f>IFERROR(VLOOKUP(D2056, 'Chart of Accounts'!A$3:B$3987, 2, FALSE), "")</f>
        <v/>
      </c>
      <c r="F2056" s="31" t="str">
        <f t="shared" si="1"/>
        <v/>
      </c>
      <c r="G2056" s="32" t="str">
        <f t="shared" si="2"/>
        <v/>
      </c>
      <c r="H2056" s="33">
        <f>IF(A2056&gt;='Income Statement'!$E$5,IF(A2056&lt;='Income Statement'!$E$6,1,0),0)</f>
        <v>0</v>
      </c>
      <c r="I2056" s="24"/>
      <c r="J2056" s="24"/>
      <c r="K2056" s="24"/>
      <c r="L2056" s="24"/>
      <c r="M2056" s="24"/>
      <c r="N2056" s="24"/>
      <c r="O2056" s="24"/>
      <c r="P2056" s="24"/>
      <c r="Q2056" s="24"/>
    </row>
    <row r="2057" ht="15.75" customHeight="1">
      <c r="A2057" s="71"/>
      <c r="B2057" s="45" t="str">
        <f>IFERROR(VLOOKUP(D2057, 'Chart of Accounts'!A2044:C4001, 3, FALSE), "")</f>
        <v/>
      </c>
      <c r="C2057" s="72"/>
      <c r="D2057" s="70"/>
      <c r="E2057" s="30" t="str">
        <f>IFERROR(VLOOKUP(D2057, 'Chart of Accounts'!A$3:B$3987, 2, FALSE), "")</f>
        <v/>
      </c>
      <c r="F2057" s="31" t="str">
        <f t="shared" si="1"/>
        <v/>
      </c>
      <c r="G2057" s="32" t="str">
        <f t="shared" si="2"/>
        <v/>
      </c>
      <c r="H2057" s="33">
        <f>IF(A2057&gt;='Income Statement'!$E$5,IF(A2057&lt;='Income Statement'!$E$6,1,0),0)</f>
        <v>0</v>
      </c>
      <c r="I2057" s="24"/>
      <c r="J2057" s="24"/>
      <c r="K2057" s="24"/>
      <c r="L2057" s="24"/>
      <c r="M2057" s="24"/>
      <c r="N2057" s="24"/>
      <c r="O2057" s="24"/>
      <c r="P2057" s="24"/>
      <c r="Q2057" s="24"/>
    </row>
    <row r="2058" ht="15.75" customHeight="1">
      <c r="A2058" s="71"/>
      <c r="B2058" s="45" t="str">
        <f>IFERROR(VLOOKUP(D2058, 'Chart of Accounts'!A2045:C4001, 3, FALSE), "")</f>
        <v/>
      </c>
      <c r="C2058" s="72"/>
      <c r="D2058" s="70"/>
      <c r="E2058" s="30" t="str">
        <f>IFERROR(VLOOKUP(D2058, 'Chart of Accounts'!A$3:B$3987, 2, FALSE), "")</f>
        <v/>
      </c>
      <c r="F2058" s="31" t="str">
        <f t="shared" si="1"/>
        <v/>
      </c>
      <c r="G2058" s="32" t="str">
        <f t="shared" si="2"/>
        <v/>
      </c>
      <c r="H2058" s="33">
        <f>IF(A2058&gt;='Income Statement'!$E$5,IF(A2058&lt;='Income Statement'!$E$6,1,0),0)</f>
        <v>0</v>
      </c>
      <c r="I2058" s="24"/>
      <c r="J2058" s="24"/>
      <c r="K2058" s="24"/>
      <c r="L2058" s="24"/>
      <c r="M2058" s="24"/>
      <c r="N2058" s="24"/>
      <c r="O2058" s="24"/>
      <c r="P2058" s="24"/>
      <c r="Q2058" s="24"/>
    </row>
    <row r="2059" ht="15.75" customHeight="1">
      <c r="A2059" s="71"/>
      <c r="B2059" s="45" t="str">
        <f>IFERROR(VLOOKUP(D2059, 'Chart of Accounts'!A2046:C4001, 3, FALSE), "")</f>
        <v/>
      </c>
      <c r="C2059" s="72"/>
      <c r="D2059" s="70"/>
      <c r="E2059" s="30" t="str">
        <f>IFERROR(VLOOKUP(D2059, 'Chart of Accounts'!A$3:B$3987, 2, FALSE), "")</f>
        <v/>
      </c>
      <c r="F2059" s="31" t="str">
        <f t="shared" si="1"/>
        <v/>
      </c>
      <c r="G2059" s="32" t="str">
        <f t="shared" si="2"/>
        <v/>
      </c>
      <c r="H2059" s="33">
        <f>IF(A2059&gt;='Income Statement'!$E$5,IF(A2059&lt;='Income Statement'!$E$6,1,0),0)</f>
        <v>0</v>
      </c>
      <c r="I2059" s="24"/>
      <c r="J2059" s="24"/>
      <c r="K2059" s="24"/>
      <c r="L2059" s="24"/>
      <c r="M2059" s="24"/>
      <c r="N2059" s="24"/>
      <c r="O2059" s="24"/>
      <c r="P2059" s="24"/>
      <c r="Q2059" s="24"/>
    </row>
    <row r="2060" ht="15.75" customHeight="1">
      <c r="A2060" s="71"/>
      <c r="B2060" s="45" t="str">
        <f>IFERROR(VLOOKUP(D2060, 'Chart of Accounts'!A2047:C4001, 3, FALSE), "")</f>
        <v/>
      </c>
      <c r="C2060" s="72"/>
      <c r="D2060" s="70"/>
      <c r="E2060" s="30" t="str">
        <f>IFERROR(VLOOKUP(D2060, 'Chart of Accounts'!A$3:B$3987, 2, FALSE), "")</f>
        <v/>
      </c>
      <c r="F2060" s="31" t="str">
        <f t="shared" si="1"/>
        <v/>
      </c>
      <c r="G2060" s="32" t="str">
        <f t="shared" si="2"/>
        <v/>
      </c>
      <c r="H2060" s="33">
        <f>IF(A2060&gt;='Income Statement'!$E$5,IF(A2060&lt;='Income Statement'!$E$6,1,0),0)</f>
        <v>0</v>
      </c>
      <c r="I2060" s="24"/>
      <c r="J2060" s="24"/>
      <c r="K2060" s="24"/>
      <c r="L2060" s="24"/>
      <c r="M2060" s="24"/>
      <c r="N2060" s="24"/>
      <c r="O2060" s="24"/>
      <c r="P2060" s="24"/>
      <c r="Q2060" s="24"/>
    </row>
    <row r="2061" ht="15.75" customHeight="1">
      <c r="A2061" s="71"/>
      <c r="B2061" s="45" t="str">
        <f>IFERROR(VLOOKUP(D2061, 'Chart of Accounts'!A2048:C4001, 3, FALSE), "")</f>
        <v/>
      </c>
      <c r="C2061" s="72"/>
      <c r="D2061" s="70"/>
      <c r="E2061" s="30" t="str">
        <f>IFERROR(VLOOKUP(D2061, 'Chart of Accounts'!A$3:B$3987, 2, FALSE), "")</f>
        <v/>
      </c>
      <c r="F2061" s="31" t="str">
        <f t="shared" si="1"/>
        <v/>
      </c>
      <c r="G2061" s="32" t="str">
        <f t="shared" si="2"/>
        <v/>
      </c>
      <c r="H2061" s="33">
        <f>IF(A2061&gt;='Income Statement'!$E$5,IF(A2061&lt;='Income Statement'!$E$6,1,0),0)</f>
        <v>0</v>
      </c>
      <c r="I2061" s="24"/>
      <c r="J2061" s="24"/>
      <c r="K2061" s="24"/>
      <c r="L2061" s="24"/>
      <c r="M2061" s="24"/>
      <c r="N2061" s="24"/>
      <c r="O2061" s="24"/>
      <c r="P2061" s="24"/>
      <c r="Q2061" s="24"/>
    </row>
    <row r="2062" ht="15.75" customHeight="1">
      <c r="A2062" s="71"/>
      <c r="B2062" s="45" t="str">
        <f>IFERROR(VLOOKUP(D2062, 'Chart of Accounts'!A2049:C4001, 3, FALSE), "")</f>
        <v/>
      </c>
      <c r="C2062" s="72"/>
      <c r="D2062" s="70"/>
      <c r="E2062" s="30" t="str">
        <f>IFERROR(VLOOKUP(D2062, 'Chart of Accounts'!A$3:B$3987, 2, FALSE), "")</f>
        <v/>
      </c>
      <c r="F2062" s="31" t="str">
        <f t="shared" si="1"/>
        <v/>
      </c>
      <c r="G2062" s="32" t="str">
        <f t="shared" si="2"/>
        <v/>
      </c>
      <c r="H2062" s="33">
        <f>IF(A2062&gt;='Income Statement'!$E$5,IF(A2062&lt;='Income Statement'!$E$6,1,0),0)</f>
        <v>0</v>
      </c>
      <c r="I2062" s="24"/>
      <c r="J2062" s="24"/>
      <c r="K2062" s="24"/>
      <c r="L2062" s="24"/>
      <c r="M2062" s="24"/>
      <c r="N2062" s="24"/>
      <c r="O2062" s="24"/>
      <c r="P2062" s="24"/>
      <c r="Q2062" s="24"/>
    </row>
    <row r="2063" ht="15.75" customHeight="1">
      <c r="A2063" s="71"/>
      <c r="B2063" s="45" t="str">
        <f>IFERROR(VLOOKUP(D2063, 'Chart of Accounts'!A2050:C4001, 3, FALSE), "")</f>
        <v/>
      </c>
      <c r="C2063" s="72"/>
      <c r="D2063" s="70"/>
      <c r="E2063" s="30" t="str">
        <f>IFERROR(VLOOKUP(D2063, 'Chart of Accounts'!A$3:B$3987, 2, FALSE), "")</f>
        <v/>
      </c>
      <c r="F2063" s="31" t="str">
        <f t="shared" si="1"/>
        <v/>
      </c>
      <c r="G2063" s="32" t="str">
        <f t="shared" si="2"/>
        <v/>
      </c>
      <c r="H2063" s="33">
        <f>IF(A2063&gt;='Income Statement'!$E$5,IF(A2063&lt;='Income Statement'!$E$6,1,0),0)</f>
        <v>0</v>
      </c>
      <c r="I2063" s="24"/>
      <c r="J2063" s="24"/>
      <c r="K2063" s="24"/>
      <c r="L2063" s="24"/>
      <c r="M2063" s="24"/>
      <c r="N2063" s="24"/>
      <c r="O2063" s="24"/>
      <c r="P2063" s="24"/>
      <c r="Q2063" s="24"/>
    </row>
    <row r="2064" ht="15.75" customHeight="1">
      <c r="A2064" s="71"/>
      <c r="B2064" s="45" t="str">
        <f>IFERROR(VLOOKUP(D2064, 'Chart of Accounts'!A2051:C4001, 3, FALSE), "")</f>
        <v/>
      </c>
      <c r="C2064" s="72"/>
      <c r="D2064" s="70"/>
      <c r="E2064" s="30" t="str">
        <f>IFERROR(VLOOKUP(D2064, 'Chart of Accounts'!A$3:B$3987, 2, FALSE), "")</f>
        <v/>
      </c>
      <c r="F2064" s="31" t="str">
        <f t="shared" si="1"/>
        <v/>
      </c>
      <c r="G2064" s="32" t="str">
        <f t="shared" si="2"/>
        <v/>
      </c>
      <c r="H2064" s="33">
        <f>IF(A2064&gt;='Income Statement'!$E$5,IF(A2064&lt;='Income Statement'!$E$6,1,0),0)</f>
        <v>0</v>
      </c>
      <c r="I2064" s="24"/>
      <c r="J2064" s="24"/>
      <c r="K2064" s="24"/>
      <c r="L2064" s="24"/>
      <c r="M2064" s="24"/>
      <c r="N2064" s="24"/>
      <c r="O2064" s="24"/>
      <c r="P2064" s="24"/>
      <c r="Q2064" s="24"/>
    </row>
    <row r="2065" ht="15.75" customHeight="1">
      <c r="A2065" s="71"/>
      <c r="B2065" s="45" t="str">
        <f>IFERROR(VLOOKUP(D2065, 'Chart of Accounts'!A2052:C4001, 3, FALSE), "")</f>
        <v/>
      </c>
      <c r="C2065" s="72"/>
      <c r="D2065" s="70"/>
      <c r="E2065" s="30" t="str">
        <f>IFERROR(VLOOKUP(D2065, 'Chart of Accounts'!A$3:B$3987, 2, FALSE), "")</f>
        <v/>
      </c>
      <c r="F2065" s="31" t="str">
        <f t="shared" si="1"/>
        <v/>
      </c>
      <c r="G2065" s="32" t="str">
        <f t="shared" si="2"/>
        <v/>
      </c>
      <c r="H2065" s="33">
        <f>IF(A2065&gt;='Income Statement'!$E$5,IF(A2065&lt;='Income Statement'!$E$6,1,0),0)</f>
        <v>0</v>
      </c>
      <c r="I2065" s="24"/>
      <c r="J2065" s="24"/>
      <c r="K2065" s="24"/>
      <c r="L2065" s="24"/>
      <c r="M2065" s="24"/>
      <c r="N2065" s="24"/>
      <c r="O2065" s="24"/>
      <c r="P2065" s="24"/>
      <c r="Q2065" s="24"/>
    </row>
    <row r="2066" ht="15.75" customHeight="1">
      <c r="A2066" s="71"/>
      <c r="B2066" s="45" t="str">
        <f>IFERROR(VLOOKUP(D2066, 'Chart of Accounts'!A2053:C4001, 3, FALSE), "")</f>
        <v/>
      </c>
      <c r="C2066" s="72"/>
      <c r="D2066" s="70"/>
      <c r="E2066" s="30" t="str">
        <f>IFERROR(VLOOKUP(D2066, 'Chart of Accounts'!A$3:B$3987, 2, FALSE), "")</f>
        <v/>
      </c>
      <c r="F2066" s="31" t="str">
        <f t="shared" si="1"/>
        <v/>
      </c>
      <c r="G2066" s="32" t="str">
        <f t="shared" si="2"/>
        <v/>
      </c>
      <c r="H2066" s="33">
        <f>IF(A2066&gt;='Income Statement'!$E$5,IF(A2066&lt;='Income Statement'!$E$6,1,0),0)</f>
        <v>0</v>
      </c>
      <c r="I2066" s="24"/>
      <c r="J2066" s="24"/>
      <c r="K2066" s="24"/>
      <c r="L2066" s="24"/>
      <c r="M2066" s="24"/>
      <c r="N2066" s="24"/>
      <c r="O2066" s="24"/>
      <c r="P2066" s="24"/>
      <c r="Q2066" s="24"/>
    </row>
    <row r="2067" ht="15.75" customHeight="1">
      <c r="A2067" s="71"/>
      <c r="B2067" s="45" t="str">
        <f>IFERROR(VLOOKUP(D2067, 'Chart of Accounts'!A2054:C4001, 3, FALSE), "")</f>
        <v/>
      </c>
      <c r="C2067" s="72"/>
      <c r="D2067" s="70"/>
      <c r="E2067" s="30" t="str">
        <f>IFERROR(VLOOKUP(D2067, 'Chart of Accounts'!A$3:B$3987, 2, FALSE), "")</f>
        <v/>
      </c>
      <c r="F2067" s="31" t="str">
        <f t="shared" si="1"/>
        <v/>
      </c>
      <c r="G2067" s="32" t="str">
        <f t="shared" si="2"/>
        <v/>
      </c>
      <c r="H2067" s="33">
        <f>IF(A2067&gt;='Income Statement'!$E$5,IF(A2067&lt;='Income Statement'!$E$6,1,0),0)</f>
        <v>0</v>
      </c>
      <c r="I2067" s="24"/>
      <c r="J2067" s="24"/>
      <c r="K2067" s="24"/>
      <c r="L2067" s="24"/>
      <c r="M2067" s="24"/>
      <c r="N2067" s="24"/>
      <c r="O2067" s="24"/>
      <c r="P2067" s="24"/>
      <c r="Q2067" s="24"/>
    </row>
    <row r="2068" ht="15.75" customHeight="1">
      <c r="A2068" s="71"/>
      <c r="B2068" s="45" t="str">
        <f>IFERROR(VLOOKUP(D2068, 'Chart of Accounts'!A2055:C4001, 3, FALSE), "")</f>
        <v/>
      </c>
      <c r="C2068" s="72"/>
      <c r="D2068" s="70"/>
      <c r="E2068" s="30" t="str">
        <f>IFERROR(VLOOKUP(D2068, 'Chart of Accounts'!A$3:B$3987, 2, FALSE), "")</f>
        <v/>
      </c>
      <c r="F2068" s="31" t="str">
        <f t="shared" si="1"/>
        <v/>
      </c>
      <c r="G2068" s="32" t="str">
        <f t="shared" si="2"/>
        <v/>
      </c>
      <c r="H2068" s="33">
        <f>IF(A2068&gt;='Income Statement'!$E$5,IF(A2068&lt;='Income Statement'!$E$6,1,0),0)</f>
        <v>0</v>
      </c>
      <c r="I2068" s="24"/>
      <c r="J2068" s="24"/>
      <c r="K2068" s="24"/>
      <c r="L2068" s="24"/>
      <c r="M2068" s="24"/>
      <c r="N2068" s="24"/>
      <c r="O2068" s="24"/>
      <c r="P2068" s="24"/>
      <c r="Q2068" s="24"/>
    </row>
    <row r="2069" ht="15.75" customHeight="1">
      <c r="A2069" s="71"/>
      <c r="B2069" s="45" t="str">
        <f>IFERROR(VLOOKUP(D2069, 'Chart of Accounts'!A2056:C4001, 3, FALSE), "")</f>
        <v/>
      </c>
      <c r="C2069" s="72"/>
      <c r="D2069" s="70"/>
      <c r="E2069" s="30" t="str">
        <f>IFERROR(VLOOKUP(D2069, 'Chart of Accounts'!A$3:B$3987, 2, FALSE), "")</f>
        <v/>
      </c>
      <c r="F2069" s="31" t="str">
        <f t="shared" si="1"/>
        <v/>
      </c>
      <c r="G2069" s="32" t="str">
        <f t="shared" si="2"/>
        <v/>
      </c>
      <c r="H2069" s="33">
        <f>IF(A2069&gt;='Income Statement'!$E$5,IF(A2069&lt;='Income Statement'!$E$6,1,0),0)</f>
        <v>0</v>
      </c>
      <c r="I2069" s="24"/>
      <c r="J2069" s="24"/>
      <c r="K2069" s="24"/>
      <c r="L2069" s="24"/>
      <c r="M2069" s="24"/>
      <c r="N2069" s="24"/>
      <c r="O2069" s="24"/>
      <c r="P2069" s="24"/>
      <c r="Q2069" s="24"/>
    </row>
    <row r="2070" ht="15.75" customHeight="1">
      <c r="A2070" s="71"/>
      <c r="B2070" s="45" t="str">
        <f>IFERROR(VLOOKUP(D2070, 'Chart of Accounts'!A2057:C4001, 3, FALSE), "")</f>
        <v/>
      </c>
      <c r="C2070" s="72"/>
      <c r="D2070" s="70"/>
      <c r="E2070" s="30" t="str">
        <f>IFERROR(VLOOKUP(D2070, 'Chart of Accounts'!A$3:B$3987, 2, FALSE), "")</f>
        <v/>
      </c>
      <c r="F2070" s="31" t="str">
        <f t="shared" si="1"/>
        <v/>
      </c>
      <c r="G2070" s="32" t="str">
        <f t="shared" si="2"/>
        <v/>
      </c>
      <c r="H2070" s="33">
        <f>IF(A2070&gt;='Income Statement'!$E$5,IF(A2070&lt;='Income Statement'!$E$6,1,0),0)</f>
        <v>0</v>
      </c>
      <c r="I2070" s="24"/>
      <c r="J2070" s="24"/>
      <c r="K2070" s="24"/>
      <c r="L2070" s="24"/>
      <c r="M2070" s="24"/>
      <c r="N2070" s="24"/>
      <c r="O2070" s="24"/>
      <c r="P2070" s="24"/>
      <c r="Q2070" s="24"/>
    </row>
    <row r="2071" ht="15.75" customHeight="1">
      <c r="A2071" s="71"/>
      <c r="B2071" s="45" t="str">
        <f>IFERROR(VLOOKUP(D2071, 'Chart of Accounts'!A2058:C4001, 3, FALSE), "")</f>
        <v/>
      </c>
      <c r="C2071" s="72"/>
      <c r="D2071" s="70"/>
      <c r="E2071" s="30" t="str">
        <f>IFERROR(VLOOKUP(D2071, 'Chart of Accounts'!A$3:B$3987, 2, FALSE), "")</f>
        <v/>
      </c>
      <c r="F2071" s="31" t="str">
        <f t="shared" si="1"/>
        <v/>
      </c>
      <c r="G2071" s="32" t="str">
        <f t="shared" si="2"/>
        <v/>
      </c>
      <c r="H2071" s="33">
        <f>IF(A2071&gt;='Income Statement'!$E$5,IF(A2071&lt;='Income Statement'!$E$6,1,0),0)</f>
        <v>0</v>
      </c>
      <c r="I2071" s="24"/>
      <c r="J2071" s="24"/>
      <c r="K2071" s="24"/>
      <c r="L2071" s="24"/>
      <c r="M2071" s="24"/>
      <c r="N2071" s="24"/>
      <c r="O2071" s="24"/>
      <c r="P2071" s="24"/>
      <c r="Q2071" s="24"/>
    </row>
    <row r="2072" ht="15.75" customHeight="1">
      <c r="A2072" s="71"/>
      <c r="B2072" s="45" t="str">
        <f>IFERROR(VLOOKUP(D2072, 'Chart of Accounts'!A2059:C4001, 3, FALSE), "")</f>
        <v/>
      </c>
      <c r="C2072" s="72"/>
      <c r="D2072" s="70"/>
      <c r="E2072" s="30" t="str">
        <f>IFERROR(VLOOKUP(D2072, 'Chart of Accounts'!A$3:B$3987, 2, FALSE), "")</f>
        <v/>
      </c>
      <c r="F2072" s="31" t="str">
        <f t="shared" si="1"/>
        <v/>
      </c>
      <c r="G2072" s="32" t="str">
        <f t="shared" si="2"/>
        <v/>
      </c>
      <c r="H2072" s="33">
        <f>IF(A2072&gt;='Income Statement'!$E$5,IF(A2072&lt;='Income Statement'!$E$6,1,0),0)</f>
        <v>0</v>
      </c>
      <c r="I2072" s="24"/>
      <c r="J2072" s="24"/>
      <c r="K2072" s="24"/>
      <c r="L2072" s="24"/>
      <c r="M2072" s="24"/>
      <c r="N2072" s="24"/>
      <c r="O2072" s="24"/>
      <c r="P2072" s="24"/>
      <c r="Q2072" s="24"/>
    </row>
    <row r="2073" ht="15.75" customHeight="1">
      <c r="A2073" s="71"/>
      <c r="B2073" s="45" t="str">
        <f>IFERROR(VLOOKUP(D2073, 'Chart of Accounts'!A2060:C4001, 3, FALSE), "")</f>
        <v/>
      </c>
      <c r="C2073" s="72"/>
      <c r="D2073" s="70"/>
      <c r="E2073" s="30" t="str">
        <f>IFERROR(VLOOKUP(D2073, 'Chart of Accounts'!A$3:B$3987, 2, FALSE), "")</f>
        <v/>
      </c>
      <c r="F2073" s="31" t="str">
        <f t="shared" si="1"/>
        <v/>
      </c>
      <c r="G2073" s="32" t="str">
        <f t="shared" si="2"/>
        <v/>
      </c>
      <c r="H2073" s="33">
        <f>IF(A2073&gt;='Income Statement'!$E$5,IF(A2073&lt;='Income Statement'!$E$6,1,0),0)</f>
        <v>0</v>
      </c>
      <c r="I2073" s="24"/>
      <c r="J2073" s="24"/>
      <c r="K2073" s="24"/>
      <c r="L2073" s="24"/>
      <c r="M2073" s="24"/>
      <c r="N2073" s="24"/>
      <c r="O2073" s="24"/>
      <c r="P2073" s="24"/>
      <c r="Q2073" s="24"/>
    </row>
    <row r="2074" ht="15.75" customHeight="1">
      <c r="A2074" s="71"/>
      <c r="B2074" s="45" t="str">
        <f>IFERROR(VLOOKUP(D2074, 'Chart of Accounts'!A2061:C4001, 3, FALSE), "")</f>
        <v/>
      </c>
      <c r="C2074" s="72"/>
      <c r="D2074" s="70"/>
      <c r="E2074" s="30" t="str">
        <f>IFERROR(VLOOKUP(D2074, 'Chart of Accounts'!A$3:B$3987, 2, FALSE), "")</f>
        <v/>
      </c>
      <c r="F2074" s="31" t="str">
        <f t="shared" si="1"/>
        <v/>
      </c>
      <c r="G2074" s="32" t="str">
        <f t="shared" si="2"/>
        <v/>
      </c>
      <c r="H2074" s="33">
        <f>IF(A2074&gt;='Income Statement'!$E$5,IF(A2074&lt;='Income Statement'!$E$6,1,0),0)</f>
        <v>0</v>
      </c>
      <c r="I2074" s="24"/>
      <c r="J2074" s="24"/>
      <c r="K2074" s="24"/>
      <c r="L2074" s="24"/>
      <c r="M2074" s="24"/>
      <c r="N2074" s="24"/>
      <c r="O2074" s="24"/>
      <c r="P2074" s="24"/>
      <c r="Q2074" s="24"/>
    </row>
    <row r="2075" ht="15.75" customHeight="1">
      <c r="A2075" s="71"/>
      <c r="B2075" s="45" t="str">
        <f>IFERROR(VLOOKUP(D2075, 'Chart of Accounts'!A2062:C4001, 3, FALSE), "")</f>
        <v/>
      </c>
      <c r="C2075" s="72"/>
      <c r="D2075" s="70"/>
      <c r="E2075" s="30" t="str">
        <f>IFERROR(VLOOKUP(D2075, 'Chart of Accounts'!A$3:B$3987, 2, FALSE), "")</f>
        <v/>
      </c>
      <c r="F2075" s="31" t="str">
        <f t="shared" si="1"/>
        <v/>
      </c>
      <c r="G2075" s="32" t="str">
        <f t="shared" si="2"/>
        <v/>
      </c>
      <c r="H2075" s="33">
        <f>IF(A2075&gt;='Income Statement'!$E$5,IF(A2075&lt;='Income Statement'!$E$6,1,0),0)</f>
        <v>0</v>
      </c>
      <c r="I2075" s="24"/>
      <c r="J2075" s="24"/>
      <c r="K2075" s="24"/>
      <c r="L2075" s="24"/>
      <c r="M2075" s="24"/>
      <c r="N2075" s="24"/>
      <c r="O2075" s="24"/>
      <c r="P2075" s="24"/>
      <c r="Q2075" s="24"/>
    </row>
    <row r="2076" ht="15.75" customHeight="1">
      <c r="A2076" s="71"/>
      <c r="B2076" s="45" t="str">
        <f>IFERROR(VLOOKUP(D2076, 'Chart of Accounts'!A2063:C4001, 3, FALSE), "")</f>
        <v/>
      </c>
      <c r="C2076" s="72"/>
      <c r="D2076" s="70"/>
      <c r="E2076" s="30" t="str">
        <f>IFERROR(VLOOKUP(D2076, 'Chart of Accounts'!A$3:B$3987, 2, FALSE), "")</f>
        <v/>
      </c>
      <c r="F2076" s="31" t="str">
        <f t="shared" si="1"/>
        <v/>
      </c>
      <c r="G2076" s="32" t="str">
        <f t="shared" si="2"/>
        <v/>
      </c>
      <c r="H2076" s="33">
        <f>IF(A2076&gt;='Income Statement'!$E$5,IF(A2076&lt;='Income Statement'!$E$6,1,0),0)</f>
        <v>0</v>
      </c>
      <c r="I2076" s="24"/>
      <c r="J2076" s="24"/>
      <c r="K2076" s="24"/>
      <c r="L2076" s="24"/>
      <c r="M2076" s="24"/>
      <c r="N2076" s="24"/>
      <c r="O2076" s="24"/>
      <c r="P2076" s="24"/>
      <c r="Q2076" s="24"/>
    </row>
    <row r="2077" ht="15.75" customHeight="1">
      <c r="A2077" s="71"/>
      <c r="B2077" s="45" t="str">
        <f>IFERROR(VLOOKUP(D2077, 'Chart of Accounts'!A2064:C4001, 3, FALSE), "")</f>
        <v/>
      </c>
      <c r="C2077" s="72"/>
      <c r="D2077" s="70"/>
      <c r="E2077" s="30" t="str">
        <f>IFERROR(VLOOKUP(D2077, 'Chart of Accounts'!A$3:B$3987, 2, FALSE), "")</f>
        <v/>
      </c>
      <c r="F2077" s="31" t="str">
        <f t="shared" si="1"/>
        <v/>
      </c>
      <c r="G2077" s="32" t="str">
        <f t="shared" si="2"/>
        <v/>
      </c>
      <c r="H2077" s="33">
        <f>IF(A2077&gt;='Income Statement'!$E$5,IF(A2077&lt;='Income Statement'!$E$6,1,0),0)</f>
        <v>0</v>
      </c>
      <c r="I2077" s="24"/>
      <c r="J2077" s="24"/>
      <c r="K2077" s="24"/>
      <c r="L2077" s="24"/>
      <c r="M2077" s="24"/>
      <c r="N2077" s="24"/>
      <c r="O2077" s="24"/>
      <c r="P2077" s="24"/>
      <c r="Q2077" s="24"/>
    </row>
    <row r="2078" ht="15.75" customHeight="1">
      <c r="A2078" s="71"/>
      <c r="B2078" s="45" t="str">
        <f>IFERROR(VLOOKUP(D2078, 'Chart of Accounts'!A2065:C4001, 3, FALSE), "")</f>
        <v/>
      </c>
      <c r="C2078" s="72"/>
      <c r="D2078" s="70"/>
      <c r="E2078" s="30" t="str">
        <f>IFERROR(VLOOKUP(D2078, 'Chart of Accounts'!A$3:B$3987, 2, FALSE), "")</f>
        <v/>
      </c>
      <c r="F2078" s="31" t="str">
        <f t="shared" si="1"/>
        <v/>
      </c>
      <c r="G2078" s="32" t="str">
        <f t="shared" si="2"/>
        <v/>
      </c>
      <c r="H2078" s="33">
        <f>IF(A2078&gt;='Income Statement'!$E$5,IF(A2078&lt;='Income Statement'!$E$6,1,0),0)</f>
        <v>0</v>
      </c>
      <c r="I2078" s="24"/>
      <c r="J2078" s="24"/>
      <c r="K2078" s="24"/>
      <c r="L2078" s="24"/>
      <c r="M2078" s="24"/>
      <c r="N2078" s="24"/>
      <c r="O2078" s="24"/>
      <c r="P2078" s="24"/>
      <c r="Q2078" s="24"/>
    </row>
    <row r="2079" ht="15.75" customHeight="1">
      <c r="A2079" s="71"/>
      <c r="B2079" s="45" t="str">
        <f>IFERROR(VLOOKUP(D2079, 'Chart of Accounts'!A2066:C4001, 3, FALSE), "")</f>
        <v/>
      </c>
      <c r="C2079" s="72"/>
      <c r="D2079" s="70"/>
      <c r="E2079" s="30" t="str">
        <f>IFERROR(VLOOKUP(D2079, 'Chart of Accounts'!A$3:B$3987, 2, FALSE), "")</f>
        <v/>
      </c>
      <c r="F2079" s="31" t="str">
        <f t="shared" si="1"/>
        <v/>
      </c>
      <c r="G2079" s="32" t="str">
        <f t="shared" si="2"/>
        <v/>
      </c>
      <c r="H2079" s="33">
        <f>IF(A2079&gt;='Income Statement'!$E$5,IF(A2079&lt;='Income Statement'!$E$6,1,0),0)</f>
        <v>0</v>
      </c>
      <c r="I2079" s="24"/>
      <c r="J2079" s="24"/>
      <c r="K2079" s="24"/>
      <c r="L2079" s="24"/>
      <c r="M2079" s="24"/>
      <c r="N2079" s="24"/>
      <c r="O2079" s="24"/>
      <c r="P2079" s="24"/>
      <c r="Q2079" s="24"/>
    </row>
    <row r="2080" ht="15.75" customHeight="1">
      <c r="A2080" s="71"/>
      <c r="B2080" s="45" t="str">
        <f>IFERROR(VLOOKUP(D2080, 'Chart of Accounts'!A2067:C4001, 3, FALSE), "")</f>
        <v/>
      </c>
      <c r="C2080" s="72"/>
      <c r="D2080" s="70"/>
      <c r="E2080" s="30" t="str">
        <f>IFERROR(VLOOKUP(D2080, 'Chart of Accounts'!A$3:B$3987, 2, FALSE), "")</f>
        <v/>
      </c>
      <c r="F2080" s="31" t="str">
        <f t="shared" si="1"/>
        <v/>
      </c>
      <c r="G2080" s="32" t="str">
        <f t="shared" si="2"/>
        <v/>
      </c>
      <c r="H2080" s="33">
        <f>IF(A2080&gt;='Income Statement'!$E$5,IF(A2080&lt;='Income Statement'!$E$6,1,0),0)</f>
        <v>0</v>
      </c>
      <c r="I2080" s="24"/>
      <c r="J2080" s="24"/>
      <c r="K2080" s="24"/>
      <c r="L2080" s="24"/>
      <c r="M2080" s="24"/>
      <c r="N2080" s="24"/>
      <c r="O2080" s="24"/>
      <c r="P2080" s="24"/>
      <c r="Q2080" s="24"/>
    </row>
    <row r="2081" ht="15.75" customHeight="1">
      <c r="A2081" s="71"/>
      <c r="B2081" s="45" t="str">
        <f>IFERROR(VLOOKUP(D2081, 'Chart of Accounts'!A2068:C4001, 3, FALSE), "")</f>
        <v/>
      </c>
      <c r="C2081" s="72"/>
      <c r="D2081" s="70"/>
      <c r="E2081" s="30" t="str">
        <f>IFERROR(VLOOKUP(D2081, 'Chart of Accounts'!A$3:B$3987, 2, FALSE), "")</f>
        <v/>
      </c>
      <c r="F2081" s="31" t="str">
        <f t="shared" si="1"/>
        <v/>
      </c>
      <c r="G2081" s="32" t="str">
        <f t="shared" si="2"/>
        <v/>
      </c>
      <c r="H2081" s="33">
        <f>IF(A2081&gt;='Income Statement'!$E$5,IF(A2081&lt;='Income Statement'!$E$6,1,0),0)</f>
        <v>0</v>
      </c>
      <c r="I2081" s="24"/>
      <c r="J2081" s="24"/>
      <c r="K2081" s="24"/>
      <c r="L2081" s="24"/>
      <c r="M2081" s="24"/>
      <c r="N2081" s="24"/>
      <c r="O2081" s="24"/>
      <c r="P2081" s="24"/>
      <c r="Q2081" s="24"/>
    </row>
    <row r="2082" ht="15.75" customHeight="1">
      <c r="A2082" s="71"/>
      <c r="B2082" s="45" t="str">
        <f>IFERROR(VLOOKUP(D2082, 'Chart of Accounts'!A2069:C4001, 3, FALSE), "")</f>
        <v/>
      </c>
      <c r="C2082" s="72"/>
      <c r="D2082" s="70"/>
      <c r="E2082" s="30" t="str">
        <f>IFERROR(VLOOKUP(D2082, 'Chart of Accounts'!A$3:B$3987, 2, FALSE), "")</f>
        <v/>
      </c>
      <c r="F2082" s="31" t="str">
        <f t="shared" si="1"/>
        <v/>
      </c>
      <c r="G2082" s="32" t="str">
        <f t="shared" si="2"/>
        <v/>
      </c>
      <c r="H2082" s="33">
        <f>IF(A2082&gt;='Income Statement'!$E$5,IF(A2082&lt;='Income Statement'!$E$6,1,0),0)</f>
        <v>0</v>
      </c>
      <c r="I2082" s="24"/>
      <c r="J2082" s="24"/>
      <c r="K2082" s="24"/>
      <c r="L2082" s="24"/>
      <c r="M2082" s="24"/>
      <c r="N2082" s="24"/>
      <c r="O2082" s="24"/>
      <c r="P2082" s="24"/>
      <c r="Q2082" s="24"/>
    </row>
    <row r="2083" ht="15.75" customHeight="1">
      <c r="A2083" s="71"/>
      <c r="B2083" s="45" t="str">
        <f>IFERROR(VLOOKUP(D2083, 'Chart of Accounts'!A2070:C4001, 3, FALSE), "")</f>
        <v/>
      </c>
      <c r="C2083" s="72"/>
      <c r="D2083" s="70"/>
      <c r="E2083" s="30" t="str">
        <f>IFERROR(VLOOKUP(D2083, 'Chart of Accounts'!A$3:B$3987, 2, FALSE), "")</f>
        <v/>
      </c>
      <c r="F2083" s="31" t="str">
        <f t="shared" si="1"/>
        <v/>
      </c>
      <c r="G2083" s="32" t="str">
        <f t="shared" si="2"/>
        <v/>
      </c>
      <c r="H2083" s="33">
        <f>IF(A2083&gt;='Income Statement'!$E$5,IF(A2083&lt;='Income Statement'!$E$6,1,0),0)</f>
        <v>0</v>
      </c>
      <c r="I2083" s="24"/>
      <c r="J2083" s="24"/>
      <c r="K2083" s="24"/>
      <c r="L2083" s="24"/>
      <c r="M2083" s="24"/>
      <c r="N2083" s="24"/>
      <c r="O2083" s="24"/>
      <c r="P2083" s="24"/>
      <c r="Q2083" s="24"/>
    </row>
    <row r="2084" ht="15.75" customHeight="1">
      <c r="A2084" s="71"/>
      <c r="B2084" s="45" t="str">
        <f>IFERROR(VLOOKUP(D2084, 'Chart of Accounts'!A2071:C4001, 3, FALSE), "")</f>
        <v/>
      </c>
      <c r="C2084" s="72"/>
      <c r="D2084" s="70"/>
      <c r="E2084" s="30" t="str">
        <f>IFERROR(VLOOKUP(D2084, 'Chart of Accounts'!A$3:B$3987, 2, FALSE), "")</f>
        <v/>
      </c>
      <c r="F2084" s="31" t="str">
        <f t="shared" si="1"/>
        <v/>
      </c>
      <c r="G2084" s="32" t="str">
        <f t="shared" si="2"/>
        <v/>
      </c>
      <c r="H2084" s="33">
        <f>IF(A2084&gt;='Income Statement'!$E$5,IF(A2084&lt;='Income Statement'!$E$6,1,0),0)</f>
        <v>0</v>
      </c>
      <c r="I2084" s="24"/>
      <c r="J2084" s="24"/>
      <c r="K2084" s="24"/>
      <c r="L2084" s="24"/>
      <c r="M2084" s="24"/>
      <c r="N2084" s="24"/>
      <c r="O2084" s="24"/>
      <c r="P2084" s="24"/>
      <c r="Q2084" s="24"/>
    </row>
    <row r="2085" ht="15.75" customHeight="1">
      <c r="A2085" s="71"/>
      <c r="B2085" s="45" t="str">
        <f>IFERROR(VLOOKUP(D2085, 'Chart of Accounts'!A2072:C4001, 3, FALSE), "")</f>
        <v/>
      </c>
      <c r="C2085" s="72"/>
      <c r="D2085" s="70"/>
      <c r="E2085" s="30" t="str">
        <f>IFERROR(VLOOKUP(D2085, 'Chart of Accounts'!A$3:B$3987, 2, FALSE), "")</f>
        <v/>
      </c>
      <c r="F2085" s="31" t="str">
        <f t="shared" si="1"/>
        <v/>
      </c>
      <c r="G2085" s="32" t="str">
        <f t="shared" si="2"/>
        <v/>
      </c>
      <c r="H2085" s="33">
        <f>IF(A2085&gt;='Income Statement'!$E$5,IF(A2085&lt;='Income Statement'!$E$6,1,0),0)</f>
        <v>0</v>
      </c>
      <c r="I2085" s="24"/>
      <c r="J2085" s="24"/>
      <c r="K2085" s="24"/>
      <c r="L2085" s="24"/>
      <c r="M2085" s="24"/>
      <c r="N2085" s="24"/>
      <c r="O2085" s="24"/>
      <c r="P2085" s="24"/>
      <c r="Q2085" s="24"/>
    </row>
    <row r="2086" ht="15.75" customHeight="1">
      <c r="A2086" s="71"/>
      <c r="B2086" s="45" t="str">
        <f>IFERROR(VLOOKUP(D2086, 'Chart of Accounts'!A2073:C4001, 3, FALSE), "")</f>
        <v/>
      </c>
      <c r="C2086" s="72"/>
      <c r="D2086" s="70"/>
      <c r="E2086" s="30" t="str">
        <f>IFERROR(VLOOKUP(D2086, 'Chart of Accounts'!A$3:B$3987, 2, FALSE), "")</f>
        <v/>
      </c>
      <c r="F2086" s="31" t="str">
        <f t="shared" si="1"/>
        <v/>
      </c>
      <c r="G2086" s="32" t="str">
        <f t="shared" si="2"/>
        <v/>
      </c>
      <c r="H2086" s="33">
        <f>IF(A2086&gt;='Income Statement'!$E$5,IF(A2086&lt;='Income Statement'!$E$6,1,0),0)</f>
        <v>0</v>
      </c>
      <c r="I2086" s="24"/>
      <c r="J2086" s="24"/>
      <c r="K2086" s="24"/>
      <c r="L2086" s="24"/>
      <c r="M2086" s="24"/>
      <c r="N2086" s="24"/>
      <c r="O2086" s="24"/>
      <c r="P2086" s="24"/>
      <c r="Q2086" s="24"/>
    </row>
    <row r="2087" ht="15.75" customHeight="1">
      <c r="A2087" s="71"/>
      <c r="B2087" s="45" t="str">
        <f>IFERROR(VLOOKUP(D2087, 'Chart of Accounts'!A2074:C4001, 3, FALSE), "")</f>
        <v/>
      </c>
      <c r="C2087" s="72"/>
      <c r="D2087" s="70"/>
      <c r="E2087" s="30" t="str">
        <f>IFERROR(VLOOKUP(D2087, 'Chart of Accounts'!A$3:B$3987, 2, FALSE), "")</f>
        <v/>
      </c>
      <c r="F2087" s="31" t="str">
        <f t="shared" si="1"/>
        <v/>
      </c>
      <c r="G2087" s="32" t="str">
        <f t="shared" si="2"/>
        <v/>
      </c>
      <c r="H2087" s="33">
        <f>IF(A2087&gt;='Income Statement'!$E$5,IF(A2087&lt;='Income Statement'!$E$6,1,0),0)</f>
        <v>0</v>
      </c>
      <c r="I2087" s="24"/>
      <c r="J2087" s="24"/>
      <c r="K2087" s="24"/>
      <c r="L2087" s="24"/>
      <c r="M2087" s="24"/>
      <c r="N2087" s="24"/>
      <c r="O2087" s="24"/>
      <c r="P2087" s="24"/>
      <c r="Q2087" s="24"/>
    </row>
    <row r="2088" ht="15.75" customHeight="1">
      <c r="A2088" s="71"/>
      <c r="B2088" s="45" t="str">
        <f>IFERROR(VLOOKUP(D2088, 'Chart of Accounts'!A2075:C4001, 3, FALSE), "")</f>
        <v/>
      </c>
      <c r="C2088" s="72"/>
      <c r="D2088" s="70"/>
      <c r="E2088" s="30" t="str">
        <f>IFERROR(VLOOKUP(D2088, 'Chart of Accounts'!A$3:B$3987, 2, FALSE), "")</f>
        <v/>
      </c>
      <c r="F2088" s="31" t="str">
        <f t="shared" si="1"/>
        <v/>
      </c>
      <c r="G2088" s="32" t="str">
        <f t="shared" si="2"/>
        <v/>
      </c>
      <c r="H2088" s="33">
        <f>IF(A2088&gt;='Income Statement'!$E$5,IF(A2088&lt;='Income Statement'!$E$6,1,0),0)</f>
        <v>0</v>
      </c>
      <c r="I2088" s="24"/>
      <c r="J2088" s="24"/>
      <c r="K2088" s="24"/>
      <c r="L2088" s="24"/>
      <c r="M2088" s="24"/>
      <c r="N2088" s="24"/>
      <c r="O2088" s="24"/>
      <c r="P2088" s="24"/>
      <c r="Q2088" s="24"/>
    </row>
    <row r="2089" ht="15.75" customHeight="1">
      <c r="A2089" s="71"/>
      <c r="B2089" s="45" t="str">
        <f>IFERROR(VLOOKUP(D2089, 'Chart of Accounts'!A2076:C4001, 3, FALSE), "")</f>
        <v/>
      </c>
      <c r="C2089" s="72"/>
      <c r="D2089" s="70"/>
      <c r="E2089" s="30" t="str">
        <f>IFERROR(VLOOKUP(D2089, 'Chart of Accounts'!A$3:B$3987, 2, FALSE), "")</f>
        <v/>
      </c>
      <c r="F2089" s="31" t="str">
        <f t="shared" si="1"/>
        <v/>
      </c>
      <c r="G2089" s="32" t="str">
        <f t="shared" si="2"/>
        <v/>
      </c>
      <c r="H2089" s="33">
        <f>IF(A2089&gt;='Income Statement'!$E$5,IF(A2089&lt;='Income Statement'!$E$6,1,0),0)</f>
        <v>0</v>
      </c>
      <c r="I2089" s="24"/>
      <c r="J2089" s="24"/>
      <c r="K2089" s="24"/>
      <c r="L2089" s="24"/>
      <c r="M2089" s="24"/>
      <c r="N2089" s="24"/>
      <c r="O2089" s="24"/>
      <c r="P2089" s="24"/>
      <c r="Q2089" s="24"/>
    </row>
    <row r="2090" ht="15.75" customHeight="1">
      <c r="A2090" s="71"/>
      <c r="B2090" s="45" t="str">
        <f>IFERROR(VLOOKUP(D2090, 'Chart of Accounts'!A2077:C4001, 3, FALSE), "")</f>
        <v/>
      </c>
      <c r="C2090" s="72"/>
      <c r="D2090" s="70"/>
      <c r="E2090" s="30" t="str">
        <f>IFERROR(VLOOKUP(D2090, 'Chart of Accounts'!A$3:B$3987, 2, FALSE), "")</f>
        <v/>
      </c>
      <c r="F2090" s="31" t="str">
        <f t="shared" si="1"/>
        <v/>
      </c>
      <c r="G2090" s="32" t="str">
        <f t="shared" si="2"/>
        <v/>
      </c>
      <c r="H2090" s="33">
        <f>IF(A2090&gt;='Income Statement'!$E$5,IF(A2090&lt;='Income Statement'!$E$6,1,0),0)</f>
        <v>0</v>
      </c>
      <c r="I2090" s="24"/>
      <c r="J2090" s="24"/>
      <c r="K2090" s="24"/>
      <c r="L2090" s="24"/>
      <c r="M2090" s="24"/>
      <c r="N2090" s="24"/>
      <c r="O2090" s="24"/>
      <c r="P2090" s="24"/>
      <c r="Q2090" s="24"/>
    </row>
    <row r="2091" ht="15.75" customHeight="1">
      <c r="A2091" s="71"/>
      <c r="B2091" s="45" t="str">
        <f>IFERROR(VLOOKUP(D2091, 'Chart of Accounts'!A2078:C4001, 3, FALSE), "")</f>
        <v/>
      </c>
      <c r="C2091" s="72"/>
      <c r="D2091" s="70"/>
      <c r="E2091" s="30" t="str">
        <f>IFERROR(VLOOKUP(D2091, 'Chart of Accounts'!A$3:B$3987, 2, FALSE), "")</f>
        <v/>
      </c>
      <c r="F2091" s="31" t="str">
        <f t="shared" si="1"/>
        <v/>
      </c>
      <c r="G2091" s="32" t="str">
        <f t="shared" si="2"/>
        <v/>
      </c>
      <c r="H2091" s="33">
        <f>IF(A2091&gt;='Income Statement'!$E$5,IF(A2091&lt;='Income Statement'!$E$6,1,0),0)</f>
        <v>0</v>
      </c>
      <c r="I2091" s="24"/>
      <c r="J2091" s="24"/>
      <c r="K2091" s="24"/>
      <c r="L2091" s="24"/>
      <c r="M2091" s="24"/>
      <c r="N2091" s="24"/>
      <c r="O2091" s="24"/>
      <c r="P2091" s="24"/>
      <c r="Q2091" s="24"/>
    </row>
    <row r="2092" ht="15.75" customHeight="1">
      <c r="A2092" s="71"/>
      <c r="B2092" s="45" t="str">
        <f>IFERROR(VLOOKUP(D2092, 'Chart of Accounts'!A2079:C4001, 3, FALSE), "")</f>
        <v/>
      </c>
      <c r="C2092" s="72"/>
      <c r="D2092" s="70"/>
      <c r="E2092" s="30" t="str">
        <f>IFERROR(VLOOKUP(D2092, 'Chart of Accounts'!A$3:B$3987, 2, FALSE), "")</f>
        <v/>
      </c>
      <c r="F2092" s="31" t="str">
        <f t="shared" si="1"/>
        <v/>
      </c>
      <c r="G2092" s="32" t="str">
        <f t="shared" si="2"/>
        <v/>
      </c>
      <c r="H2092" s="33">
        <f>IF(A2092&gt;='Income Statement'!$E$5,IF(A2092&lt;='Income Statement'!$E$6,1,0),0)</f>
        <v>0</v>
      </c>
      <c r="I2092" s="24"/>
      <c r="J2092" s="24"/>
      <c r="K2092" s="24"/>
      <c r="L2092" s="24"/>
      <c r="M2092" s="24"/>
      <c r="N2092" s="24"/>
      <c r="O2092" s="24"/>
      <c r="P2092" s="24"/>
      <c r="Q2092" s="24"/>
    </row>
    <row r="2093" ht="15.75" customHeight="1">
      <c r="A2093" s="71"/>
      <c r="B2093" s="45" t="str">
        <f>IFERROR(VLOOKUP(D2093, 'Chart of Accounts'!A2080:C4001, 3, FALSE), "")</f>
        <v/>
      </c>
      <c r="C2093" s="72"/>
      <c r="D2093" s="70"/>
      <c r="E2093" s="30" t="str">
        <f>IFERROR(VLOOKUP(D2093, 'Chart of Accounts'!A$3:B$3987, 2, FALSE), "")</f>
        <v/>
      </c>
      <c r="F2093" s="31" t="str">
        <f t="shared" si="1"/>
        <v/>
      </c>
      <c r="G2093" s="32" t="str">
        <f t="shared" si="2"/>
        <v/>
      </c>
      <c r="H2093" s="33">
        <f>IF(A2093&gt;='Income Statement'!$E$5,IF(A2093&lt;='Income Statement'!$E$6,1,0),0)</f>
        <v>0</v>
      </c>
      <c r="I2093" s="24"/>
      <c r="J2093" s="24"/>
      <c r="K2093" s="24"/>
      <c r="L2093" s="24"/>
      <c r="M2093" s="24"/>
      <c r="N2093" s="24"/>
      <c r="O2093" s="24"/>
      <c r="P2093" s="24"/>
      <c r="Q2093" s="24"/>
    </row>
    <row r="2094" ht="15.75" customHeight="1">
      <c r="A2094" s="71"/>
      <c r="B2094" s="45" t="str">
        <f>IFERROR(VLOOKUP(D2094, 'Chart of Accounts'!A2081:C4001, 3, FALSE), "")</f>
        <v/>
      </c>
      <c r="C2094" s="72"/>
      <c r="D2094" s="70"/>
      <c r="E2094" s="30" t="str">
        <f>IFERROR(VLOOKUP(D2094, 'Chart of Accounts'!A$3:B$3987, 2, FALSE), "")</f>
        <v/>
      </c>
      <c r="F2094" s="31" t="str">
        <f t="shared" si="1"/>
        <v/>
      </c>
      <c r="G2094" s="32" t="str">
        <f t="shared" si="2"/>
        <v/>
      </c>
      <c r="H2094" s="33">
        <f>IF(A2094&gt;='Income Statement'!$E$5,IF(A2094&lt;='Income Statement'!$E$6,1,0),0)</f>
        <v>0</v>
      </c>
      <c r="I2094" s="24"/>
      <c r="J2094" s="24"/>
      <c r="K2094" s="24"/>
      <c r="L2094" s="24"/>
      <c r="M2094" s="24"/>
      <c r="N2094" s="24"/>
      <c r="O2094" s="24"/>
      <c r="P2094" s="24"/>
      <c r="Q2094" s="24"/>
    </row>
    <row r="2095" ht="15.75" customHeight="1">
      <c r="A2095" s="71"/>
      <c r="B2095" s="45" t="str">
        <f>IFERROR(VLOOKUP(D2095, 'Chart of Accounts'!A2082:C4001, 3, FALSE), "")</f>
        <v/>
      </c>
      <c r="C2095" s="72"/>
      <c r="D2095" s="70"/>
      <c r="E2095" s="30" t="str">
        <f>IFERROR(VLOOKUP(D2095, 'Chart of Accounts'!A$3:B$3987, 2, FALSE), "")</f>
        <v/>
      </c>
      <c r="F2095" s="31" t="str">
        <f t="shared" si="1"/>
        <v/>
      </c>
      <c r="G2095" s="32" t="str">
        <f t="shared" si="2"/>
        <v/>
      </c>
      <c r="H2095" s="33">
        <f>IF(A2095&gt;='Income Statement'!$E$5,IF(A2095&lt;='Income Statement'!$E$6,1,0),0)</f>
        <v>0</v>
      </c>
      <c r="I2095" s="24"/>
      <c r="J2095" s="24"/>
      <c r="K2095" s="24"/>
      <c r="L2095" s="24"/>
      <c r="M2095" s="24"/>
      <c r="N2095" s="24"/>
      <c r="O2095" s="24"/>
      <c r="P2095" s="24"/>
      <c r="Q2095" s="24"/>
    </row>
    <row r="2096" ht="15.75" customHeight="1">
      <c r="A2096" s="71"/>
      <c r="B2096" s="45" t="str">
        <f>IFERROR(VLOOKUP(D2096, 'Chart of Accounts'!A2083:C4001, 3, FALSE), "")</f>
        <v/>
      </c>
      <c r="C2096" s="72"/>
      <c r="D2096" s="70"/>
      <c r="E2096" s="30" t="str">
        <f>IFERROR(VLOOKUP(D2096, 'Chart of Accounts'!A$3:B$3987, 2, FALSE), "")</f>
        <v/>
      </c>
      <c r="F2096" s="31" t="str">
        <f t="shared" si="1"/>
        <v/>
      </c>
      <c r="G2096" s="32" t="str">
        <f t="shared" si="2"/>
        <v/>
      </c>
      <c r="H2096" s="33">
        <f>IF(A2096&gt;='Income Statement'!$E$5,IF(A2096&lt;='Income Statement'!$E$6,1,0),0)</f>
        <v>0</v>
      </c>
      <c r="I2096" s="24"/>
      <c r="J2096" s="24"/>
      <c r="K2096" s="24"/>
      <c r="L2096" s="24"/>
      <c r="M2096" s="24"/>
      <c r="N2096" s="24"/>
      <c r="O2096" s="24"/>
      <c r="P2096" s="24"/>
      <c r="Q2096" s="24"/>
    </row>
    <row r="2097" ht="15.75" customHeight="1">
      <c r="A2097" s="71"/>
      <c r="B2097" s="45" t="str">
        <f>IFERROR(VLOOKUP(D2097, 'Chart of Accounts'!A2084:C4001, 3, FALSE), "")</f>
        <v/>
      </c>
      <c r="C2097" s="72"/>
      <c r="D2097" s="70"/>
      <c r="E2097" s="30" t="str">
        <f>IFERROR(VLOOKUP(D2097, 'Chart of Accounts'!A$3:B$3987, 2, FALSE), "")</f>
        <v/>
      </c>
      <c r="F2097" s="31" t="str">
        <f t="shared" si="1"/>
        <v/>
      </c>
      <c r="G2097" s="32" t="str">
        <f t="shared" si="2"/>
        <v/>
      </c>
      <c r="H2097" s="33">
        <f>IF(A2097&gt;='Income Statement'!$E$5,IF(A2097&lt;='Income Statement'!$E$6,1,0),0)</f>
        <v>0</v>
      </c>
      <c r="I2097" s="24"/>
      <c r="J2097" s="24"/>
      <c r="K2097" s="24"/>
      <c r="L2097" s="24"/>
      <c r="M2097" s="24"/>
      <c r="N2097" s="24"/>
      <c r="O2097" s="24"/>
      <c r="P2097" s="24"/>
      <c r="Q2097" s="24"/>
    </row>
    <row r="2098" ht="15.75" customHeight="1">
      <c r="A2098" s="71"/>
      <c r="B2098" s="45" t="str">
        <f>IFERROR(VLOOKUP(D2098, 'Chart of Accounts'!A2085:C4001, 3, FALSE), "")</f>
        <v/>
      </c>
      <c r="C2098" s="72"/>
      <c r="D2098" s="70"/>
      <c r="E2098" s="30" t="str">
        <f>IFERROR(VLOOKUP(D2098, 'Chart of Accounts'!A$3:B$3987, 2, FALSE), "")</f>
        <v/>
      </c>
      <c r="F2098" s="31" t="str">
        <f t="shared" si="1"/>
        <v/>
      </c>
      <c r="G2098" s="32" t="str">
        <f t="shared" si="2"/>
        <v/>
      </c>
      <c r="H2098" s="33">
        <f>IF(A2098&gt;='Income Statement'!$E$5,IF(A2098&lt;='Income Statement'!$E$6,1,0),0)</f>
        <v>0</v>
      </c>
      <c r="I2098" s="24"/>
      <c r="J2098" s="24"/>
      <c r="K2098" s="24"/>
      <c r="L2098" s="24"/>
      <c r="M2098" s="24"/>
      <c r="N2098" s="24"/>
      <c r="O2098" s="24"/>
      <c r="P2098" s="24"/>
      <c r="Q2098" s="24"/>
    </row>
    <row r="2099" ht="15.75" customHeight="1">
      <c r="A2099" s="71"/>
      <c r="B2099" s="45" t="str">
        <f>IFERROR(VLOOKUP(D2099, 'Chart of Accounts'!A2086:C4001, 3, FALSE), "")</f>
        <v/>
      </c>
      <c r="C2099" s="72"/>
      <c r="D2099" s="70"/>
      <c r="E2099" s="30" t="str">
        <f>IFERROR(VLOOKUP(D2099, 'Chart of Accounts'!A$3:B$3987, 2, FALSE), "")</f>
        <v/>
      </c>
      <c r="F2099" s="31" t="str">
        <f t="shared" si="1"/>
        <v/>
      </c>
      <c r="G2099" s="32" t="str">
        <f t="shared" si="2"/>
        <v/>
      </c>
      <c r="H2099" s="33">
        <f>IF(A2099&gt;='Income Statement'!$E$5,IF(A2099&lt;='Income Statement'!$E$6,1,0),0)</f>
        <v>0</v>
      </c>
      <c r="I2099" s="24"/>
      <c r="J2099" s="24"/>
      <c r="K2099" s="24"/>
      <c r="L2099" s="24"/>
      <c r="M2099" s="24"/>
      <c r="N2099" s="24"/>
      <c r="O2099" s="24"/>
      <c r="P2099" s="24"/>
      <c r="Q2099" s="24"/>
    </row>
    <row r="2100" ht="15.75" customHeight="1">
      <c r="A2100" s="71"/>
      <c r="B2100" s="45" t="str">
        <f>IFERROR(VLOOKUP(D2100, 'Chart of Accounts'!A2087:C4001, 3, FALSE), "")</f>
        <v/>
      </c>
      <c r="C2100" s="72"/>
      <c r="D2100" s="70"/>
      <c r="E2100" s="30" t="str">
        <f>IFERROR(VLOOKUP(D2100, 'Chart of Accounts'!A$3:B$3987, 2, FALSE), "")</f>
        <v/>
      </c>
      <c r="F2100" s="31" t="str">
        <f t="shared" si="1"/>
        <v/>
      </c>
      <c r="G2100" s="32" t="str">
        <f t="shared" si="2"/>
        <v/>
      </c>
      <c r="H2100" s="33">
        <f>IF(A2100&gt;='Income Statement'!$E$5,IF(A2100&lt;='Income Statement'!$E$6,1,0),0)</f>
        <v>0</v>
      </c>
      <c r="I2100" s="24"/>
      <c r="J2100" s="24"/>
      <c r="K2100" s="24"/>
      <c r="L2100" s="24"/>
      <c r="M2100" s="24"/>
      <c r="N2100" s="24"/>
      <c r="O2100" s="24"/>
      <c r="P2100" s="24"/>
      <c r="Q2100" s="24"/>
    </row>
    <row r="2101" ht="15.75" customHeight="1">
      <c r="A2101" s="71"/>
      <c r="B2101" s="45" t="str">
        <f>IFERROR(VLOOKUP(D2101, 'Chart of Accounts'!A2088:C4001, 3, FALSE), "")</f>
        <v/>
      </c>
      <c r="C2101" s="72"/>
      <c r="D2101" s="70"/>
      <c r="E2101" s="30" t="str">
        <f>IFERROR(VLOOKUP(D2101, 'Chart of Accounts'!A$3:B$3987, 2, FALSE), "")</f>
        <v/>
      </c>
      <c r="F2101" s="31" t="str">
        <f t="shared" si="1"/>
        <v/>
      </c>
      <c r="G2101" s="32" t="str">
        <f t="shared" si="2"/>
        <v/>
      </c>
      <c r="H2101" s="33">
        <f>IF(A2101&gt;='Income Statement'!$E$5,IF(A2101&lt;='Income Statement'!$E$6,1,0),0)</f>
        <v>0</v>
      </c>
      <c r="I2101" s="24"/>
      <c r="J2101" s="24"/>
      <c r="K2101" s="24"/>
      <c r="L2101" s="24"/>
      <c r="M2101" s="24"/>
      <c r="N2101" s="24"/>
      <c r="O2101" s="24"/>
      <c r="P2101" s="24"/>
      <c r="Q2101" s="24"/>
    </row>
    <row r="2102" ht="15.75" customHeight="1">
      <c r="A2102" s="71"/>
      <c r="B2102" s="45" t="str">
        <f>IFERROR(VLOOKUP(D2102, 'Chart of Accounts'!A2089:C4001, 3, FALSE), "")</f>
        <v/>
      </c>
      <c r="C2102" s="72"/>
      <c r="D2102" s="70"/>
      <c r="E2102" s="30" t="str">
        <f>IFERROR(VLOOKUP(D2102, 'Chart of Accounts'!A$3:B$3987, 2, FALSE), "")</f>
        <v/>
      </c>
      <c r="F2102" s="31" t="str">
        <f t="shared" si="1"/>
        <v/>
      </c>
      <c r="G2102" s="32" t="str">
        <f t="shared" si="2"/>
        <v/>
      </c>
      <c r="H2102" s="33">
        <f>IF(A2102&gt;='Income Statement'!$E$5,IF(A2102&lt;='Income Statement'!$E$6,1,0),0)</f>
        <v>0</v>
      </c>
      <c r="I2102" s="24"/>
      <c r="J2102" s="24"/>
      <c r="K2102" s="24"/>
      <c r="L2102" s="24"/>
      <c r="M2102" s="24"/>
      <c r="N2102" s="24"/>
      <c r="O2102" s="24"/>
      <c r="P2102" s="24"/>
      <c r="Q2102" s="24"/>
    </row>
    <row r="2103" ht="15.75" customHeight="1">
      <c r="A2103" s="71"/>
      <c r="B2103" s="45" t="str">
        <f>IFERROR(VLOOKUP(D2103, 'Chart of Accounts'!A2090:C4001, 3, FALSE), "")</f>
        <v/>
      </c>
      <c r="C2103" s="72"/>
      <c r="D2103" s="70"/>
      <c r="E2103" s="30" t="str">
        <f>IFERROR(VLOOKUP(D2103, 'Chart of Accounts'!A$3:B$3987, 2, FALSE), "")</f>
        <v/>
      </c>
      <c r="F2103" s="31" t="str">
        <f t="shared" si="1"/>
        <v/>
      </c>
      <c r="G2103" s="32" t="str">
        <f t="shared" si="2"/>
        <v/>
      </c>
      <c r="H2103" s="33">
        <f>IF(A2103&gt;='Income Statement'!$E$5,IF(A2103&lt;='Income Statement'!$E$6,1,0),0)</f>
        <v>0</v>
      </c>
      <c r="I2103" s="24"/>
      <c r="J2103" s="24"/>
      <c r="K2103" s="24"/>
      <c r="L2103" s="24"/>
      <c r="M2103" s="24"/>
      <c r="N2103" s="24"/>
      <c r="O2103" s="24"/>
      <c r="P2103" s="24"/>
      <c r="Q2103" s="24"/>
    </row>
    <row r="2104" ht="15.75" customHeight="1">
      <c r="A2104" s="71"/>
      <c r="B2104" s="45" t="str">
        <f>IFERROR(VLOOKUP(D2104, 'Chart of Accounts'!A2091:C4001, 3, FALSE), "")</f>
        <v/>
      </c>
      <c r="C2104" s="72"/>
      <c r="D2104" s="70"/>
      <c r="E2104" s="30" t="str">
        <f>IFERROR(VLOOKUP(D2104, 'Chart of Accounts'!A$3:B$3987, 2, FALSE), "")</f>
        <v/>
      </c>
      <c r="F2104" s="31" t="str">
        <f t="shared" si="1"/>
        <v/>
      </c>
      <c r="G2104" s="32" t="str">
        <f t="shared" si="2"/>
        <v/>
      </c>
      <c r="H2104" s="33">
        <f>IF(A2104&gt;='Income Statement'!$E$5,IF(A2104&lt;='Income Statement'!$E$6,1,0),0)</f>
        <v>0</v>
      </c>
      <c r="I2104" s="24"/>
      <c r="J2104" s="24"/>
      <c r="K2104" s="24"/>
      <c r="L2104" s="24"/>
      <c r="M2104" s="24"/>
      <c r="N2104" s="24"/>
      <c r="O2104" s="24"/>
      <c r="P2104" s="24"/>
      <c r="Q2104" s="24"/>
    </row>
    <row r="2105" ht="15.75" customHeight="1">
      <c r="A2105" s="71"/>
      <c r="B2105" s="45" t="str">
        <f>IFERROR(VLOOKUP(D2105, 'Chart of Accounts'!A2092:C4001, 3, FALSE), "")</f>
        <v/>
      </c>
      <c r="C2105" s="72"/>
      <c r="D2105" s="70"/>
      <c r="E2105" s="30" t="str">
        <f>IFERROR(VLOOKUP(D2105, 'Chart of Accounts'!A$3:B$3987, 2, FALSE), "")</f>
        <v/>
      </c>
      <c r="F2105" s="31" t="str">
        <f t="shared" si="1"/>
        <v/>
      </c>
      <c r="G2105" s="32" t="str">
        <f t="shared" si="2"/>
        <v/>
      </c>
      <c r="H2105" s="33">
        <f>IF(A2105&gt;='Income Statement'!$E$5,IF(A2105&lt;='Income Statement'!$E$6,1,0),0)</f>
        <v>0</v>
      </c>
      <c r="I2105" s="24"/>
      <c r="J2105" s="24"/>
      <c r="K2105" s="24"/>
      <c r="L2105" s="24"/>
      <c r="M2105" s="24"/>
      <c r="N2105" s="24"/>
      <c r="O2105" s="24"/>
      <c r="P2105" s="24"/>
      <c r="Q2105" s="24"/>
    </row>
    <row r="2106" ht="15.75" customHeight="1">
      <c r="A2106" s="71"/>
      <c r="B2106" s="45" t="str">
        <f>IFERROR(VLOOKUP(D2106, 'Chart of Accounts'!A2093:C4001, 3, FALSE), "")</f>
        <v/>
      </c>
      <c r="C2106" s="72"/>
      <c r="D2106" s="70"/>
      <c r="E2106" s="30" t="str">
        <f>IFERROR(VLOOKUP(D2106, 'Chart of Accounts'!A$3:B$3987, 2, FALSE), "")</f>
        <v/>
      </c>
      <c r="F2106" s="31" t="str">
        <f t="shared" si="1"/>
        <v/>
      </c>
      <c r="G2106" s="32" t="str">
        <f t="shared" si="2"/>
        <v/>
      </c>
      <c r="H2106" s="33">
        <f>IF(A2106&gt;='Income Statement'!$E$5,IF(A2106&lt;='Income Statement'!$E$6,1,0),0)</f>
        <v>0</v>
      </c>
      <c r="I2106" s="24"/>
      <c r="J2106" s="24"/>
      <c r="K2106" s="24"/>
      <c r="L2106" s="24"/>
      <c r="M2106" s="24"/>
      <c r="N2106" s="24"/>
      <c r="O2106" s="24"/>
      <c r="P2106" s="24"/>
      <c r="Q2106" s="24"/>
    </row>
    <row r="2107" ht="15.75" customHeight="1">
      <c r="A2107" s="71"/>
      <c r="B2107" s="45" t="str">
        <f>IFERROR(VLOOKUP(D2107, 'Chart of Accounts'!A2094:C4001, 3, FALSE), "")</f>
        <v/>
      </c>
      <c r="C2107" s="72"/>
      <c r="D2107" s="70"/>
      <c r="E2107" s="30" t="str">
        <f>IFERROR(VLOOKUP(D2107, 'Chart of Accounts'!A$3:B$3987, 2, FALSE), "")</f>
        <v/>
      </c>
      <c r="F2107" s="31" t="str">
        <f t="shared" si="1"/>
        <v/>
      </c>
      <c r="G2107" s="32" t="str">
        <f t="shared" si="2"/>
        <v/>
      </c>
      <c r="H2107" s="33">
        <f>IF(A2107&gt;='Income Statement'!$E$5,IF(A2107&lt;='Income Statement'!$E$6,1,0),0)</f>
        <v>0</v>
      </c>
      <c r="I2107" s="24"/>
      <c r="J2107" s="24"/>
      <c r="K2107" s="24"/>
      <c r="L2107" s="24"/>
      <c r="M2107" s="24"/>
      <c r="N2107" s="24"/>
      <c r="O2107" s="24"/>
      <c r="P2107" s="24"/>
      <c r="Q2107" s="24"/>
    </row>
    <row r="2108" ht="15.75" customHeight="1">
      <c r="A2108" s="71"/>
      <c r="B2108" s="45" t="str">
        <f>IFERROR(VLOOKUP(D2108, 'Chart of Accounts'!A2095:C4001, 3, FALSE), "")</f>
        <v/>
      </c>
      <c r="C2108" s="72"/>
      <c r="D2108" s="70"/>
      <c r="E2108" s="30" t="str">
        <f>IFERROR(VLOOKUP(D2108, 'Chart of Accounts'!A$3:B$3987, 2, FALSE), "")</f>
        <v/>
      </c>
      <c r="F2108" s="31" t="str">
        <f t="shared" si="1"/>
        <v/>
      </c>
      <c r="G2108" s="32" t="str">
        <f t="shared" si="2"/>
        <v/>
      </c>
      <c r="H2108" s="33">
        <f>IF(A2108&gt;='Income Statement'!$E$5,IF(A2108&lt;='Income Statement'!$E$6,1,0),0)</f>
        <v>0</v>
      </c>
      <c r="I2108" s="24"/>
      <c r="J2108" s="24"/>
      <c r="K2108" s="24"/>
      <c r="L2108" s="24"/>
      <c r="M2108" s="24"/>
      <c r="N2108" s="24"/>
      <c r="O2108" s="24"/>
      <c r="P2108" s="24"/>
      <c r="Q2108" s="24"/>
    </row>
    <row r="2109" ht="15.75" customHeight="1">
      <c r="A2109" s="71"/>
      <c r="B2109" s="45" t="str">
        <f>IFERROR(VLOOKUP(D2109, 'Chart of Accounts'!A2096:C4001, 3, FALSE), "")</f>
        <v/>
      </c>
      <c r="C2109" s="72"/>
      <c r="D2109" s="70"/>
      <c r="E2109" s="30" t="str">
        <f>IFERROR(VLOOKUP(D2109, 'Chart of Accounts'!A$3:B$3987, 2, FALSE), "")</f>
        <v/>
      </c>
      <c r="F2109" s="31" t="str">
        <f t="shared" si="1"/>
        <v/>
      </c>
      <c r="G2109" s="32" t="str">
        <f t="shared" si="2"/>
        <v/>
      </c>
      <c r="H2109" s="33">
        <f>IF(A2109&gt;='Income Statement'!$E$5,IF(A2109&lt;='Income Statement'!$E$6,1,0),0)</f>
        <v>0</v>
      </c>
      <c r="I2109" s="24"/>
      <c r="J2109" s="24"/>
      <c r="K2109" s="24"/>
      <c r="L2109" s="24"/>
      <c r="M2109" s="24"/>
      <c r="N2109" s="24"/>
      <c r="O2109" s="24"/>
      <c r="P2109" s="24"/>
      <c r="Q2109" s="24"/>
    </row>
    <row r="2110" ht="15.75" customHeight="1">
      <c r="A2110" s="71"/>
      <c r="B2110" s="45" t="str">
        <f>IFERROR(VLOOKUP(D2110, 'Chart of Accounts'!A2097:C4001, 3, FALSE), "")</f>
        <v/>
      </c>
      <c r="C2110" s="72"/>
      <c r="D2110" s="70"/>
      <c r="E2110" s="30" t="str">
        <f>IFERROR(VLOOKUP(D2110, 'Chart of Accounts'!A$3:B$3987, 2, FALSE), "")</f>
        <v/>
      </c>
      <c r="F2110" s="31" t="str">
        <f t="shared" si="1"/>
        <v/>
      </c>
      <c r="G2110" s="32" t="str">
        <f t="shared" si="2"/>
        <v/>
      </c>
      <c r="H2110" s="33">
        <f>IF(A2110&gt;='Income Statement'!$E$5,IF(A2110&lt;='Income Statement'!$E$6,1,0),0)</f>
        <v>0</v>
      </c>
      <c r="I2110" s="24"/>
      <c r="J2110" s="24"/>
      <c r="K2110" s="24"/>
      <c r="L2110" s="24"/>
      <c r="M2110" s="24"/>
      <c r="N2110" s="24"/>
      <c r="O2110" s="24"/>
      <c r="P2110" s="24"/>
      <c r="Q2110" s="24"/>
    </row>
    <row r="2111" ht="15.75" customHeight="1">
      <c r="A2111" s="71"/>
      <c r="B2111" s="45" t="str">
        <f>IFERROR(VLOOKUP(D2111, 'Chart of Accounts'!A2098:C4001, 3, FALSE), "")</f>
        <v/>
      </c>
      <c r="C2111" s="72"/>
      <c r="D2111" s="70"/>
      <c r="E2111" s="30" t="str">
        <f>IFERROR(VLOOKUP(D2111, 'Chart of Accounts'!A$3:B$3987, 2, FALSE), "")</f>
        <v/>
      </c>
      <c r="F2111" s="31" t="str">
        <f t="shared" si="1"/>
        <v/>
      </c>
      <c r="G2111" s="32" t="str">
        <f t="shared" si="2"/>
        <v/>
      </c>
      <c r="H2111" s="33">
        <f>IF(A2111&gt;='Income Statement'!$E$5,IF(A2111&lt;='Income Statement'!$E$6,1,0),0)</f>
        <v>0</v>
      </c>
      <c r="I2111" s="24"/>
      <c r="J2111" s="24"/>
      <c r="K2111" s="24"/>
      <c r="L2111" s="24"/>
      <c r="M2111" s="24"/>
      <c r="N2111" s="24"/>
      <c r="O2111" s="24"/>
      <c r="P2111" s="24"/>
      <c r="Q2111" s="24"/>
    </row>
    <row r="2112" ht="15.75" customHeight="1">
      <c r="A2112" s="71"/>
      <c r="B2112" s="45" t="str">
        <f>IFERROR(VLOOKUP(D2112, 'Chart of Accounts'!A2099:C4001, 3, FALSE), "")</f>
        <v/>
      </c>
      <c r="C2112" s="72"/>
      <c r="D2112" s="70"/>
      <c r="E2112" s="30" t="str">
        <f>IFERROR(VLOOKUP(D2112, 'Chart of Accounts'!A$3:B$3987, 2, FALSE), "")</f>
        <v/>
      </c>
      <c r="F2112" s="31" t="str">
        <f t="shared" si="1"/>
        <v/>
      </c>
      <c r="G2112" s="32" t="str">
        <f t="shared" si="2"/>
        <v/>
      </c>
      <c r="H2112" s="33">
        <f>IF(A2112&gt;='Income Statement'!$E$5,IF(A2112&lt;='Income Statement'!$E$6,1,0),0)</f>
        <v>0</v>
      </c>
      <c r="I2112" s="24"/>
      <c r="J2112" s="24"/>
      <c r="K2112" s="24"/>
      <c r="L2112" s="24"/>
      <c r="M2112" s="24"/>
      <c r="N2112" s="24"/>
      <c r="O2112" s="24"/>
      <c r="P2112" s="24"/>
      <c r="Q2112" s="24"/>
    </row>
    <row r="2113" ht="15.75" customHeight="1">
      <c r="A2113" s="71"/>
      <c r="B2113" s="45" t="str">
        <f>IFERROR(VLOOKUP(D2113, 'Chart of Accounts'!A2100:C4001, 3, FALSE), "")</f>
        <v/>
      </c>
      <c r="C2113" s="72"/>
      <c r="D2113" s="70"/>
      <c r="E2113" s="30" t="str">
        <f>IFERROR(VLOOKUP(D2113, 'Chart of Accounts'!A$3:B$3987, 2, FALSE), "")</f>
        <v/>
      </c>
      <c r="F2113" s="31" t="str">
        <f t="shared" si="1"/>
        <v/>
      </c>
      <c r="G2113" s="32" t="str">
        <f t="shared" si="2"/>
        <v/>
      </c>
      <c r="H2113" s="33">
        <f>IF(A2113&gt;='Income Statement'!$E$5,IF(A2113&lt;='Income Statement'!$E$6,1,0),0)</f>
        <v>0</v>
      </c>
      <c r="I2113" s="24"/>
      <c r="J2113" s="24"/>
      <c r="K2113" s="24"/>
      <c r="L2113" s="24"/>
      <c r="M2113" s="24"/>
      <c r="N2113" s="24"/>
      <c r="O2113" s="24"/>
      <c r="P2113" s="24"/>
      <c r="Q2113" s="24"/>
    </row>
    <row r="2114" ht="15.75" customHeight="1">
      <c r="A2114" s="71"/>
      <c r="B2114" s="45" t="str">
        <f>IFERROR(VLOOKUP(D2114, 'Chart of Accounts'!A2101:C4001, 3, FALSE), "")</f>
        <v/>
      </c>
      <c r="C2114" s="72"/>
      <c r="D2114" s="70"/>
      <c r="E2114" s="30" t="str">
        <f>IFERROR(VLOOKUP(D2114, 'Chart of Accounts'!A$3:B$3987, 2, FALSE), "")</f>
        <v/>
      </c>
      <c r="F2114" s="31" t="str">
        <f t="shared" si="1"/>
        <v/>
      </c>
      <c r="G2114" s="32" t="str">
        <f t="shared" si="2"/>
        <v/>
      </c>
      <c r="H2114" s="33">
        <f>IF(A2114&gt;='Income Statement'!$E$5,IF(A2114&lt;='Income Statement'!$E$6,1,0),0)</f>
        <v>0</v>
      </c>
      <c r="I2114" s="24"/>
      <c r="J2114" s="24"/>
      <c r="K2114" s="24"/>
      <c r="L2114" s="24"/>
      <c r="M2114" s="24"/>
      <c r="N2114" s="24"/>
      <c r="O2114" s="24"/>
      <c r="P2114" s="24"/>
      <c r="Q2114" s="24"/>
    </row>
    <row r="2115" ht="15.75" customHeight="1">
      <c r="A2115" s="71"/>
      <c r="B2115" s="45" t="str">
        <f>IFERROR(VLOOKUP(D2115, 'Chart of Accounts'!A2102:C4001, 3, FALSE), "")</f>
        <v/>
      </c>
      <c r="C2115" s="72"/>
      <c r="D2115" s="70"/>
      <c r="E2115" s="30" t="str">
        <f>IFERROR(VLOOKUP(D2115, 'Chart of Accounts'!A$3:B$3987, 2, FALSE), "")</f>
        <v/>
      </c>
      <c r="F2115" s="31" t="str">
        <f t="shared" si="1"/>
        <v/>
      </c>
      <c r="G2115" s="32" t="str">
        <f t="shared" si="2"/>
        <v/>
      </c>
      <c r="H2115" s="33">
        <f>IF(A2115&gt;='Income Statement'!$E$5,IF(A2115&lt;='Income Statement'!$E$6,1,0),0)</f>
        <v>0</v>
      </c>
      <c r="I2115" s="24"/>
      <c r="J2115" s="24"/>
      <c r="K2115" s="24"/>
      <c r="L2115" s="24"/>
      <c r="M2115" s="24"/>
      <c r="N2115" s="24"/>
      <c r="O2115" s="24"/>
      <c r="P2115" s="24"/>
      <c r="Q2115" s="24"/>
    </row>
    <row r="2116" ht="15.75" customHeight="1">
      <c r="A2116" s="71"/>
      <c r="B2116" s="45" t="str">
        <f>IFERROR(VLOOKUP(D2116, 'Chart of Accounts'!A2103:C4001, 3, FALSE), "")</f>
        <v/>
      </c>
      <c r="C2116" s="72"/>
      <c r="D2116" s="70"/>
      <c r="E2116" s="30" t="str">
        <f>IFERROR(VLOOKUP(D2116, 'Chart of Accounts'!A$3:B$3987, 2, FALSE), "")</f>
        <v/>
      </c>
      <c r="F2116" s="31" t="str">
        <f t="shared" si="1"/>
        <v/>
      </c>
      <c r="G2116" s="32" t="str">
        <f t="shared" si="2"/>
        <v/>
      </c>
      <c r="H2116" s="33">
        <f>IF(A2116&gt;='Income Statement'!$E$5,IF(A2116&lt;='Income Statement'!$E$6,1,0),0)</f>
        <v>0</v>
      </c>
      <c r="I2116" s="24"/>
      <c r="J2116" s="24"/>
      <c r="K2116" s="24"/>
      <c r="L2116" s="24"/>
      <c r="M2116" s="24"/>
      <c r="N2116" s="24"/>
      <c r="O2116" s="24"/>
      <c r="P2116" s="24"/>
      <c r="Q2116" s="24"/>
    </row>
    <row r="2117" ht="15.75" customHeight="1">
      <c r="A2117" s="71"/>
      <c r="B2117" s="45" t="str">
        <f>IFERROR(VLOOKUP(D2117, 'Chart of Accounts'!A2104:C4001, 3, FALSE), "")</f>
        <v/>
      </c>
      <c r="C2117" s="72"/>
      <c r="D2117" s="70"/>
      <c r="E2117" s="30" t="str">
        <f>IFERROR(VLOOKUP(D2117, 'Chart of Accounts'!A$3:B$3987, 2, FALSE), "")</f>
        <v/>
      </c>
      <c r="F2117" s="31" t="str">
        <f t="shared" si="1"/>
        <v/>
      </c>
      <c r="G2117" s="32" t="str">
        <f t="shared" si="2"/>
        <v/>
      </c>
      <c r="H2117" s="33">
        <f>IF(A2117&gt;='Income Statement'!$E$5,IF(A2117&lt;='Income Statement'!$E$6,1,0),0)</f>
        <v>0</v>
      </c>
      <c r="I2117" s="24"/>
      <c r="J2117" s="24"/>
      <c r="K2117" s="24"/>
      <c r="L2117" s="24"/>
      <c r="M2117" s="24"/>
      <c r="N2117" s="24"/>
      <c r="O2117" s="24"/>
      <c r="P2117" s="24"/>
      <c r="Q2117" s="24"/>
    </row>
    <row r="2118" ht="15.75" customHeight="1">
      <c r="A2118" s="71"/>
      <c r="B2118" s="45" t="str">
        <f>IFERROR(VLOOKUP(D2118, 'Chart of Accounts'!A2105:C4001, 3, FALSE), "")</f>
        <v/>
      </c>
      <c r="C2118" s="72"/>
      <c r="D2118" s="70"/>
      <c r="E2118" s="30" t="str">
        <f>IFERROR(VLOOKUP(D2118, 'Chart of Accounts'!A$3:B$3987, 2, FALSE), "")</f>
        <v/>
      </c>
      <c r="F2118" s="31" t="str">
        <f t="shared" si="1"/>
        <v/>
      </c>
      <c r="G2118" s="32" t="str">
        <f t="shared" si="2"/>
        <v/>
      </c>
      <c r="H2118" s="33">
        <f>IF(A2118&gt;='Income Statement'!$E$5,IF(A2118&lt;='Income Statement'!$E$6,1,0),0)</f>
        <v>0</v>
      </c>
      <c r="I2118" s="24"/>
      <c r="J2118" s="24"/>
      <c r="K2118" s="24"/>
      <c r="L2118" s="24"/>
      <c r="M2118" s="24"/>
      <c r="N2118" s="24"/>
      <c r="O2118" s="24"/>
      <c r="P2118" s="24"/>
      <c r="Q2118" s="24"/>
    </row>
    <row r="2119" ht="15.75" customHeight="1">
      <c r="A2119" s="71"/>
      <c r="B2119" s="45" t="str">
        <f>IFERROR(VLOOKUP(D2119, 'Chart of Accounts'!A2106:C4001, 3, FALSE), "")</f>
        <v/>
      </c>
      <c r="C2119" s="72"/>
      <c r="D2119" s="70"/>
      <c r="E2119" s="30" t="str">
        <f>IFERROR(VLOOKUP(D2119, 'Chart of Accounts'!A$3:B$3987, 2, FALSE), "")</f>
        <v/>
      </c>
      <c r="F2119" s="31" t="str">
        <f t="shared" si="1"/>
        <v/>
      </c>
      <c r="G2119" s="32" t="str">
        <f t="shared" si="2"/>
        <v/>
      </c>
      <c r="H2119" s="33">
        <f>IF(A2119&gt;='Income Statement'!$E$5,IF(A2119&lt;='Income Statement'!$E$6,1,0),0)</f>
        <v>0</v>
      </c>
      <c r="I2119" s="24"/>
      <c r="J2119" s="24"/>
      <c r="K2119" s="24"/>
      <c r="L2119" s="24"/>
      <c r="M2119" s="24"/>
      <c r="N2119" s="24"/>
      <c r="O2119" s="24"/>
      <c r="P2119" s="24"/>
      <c r="Q2119" s="24"/>
    </row>
    <row r="2120" ht="15.75" customHeight="1">
      <c r="A2120" s="71"/>
      <c r="B2120" s="45" t="str">
        <f>IFERROR(VLOOKUP(D2120, 'Chart of Accounts'!A2107:C4001, 3, FALSE), "")</f>
        <v/>
      </c>
      <c r="C2120" s="72"/>
      <c r="D2120" s="70"/>
      <c r="E2120" s="30" t="str">
        <f>IFERROR(VLOOKUP(D2120, 'Chart of Accounts'!A$3:B$3987, 2, FALSE), "")</f>
        <v/>
      </c>
      <c r="F2120" s="31" t="str">
        <f t="shared" si="1"/>
        <v/>
      </c>
      <c r="G2120" s="32" t="str">
        <f t="shared" si="2"/>
        <v/>
      </c>
      <c r="H2120" s="33">
        <f>IF(A2120&gt;='Income Statement'!$E$5,IF(A2120&lt;='Income Statement'!$E$6,1,0),0)</f>
        <v>0</v>
      </c>
      <c r="I2120" s="24"/>
      <c r="J2120" s="24"/>
      <c r="K2120" s="24"/>
      <c r="L2120" s="24"/>
      <c r="M2120" s="24"/>
      <c r="N2120" s="24"/>
      <c r="O2120" s="24"/>
      <c r="P2120" s="24"/>
      <c r="Q2120" s="24"/>
    </row>
    <row r="2121" ht="15.75" customHeight="1">
      <c r="A2121" s="71"/>
      <c r="B2121" s="45" t="str">
        <f>IFERROR(VLOOKUP(D2121, 'Chart of Accounts'!A2108:C4001, 3, FALSE), "")</f>
        <v/>
      </c>
      <c r="C2121" s="72"/>
      <c r="D2121" s="70"/>
      <c r="E2121" s="30" t="str">
        <f>IFERROR(VLOOKUP(D2121, 'Chart of Accounts'!A$3:B$3987, 2, FALSE), "")</f>
        <v/>
      </c>
      <c r="F2121" s="31" t="str">
        <f t="shared" si="1"/>
        <v/>
      </c>
      <c r="G2121" s="32" t="str">
        <f t="shared" si="2"/>
        <v/>
      </c>
      <c r="H2121" s="33">
        <f>IF(A2121&gt;='Income Statement'!$E$5,IF(A2121&lt;='Income Statement'!$E$6,1,0),0)</f>
        <v>0</v>
      </c>
      <c r="I2121" s="24"/>
      <c r="J2121" s="24"/>
      <c r="K2121" s="24"/>
      <c r="L2121" s="24"/>
      <c r="M2121" s="24"/>
      <c r="N2121" s="24"/>
      <c r="O2121" s="24"/>
      <c r="P2121" s="24"/>
      <c r="Q2121" s="24"/>
    </row>
    <row r="2122" ht="15.75" customHeight="1">
      <c r="A2122" s="71"/>
      <c r="B2122" s="45" t="str">
        <f>IFERROR(VLOOKUP(D2122, 'Chart of Accounts'!A2109:C4001, 3, FALSE), "")</f>
        <v/>
      </c>
      <c r="C2122" s="72"/>
      <c r="D2122" s="70"/>
      <c r="E2122" s="30" t="str">
        <f>IFERROR(VLOOKUP(D2122, 'Chart of Accounts'!A$3:B$3987, 2, FALSE), "")</f>
        <v/>
      </c>
      <c r="F2122" s="31" t="str">
        <f t="shared" si="1"/>
        <v/>
      </c>
      <c r="G2122" s="32" t="str">
        <f t="shared" si="2"/>
        <v/>
      </c>
      <c r="H2122" s="33">
        <f>IF(A2122&gt;='Income Statement'!$E$5,IF(A2122&lt;='Income Statement'!$E$6,1,0),0)</f>
        <v>0</v>
      </c>
      <c r="I2122" s="24"/>
      <c r="J2122" s="24"/>
      <c r="K2122" s="24"/>
      <c r="L2122" s="24"/>
      <c r="M2122" s="24"/>
      <c r="N2122" s="24"/>
      <c r="O2122" s="24"/>
      <c r="P2122" s="24"/>
      <c r="Q2122" s="24"/>
    </row>
    <row r="2123" ht="15.75" customHeight="1">
      <c r="A2123" s="71"/>
      <c r="B2123" s="45" t="str">
        <f>IFERROR(VLOOKUP(D2123, 'Chart of Accounts'!A2110:C4001, 3, FALSE), "")</f>
        <v/>
      </c>
      <c r="C2123" s="72"/>
      <c r="D2123" s="70"/>
      <c r="E2123" s="30" t="str">
        <f>IFERROR(VLOOKUP(D2123, 'Chart of Accounts'!A$3:B$3987, 2, FALSE), "")</f>
        <v/>
      </c>
      <c r="F2123" s="31" t="str">
        <f t="shared" si="1"/>
        <v/>
      </c>
      <c r="G2123" s="32" t="str">
        <f t="shared" si="2"/>
        <v/>
      </c>
      <c r="H2123" s="33">
        <f>IF(A2123&gt;='Income Statement'!$E$5,IF(A2123&lt;='Income Statement'!$E$6,1,0),0)</f>
        <v>0</v>
      </c>
      <c r="I2123" s="24"/>
      <c r="J2123" s="24"/>
      <c r="K2123" s="24"/>
      <c r="L2123" s="24"/>
      <c r="M2123" s="24"/>
      <c r="N2123" s="24"/>
      <c r="O2123" s="24"/>
      <c r="P2123" s="24"/>
      <c r="Q2123" s="24"/>
    </row>
    <row r="2124" ht="15.75" customHeight="1">
      <c r="A2124" s="71"/>
      <c r="B2124" s="45" t="str">
        <f>IFERROR(VLOOKUP(D2124, 'Chart of Accounts'!A2111:C4001, 3, FALSE), "")</f>
        <v/>
      </c>
      <c r="C2124" s="72"/>
      <c r="D2124" s="70"/>
      <c r="E2124" s="30" t="str">
        <f>IFERROR(VLOOKUP(D2124, 'Chart of Accounts'!A$3:B$3987, 2, FALSE), "")</f>
        <v/>
      </c>
      <c r="F2124" s="31" t="str">
        <f t="shared" si="1"/>
        <v/>
      </c>
      <c r="G2124" s="32" t="str">
        <f t="shared" si="2"/>
        <v/>
      </c>
      <c r="H2124" s="33">
        <f>IF(A2124&gt;='Income Statement'!$E$5,IF(A2124&lt;='Income Statement'!$E$6,1,0),0)</f>
        <v>0</v>
      </c>
      <c r="I2124" s="24"/>
      <c r="J2124" s="24"/>
      <c r="K2124" s="24"/>
      <c r="L2124" s="24"/>
      <c r="M2124" s="24"/>
      <c r="N2124" s="24"/>
      <c r="O2124" s="24"/>
      <c r="P2124" s="24"/>
      <c r="Q2124" s="24"/>
    </row>
    <row r="2125" ht="15.75" customHeight="1">
      <c r="A2125" s="71"/>
      <c r="B2125" s="45" t="str">
        <f>IFERROR(VLOOKUP(D2125, 'Chart of Accounts'!A2112:C4001, 3, FALSE), "")</f>
        <v/>
      </c>
      <c r="C2125" s="72"/>
      <c r="D2125" s="70"/>
      <c r="E2125" s="30" t="str">
        <f>IFERROR(VLOOKUP(D2125, 'Chart of Accounts'!A$3:B$3987, 2, FALSE), "")</f>
        <v/>
      </c>
      <c r="F2125" s="31" t="str">
        <f t="shared" si="1"/>
        <v/>
      </c>
      <c r="G2125" s="32" t="str">
        <f t="shared" si="2"/>
        <v/>
      </c>
      <c r="H2125" s="33">
        <f>IF(A2125&gt;='Income Statement'!$E$5,IF(A2125&lt;='Income Statement'!$E$6,1,0),0)</f>
        <v>0</v>
      </c>
      <c r="I2125" s="24"/>
      <c r="J2125" s="24"/>
      <c r="K2125" s="24"/>
      <c r="L2125" s="24"/>
      <c r="M2125" s="24"/>
      <c r="N2125" s="24"/>
      <c r="O2125" s="24"/>
      <c r="P2125" s="24"/>
      <c r="Q2125" s="24"/>
    </row>
    <row r="2126" ht="15.75" customHeight="1">
      <c r="A2126" s="71"/>
      <c r="B2126" s="45" t="str">
        <f>IFERROR(VLOOKUP(D2126, 'Chart of Accounts'!A2113:C4001, 3, FALSE), "")</f>
        <v/>
      </c>
      <c r="C2126" s="72"/>
      <c r="D2126" s="70"/>
      <c r="E2126" s="30" t="str">
        <f>IFERROR(VLOOKUP(D2126, 'Chart of Accounts'!A$3:B$3987, 2, FALSE), "")</f>
        <v/>
      </c>
      <c r="F2126" s="31" t="str">
        <f t="shared" si="1"/>
        <v/>
      </c>
      <c r="G2126" s="32" t="str">
        <f t="shared" si="2"/>
        <v/>
      </c>
      <c r="H2126" s="33">
        <f>IF(A2126&gt;='Income Statement'!$E$5,IF(A2126&lt;='Income Statement'!$E$6,1,0),0)</f>
        <v>0</v>
      </c>
      <c r="I2126" s="24"/>
      <c r="J2126" s="24"/>
      <c r="K2126" s="24"/>
      <c r="L2126" s="24"/>
      <c r="M2126" s="24"/>
      <c r="N2126" s="24"/>
      <c r="O2126" s="24"/>
      <c r="P2126" s="24"/>
      <c r="Q2126" s="24"/>
    </row>
    <row r="2127" ht="15.75" customHeight="1">
      <c r="A2127" s="71"/>
      <c r="B2127" s="45" t="str">
        <f>IFERROR(VLOOKUP(D2127, 'Chart of Accounts'!A2114:C4001, 3, FALSE), "")</f>
        <v/>
      </c>
      <c r="C2127" s="72"/>
      <c r="D2127" s="70"/>
      <c r="E2127" s="30" t="str">
        <f>IFERROR(VLOOKUP(D2127, 'Chart of Accounts'!A$3:B$3987, 2, FALSE), "")</f>
        <v/>
      </c>
      <c r="F2127" s="31" t="str">
        <f t="shared" si="1"/>
        <v/>
      </c>
      <c r="G2127" s="32" t="str">
        <f t="shared" si="2"/>
        <v/>
      </c>
      <c r="H2127" s="33">
        <f>IF(A2127&gt;='Income Statement'!$E$5,IF(A2127&lt;='Income Statement'!$E$6,1,0),0)</f>
        <v>0</v>
      </c>
      <c r="I2127" s="24"/>
      <c r="J2127" s="24"/>
      <c r="K2127" s="24"/>
      <c r="L2127" s="24"/>
      <c r="M2127" s="24"/>
      <c r="N2127" s="24"/>
      <c r="O2127" s="24"/>
      <c r="P2127" s="24"/>
      <c r="Q2127" s="24"/>
    </row>
    <row r="2128" ht="15.75" customHeight="1">
      <c r="A2128" s="71"/>
      <c r="B2128" s="45" t="str">
        <f>IFERROR(VLOOKUP(D2128, 'Chart of Accounts'!A2115:C4001, 3, FALSE), "")</f>
        <v/>
      </c>
      <c r="C2128" s="72"/>
      <c r="D2128" s="70"/>
      <c r="E2128" s="30" t="str">
        <f>IFERROR(VLOOKUP(D2128, 'Chart of Accounts'!A$3:B$3987, 2, FALSE), "")</f>
        <v/>
      </c>
      <c r="F2128" s="31" t="str">
        <f t="shared" si="1"/>
        <v/>
      </c>
      <c r="G2128" s="32" t="str">
        <f t="shared" si="2"/>
        <v/>
      </c>
      <c r="H2128" s="33">
        <f>IF(A2128&gt;='Income Statement'!$E$5,IF(A2128&lt;='Income Statement'!$E$6,1,0),0)</f>
        <v>0</v>
      </c>
      <c r="I2128" s="24"/>
      <c r="J2128" s="24"/>
      <c r="K2128" s="24"/>
      <c r="L2128" s="24"/>
      <c r="M2128" s="24"/>
      <c r="N2128" s="24"/>
      <c r="O2128" s="24"/>
      <c r="P2128" s="24"/>
      <c r="Q2128" s="24"/>
    </row>
    <row r="2129" ht="15.75" customHeight="1">
      <c r="A2129" s="71"/>
      <c r="B2129" s="45" t="str">
        <f>IFERROR(VLOOKUP(D2129, 'Chart of Accounts'!A2116:C4001, 3, FALSE), "")</f>
        <v/>
      </c>
      <c r="C2129" s="72"/>
      <c r="D2129" s="70"/>
      <c r="E2129" s="30" t="str">
        <f>IFERROR(VLOOKUP(D2129, 'Chart of Accounts'!A$3:B$3987, 2, FALSE), "")</f>
        <v/>
      </c>
      <c r="F2129" s="31" t="str">
        <f t="shared" si="1"/>
        <v/>
      </c>
      <c r="G2129" s="32" t="str">
        <f t="shared" si="2"/>
        <v/>
      </c>
      <c r="H2129" s="33">
        <f>IF(A2129&gt;='Income Statement'!$E$5,IF(A2129&lt;='Income Statement'!$E$6,1,0),0)</f>
        <v>0</v>
      </c>
      <c r="I2129" s="24"/>
      <c r="J2129" s="24"/>
      <c r="K2129" s="24"/>
      <c r="L2129" s="24"/>
      <c r="M2129" s="24"/>
      <c r="N2129" s="24"/>
      <c r="O2129" s="24"/>
      <c r="P2129" s="24"/>
      <c r="Q2129" s="24"/>
    </row>
    <row r="2130" ht="15.75" customHeight="1">
      <c r="A2130" s="71"/>
      <c r="B2130" s="45" t="str">
        <f>IFERROR(VLOOKUP(D2130, 'Chart of Accounts'!A2117:C4001, 3, FALSE), "")</f>
        <v/>
      </c>
      <c r="C2130" s="72"/>
      <c r="D2130" s="70"/>
      <c r="E2130" s="30" t="str">
        <f>IFERROR(VLOOKUP(D2130, 'Chart of Accounts'!A$3:B$3987, 2, FALSE), "")</f>
        <v/>
      </c>
      <c r="F2130" s="31" t="str">
        <f t="shared" si="1"/>
        <v/>
      </c>
      <c r="G2130" s="32" t="str">
        <f t="shared" si="2"/>
        <v/>
      </c>
      <c r="H2130" s="33">
        <f>IF(A2130&gt;='Income Statement'!$E$5,IF(A2130&lt;='Income Statement'!$E$6,1,0),0)</f>
        <v>0</v>
      </c>
      <c r="I2130" s="24"/>
      <c r="J2130" s="24"/>
      <c r="K2130" s="24"/>
      <c r="L2130" s="24"/>
      <c r="M2130" s="24"/>
      <c r="N2130" s="24"/>
      <c r="O2130" s="24"/>
      <c r="P2130" s="24"/>
      <c r="Q2130" s="24"/>
    </row>
    <row r="2131" ht="15.75" customHeight="1">
      <c r="A2131" s="71"/>
      <c r="B2131" s="45" t="str">
        <f>IFERROR(VLOOKUP(D2131, 'Chart of Accounts'!A2118:C4001, 3, FALSE), "")</f>
        <v/>
      </c>
      <c r="C2131" s="72"/>
      <c r="D2131" s="70"/>
      <c r="E2131" s="30" t="str">
        <f>IFERROR(VLOOKUP(D2131, 'Chart of Accounts'!A$3:B$3987, 2, FALSE), "")</f>
        <v/>
      </c>
      <c r="F2131" s="31" t="str">
        <f t="shared" si="1"/>
        <v/>
      </c>
      <c r="G2131" s="32" t="str">
        <f t="shared" si="2"/>
        <v/>
      </c>
      <c r="H2131" s="33">
        <f>IF(A2131&gt;='Income Statement'!$E$5,IF(A2131&lt;='Income Statement'!$E$6,1,0),0)</f>
        <v>0</v>
      </c>
      <c r="I2131" s="24"/>
      <c r="J2131" s="24"/>
      <c r="K2131" s="24"/>
      <c r="L2131" s="24"/>
      <c r="M2131" s="24"/>
      <c r="N2131" s="24"/>
      <c r="O2131" s="24"/>
      <c r="P2131" s="24"/>
      <c r="Q2131" s="24"/>
    </row>
    <row r="2132" ht="15.75" customHeight="1">
      <c r="A2132" s="71"/>
      <c r="B2132" s="45" t="str">
        <f>IFERROR(VLOOKUP(D2132, 'Chart of Accounts'!A2119:C4001, 3, FALSE), "")</f>
        <v/>
      </c>
      <c r="C2132" s="72"/>
      <c r="D2132" s="70"/>
      <c r="E2132" s="30" t="str">
        <f>IFERROR(VLOOKUP(D2132, 'Chart of Accounts'!A$3:B$3987, 2, FALSE), "")</f>
        <v/>
      </c>
      <c r="F2132" s="31" t="str">
        <f t="shared" si="1"/>
        <v/>
      </c>
      <c r="G2132" s="32" t="str">
        <f t="shared" si="2"/>
        <v/>
      </c>
      <c r="H2132" s="33">
        <f>IF(A2132&gt;='Income Statement'!$E$5,IF(A2132&lt;='Income Statement'!$E$6,1,0),0)</f>
        <v>0</v>
      </c>
      <c r="I2132" s="24"/>
      <c r="J2132" s="24"/>
      <c r="K2132" s="24"/>
      <c r="L2132" s="24"/>
      <c r="M2132" s="24"/>
      <c r="N2132" s="24"/>
      <c r="O2132" s="24"/>
      <c r="P2132" s="24"/>
      <c r="Q2132" s="24"/>
    </row>
    <row r="2133" ht="15.75" customHeight="1">
      <c r="A2133" s="71"/>
      <c r="B2133" s="45" t="str">
        <f>IFERROR(VLOOKUP(D2133, 'Chart of Accounts'!A2120:C4001, 3, FALSE), "")</f>
        <v/>
      </c>
      <c r="C2133" s="72"/>
      <c r="D2133" s="70"/>
      <c r="E2133" s="30" t="str">
        <f>IFERROR(VLOOKUP(D2133, 'Chart of Accounts'!A$3:B$3987, 2, FALSE), "")</f>
        <v/>
      </c>
      <c r="F2133" s="31" t="str">
        <f t="shared" si="1"/>
        <v/>
      </c>
      <c r="G2133" s="32" t="str">
        <f t="shared" si="2"/>
        <v/>
      </c>
      <c r="H2133" s="33">
        <f>IF(A2133&gt;='Income Statement'!$E$5,IF(A2133&lt;='Income Statement'!$E$6,1,0),0)</f>
        <v>0</v>
      </c>
      <c r="I2133" s="24"/>
      <c r="J2133" s="24"/>
      <c r="K2133" s="24"/>
      <c r="L2133" s="24"/>
      <c r="M2133" s="24"/>
      <c r="N2133" s="24"/>
      <c r="O2133" s="24"/>
      <c r="P2133" s="24"/>
      <c r="Q2133" s="24"/>
    </row>
    <row r="2134" ht="15.75" customHeight="1">
      <c r="A2134" s="71"/>
      <c r="B2134" s="45" t="str">
        <f>IFERROR(VLOOKUP(D2134, 'Chart of Accounts'!A2121:C4001, 3, FALSE), "")</f>
        <v/>
      </c>
      <c r="C2134" s="72"/>
      <c r="D2134" s="70"/>
      <c r="E2134" s="30" t="str">
        <f>IFERROR(VLOOKUP(D2134, 'Chart of Accounts'!A$3:B$3987, 2, FALSE), "")</f>
        <v/>
      </c>
      <c r="F2134" s="31" t="str">
        <f t="shared" si="1"/>
        <v/>
      </c>
      <c r="G2134" s="32" t="str">
        <f t="shared" si="2"/>
        <v/>
      </c>
      <c r="H2134" s="33">
        <f>IF(A2134&gt;='Income Statement'!$E$5,IF(A2134&lt;='Income Statement'!$E$6,1,0),0)</f>
        <v>0</v>
      </c>
      <c r="I2134" s="24"/>
      <c r="J2134" s="24"/>
      <c r="K2134" s="24"/>
      <c r="L2134" s="24"/>
      <c r="M2134" s="24"/>
      <c r="N2134" s="24"/>
      <c r="O2134" s="24"/>
      <c r="P2134" s="24"/>
      <c r="Q2134" s="24"/>
    </row>
    <row r="2135" ht="15.75" customHeight="1">
      <c r="A2135" s="71"/>
      <c r="B2135" s="45" t="str">
        <f>IFERROR(VLOOKUP(D2135, 'Chart of Accounts'!A2122:C4001, 3, FALSE), "")</f>
        <v/>
      </c>
      <c r="C2135" s="72"/>
      <c r="D2135" s="70"/>
      <c r="E2135" s="30" t="str">
        <f>IFERROR(VLOOKUP(D2135, 'Chart of Accounts'!A$3:B$3987, 2, FALSE), "")</f>
        <v/>
      </c>
      <c r="F2135" s="31" t="str">
        <f t="shared" si="1"/>
        <v/>
      </c>
      <c r="G2135" s="32" t="str">
        <f t="shared" si="2"/>
        <v/>
      </c>
      <c r="H2135" s="33">
        <f>IF(A2135&gt;='Income Statement'!$E$5,IF(A2135&lt;='Income Statement'!$E$6,1,0),0)</f>
        <v>0</v>
      </c>
      <c r="I2135" s="24"/>
      <c r="J2135" s="24"/>
      <c r="K2135" s="24"/>
      <c r="L2135" s="24"/>
      <c r="M2135" s="24"/>
      <c r="N2135" s="24"/>
      <c r="O2135" s="24"/>
      <c r="P2135" s="24"/>
      <c r="Q2135" s="24"/>
    </row>
    <row r="2136" ht="15.75" customHeight="1">
      <c r="A2136" s="71"/>
      <c r="B2136" s="45" t="str">
        <f>IFERROR(VLOOKUP(D2136, 'Chart of Accounts'!A2123:C4001, 3, FALSE), "")</f>
        <v/>
      </c>
      <c r="C2136" s="72"/>
      <c r="D2136" s="70"/>
      <c r="E2136" s="30" t="str">
        <f>IFERROR(VLOOKUP(D2136, 'Chart of Accounts'!A$3:B$3987, 2, FALSE), "")</f>
        <v/>
      </c>
      <c r="F2136" s="31" t="str">
        <f t="shared" si="1"/>
        <v/>
      </c>
      <c r="G2136" s="32" t="str">
        <f t="shared" si="2"/>
        <v/>
      </c>
      <c r="H2136" s="33">
        <f>IF(A2136&gt;='Income Statement'!$E$5,IF(A2136&lt;='Income Statement'!$E$6,1,0),0)</f>
        <v>0</v>
      </c>
      <c r="I2136" s="24"/>
      <c r="J2136" s="24"/>
      <c r="K2136" s="24"/>
      <c r="L2136" s="24"/>
      <c r="M2136" s="24"/>
      <c r="N2136" s="24"/>
      <c r="O2136" s="24"/>
      <c r="P2136" s="24"/>
      <c r="Q2136" s="24"/>
    </row>
    <row r="2137" ht="15.75" customHeight="1">
      <c r="A2137" s="71"/>
      <c r="B2137" s="45" t="str">
        <f>IFERROR(VLOOKUP(D2137, 'Chart of Accounts'!A2124:C4001, 3, FALSE), "")</f>
        <v/>
      </c>
      <c r="C2137" s="72"/>
      <c r="D2137" s="70"/>
      <c r="E2137" s="30" t="str">
        <f>IFERROR(VLOOKUP(D2137, 'Chart of Accounts'!A$3:B$3987, 2, FALSE), "")</f>
        <v/>
      </c>
      <c r="F2137" s="31" t="str">
        <f t="shared" si="1"/>
        <v/>
      </c>
      <c r="G2137" s="32" t="str">
        <f t="shared" si="2"/>
        <v/>
      </c>
      <c r="H2137" s="33">
        <f>IF(A2137&gt;='Income Statement'!$E$5,IF(A2137&lt;='Income Statement'!$E$6,1,0),0)</f>
        <v>0</v>
      </c>
      <c r="I2137" s="24"/>
      <c r="J2137" s="24"/>
      <c r="K2137" s="24"/>
      <c r="L2137" s="24"/>
      <c r="M2137" s="24"/>
      <c r="N2137" s="24"/>
      <c r="O2137" s="24"/>
      <c r="P2137" s="24"/>
      <c r="Q2137" s="24"/>
    </row>
    <row r="2138" ht="15.75" customHeight="1">
      <c r="A2138" s="71"/>
      <c r="B2138" s="45" t="str">
        <f>IFERROR(VLOOKUP(D2138, 'Chart of Accounts'!A2125:C4001, 3, FALSE), "")</f>
        <v/>
      </c>
      <c r="C2138" s="72"/>
      <c r="D2138" s="70"/>
      <c r="E2138" s="30" t="str">
        <f>IFERROR(VLOOKUP(D2138, 'Chart of Accounts'!A$3:B$3987, 2, FALSE), "")</f>
        <v/>
      </c>
      <c r="F2138" s="31" t="str">
        <f t="shared" si="1"/>
        <v/>
      </c>
      <c r="G2138" s="32" t="str">
        <f t="shared" si="2"/>
        <v/>
      </c>
      <c r="H2138" s="33">
        <f>IF(A2138&gt;='Income Statement'!$E$5,IF(A2138&lt;='Income Statement'!$E$6,1,0),0)</f>
        <v>0</v>
      </c>
      <c r="I2138" s="24"/>
      <c r="J2138" s="24"/>
      <c r="K2138" s="24"/>
      <c r="L2138" s="24"/>
      <c r="M2138" s="24"/>
      <c r="N2138" s="24"/>
      <c r="O2138" s="24"/>
      <c r="P2138" s="24"/>
      <c r="Q2138" s="24"/>
    </row>
    <row r="2139" ht="15.75" customHeight="1">
      <c r="A2139" s="71"/>
      <c r="B2139" s="45" t="str">
        <f>IFERROR(VLOOKUP(D2139, 'Chart of Accounts'!A2126:C4001, 3, FALSE), "")</f>
        <v/>
      </c>
      <c r="C2139" s="72"/>
      <c r="D2139" s="70"/>
      <c r="E2139" s="30" t="str">
        <f>IFERROR(VLOOKUP(D2139, 'Chart of Accounts'!A$3:B$3987, 2, FALSE), "")</f>
        <v/>
      </c>
      <c r="F2139" s="31" t="str">
        <f t="shared" si="1"/>
        <v/>
      </c>
      <c r="G2139" s="32" t="str">
        <f t="shared" si="2"/>
        <v/>
      </c>
      <c r="H2139" s="33">
        <f>IF(A2139&gt;='Income Statement'!$E$5,IF(A2139&lt;='Income Statement'!$E$6,1,0),0)</f>
        <v>0</v>
      </c>
      <c r="I2139" s="24"/>
      <c r="J2139" s="24"/>
      <c r="K2139" s="24"/>
      <c r="L2139" s="24"/>
      <c r="M2139" s="24"/>
      <c r="N2139" s="24"/>
      <c r="O2139" s="24"/>
      <c r="P2139" s="24"/>
      <c r="Q2139" s="24"/>
    </row>
    <row r="2140" ht="15.75" customHeight="1">
      <c r="A2140" s="71"/>
      <c r="B2140" s="45" t="str">
        <f>IFERROR(VLOOKUP(D2140, 'Chart of Accounts'!A2127:C4001, 3, FALSE), "")</f>
        <v/>
      </c>
      <c r="C2140" s="72"/>
      <c r="D2140" s="70"/>
      <c r="E2140" s="30" t="str">
        <f>IFERROR(VLOOKUP(D2140, 'Chart of Accounts'!A$3:B$3987, 2, FALSE), "")</f>
        <v/>
      </c>
      <c r="F2140" s="31" t="str">
        <f t="shared" si="1"/>
        <v/>
      </c>
      <c r="G2140" s="32" t="str">
        <f t="shared" si="2"/>
        <v/>
      </c>
      <c r="H2140" s="33">
        <f>IF(A2140&gt;='Income Statement'!$E$5,IF(A2140&lt;='Income Statement'!$E$6,1,0),0)</f>
        <v>0</v>
      </c>
      <c r="I2140" s="24"/>
      <c r="J2140" s="24"/>
      <c r="K2140" s="24"/>
      <c r="L2140" s="24"/>
      <c r="M2140" s="24"/>
      <c r="N2140" s="24"/>
      <c r="O2140" s="24"/>
      <c r="P2140" s="24"/>
      <c r="Q2140" s="24"/>
    </row>
    <row r="2141" ht="15.75" customHeight="1">
      <c r="A2141" s="71"/>
      <c r="B2141" s="45" t="str">
        <f>IFERROR(VLOOKUP(D2141, 'Chart of Accounts'!A2128:C4001, 3, FALSE), "")</f>
        <v/>
      </c>
      <c r="C2141" s="72"/>
      <c r="D2141" s="70"/>
      <c r="E2141" s="30" t="str">
        <f>IFERROR(VLOOKUP(D2141, 'Chart of Accounts'!A$3:B$3987, 2, FALSE), "")</f>
        <v/>
      </c>
      <c r="F2141" s="31" t="str">
        <f t="shared" si="1"/>
        <v/>
      </c>
      <c r="G2141" s="32" t="str">
        <f t="shared" si="2"/>
        <v/>
      </c>
      <c r="H2141" s="33">
        <f>IF(A2141&gt;='Income Statement'!$E$5,IF(A2141&lt;='Income Statement'!$E$6,1,0),0)</f>
        <v>0</v>
      </c>
      <c r="I2141" s="24"/>
      <c r="J2141" s="24"/>
      <c r="K2141" s="24"/>
      <c r="L2141" s="24"/>
      <c r="M2141" s="24"/>
      <c r="N2141" s="24"/>
      <c r="O2141" s="24"/>
      <c r="P2141" s="24"/>
      <c r="Q2141" s="24"/>
    </row>
    <row r="2142" ht="15.75" customHeight="1">
      <c r="A2142" s="71"/>
      <c r="B2142" s="45" t="str">
        <f>IFERROR(VLOOKUP(D2142, 'Chart of Accounts'!A2129:C4001, 3, FALSE), "")</f>
        <v/>
      </c>
      <c r="C2142" s="72"/>
      <c r="D2142" s="70"/>
      <c r="E2142" s="30" t="str">
        <f>IFERROR(VLOOKUP(D2142, 'Chart of Accounts'!A$3:B$3987, 2, FALSE), "")</f>
        <v/>
      </c>
      <c r="F2142" s="31" t="str">
        <f t="shared" si="1"/>
        <v/>
      </c>
      <c r="G2142" s="32" t="str">
        <f t="shared" si="2"/>
        <v/>
      </c>
      <c r="H2142" s="33">
        <f>IF(A2142&gt;='Income Statement'!$E$5,IF(A2142&lt;='Income Statement'!$E$6,1,0),0)</f>
        <v>0</v>
      </c>
      <c r="I2142" s="24"/>
      <c r="J2142" s="24"/>
      <c r="K2142" s="24"/>
      <c r="L2142" s="24"/>
      <c r="M2142" s="24"/>
      <c r="N2142" s="24"/>
      <c r="O2142" s="24"/>
      <c r="P2142" s="24"/>
      <c r="Q2142" s="24"/>
    </row>
    <row r="2143" ht="15.75" customHeight="1">
      <c r="A2143" s="71"/>
      <c r="B2143" s="45" t="str">
        <f>IFERROR(VLOOKUP(D2143, 'Chart of Accounts'!A2130:C4001, 3, FALSE), "")</f>
        <v/>
      </c>
      <c r="C2143" s="72"/>
      <c r="D2143" s="70"/>
      <c r="E2143" s="30" t="str">
        <f>IFERROR(VLOOKUP(D2143, 'Chart of Accounts'!A$3:B$3987, 2, FALSE), "")</f>
        <v/>
      </c>
      <c r="F2143" s="31" t="str">
        <f t="shared" si="1"/>
        <v/>
      </c>
      <c r="G2143" s="32" t="str">
        <f t="shared" si="2"/>
        <v/>
      </c>
      <c r="H2143" s="33">
        <f>IF(A2143&gt;='Income Statement'!$E$5,IF(A2143&lt;='Income Statement'!$E$6,1,0),0)</f>
        <v>0</v>
      </c>
      <c r="I2143" s="24"/>
      <c r="J2143" s="24"/>
      <c r="K2143" s="24"/>
      <c r="L2143" s="24"/>
      <c r="M2143" s="24"/>
      <c r="N2143" s="24"/>
      <c r="O2143" s="24"/>
      <c r="P2143" s="24"/>
      <c r="Q2143" s="24"/>
    </row>
    <row r="2144" ht="15.75" customHeight="1">
      <c r="A2144" s="71"/>
      <c r="B2144" s="45" t="str">
        <f>IFERROR(VLOOKUP(D2144, 'Chart of Accounts'!A2131:C4001, 3, FALSE), "")</f>
        <v/>
      </c>
      <c r="C2144" s="72"/>
      <c r="D2144" s="70"/>
      <c r="E2144" s="30" t="str">
        <f>IFERROR(VLOOKUP(D2144, 'Chart of Accounts'!A$3:B$3987, 2, FALSE), "")</f>
        <v/>
      </c>
      <c r="F2144" s="31" t="str">
        <f t="shared" si="1"/>
        <v/>
      </c>
      <c r="G2144" s="32" t="str">
        <f t="shared" si="2"/>
        <v/>
      </c>
      <c r="H2144" s="33">
        <f>IF(A2144&gt;='Income Statement'!$E$5,IF(A2144&lt;='Income Statement'!$E$6,1,0),0)</f>
        <v>0</v>
      </c>
      <c r="I2144" s="24"/>
      <c r="J2144" s="24"/>
      <c r="K2144" s="24"/>
      <c r="L2144" s="24"/>
      <c r="M2144" s="24"/>
      <c r="N2144" s="24"/>
      <c r="O2144" s="24"/>
      <c r="P2144" s="24"/>
      <c r="Q2144" s="24"/>
    </row>
    <row r="2145" ht="15.75" customHeight="1">
      <c r="A2145" s="71"/>
      <c r="B2145" s="45" t="str">
        <f>IFERROR(VLOOKUP(D2145, 'Chart of Accounts'!A2132:C4001, 3, FALSE), "")</f>
        <v/>
      </c>
      <c r="C2145" s="72"/>
      <c r="D2145" s="70"/>
      <c r="E2145" s="30" t="str">
        <f>IFERROR(VLOOKUP(D2145, 'Chart of Accounts'!A$3:B$3987, 2, FALSE), "")</f>
        <v/>
      </c>
      <c r="F2145" s="31" t="str">
        <f t="shared" si="1"/>
        <v/>
      </c>
      <c r="G2145" s="32" t="str">
        <f t="shared" si="2"/>
        <v/>
      </c>
      <c r="H2145" s="33">
        <f>IF(A2145&gt;='Income Statement'!$E$5,IF(A2145&lt;='Income Statement'!$E$6,1,0),0)</f>
        <v>0</v>
      </c>
      <c r="I2145" s="24"/>
      <c r="J2145" s="24"/>
      <c r="K2145" s="24"/>
      <c r="L2145" s="24"/>
      <c r="M2145" s="24"/>
      <c r="N2145" s="24"/>
      <c r="O2145" s="24"/>
      <c r="P2145" s="24"/>
      <c r="Q2145" s="24"/>
    </row>
    <row r="2146" ht="15.75" customHeight="1">
      <c r="A2146" s="71"/>
      <c r="B2146" s="45" t="str">
        <f>IFERROR(VLOOKUP(D2146, 'Chart of Accounts'!A2133:C4001, 3, FALSE), "")</f>
        <v/>
      </c>
      <c r="C2146" s="72"/>
      <c r="D2146" s="70"/>
      <c r="E2146" s="30" t="str">
        <f>IFERROR(VLOOKUP(D2146, 'Chart of Accounts'!A$3:B$3987, 2, FALSE), "")</f>
        <v/>
      </c>
      <c r="F2146" s="31" t="str">
        <f t="shared" si="1"/>
        <v/>
      </c>
      <c r="G2146" s="32" t="str">
        <f t="shared" si="2"/>
        <v/>
      </c>
      <c r="H2146" s="33">
        <f>IF(A2146&gt;='Income Statement'!$E$5,IF(A2146&lt;='Income Statement'!$E$6,1,0),0)</f>
        <v>0</v>
      </c>
      <c r="I2146" s="24"/>
      <c r="J2146" s="24"/>
      <c r="K2146" s="24"/>
      <c r="L2146" s="24"/>
      <c r="M2146" s="24"/>
      <c r="N2146" s="24"/>
      <c r="O2146" s="24"/>
      <c r="P2146" s="24"/>
      <c r="Q2146" s="24"/>
    </row>
    <row r="2147" ht="15.75" customHeight="1">
      <c r="A2147" s="71"/>
      <c r="B2147" s="45" t="str">
        <f>IFERROR(VLOOKUP(D2147, 'Chart of Accounts'!A2134:C4001, 3, FALSE), "")</f>
        <v/>
      </c>
      <c r="C2147" s="72"/>
      <c r="D2147" s="70"/>
      <c r="E2147" s="30" t="str">
        <f>IFERROR(VLOOKUP(D2147, 'Chart of Accounts'!A$3:B$3987, 2, FALSE), "")</f>
        <v/>
      </c>
      <c r="F2147" s="31" t="str">
        <f t="shared" si="1"/>
        <v/>
      </c>
      <c r="G2147" s="32" t="str">
        <f t="shared" si="2"/>
        <v/>
      </c>
      <c r="H2147" s="33">
        <f>IF(A2147&gt;='Income Statement'!$E$5,IF(A2147&lt;='Income Statement'!$E$6,1,0),0)</f>
        <v>0</v>
      </c>
      <c r="I2147" s="24"/>
      <c r="J2147" s="24"/>
      <c r="K2147" s="24"/>
      <c r="L2147" s="24"/>
      <c r="M2147" s="24"/>
      <c r="N2147" s="24"/>
      <c r="O2147" s="24"/>
      <c r="P2147" s="24"/>
      <c r="Q2147" s="24"/>
    </row>
    <row r="2148" ht="15.75" customHeight="1">
      <c r="A2148" s="71"/>
      <c r="B2148" s="45" t="str">
        <f>IFERROR(VLOOKUP(D2148, 'Chart of Accounts'!A2135:C4001, 3, FALSE), "")</f>
        <v/>
      </c>
      <c r="C2148" s="72"/>
      <c r="D2148" s="70"/>
      <c r="E2148" s="30" t="str">
        <f>IFERROR(VLOOKUP(D2148, 'Chart of Accounts'!A$3:B$3987, 2, FALSE), "")</f>
        <v/>
      </c>
      <c r="F2148" s="31" t="str">
        <f t="shared" si="1"/>
        <v/>
      </c>
      <c r="G2148" s="32" t="str">
        <f t="shared" si="2"/>
        <v/>
      </c>
      <c r="H2148" s="33">
        <f>IF(A2148&gt;='Income Statement'!$E$5,IF(A2148&lt;='Income Statement'!$E$6,1,0),0)</f>
        <v>0</v>
      </c>
      <c r="I2148" s="24"/>
      <c r="J2148" s="24"/>
      <c r="K2148" s="24"/>
      <c r="L2148" s="24"/>
      <c r="M2148" s="24"/>
      <c r="N2148" s="24"/>
      <c r="O2148" s="24"/>
      <c r="P2148" s="24"/>
      <c r="Q2148" s="24"/>
    </row>
    <row r="2149" ht="15.75" customHeight="1">
      <c r="A2149" s="71"/>
      <c r="B2149" s="45" t="str">
        <f>IFERROR(VLOOKUP(D2149, 'Chart of Accounts'!A2136:C4001, 3, FALSE), "")</f>
        <v/>
      </c>
      <c r="C2149" s="72"/>
      <c r="D2149" s="70"/>
      <c r="E2149" s="30" t="str">
        <f>IFERROR(VLOOKUP(D2149, 'Chart of Accounts'!A$3:B$3987, 2, FALSE), "")</f>
        <v/>
      </c>
      <c r="F2149" s="31" t="str">
        <f t="shared" si="1"/>
        <v/>
      </c>
      <c r="G2149" s="32" t="str">
        <f t="shared" si="2"/>
        <v/>
      </c>
      <c r="H2149" s="33">
        <f>IF(A2149&gt;='Income Statement'!$E$5,IF(A2149&lt;='Income Statement'!$E$6,1,0),0)</f>
        <v>0</v>
      </c>
      <c r="I2149" s="24"/>
      <c r="J2149" s="24"/>
      <c r="K2149" s="24"/>
      <c r="L2149" s="24"/>
      <c r="M2149" s="24"/>
      <c r="N2149" s="24"/>
      <c r="O2149" s="24"/>
      <c r="P2149" s="24"/>
      <c r="Q2149" s="24"/>
    </row>
    <row r="2150" ht="15.75" customHeight="1">
      <c r="A2150" s="71"/>
      <c r="B2150" s="45" t="str">
        <f>IFERROR(VLOOKUP(D2150, 'Chart of Accounts'!A2137:C4001, 3, FALSE), "")</f>
        <v/>
      </c>
      <c r="C2150" s="72"/>
      <c r="D2150" s="70"/>
      <c r="E2150" s="30" t="str">
        <f>IFERROR(VLOOKUP(D2150, 'Chart of Accounts'!A$3:B$3987, 2, FALSE), "")</f>
        <v/>
      </c>
      <c r="F2150" s="31" t="str">
        <f t="shared" si="1"/>
        <v/>
      </c>
      <c r="G2150" s="32" t="str">
        <f t="shared" si="2"/>
        <v/>
      </c>
      <c r="H2150" s="33">
        <f>IF(A2150&gt;='Income Statement'!$E$5,IF(A2150&lt;='Income Statement'!$E$6,1,0),0)</f>
        <v>0</v>
      </c>
      <c r="I2150" s="24"/>
      <c r="J2150" s="24"/>
      <c r="K2150" s="24"/>
      <c r="L2150" s="24"/>
      <c r="M2150" s="24"/>
      <c r="N2150" s="24"/>
      <c r="O2150" s="24"/>
      <c r="P2150" s="24"/>
      <c r="Q2150" s="24"/>
    </row>
    <row r="2151" ht="15.75" customHeight="1">
      <c r="A2151" s="71"/>
      <c r="B2151" s="45" t="str">
        <f>IFERROR(VLOOKUP(D2151, 'Chart of Accounts'!A2138:C4001, 3, FALSE), "")</f>
        <v/>
      </c>
      <c r="C2151" s="72"/>
      <c r="D2151" s="70"/>
      <c r="E2151" s="30" t="str">
        <f>IFERROR(VLOOKUP(D2151, 'Chart of Accounts'!A$3:B$3987, 2, FALSE), "")</f>
        <v/>
      </c>
      <c r="F2151" s="31" t="str">
        <f t="shared" si="1"/>
        <v/>
      </c>
      <c r="G2151" s="32" t="str">
        <f t="shared" si="2"/>
        <v/>
      </c>
      <c r="H2151" s="33">
        <f>IF(A2151&gt;='Income Statement'!$E$5,IF(A2151&lt;='Income Statement'!$E$6,1,0),0)</f>
        <v>0</v>
      </c>
      <c r="I2151" s="24"/>
      <c r="J2151" s="24"/>
      <c r="K2151" s="24"/>
      <c r="L2151" s="24"/>
      <c r="M2151" s="24"/>
      <c r="N2151" s="24"/>
      <c r="O2151" s="24"/>
      <c r="P2151" s="24"/>
      <c r="Q2151" s="24"/>
    </row>
    <row r="2152" ht="15.75" customHeight="1">
      <c r="A2152" s="71"/>
      <c r="B2152" s="45" t="str">
        <f>IFERROR(VLOOKUP(D2152, 'Chart of Accounts'!A2139:C4001, 3, FALSE), "")</f>
        <v/>
      </c>
      <c r="C2152" s="72"/>
      <c r="D2152" s="70"/>
      <c r="E2152" s="30" t="str">
        <f>IFERROR(VLOOKUP(D2152, 'Chart of Accounts'!A$3:B$3987, 2, FALSE), "")</f>
        <v/>
      </c>
      <c r="F2152" s="31" t="str">
        <f t="shared" si="1"/>
        <v/>
      </c>
      <c r="G2152" s="32" t="str">
        <f t="shared" si="2"/>
        <v/>
      </c>
      <c r="H2152" s="33">
        <f>IF(A2152&gt;='Income Statement'!$E$5,IF(A2152&lt;='Income Statement'!$E$6,1,0),0)</f>
        <v>0</v>
      </c>
      <c r="I2152" s="24"/>
      <c r="J2152" s="24"/>
      <c r="K2152" s="24"/>
      <c r="L2152" s="24"/>
      <c r="M2152" s="24"/>
      <c r="N2152" s="24"/>
      <c r="O2152" s="24"/>
      <c r="P2152" s="24"/>
      <c r="Q2152" s="24"/>
    </row>
    <row r="2153" ht="15.75" customHeight="1">
      <c r="A2153" s="71"/>
      <c r="B2153" s="45" t="str">
        <f>IFERROR(VLOOKUP(D2153, 'Chart of Accounts'!A2140:C4001, 3, FALSE), "")</f>
        <v/>
      </c>
      <c r="C2153" s="72"/>
      <c r="D2153" s="70"/>
      <c r="E2153" s="30" t="str">
        <f>IFERROR(VLOOKUP(D2153, 'Chart of Accounts'!A$3:B$3987, 2, FALSE), "")</f>
        <v/>
      </c>
      <c r="F2153" s="31" t="str">
        <f t="shared" si="1"/>
        <v/>
      </c>
      <c r="G2153" s="32" t="str">
        <f t="shared" si="2"/>
        <v/>
      </c>
      <c r="H2153" s="33">
        <f>IF(A2153&gt;='Income Statement'!$E$5,IF(A2153&lt;='Income Statement'!$E$6,1,0),0)</f>
        <v>0</v>
      </c>
      <c r="I2153" s="24"/>
      <c r="J2153" s="24"/>
      <c r="K2153" s="24"/>
      <c r="L2153" s="24"/>
      <c r="M2153" s="24"/>
      <c r="N2153" s="24"/>
      <c r="O2153" s="24"/>
      <c r="P2153" s="24"/>
      <c r="Q2153" s="24"/>
    </row>
    <row r="2154" ht="15.75" customHeight="1">
      <c r="A2154" s="71"/>
      <c r="B2154" s="45" t="str">
        <f>IFERROR(VLOOKUP(D2154, 'Chart of Accounts'!A2141:C4001, 3, FALSE), "")</f>
        <v/>
      </c>
      <c r="C2154" s="72"/>
      <c r="D2154" s="70"/>
      <c r="E2154" s="30" t="str">
        <f>IFERROR(VLOOKUP(D2154, 'Chart of Accounts'!A$3:B$3987, 2, FALSE), "")</f>
        <v/>
      </c>
      <c r="F2154" s="31" t="str">
        <f t="shared" si="1"/>
        <v/>
      </c>
      <c r="G2154" s="32" t="str">
        <f t="shared" si="2"/>
        <v/>
      </c>
      <c r="H2154" s="33">
        <f>IF(A2154&gt;='Income Statement'!$E$5,IF(A2154&lt;='Income Statement'!$E$6,1,0),0)</f>
        <v>0</v>
      </c>
      <c r="I2154" s="24"/>
      <c r="J2154" s="24"/>
      <c r="K2154" s="24"/>
      <c r="L2154" s="24"/>
      <c r="M2154" s="24"/>
      <c r="N2154" s="24"/>
      <c r="O2154" s="24"/>
      <c r="P2154" s="24"/>
      <c r="Q2154" s="24"/>
    </row>
    <row r="2155" ht="15.75" customHeight="1">
      <c r="A2155" s="71"/>
      <c r="B2155" s="45" t="str">
        <f>IFERROR(VLOOKUP(D2155, 'Chart of Accounts'!A2142:C4001, 3, FALSE), "")</f>
        <v/>
      </c>
      <c r="C2155" s="72"/>
      <c r="D2155" s="70"/>
      <c r="E2155" s="30" t="str">
        <f>IFERROR(VLOOKUP(D2155, 'Chart of Accounts'!A$3:B$3987, 2, FALSE), "")</f>
        <v/>
      </c>
      <c r="F2155" s="31" t="str">
        <f t="shared" si="1"/>
        <v/>
      </c>
      <c r="G2155" s="32" t="str">
        <f t="shared" si="2"/>
        <v/>
      </c>
      <c r="H2155" s="33">
        <f>IF(A2155&gt;='Income Statement'!$E$5,IF(A2155&lt;='Income Statement'!$E$6,1,0),0)</f>
        <v>0</v>
      </c>
      <c r="I2155" s="24"/>
      <c r="J2155" s="24"/>
      <c r="K2155" s="24"/>
      <c r="L2155" s="24"/>
      <c r="M2155" s="24"/>
      <c r="N2155" s="24"/>
      <c r="O2155" s="24"/>
      <c r="P2155" s="24"/>
      <c r="Q2155" s="24"/>
    </row>
    <row r="2156" ht="15.75" customHeight="1">
      <c r="A2156" s="71"/>
      <c r="B2156" s="45" t="str">
        <f>IFERROR(VLOOKUP(D2156, 'Chart of Accounts'!A2143:C4001, 3, FALSE), "")</f>
        <v/>
      </c>
      <c r="C2156" s="72"/>
      <c r="D2156" s="70"/>
      <c r="E2156" s="30" t="str">
        <f>IFERROR(VLOOKUP(D2156, 'Chart of Accounts'!A$3:B$3987, 2, FALSE), "")</f>
        <v/>
      </c>
      <c r="F2156" s="31" t="str">
        <f t="shared" si="1"/>
        <v/>
      </c>
      <c r="G2156" s="32" t="str">
        <f t="shared" si="2"/>
        <v/>
      </c>
      <c r="H2156" s="33">
        <f>IF(A2156&gt;='Income Statement'!$E$5,IF(A2156&lt;='Income Statement'!$E$6,1,0),0)</f>
        <v>0</v>
      </c>
      <c r="I2156" s="24"/>
      <c r="J2156" s="24"/>
      <c r="K2156" s="24"/>
      <c r="L2156" s="24"/>
      <c r="M2156" s="24"/>
      <c r="N2156" s="24"/>
      <c r="O2156" s="24"/>
      <c r="P2156" s="24"/>
      <c r="Q2156" s="24"/>
    </row>
    <row r="2157" ht="15.75" customHeight="1">
      <c r="A2157" s="71"/>
      <c r="B2157" s="45" t="str">
        <f>IFERROR(VLOOKUP(D2157, 'Chart of Accounts'!A2144:C4001, 3, FALSE), "")</f>
        <v/>
      </c>
      <c r="C2157" s="72"/>
      <c r="D2157" s="70"/>
      <c r="E2157" s="30" t="str">
        <f>IFERROR(VLOOKUP(D2157, 'Chart of Accounts'!A$3:B$3987, 2, FALSE), "")</f>
        <v/>
      </c>
      <c r="F2157" s="31" t="str">
        <f t="shared" si="1"/>
        <v/>
      </c>
      <c r="G2157" s="32" t="str">
        <f t="shared" si="2"/>
        <v/>
      </c>
      <c r="H2157" s="33">
        <f>IF(A2157&gt;='Income Statement'!$E$5,IF(A2157&lt;='Income Statement'!$E$6,1,0),0)</f>
        <v>0</v>
      </c>
      <c r="I2157" s="24"/>
      <c r="J2157" s="24"/>
      <c r="K2157" s="24"/>
      <c r="L2157" s="24"/>
      <c r="M2157" s="24"/>
      <c r="N2157" s="24"/>
      <c r="O2157" s="24"/>
      <c r="P2157" s="24"/>
      <c r="Q2157" s="24"/>
    </row>
    <row r="2158" ht="15.75" customHeight="1">
      <c r="A2158" s="71"/>
      <c r="B2158" s="45" t="str">
        <f>IFERROR(VLOOKUP(D2158, 'Chart of Accounts'!A2145:C4001, 3, FALSE), "")</f>
        <v/>
      </c>
      <c r="C2158" s="72"/>
      <c r="D2158" s="70"/>
      <c r="E2158" s="30" t="str">
        <f>IFERROR(VLOOKUP(D2158, 'Chart of Accounts'!A$3:B$3987, 2, FALSE), "")</f>
        <v/>
      </c>
      <c r="F2158" s="31" t="str">
        <f t="shared" si="1"/>
        <v/>
      </c>
      <c r="G2158" s="32" t="str">
        <f t="shared" si="2"/>
        <v/>
      </c>
      <c r="H2158" s="33">
        <f>IF(A2158&gt;='Income Statement'!$E$5,IF(A2158&lt;='Income Statement'!$E$6,1,0),0)</f>
        <v>0</v>
      </c>
      <c r="I2158" s="24"/>
      <c r="J2158" s="24"/>
      <c r="K2158" s="24"/>
      <c r="L2158" s="24"/>
      <c r="M2158" s="24"/>
      <c r="N2158" s="24"/>
      <c r="O2158" s="24"/>
      <c r="P2158" s="24"/>
      <c r="Q2158" s="24"/>
    </row>
    <row r="2159" ht="15.75" customHeight="1">
      <c r="A2159" s="71"/>
      <c r="B2159" s="45" t="str">
        <f>IFERROR(VLOOKUP(D2159, 'Chart of Accounts'!A2146:C4001, 3, FALSE), "")</f>
        <v/>
      </c>
      <c r="C2159" s="72"/>
      <c r="D2159" s="70"/>
      <c r="E2159" s="30" t="str">
        <f>IFERROR(VLOOKUP(D2159, 'Chart of Accounts'!A$3:B$3987, 2, FALSE), "")</f>
        <v/>
      </c>
      <c r="F2159" s="31" t="str">
        <f t="shared" si="1"/>
        <v/>
      </c>
      <c r="G2159" s="32" t="str">
        <f t="shared" si="2"/>
        <v/>
      </c>
      <c r="H2159" s="33">
        <f>IF(A2159&gt;='Income Statement'!$E$5,IF(A2159&lt;='Income Statement'!$E$6,1,0),0)</f>
        <v>0</v>
      </c>
      <c r="I2159" s="24"/>
      <c r="J2159" s="24"/>
      <c r="K2159" s="24"/>
      <c r="L2159" s="24"/>
      <c r="M2159" s="24"/>
      <c r="N2159" s="24"/>
      <c r="O2159" s="24"/>
      <c r="P2159" s="24"/>
      <c r="Q2159" s="24"/>
    </row>
    <row r="2160" ht="15.75" customHeight="1">
      <c r="A2160" s="71"/>
      <c r="B2160" s="45" t="str">
        <f>IFERROR(VLOOKUP(D2160, 'Chart of Accounts'!A2147:C4001, 3, FALSE), "")</f>
        <v/>
      </c>
      <c r="C2160" s="72"/>
      <c r="D2160" s="70"/>
      <c r="E2160" s="30" t="str">
        <f>IFERROR(VLOOKUP(D2160, 'Chart of Accounts'!A$3:B$3987, 2, FALSE), "")</f>
        <v/>
      </c>
      <c r="F2160" s="31" t="str">
        <f t="shared" si="1"/>
        <v/>
      </c>
      <c r="G2160" s="32" t="str">
        <f t="shared" si="2"/>
        <v/>
      </c>
      <c r="H2160" s="33">
        <f>IF(A2160&gt;='Income Statement'!$E$5,IF(A2160&lt;='Income Statement'!$E$6,1,0),0)</f>
        <v>0</v>
      </c>
      <c r="I2160" s="24"/>
      <c r="J2160" s="24"/>
      <c r="K2160" s="24"/>
      <c r="L2160" s="24"/>
      <c r="M2160" s="24"/>
      <c r="N2160" s="24"/>
      <c r="O2160" s="24"/>
      <c r="P2160" s="24"/>
      <c r="Q2160" s="24"/>
    </row>
    <row r="2161" ht="15.75" customHeight="1">
      <c r="A2161" s="71"/>
      <c r="B2161" s="45" t="str">
        <f>IFERROR(VLOOKUP(D2161, 'Chart of Accounts'!A2148:C4001, 3, FALSE), "")</f>
        <v/>
      </c>
      <c r="C2161" s="72"/>
      <c r="D2161" s="70"/>
      <c r="E2161" s="30" t="str">
        <f>IFERROR(VLOOKUP(D2161, 'Chart of Accounts'!A$3:B$3987, 2, FALSE), "")</f>
        <v/>
      </c>
      <c r="F2161" s="31" t="str">
        <f t="shared" si="1"/>
        <v/>
      </c>
      <c r="G2161" s="32" t="str">
        <f t="shared" si="2"/>
        <v/>
      </c>
      <c r="H2161" s="33">
        <f>IF(A2161&gt;='Income Statement'!$E$5,IF(A2161&lt;='Income Statement'!$E$6,1,0),0)</f>
        <v>0</v>
      </c>
      <c r="I2161" s="24"/>
      <c r="J2161" s="24"/>
      <c r="K2161" s="24"/>
      <c r="L2161" s="24"/>
      <c r="M2161" s="24"/>
      <c r="N2161" s="24"/>
      <c r="O2161" s="24"/>
      <c r="P2161" s="24"/>
      <c r="Q2161" s="24"/>
    </row>
    <row r="2162" ht="15.75" customHeight="1">
      <c r="A2162" s="71"/>
      <c r="B2162" s="45" t="str">
        <f>IFERROR(VLOOKUP(D2162, 'Chart of Accounts'!A2149:C4001, 3, FALSE), "")</f>
        <v/>
      </c>
      <c r="C2162" s="72"/>
      <c r="D2162" s="70"/>
      <c r="E2162" s="30" t="str">
        <f>IFERROR(VLOOKUP(D2162, 'Chart of Accounts'!A$3:B$3987, 2, FALSE), "")</f>
        <v/>
      </c>
      <c r="F2162" s="31" t="str">
        <f t="shared" si="1"/>
        <v/>
      </c>
      <c r="G2162" s="32" t="str">
        <f t="shared" si="2"/>
        <v/>
      </c>
      <c r="H2162" s="33">
        <f>IF(A2162&gt;='Income Statement'!$E$5,IF(A2162&lt;='Income Statement'!$E$6,1,0),0)</f>
        <v>0</v>
      </c>
      <c r="I2162" s="24"/>
      <c r="J2162" s="24"/>
      <c r="K2162" s="24"/>
      <c r="L2162" s="24"/>
      <c r="M2162" s="24"/>
      <c r="N2162" s="24"/>
      <c r="O2162" s="24"/>
      <c r="P2162" s="24"/>
      <c r="Q2162" s="24"/>
    </row>
    <row r="2163" ht="15.75" customHeight="1">
      <c r="A2163" s="71"/>
      <c r="B2163" s="45" t="str">
        <f>IFERROR(VLOOKUP(D2163, 'Chart of Accounts'!A2150:C4001, 3, FALSE), "")</f>
        <v/>
      </c>
      <c r="C2163" s="72"/>
      <c r="D2163" s="70"/>
      <c r="E2163" s="30" t="str">
        <f>IFERROR(VLOOKUP(D2163, 'Chart of Accounts'!A$3:B$3987, 2, FALSE), "")</f>
        <v/>
      </c>
      <c r="F2163" s="31" t="str">
        <f t="shared" si="1"/>
        <v/>
      </c>
      <c r="G2163" s="32" t="str">
        <f t="shared" si="2"/>
        <v/>
      </c>
      <c r="H2163" s="33">
        <f>IF(A2163&gt;='Income Statement'!$E$5,IF(A2163&lt;='Income Statement'!$E$6,1,0),0)</f>
        <v>0</v>
      </c>
      <c r="I2163" s="24"/>
      <c r="J2163" s="24"/>
      <c r="K2163" s="24"/>
      <c r="L2163" s="24"/>
      <c r="M2163" s="24"/>
      <c r="N2163" s="24"/>
      <c r="O2163" s="24"/>
      <c r="P2163" s="24"/>
      <c r="Q2163" s="24"/>
    </row>
    <row r="2164" ht="15.75" customHeight="1">
      <c r="A2164" s="71"/>
      <c r="B2164" s="45" t="str">
        <f>IFERROR(VLOOKUP(D2164, 'Chart of Accounts'!A2151:C4001, 3, FALSE), "")</f>
        <v/>
      </c>
      <c r="C2164" s="72"/>
      <c r="D2164" s="70"/>
      <c r="E2164" s="30" t="str">
        <f>IFERROR(VLOOKUP(D2164, 'Chart of Accounts'!A$3:B$3987, 2, FALSE), "")</f>
        <v/>
      </c>
      <c r="F2164" s="31" t="str">
        <f t="shared" si="1"/>
        <v/>
      </c>
      <c r="G2164" s="32" t="str">
        <f t="shared" si="2"/>
        <v/>
      </c>
      <c r="H2164" s="33">
        <f>IF(A2164&gt;='Income Statement'!$E$5,IF(A2164&lt;='Income Statement'!$E$6,1,0),0)</f>
        <v>0</v>
      </c>
      <c r="I2164" s="24"/>
      <c r="J2164" s="24"/>
      <c r="K2164" s="24"/>
      <c r="L2164" s="24"/>
      <c r="M2164" s="24"/>
      <c r="N2164" s="24"/>
      <c r="O2164" s="24"/>
      <c r="P2164" s="24"/>
      <c r="Q2164" s="24"/>
    </row>
    <row r="2165" ht="15.75" customHeight="1">
      <c r="A2165" s="71"/>
      <c r="B2165" s="45" t="str">
        <f>IFERROR(VLOOKUP(D2165, 'Chart of Accounts'!A2152:C4001, 3, FALSE), "")</f>
        <v/>
      </c>
      <c r="C2165" s="72"/>
      <c r="D2165" s="70"/>
      <c r="E2165" s="30" t="str">
        <f>IFERROR(VLOOKUP(D2165, 'Chart of Accounts'!A$3:B$3987, 2, FALSE), "")</f>
        <v/>
      </c>
      <c r="F2165" s="31" t="str">
        <f t="shared" si="1"/>
        <v/>
      </c>
      <c r="G2165" s="32" t="str">
        <f t="shared" si="2"/>
        <v/>
      </c>
      <c r="H2165" s="33">
        <f>IF(A2165&gt;='Income Statement'!$E$5,IF(A2165&lt;='Income Statement'!$E$6,1,0),0)</f>
        <v>0</v>
      </c>
      <c r="I2165" s="24"/>
      <c r="J2165" s="24"/>
      <c r="K2165" s="24"/>
      <c r="L2165" s="24"/>
      <c r="M2165" s="24"/>
      <c r="N2165" s="24"/>
      <c r="O2165" s="24"/>
      <c r="P2165" s="24"/>
      <c r="Q2165" s="24"/>
    </row>
    <row r="2166" ht="15.75" customHeight="1">
      <c r="A2166" s="71"/>
      <c r="B2166" s="45" t="str">
        <f>IFERROR(VLOOKUP(D2166, 'Chart of Accounts'!A2153:C4001, 3, FALSE), "")</f>
        <v/>
      </c>
      <c r="C2166" s="72"/>
      <c r="D2166" s="70"/>
      <c r="E2166" s="30" t="str">
        <f>IFERROR(VLOOKUP(D2166, 'Chart of Accounts'!A$3:B$3987, 2, FALSE), "")</f>
        <v/>
      </c>
      <c r="F2166" s="31" t="str">
        <f t="shared" si="1"/>
        <v/>
      </c>
      <c r="G2166" s="32" t="str">
        <f t="shared" si="2"/>
        <v/>
      </c>
      <c r="H2166" s="33">
        <f>IF(A2166&gt;='Income Statement'!$E$5,IF(A2166&lt;='Income Statement'!$E$6,1,0),0)</f>
        <v>0</v>
      </c>
      <c r="I2166" s="24"/>
      <c r="J2166" s="24"/>
      <c r="K2166" s="24"/>
      <c r="L2166" s="24"/>
      <c r="M2166" s="24"/>
      <c r="N2166" s="24"/>
      <c r="O2166" s="24"/>
      <c r="P2166" s="24"/>
      <c r="Q2166" s="24"/>
    </row>
    <row r="2167" ht="15.75" customHeight="1">
      <c r="A2167" s="71"/>
      <c r="B2167" s="45" t="str">
        <f>IFERROR(VLOOKUP(D2167, 'Chart of Accounts'!A2154:C4001, 3, FALSE), "")</f>
        <v/>
      </c>
      <c r="C2167" s="72"/>
      <c r="D2167" s="70"/>
      <c r="E2167" s="30" t="str">
        <f>IFERROR(VLOOKUP(D2167, 'Chart of Accounts'!A$3:B$3987, 2, FALSE), "")</f>
        <v/>
      </c>
      <c r="F2167" s="31" t="str">
        <f t="shared" si="1"/>
        <v/>
      </c>
      <c r="G2167" s="32" t="str">
        <f t="shared" si="2"/>
        <v/>
      </c>
      <c r="H2167" s="33">
        <f>IF(A2167&gt;='Income Statement'!$E$5,IF(A2167&lt;='Income Statement'!$E$6,1,0),0)</f>
        <v>0</v>
      </c>
      <c r="I2167" s="24"/>
      <c r="J2167" s="24"/>
      <c r="K2167" s="24"/>
      <c r="L2167" s="24"/>
      <c r="M2167" s="24"/>
      <c r="N2167" s="24"/>
      <c r="O2167" s="24"/>
      <c r="P2167" s="24"/>
      <c r="Q2167" s="24"/>
    </row>
    <row r="2168" ht="15.75" customHeight="1">
      <c r="A2168" s="71"/>
      <c r="B2168" s="45" t="str">
        <f>IFERROR(VLOOKUP(D2168, 'Chart of Accounts'!A2155:C4001, 3, FALSE), "")</f>
        <v/>
      </c>
      <c r="C2168" s="72"/>
      <c r="D2168" s="70"/>
      <c r="E2168" s="30" t="str">
        <f>IFERROR(VLOOKUP(D2168, 'Chart of Accounts'!A$3:B$3987, 2, FALSE), "")</f>
        <v/>
      </c>
      <c r="F2168" s="31" t="str">
        <f t="shared" si="1"/>
        <v/>
      </c>
      <c r="G2168" s="32" t="str">
        <f t="shared" si="2"/>
        <v/>
      </c>
      <c r="H2168" s="33">
        <f>IF(A2168&gt;='Income Statement'!$E$5,IF(A2168&lt;='Income Statement'!$E$6,1,0),0)</f>
        <v>0</v>
      </c>
      <c r="I2168" s="24"/>
      <c r="J2168" s="24"/>
      <c r="K2168" s="24"/>
      <c r="L2168" s="24"/>
      <c r="M2168" s="24"/>
      <c r="N2168" s="24"/>
      <c r="O2168" s="24"/>
      <c r="P2168" s="24"/>
      <c r="Q2168" s="24"/>
    </row>
    <row r="2169" ht="15.75" customHeight="1">
      <c r="A2169" s="71"/>
      <c r="B2169" s="45" t="str">
        <f>IFERROR(VLOOKUP(D2169, 'Chart of Accounts'!A2156:C4001, 3, FALSE), "")</f>
        <v/>
      </c>
      <c r="C2169" s="72"/>
      <c r="D2169" s="70"/>
      <c r="E2169" s="30" t="str">
        <f>IFERROR(VLOOKUP(D2169, 'Chart of Accounts'!A$3:B$3987, 2, FALSE), "")</f>
        <v/>
      </c>
      <c r="F2169" s="31" t="str">
        <f t="shared" si="1"/>
        <v/>
      </c>
      <c r="G2169" s="32" t="str">
        <f t="shared" si="2"/>
        <v/>
      </c>
      <c r="H2169" s="33">
        <f>IF(A2169&gt;='Income Statement'!$E$5,IF(A2169&lt;='Income Statement'!$E$6,1,0),0)</f>
        <v>0</v>
      </c>
      <c r="I2169" s="24"/>
      <c r="J2169" s="24"/>
      <c r="K2169" s="24"/>
      <c r="L2169" s="24"/>
      <c r="M2169" s="24"/>
      <c r="N2169" s="24"/>
      <c r="O2169" s="24"/>
      <c r="P2169" s="24"/>
      <c r="Q2169" s="24"/>
    </row>
    <row r="2170" ht="15.75" customHeight="1">
      <c r="A2170" s="71"/>
      <c r="B2170" s="45" t="str">
        <f>IFERROR(VLOOKUP(D2170, 'Chart of Accounts'!A2157:C4001, 3, FALSE), "")</f>
        <v/>
      </c>
      <c r="C2170" s="72"/>
      <c r="D2170" s="70"/>
      <c r="E2170" s="30" t="str">
        <f>IFERROR(VLOOKUP(D2170, 'Chart of Accounts'!A$3:B$3987, 2, FALSE), "")</f>
        <v/>
      </c>
      <c r="F2170" s="31" t="str">
        <f t="shared" si="1"/>
        <v/>
      </c>
      <c r="G2170" s="32" t="str">
        <f t="shared" si="2"/>
        <v/>
      </c>
      <c r="H2170" s="33">
        <f>IF(A2170&gt;='Income Statement'!$E$5,IF(A2170&lt;='Income Statement'!$E$6,1,0),0)</f>
        <v>0</v>
      </c>
      <c r="I2170" s="24"/>
      <c r="J2170" s="24"/>
      <c r="K2170" s="24"/>
      <c r="L2170" s="24"/>
      <c r="M2170" s="24"/>
      <c r="N2170" s="24"/>
      <c r="O2170" s="24"/>
      <c r="P2170" s="24"/>
      <c r="Q2170" s="24"/>
    </row>
    <row r="2171" ht="15.75" customHeight="1">
      <c r="A2171" s="71"/>
      <c r="B2171" s="45" t="str">
        <f>IFERROR(VLOOKUP(D2171, 'Chart of Accounts'!A2158:C4001, 3, FALSE), "")</f>
        <v/>
      </c>
      <c r="C2171" s="72"/>
      <c r="D2171" s="70"/>
      <c r="E2171" s="30" t="str">
        <f>IFERROR(VLOOKUP(D2171, 'Chart of Accounts'!A$3:B$3987, 2, FALSE), "")</f>
        <v/>
      </c>
      <c r="F2171" s="31" t="str">
        <f t="shared" si="1"/>
        <v/>
      </c>
      <c r="G2171" s="32" t="str">
        <f t="shared" si="2"/>
        <v/>
      </c>
      <c r="H2171" s="33">
        <f>IF(A2171&gt;='Income Statement'!$E$5,IF(A2171&lt;='Income Statement'!$E$6,1,0),0)</f>
        <v>0</v>
      </c>
      <c r="I2171" s="24"/>
      <c r="J2171" s="24"/>
      <c r="K2171" s="24"/>
      <c r="L2171" s="24"/>
      <c r="M2171" s="24"/>
      <c r="N2171" s="24"/>
      <c r="O2171" s="24"/>
      <c r="P2171" s="24"/>
      <c r="Q2171" s="24"/>
    </row>
    <row r="2172" ht="15.75" customHeight="1">
      <c r="A2172" s="71"/>
      <c r="B2172" s="45" t="str">
        <f>IFERROR(VLOOKUP(D2172, 'Chart of Accounts'!A2159:C4001, 3, FALSE), "")</f>
        <v/>
      </c>
      <c r="C2172" s="72"/>
      <c r="D2172" s="70"/>
      <c r="E2172" s="30" t="str">
        <f>IFERROR(VLOOKUP(D2172, 'Chart of Accounts'!A$3:B$3987, 2, FALSE), "")</f>
        <v/>
      </c>
      <c r="F2172" s="31" t="str">
        <f t="shared" si="1"/>
        <v/>
      </c>
      <c r="G2172" s="32" t="str">
        <f t="shared" si="2"/>
        <v/>
      </c>
      <c r="H2172" s="33">
        <f>IF(A2172&gt;='Income Statement'!$E$5,IF(A2172&lt;='Income Statement'!$E$6,1,0),0)</f>
        <v>0</v>
      </c>
      <c r="I2172" s="24"/>
      <c r="J2172" s="24"/>
      <c r="K2172" s="24"/>
      <c r="L2172" s="24"/>
      <c r="M2172" s="24"/>
      <c r="N2172" s="24"/>
      <c r="O2172" s="24"/>
      <c r="P2172" s="24"/>
      <c r="Q2172" s="24"/>
    </row>
    <row r="2173" ht="15.75" customHeight="1">
      <c r="A2173" s="71"/>
      <c r="B2173" s="45" t="str">
        <f>IFERROR(VLOOKUP(D2173, 'Chart of Accounts'!A2160:C4001, 3, FALSE), "")</f>
        <v/>
      </c>
      <c r="C2173" s="72"/>
      <c r="D2173" s="70"/>
      <c r="E2173" s="30" t="str">
        <f>IFERROR(VLOOKUP(D2173, 'Chart of Accounts'!A$3:B$3987, 2, FALSE), "")</f>
        <v/>
      </c>
      <c r="F2173" s="31" t="str">
        <f t="shared" si="1"/>
        <v/>
      </c>
      <c r="G2173" s="32" t="str">
        <f t="shared" si="2"/>
        <v/>
      </c>
      <c r="H2173" s="33">
        <f>IF(A2173&gt;='Income Statement'!$E$5,IF(A2173&lt;='Income Statement'!$E$6,1,0),0)</f>
        <v>0</v>
      </c>
      <c r="I2173" s="24"/>
      <c r="J2173" s="24"/>
      <c r="K2173" s="24"/>
      <c r="L2173" s="24"/>
      <c r="M2173" s="24"/>
      <c r="N2173" s="24"/>
      <c r="O2173" s="24"/>
      <c r="P2173" s="24"/>
      <c r="Q2173" s="24"/>
    </row>
    <row r="2174" ht="15.75" customHeight="1">
      <c r="A2174" s="71"/>
      <c r="B2174" s="45" t="str">
        <f>IFERROR(VLOOKUP(D2174, 'Chart of Accounts'!A2161:C4001, 3, FALSE), "")</f>
        <v/>
      </c>
      <c r="C2174" s="72"/>
      <c r="D2174" s="70"/>
      <c r="E2174" s="30" t="str">
        <f>IFERROR(VLOOKUP(D2174, 'Chart of Accounts'!A$3:B$3987, 2, FALSE), "")</f>
        <v/>
      </c>
      <c r="F2174" s="31" t="str">
        <f t="shared" si="1"/>
        <v/>
      </c>
      <c r="G2174" s="32" t="str">
        <f t="shared" si="2"/>
        <v/>
      </c>
      <c r="H2174" s="33">
        <f>IF(A2174&gt;='Income Statement'!$E$5,IF(A2174&lt;='Income Statement'!$E$6,1,0),0)</f>
        <v>0</v>
      </c>
      <c r="I2174" s="24"/>
      <c r="J2174" s="24"/>
      <c r="K2174" s="24"/>
      <c r="L2174" s="24"/>
      <c r="M2174" s="24"/>
      <c r="N2174" s="24"/>
      <c r="O2174" s="24"/>
      <c r="P2174" s="24"/>
      <c r="Q2174" s="24"/>
    </row>
    <row r="2175" ht="15.75" customHeight="1">
      <c r="A2175" s="71"/>
      <c r="B2175" s="45" t="str">
        <f>IFERROR(VLOOKUP(D2175, 'Chart of Accounts'!A2162:C4001, 3, FALSE), "")</f>
        <v/>
      </c>
      <c r="C2175" s="72"/>
      <c r="D2175" s="70"/>
      <c r="E2175" s="30" t="str">
        <f>IFERROR(VLOOKUP(D2175, 'Chart of Accounts'!A$3:B$3987, 2, FALSE), "")</f>
        <v/>
      </c>
      <c r="F2175" s="31" t="str">
        <f t="shared" si="1"/>
        <v/>
      </c>
      <c r="G2175" s="32" t="str">
        <f t="shared" si="2"/>
        <v/>
      </c>
      <c r="H2175" s="33">
        <f>IF(A2175&gt;='Income Statement'!$E$5,IF(A2175&lt;='Income Statement'!$E$6,1,0),0)</f>
        <v>0</v>
      </c>
      <c r="I2175" s="24"/>
      <c r="J2175" s="24"/>
      <c r="K2175" s="24"/>
      <c r="L2175" s="24"/>
      <c r="M2175" s="24"/>
      <c r="N2175" s="24"/>
      <c r="O2175" s="24"/>
      <c r="P2175" s="24"/>
      <c r="Q2175" s="24"/>
    </row>
    <row r="2176" ht="15.75" customHeight="1">
      <c r="A2176" s="71"/>
      <c r="B2176" s="45" t="str">
        <f>IFERROR(VLOOKUP(D2176, 'Chart of Accounts'!A2163:C4001, 3, FALSE), "")</f>
        <v/>
      </c>
      <c r="C2176" s="72"/>
      <c r="D2176" s="70"/>
      <c r="E2176" s="30" t="str">
        <f>IFERROR(VLOOKUP(D2176, 'Chart of Accounts'!A$3:B$3987, 2, FALSE), "")</f>
        <v/>
      </c>
      <c r="F2176" s="31" t="str">
        <f t="shared" si="1"/>
        <v/>
      </c>
      <c r="G2176" s="32" t="str">
        <f t="shared" si="2"/>
        <v/>
      </c>
      <c r="H2176" s="33">
        <f>IF(A2176&gt;='Income Statement'!$E$5,IF(A2176&lt;='Income Statement'!$E$6,1,0),0)</f>
        <v>0</v>
      </c>
      <c r="I2176" s="24"/>
      <c r="J2176" s="24"/>
      <c r="K2176" s="24"/>
      <c r="L2176" s="24"/>
      <c r="M2176" s="24"/>
      <c r="N2176" s="24"/>
      <c r="O2176" s="24"/>
      <c r="P2176" s="24"/>
      <c r="Q2176" s="24"/>
    </row>
    <row r="2177" ht="15.75" customHeight="1">
      <c r="A2177" s="71"/>
      <c r="B2177" s="45" t="str">
        <f>IFERROR(VLOOKUP(D2177, 'Chart of Accounts'!A2164:C4001, 3, FALSE), "")</f>
        <v/>
      </c>
      <c r="C2177" s="72"/>
      <c r="D2177" s="70"/>
      <c r="E2177" s="30" t="str">
        <f>IFERROR(VLOOKUP(D2177, 'Chart of Accounts'!A$3:B$3987, 2, FALSE), "")</f>
        <v/>
      </c>
      <c r="F2177" s="31" t="str">
        <f t="shared" si="1"/>
        <v/>
      </c>
      <c r="G2177" s="32" t="str">
        <f t="shared" si="2"/>
        <v/>
      </c>
      <c r="H2177" s="33">
        <f>IF(A2177&gt;='Income Statement'!$E$5,IF(A2177&lt;='Income Statement'!$E$6,1,0),0)</f>
        <v>0</v>
      </c>
      <c r="I2177" s="24"/>
      <c r="J2177" s="24"/>
      <c r="K2177" s="24"/>
      <c r="L2177" s="24"/>
      <c r="M2177" s="24"/>
      <c r="N2177" s="24"/>
      <c r="O2177" s="24"/>
      <c r="P2177" s="24"/>
      <c r="Q2177" s="24"/>
    </row>
    <row r="2178" ht="15.75" customHeight="1">
      <c r="A2178" s="71"/>
      <c r="B2178" s="45" t="str">
        <f>IFERROR(VLOOKUP(D2178, 'Chart of Accounts'!A2165:C4001, 3, FALSE), "")</f>
        <v/>
      </c>
      <c r="C2178" s="72"/>
      <c r="D2178" s="70"/>
      <c r="E2178" s="30" t="str">
        <f>IFERROR(VLOOKUP(D2178, 'Chart of Accounts'!A$3:B$3987, 2, FALSE), "")</f>
        <v/>
      </c>
      <c r="F2178" s="31" t="str">
        <f t="shared" si="1"/>
        <v/>
      </c>
      <c r="G2178" s="32" t="str">
        <f t="shared" si="2"/>
        <v/>
      </c>
      <c r="H2178" s="33">
        <f>IF(A2178&gt;='Income Statement'!$E$5,IF(A2178&lt;='Income Statement'!$E$6,1,0),0)</f>
        <v>0</v>
      </c>
      <c r="I2178" s="24"/>
      <c r="J2178" s="24"/>
      <c r="K2178" s="24"/>
      <c r="L2178" s="24"/>
      <c r="M2178" s="24"/>
      <c r="N2178" s="24"/>
      <c r="O2178" s="24"/>
      <c r="P2178" s="24"/>
      <c r="Q2178" s="24"/>
    </row>
    <row r="2179" ht="15.75" customHeight="1">
      <c r="A2179" s="71"/>
      <c r="B2179" s="45" t="str">
        <f>IFERROR(VLOOKUP(D2179, 'Chart of Accounts'!A2166:C4001, 3, FALSE), "")</f>
        <v/>
      </c>
      <c r="C2179" s="72"/>
      <c r="D2179" s="70"/>
      <c r="E2179" s="30" t="str">
        <f>IFERROR(VLOOKUP(D2179, 'Chart of Accounts'!A$3:B$3987, 2, FALSE), "")</f>
        <v/>
      </c>
      <c r="F2179" s="31" t="str">
        <f t="shared" si="1"/>
        <v/>
      </c>
      <c r="G2179" s="32" t="str">
        <f t="shared" si="2"/>
        <v/>
      </c>
      <c r="H2179" s="33">
        <f>IF(A2179&gt;='Income Statement'!$E$5,IF(A2179&lt;='Income Statement'!$E$6,1,0),0)</f>
        <v>0</v>
      </c>
      <c r="I2179" s="24"/>
      <c r="J2179" s="24"/>
      <c r="K2179" s="24"/>
      <c r="L2179" s="24"/>
      <c r="M2179" s="24"/>
      <c r="N2179" s="24"/>
      <c r="O2179" s="24"/>
      <c r="P2179" s="24"/>
      <c r="Q2179" s="24"/>
    </row>
    <row r="2180" ht="15.75" customHeight="1">
      <c r="A2180" s="71"/>
      <c r="B2180" s="45" t="str">
        <f>IFERROR(VLOOKUP(D2180, 'Chart of Accounts'!A2167:C4001, 3, FALSE), "")</f>
        <v/>
      </c>
      <c r="C2180" s="72"/>
      <c r="D2180" s="70"/>
      <c r="E2180" s="30" t="str">
        <f>IFERROR(VLOOKUP(D2180, 'Chart of Accounts'!A$3:B$3987, 2, FALSE), "")</f>
        <v/>
      </c>
      <c r="F2180" s="31" t="str">
        <f t="shared" si="1"/>
        <v/>
      </c>
      <c r="G2180" s="32" t="str">
        <f t="shared" si="2"/>
        <v/>
      </c>
      <c r="H2180" s="33">
        <f>IF(A2180&gt;='Income Statement'!$E$5,IF(A2180&lt;='Income Statement'!$E$6,1,0),0)</f>
        <v>0</v>
      </c>
      <c r="I2180" s="24"/>
      <c r="J2180" s="24"/>
      <c r="K2180" s="24"/>
      <c r="L2180" s="24"/>
      <c r="M2180" s="24"/>
      <c r="N2180" s="24"/>
      <c r="O2180" s="24"/>
      <c r="P2180" s="24"/>
      <c r="Q2180" s="24"/>
    </row>
    <row r="2181" ht="15.75" customHeight="1">
      <c r="A2181" s="71"/>
      <c r="B2181" s="45" t="str">
        <f>IFERROR(VLOOKUP(D2181, 'Chart of Accounts'!A2168:C4001, 3, FALSE), "")</f>
        <v/>
      </c>
      <c r="C2181" s="72"/>
      <c r="D2181" s="70"/>
      <c r="E2181" s="30" t="str">
        <f>IFERROR(VLOOKUP(D2181, 'Chart of Accounts'!A$3:B$3987, 2, FALSE), "")</f>
        <v/>
      </c>
      <c r="F2181" s="31" t="str">
        <f t="shared" si="1"/>
        <v/>
      </c>
      <c r="G2181" s="32" t="str">
        <f t="shared" si="2"/>
        <v/>
      </c>
      <c r="H2181" s="33">
        <f>IF(A2181&gt;='Income Statement'!$E$5,IF(A2181&lt;='Income Statement'!$E$6,1,0),0)</f>
        <v>0</v>
      </c>
      <c r="I2181" s="24"/>
      <c r="J2181" s="24"/>
      <c r="K2181" s="24"/>
      <c r="L2181" s="24"/>
      <c r="M2181" s="24"/>
      <c r="N2181" s="24"/>
      <c r="O2181" s="24"/>
      <c r="P2181" s="24"/>
      <c r="Q2181" s="24"/>
    </row>
    <row r="2182" ht="15.75" customHeight="1">
      <c r="A2182" s="71"/>
      <c r="B2182" s="45" t="str">
        <f>IFERROR(VLOOKUP(D2182, 'Chart of Accounts'!A2169:C4001, 3, FALSE), "")</f>
        <v/>
      </c>
      <c r="C2182" s="72"/>
      <c r="D2182" s="70"/>
      <c r="E2182" s="30" t="str">
        <f>IFERROR(VLOOKUP(D2182, 'Chart of Accounts'!A$3:B$3987, 2, FALSE), "")</f>
        <v/>
      </c>
      <c r="F2182" s="31" t="str">
        <f t="shared" si="1"/>
        <v/>
      </c>
      <c r="G2182" s="32" t="str">
        <f t="shared" si="2"/>
        <v/>
      </c>
      <c r="H2182" s="33">
        <f>IF(A2182&gt;='Income Statement'!$E$5,IF(A2182&lt;='Income Statement'!$E$6,1,0),0)</f>
        <v>0</v>
      </c>
      <c r="I2182" s="24"/>
      <c r="J2182" s="24"/>
      <c r="K2182" s="24"/>
      <c r="L2182" s="24"/>
      <c r="M2182" s="24"/>
      <c r="N2182" s="24"/>
      <c r="O2182" s="24"/>
      <c r="P2182" s="24"/>
      <c r="Q2182" s="24"/>
    </row>
    <row r="2183" ht="15.75" customHeight="1">
      <c r="A2183" s="71"/>
      <c r="B2183" s="45" t="str">
        <f>IFERROR(VLOOKUP(D2183, 'Chart of Accounts'!A2170:C4001, 3, FALSE), "")</f>
        <v/>
      </c>
      <c r="C2183" s="72"/>
      <c r="D2183" s="70"/>
      <c r="E2183" s="30" t="str">
        <f>IFERROR(VLOOKUP(D2183, 'Chart of Accounts'!A$3:B$3987, 2, FALSE), "")</f>
        <v/>
      </c>
      <c r="F2183" s="31" t="str">
        <f t="shared" si="1"/>
        <v/>
      </c>
      <c r="G2183" s="32" t="str">
        <f t="shared" si="2"/>
        <v/>
      </c>
      <c r="H2183" s="33">
        <f>IF(A2183&gt;='Income Statement'!$E$5,IF(A2183&lt;='Income Statement'!$E$6,1,0),0)</f>
        <v>0</v>
      </c>
      <c r="I2183" s="24"/>
      <c r="J2183" s="24"/>
      <c r="K2183" s="24"/>
      <c r="L2183" s="24"/>
      <c r="M2183" s="24"/>
      <c r="N2183" s="24"/>
      <c r="O2183" s="24"/>
      <c r="P2183" s="24"/>
      <c r="Q2183" s="24"/>
    </row>
    <row r="2184" ht="15.75" customHeight="1">
      <c r="A2184" s="71"/>
      <c r="B2184" s="45" t="str">
        <f>IFERROR(VLOOKUP(D2184, 'Chart of Accounts'!A2171:C4001, 3, FALSE), "")</f>
        <v/>
      </c>
      <c r="C2184" s="72"/>
      <c r="D2184" s="70"/>
      <c r="E2184" s="30" t="str">
        <f>IFERROR(VLOOKUP(D2184, 'Chart of Accounts'!A$3:B$3987, 2, FALSE), "")</f>
        <v/>
      </c>
      <c r="F2184" s="31" t="str">
        <f t="shared" si="1"/>
        <v/>
      </c>
      <c r="G2184" s="32" t="str">
        <f t="shared" si="2"/>
        <v/>
      </c>
      <c r="H2184" s="33">
        <f>IF(A2184&gt;='Income Statement'!$E$5,IF(A2184&lt;='Income Statement'!$E$6,1,0),0)</f>
        <v>0</v>
      </c>
      <c r="I2184" s="24"/>
      <c r="J2184" s="24"/>
      <c r="K2184" s="24"/>
      <c r="L2184" s="24"/>
      <c r="M2184" s="24"/>
      <c r="N2184" s="24"/>
      <c r="O2184" s="24"/>
      <c r="P2184" s="24"/>
      <c r="Q2184" s="24"/>
    </row>
    <row r="2185" ht="15.75" customHeight="1">
      <c r="A2185" s="71"/>
      <c r="B2185" s="45" t="str">
        <f>IFERROR(VLOOKUP(D2185, 'Chart of Accounts'!A2172:C4001, 3, FALSE), "")</f>
        <v/>
      </c>
      <c r="C2185" s="72"/>
      <c r="D2185" s="70"/>
      <c r="E2185" s="30" t="str">
        <f>IFERROR(VLOOKUP(D2185, 'Chart of Accounts'!A$3:B$3987, 2, FALSE), "")</f>
        <v/>
      </c>
      <c r="F2185" s="31" t="str">
        <f t="shared" si="1"/>
        <v/>
      </c>
      <c r="G2185" s="32" t="str">
        <f t="shared" si="2"/>
        <v/>
      </c>
      <c r="H2185" s="33">
        <f>IF(A2185&gt;='Income Statement'!$E$5,IF(A2185&lt;='Income Statement'!$E$6,1,0),0)</f>
        <v>0</v>
      </c>
      <c r="I2185" s="24"/>
      <c r="J2185" s="24"/>
      <c r="K2185" s="24"/>
      <c r="L2185" s="24"/>
      <c r="M2185" s="24"/>
      <c r="N2185" s="24"/>
      <c r="O2185" s="24"/>
      <c r="P2185" s="24"/>
      <c r="Q2185" s="24"/>
    </row>
    <row r="2186" ht="15.75" customHeight="1">
      <c r="A2186" s="71"/>
      <c r="B2186" s="45" t="str">
        <f>IFERROR(VLOOKUP(D2186, 'Chart of Accounts'!A2173:C4001, 3, FALSE), "")</f>
        <v/>
      </c>
      <c r="C2186" s="72"/>
      <c r="D2186" s="70"/>
      <c r="E2186" s="30" t="str">
        <f>IFERROR(VLOOKUP(D2186, 'Chart of Accounts'!A$3:B$3987, 2, FALSE), "")</f>
        <v/>
      </c>
      <c r="F2186" s="31" t="str">
        <f t="shared" si="1"/>
        <v/>
      </c>
      <c r="G2186" s="32" t="str">
        <f t="shared" si="2"/>
        <v/>
      </c>
      <c r="H2186" s="33">
        <f>IF(A2186&gt;='Income Statement'!$E$5,IF(A2186&lt;='Income Statement'!$E$6,1,0),0)</f>
        <v>0</v>
      </c>
      <c r="I2186" s="24"/>
      <c r="J2186" s="24"/>
      <c r="K2186" s="24"/>
      <c r="L2186" s="24"/>
      <c r="M2186" s="24"/>
      <c r="N2186" s="24"/>
      <c r="O2186" s="24"/>
      <c r="P2186" s="24"/>
      <c r="Q2186" s="24"/>
    </row>
    <row r="2187" ht="15.75" customHeight="1">
      <c r="A2187" s="71"/>
      <c r="B2187" s="45" t="str">
        <f>IFERROR(VLOOKUP(D2187, 'Chart of Accounts'!A2174:C4001, 3, FALSE), "")</f>
        <v/>
      </c>
      <c r="C2187" s="72"/>
      <c r="D2187" s="70"/>
      <c r="E2187" s="30" t="str">
        <f>IFERROR(VLOOKUP(D2187, 'Chart of Accounts'!A$3:B$3987, 2, FALSE), "")</f>
        <v/>
      </c>
      <c r="F2187" s="31" t="str">
        <f t="shared" si="1"/>
        <v/>
      </c>
      <c r="G2187" s="32" t="str">
        <f t="shared" si="2"/>
        <v/>
      </c>
      <c r="H2187" s="33">
        <f>IF(A2187&gt;='Income Statement'!$E$5,IF(A2187&lt;='Income Statement'!$E$6,1,0),0)</f>
        <v>0</v>
      </c>
      <c r="I2187" s="24"/>
      <c r="J2187" s="24"/>
      <c r="K2187" s="24"/>
      <c r="L2187" s="24"/>
      <c r="M2187" s="24"/>
      <c r="N2187" s="24"/>
      <c r="O2187" s="24"/>
      <c r="P2187" s="24"/>
      <c r="Q2187" s="24"/>
    </row>
    <row r="2188" ht="15.75" customHeight="1">
      <c r="A2188" s="71"/>
      <c r="B2188" s="45" t="str">
        <f>IFERROR(VLOOKUP(D2188, 'Chart of Accounts'!A2175:C4001, 3, FALSE), "")</f>
        <v/>
      </c>
      <c r="C2188" s="72"/>
      <c r="D2188" s="70"/>
      <c r="E2188" s="30" t="str">
        <f>IFERROR(VLOOKUP(D2188, 'Chart of Accounts'!A$3:B$3987, 2, FALSE), "")</f>
        <v/>
      </c>
      <c r="F2188" s="31" t="str">
        <f t="shared" si="1"/>
        <v/>
      </c>
      <c r="G2188" s="32" t="str">
        <f t="shared" si="2"/>
        <v/>
      </c>
      <c r="H2188" s="33">
        <f>IF(A2188&gt;='Income Statement'!$E$5,IF(A2188&lt;='Income Statement'!$E$6,1,0),0)</f>
        <v>0</v>
      </c>
      <c r="I2188" s="24"/>
      <c r="J2188" s="24"/>
      <c r="K2188" s="24"/>
      <c r="L2188" s="24"/>
      <c r="M2188" s="24"/>
      <c r="N2188" s="24"/>
      <c r="O2188" s="24"/>
      <c r="P2188" s="24"/>
      <c r="Q2188" s="24"/>
    </row>
    <row r="2189" ht="15.75" customHeight="1">
      <c r="A2189" s="71"/>
      <c r="B2189" s="45" t="str">
        <f>IFERROR(VLOOKUP(D2189, 'Chart of Accounts'!A2176:C4001, 3, FALSE), "")</f>
        <v/>
      </c>
      <c r="C2189" s="72"/>
      <c r="D2189" s="70"/>
      <c r="E2189" s="30" t="str">
        <f>IFERROR(VLOOKUP(D2189, 'Chart of Accounts'!A$3:B$3987, 2, FALSE), "")</f>
        <v/>
      </c>
      <c r="F2189" s="31" t="str">
        <f t="shared" si="1"/>
        <v/>
      </c>
      <c r="G2189" s="32" t="str">
        <f t="shared" si="2"/>
        <v/>
      </c>
      <c r="H2189" s="33">
        <f>IF(A2189&gt;='Income Statement'!$E$5,IF(A2189&lt;='Income Statement'!$E$6,1,0),0)</f>
        <v>0</v>
      </c>
      <c r="I2189" s="24"/>
      <c r="J2189" s="24"/>
      <c r="K2189" s="24"/>
      <c r="L2189" s="24"/>
      <c r="M2189" s="24"/>
      <c r="N2189" s="24"/>
      <c r="O2189" s="24"/>
      <c r="P2189" s="24"/>
      <c r="Q2189" s="24"/>
    </row>
    <row r="2190" ht="15.75" customHeight="1">
      <c r="A2190" s="71"/>
      <c r="B2190" s="45" t="str">
        <f>IFERROR(VLOOKUP(D2190, 'Chart of Accounts'!A2177:C4001, 3, FALSE), "")</f>
        <v/>
      </c>
      <c r="C2190" s="72"/>
      <c r="D2190" s="70"/>
      <c r="E2190" s="30" t="str">
        <f>IFERROR(VLOOKUP(D2190, 'Chart of Accounts'!A$3:B$3987, 2, FALSE), "")</f>
        <v/>
      </c>
      <c r="F2190" s="31" t="str">
        <f t="shared" si="1"/>
        <v/>
      </c>
      <c r="G2190" s="32" t="str">
        <f t="shared" si="2"/>
        <v/>
      </c>
      <c r="H2190" s="33">
        <f>IF(A2190&gt;='Income Statement'!$E$5,IF(A2190&lt;='Income Statement'!$E$6,1,0),0)</f>
        <v>0</v>
      </c>
      <c r="I2190" s="24"/>
      <c r="J2190" s="24"/>
      <c r="K2190" s="24"/>
      <c r="L2190" s="24"/>
      <c r="M2190" s="24"/>
      <c r="N2190" s="24"/>
      <c r="O2190" s="24"/>
      <c r="P2190" s="24"/>
      <c r="Q2190" s="24"/>
    </row>
    <row r="2191" ht="15.75" customHeight="1">
      <c r="A2191" s="71"/>
      <c r="B2191" s="45" t="str">
        <f>IFERROR(VLOOKUP(D2191, 'Chart of Accounts'!A2178:C4001, 3, FALSE), "")</f>
        <v/>
      </c>
      <c r="C2191" s="72"/>
      <c r="D2191" s="70"/>
      <c r="E2191" s="30" t="str">
        <f>IFERROR(VLOOKUP(D2191, 'Chart of Accounts'!A$3:B$3987, 2, FALSE), "")</f>
        <v/>
      </c>
      <c r="F2191" s="31" t="str">
        <f t="shared" si="1"/>
        <v/>
      </c>
      <c r="G2191" s="32" t="str">
        <f t="shared" si="2"/>
        <v/>
      </c>
      <c r="H2191" s="33">
        <f>IF(A2191&gt;='Income Statement'!$E$5,IF(A2191&lt;='Income Statement'!$E$6,1,0),0)</f>
        <v>0</v>
      </c>
      <c r="I2191" s="24"/>
      <c r="J2191" s="24"/>
      <c r="K2191" s="24"/>
      <c r="L2191" s="24"/>
      <c r="M2191" s="24"/>
      <c r="N2191" s="24"/>
      <c r="O2191" s="24"/>
      <c r="P2191" s="24"/>
      <c r="Q2191" s="24"/>
    </row>
    <row r="2192" ht="15.75" customHeight="1">
      <c r="A2192" s="71"/>
      <c r="B2192" s="45" t="str">
        <f>IFERROR(VLOOKUP(D2192, 'Chart of Accounts'!A2179:C4001, 3, FALSE), "")</f>
        <v/>
      </c>
      <c r="C2192" s="72"/>
      <c r="D2192" s="70"/>
      <c r="E2192" s="30" t="str">
        <f>IFERROR(VLOOKUP(D2192, 'Chart of Accounts'!A$3:B$3987, 2, FALSE), "")</f>
        <v/>
      </c>
      <c r="F2192" s="31" t="str">
        <f t="shared" si="1"/>
        <v/>
      </c>
      <c r="G2192" s="32" t="str">
        <f t="shared" si="2"/>
        <v/>
      </c>
      <c r="H2192" s="33">
        <f>IF(A2192&gt;='Income Statement'!$E$5,IF(A2192&lt;='Income Statement'!$E$6,1,0),0)</f>
        <v>0</v>
      </c>
      <c r="I2192" s="24"/>
      <c r="J2192" s="24"/>
      <c r="K2192" s="24"/>
      <c r="L2192" s="24"/>
      <c r="M2192" s="24"/>
      <c r="N2192" s="24"/>
      <c r="O2192" s="24"/>
      <c r="P2192" s="24"/>
      <c r="Q2192" s="24"/>
    </row>
    <row r="2193" ht="15.75" customHeight="1">
      <c r="A2193" s="71"/>
      <c r="B2193" s="45" t="str">
        <f>IFERROR(VLOOKUP(D2193, 'Chart of Accounts'!A2180:C4001, 3, FALSE), "")</f>
        <v/>
      </c>
      <c r="C2193" s="72"/>
      <c r="D2193" s="70"/>
      <c r="E2193" s="30" t="str">
        <f>IFERROR(VLOOKUP(D2193, 'Chart of Accounts'!A$3:B$3987, 2, FALSE), "")</f>
        <v/>
      </c>
      <c r="F2193" s="31" t="str">
        <f t="shared" si="1"/>
        <v/>
      </c>
      <c r="G2193" s="32" t="str">
        <f t="shared" si="2"/>
        <v/>
      </c>
      <c r="H2193" s="33">
        <f>IF(A2193&gt;='Income Statement'!$E$5,IF(A2193&lt;='Income Statement'!$E$6,1,0),0)</f>
        <v>0</v>
      </c>
      <c r="I2193" s="24"/>
      <c r="J2193" s="24"/>
      <c r="K2193" s="24"/>
      <c r="L2193" s="24"/>
      <c r="M2193" s="24"/>
      <c r="N2193" s="24"/>
      <c r="O2193" s="24"/>
      <c r="P2193" s="24"/>
      <c r="Q2193" s="24"/>
    </row>
    <row r="2194" ht="15.75" customHeight="1">
      <c r="A2194" s="71"/>
      <c r="B2194" s="45" t="str">
        <f>IFERROR(VLOOKUP(D2194, 'Chart of Accounts'!A2181:C4001, 3, FALSE), "")</f>
        <v/>
      </c>
      <c r="C2194" s="72"/>
      <c r="D2194" s="70"/>
      <c r="E2194" s="30" t="str">
        <f>IFERROR(VLOOKUP(D2194, 'Chart of Accounts'!A$3:B$3987, 2, FALSE), "")</f>
        <v/>
      </c>
      <c r="F2194" s="31" t="str">
        <f t="shared" si="1"/>
        <v/>
      </c>
      <c r="G2194" s="32" t="str">
        <f t="shared" si="2"/>
        <v/>
      </c>
      <c r="H2194" s="33">
        <f>IF(A2194&gt;='Income Statement'!$E$5,IF(A2194&lt;='Income Statement'!$E$6,1,0),0)</f>
        <v>0</v>
      </c>
      <c r="I2194" s="24"/>
      <c r="J2194" s="24"/>
      <c r="K2194" s="24"/>
      <c r="L2194" s="24"/>
      <c r="M2194" s="24"/>
      <c r="N2194" s="24"/>
      <c r="O2194" s="24"/>
      <c r="P2194" s="24"/>
      <c r="Q2194" s="24"/>
    </row>
    <row r="2195" ht="15.75" customHeight="1">
      <c r="A2195" s="71"/>
      <c r="B2195" s="45" t="str">
        <f>IFERROR(VLOOKUP(D2195, 'Chart of Accounts'!A2182:C4001, 3, FALSE), "")</f>
        <v/>
      </c>
      <c r="C2195" s="72"/>
      <c r="D2195" s="70"/>
      <c r="E2195" s="30" t="str">
        <f>IFERROR(VLOOKUP(D2195, 'Chart of Accounts'!A$3:B$3987, 2, FALSE), "")</f>
        <v/>
      </c>
      <c r="F2195" s="31" t="str">
        <f t="shared" si="1"/>
        <v/>
      </c>
      <c r="G2195" s="32" t="str">
        <f t="shared" si="2"/>
        <v/>
      </c>
      <c r="H2195" s="33">
        <f>IF(A2195&gt;='Income Statement'!$E$5,IF(A2195&lt;='Income Statement'!$E$6,1,0),0)</f>
        <v>0</v>
      </c>
      <c r="I2195" s="24"/>
      <c r="J2195" s="24"/>
      <c r="K2195" s="24"/>
      <c r="L2195" s="24"/>
      <c r="M2195" s="24"/>
      <c r="N2195" s="24"/>
      <c r="O2195" s="24"/>
      <c r="P2195" s="24"/>
      <c r="Q2195" s="24"/>
    </row>
    <row r="2196" ht="15.75" customHeight="1">
      <c r="A2196" s="71"/>
      <c r="B2196" s="45" t="str">
        <f>IFERROR(VLOOKUP(D2196, 'Chart of Accounts'!A2183:C4001, 3, FALSE), "")</f>
        <v/>
      </c>
      <c r="C2196" s="72"/>
      <c r="D2196" s="70"/>
      <c r="E2196" s="30" t="str">
        <f>IFERROR(VLOOKUP(D2196, 'Chart of Accounts'!A$3:B$3987, 2, FALSE), "")</f>
        <v/>
      </c>
      <c r="F2196" s="31" t="str">
        <f t="shared" si="1"/>
        <v/>
      </c>
      <c r="G2196" s="32" t="str">
        <f t="shared" si="2"/>
        <v/>
      </c>
      <c r="H2196" s="33">
        <f>IF(A2196&gt;='Income Statement'!$E$5,IF(A2196&lt;='Income Statement'!$E$6,1,0),0)</f>
        <v>0</v>
      </c>
      <c r="I2196" s="24"/>
      <c r="J2196" s="24"/>
      <c r="K2196" s="24"/>
      <c r="L2196" s="24"/>
      <c r="M2196" s="24"/>
      <c r="N2196" s="24"/>
      <c r="O2196" s="24"/>
      <c r="P2196" s="24"/>
      <c r="Q2196" s="24"/>
    </row>
    <row r="2197" ht="15.75" customHeight="1">
      <c r="A2197" s="71"/>
      <c r="B2197" s="45" t="str">
        <f>IFERROR(VLOOKUP(D2197, 'Chart of Accounts'!A2184:C4001, 3, FALSE), "")</f>
        <v/>
      </c>
      <c r="C2197" s="72"/>
      <c r="D2197" s="70"/>
      <c r="E2197" s="30" t="str">
        <f>IFERROR(VLOOKUP(D2197, 'Chart of Accounts'!A$3:B$3987, 2, FALSE), "")</f>
        <v/>
      </c>
      <c r="F2197" s="31" t="str">
        <f t="shared" si="1"/>
        <v/>
      </c>
      <c r="G2197" s="32" t="str">
        <f t="shared" si="2"/>
        <v/>
      </c>
      <c r="H2197" s="33">
        <f>IF(A2197&gt;='Income Statement'!$E$5,IF(A2197&lt;='Income Statement'!$E$6,1,0),0)</f>
        <v>0</v>
      </c>
      <c r="I2197" s="24"/>
      <c r="J2197" s="24"/>
      <c r="K2197" s="24"/>
      <c r="L2197" s="24"/>
      <c r="M2197" s="24"/>
      <c r="N2197" s="24"/>
      <c r="O2197" s="24"/>
      <c r="P2197" s="24"/>
      <c r="Q2197" s="24"/>
    </row>
    <row r="2198" ht="15.75" customHeight="1">
      <c r="A2198" s="71"/>
      <c r="B2198" s="45" t="str">
        <f>IFERROR(VLOOKUP(D2198, 'Chart of Accounts'!A2185:C4001, 3, FALSE), "")</f>
        <v/>
      </c>
      <c r="C2198" s="72"/>
      <c r="D2198" s="70"/>
      <c r="E2198" s="30" t="str">
        <f>IFERROR(VLOOKUP(D2198, 'Chart of Accounts'!A$3:B$3987, 2, FALSE), "")</f>
        <v/>
      </c>
      <c r="F2198" s="31" t="str">
        <f t="shared" si="1"/>
        <v/>
      </c>
      <c r="G2198" s="32" t="str">
        <f t="shared" si="2"/>
        <v/>
      </c>
      <c r="H2198" s="33">
        <f>IF(A2198&gt;='Income Statement'!$E$5,IF(A2198&lt;='Income Statement'!$E$6,1,0),0)</f>
        <v>0</v>
      </c>
      <c r="I2198" s="24"/>
      <c r="J2198" s="24"/>
      <c r="K2198" s="24"/>
      <c r="L2198" s="24"/>
      <c r="M2198" s="24"/>
      <c r="N2198" s="24"/>
      <c r="O2198" s="24"/>
      <c r="P2198" s="24"/>
      <c r="Q2198" s="24"/>
    </row>
    <row r="2199" ht="15.75" customHeight="1">
      <c r="A2199" s="71"/>
      <c r="B2199" s="45" t="str">
        <f>IFERROR(VLOOKUP(D2199, 'Chart of Accounts'!A2186:C4001, 3, FALSE), "")</f>
        <v/>
      </c>
      <c r="C2199" s="72"/>
      <c r="D2199" s="70"/>
      <c r="E2199" s="30" t="str">
        <f>IFERROR(VLOOKUP(D2199, 'Chart of Accounts'!A$3:B$3987, 2, FALSE), "")</f>
        <v/>
      </c>
      <c r="F2199" s="31" t="str">
        <f t="shared" si="1"/>
        <v/>
      </c>
      <c r="G2199" s="32" t="str">
        <f t="shared" si="2"/>
        <v/>
      </c>
      <c r="H2199" s="33">
        <f>IF(A2199&gt;='Income Statement'!$E$5,IF(A2199&lt;='Income Statement'!$E$6,1,0),0)</f>
        <v>0</v>
      </c>
      <c r="I2199" s="24"/>
      <c r="J2199" s="24"/>
      <c r="K2199" s="24"/>
      <c r="L2199" s="24"/>
      <c r="M2199" s="24"/>
      <c r="N2199" s="24"/>
      <c r="O2199" s="24"/>
      <c r="P2199" s="24"/>
      <c r="Q2199" s="24"/>
    </row>
    <row r="2200" ht="15.75" customHeight="1">
      <c r="A2200" s="71"/>
      <c r="B2200" s="45" t="str">
        <f>IFERROR(VLOOKUP(D2200, 'Chart of Accounts'!A2187:C4001, 3, FALSE), "")</f>
        <v/>
      </c>
      <c r="C2200" s="72"/>
      <c r="D2200" s="70"/>
      <c r="E2200" s="30" t="str">
        <f>IFERROR(VLOOKUP(D2200, 'Chart of Accounts'!A$3:B$3987, 2, FALSE), "")</f>
        <v/>
      </c>
      <c r="F2200" s="31" t="str">
        <f t="shared" si="1"/>
        <v/>
      </c>
      <c r="G2200" s="32" t="str">
        <f t="shared" si="2"/>
        <v/>
      </c>
      <c r="H2200" s="33">
        <f>IF(A2200&gt;='Income Statement'!$E$5,IF(A2200&lt;='Income Statement'!$E$6,1,0),0)</f>
        <v>0</v>
      </c>
      <c r="I2200" s="24"/>
      <c r="J2200" s="24"/>
      <c r="K2200" s="24"/>
      <c r="L2200" s="24"/>
      <c r="M2200" s="24"/>
      <c r="N2200" s="24"/>
      <c r="O2200" s="24"/>
      <c r="P2200" s="24"/>
      <c r="Q2200" s="24"/>
    </row>
    <row r="2201" ht="15.75" customHeight="1">
      <c r="A2201" s="71"/>
      <c r="B2201" s="45" t="str">
        <f>IFERROR(VLOOKUP(D2201, 'Chart of Accounts'!A2188:C4001, 3, FALSE), "")</f>
        <v/>
      </c>
      <c r="C2201" s="72"/>
      <c r="D2201" s="70"/>
      <c r="E2201" s="30" t="str">
        <f>IFERROR(VLOOKUP(D2201, 'Chart of Accounts'!A$3:B$3987, 2, FALSE), "")</f>
        <v/>
      </c>
      <c r="F2201" s="31" t="str">
        <f t="shared" si="1"/>
        <v/>
      </c>
      <c r="G2201" s="32" t="str">
        <f t="shared" si="2"/>
        <v/>
      </c>
      <c r="H2201" s="33">
        <f>IF(A2201&gt;='Income Statement'!$E$5,IF(A2201&lt;='Income Statement'!$E$6,1,0),0)</f>
        <v>0</v>
      </c>
      <c r="I2201" s="24"/>
      <c r="J2201" s="24"/>
      <c r="K2201" s="24"/>
      <c r="L2201" s="24"/>
      <c r="M2201" s="24"/>
      <c r="N2201" s="24"/>
      <c r="O2201" s="24"/>
      <c r="P2201" s="24"/>
      <c r="Q2201" s="24"/>
    </row>
    <row r="2202" ht="15.75" customHeight="1">
      <c r="A2202" s="71"/>
      <c r="B2202" s="45" t="str">
        <f>IFERROR(VLOOKUP(D2202, 'Chart of Accounts'!A2189:C4001, 3, FALSE), "")</f>
        <v/>
      </c>
      <c r="C2202" s="72"/>
      <c r="D2202" s="70"/>
      <c r="E2202" s="30" t="str">
        <f>IFERROR(VLOOKUP(D2202, 'Chart of Accounts'!A$3:B$3987, 2, FALSE), "")</f>
        <v/>
      </c>
      <c r="F2202" s="31" t="str">
        <f t="shared" si="1"/>
        <v/>
      </c>
      <c r="G2202" s="32" t="str">
        <f t="shared" si="2"/>
        <v/>
      </c>
      <c r="H2202" s="33">
        <f>IF(A2202&gt;='Income Statement'!$E$5,IF(A2202&lt;='Income Statement'!$E$6,1,0),0)</f>
        <v>0</v>
      </c>
      <c r="I2202" s="24"/>
      <c r="J2202" s="24"/>
      <c r="K2202" s="24"/>
      <c r="L2202" s="24"/>
      <c r="M2202" s="24"/>
      <c r="N2202" s="24"/>
      <c r="O2202" s="24"/>
      <c r="P2202" s="24"/>
      <c r="Q2202" s="24"/>
    </row>
    <row r="2203" ht="15.75" customHeight="1">
      <c r="A2203" s="71"/>
      <c r="B2203" s="45" t="str">
        <f>IFERROR(VLOOKUP(D2203, 'Chart of Accounts'!A2190:C4001, 3, FALSE), "")</f>
        <v/>
      </c>
      <c r="C2203" s="72"/>
      <c r="D2203" s="70"/>
      <c r="E2203" s="30" t="str">
        <f>IFERROR(VLOOKUP(D2203, 'Chart of Accounts'!A$3:B$3987, 2, FALSE), "")</f>
        <v/>
      </c>
      <c r="F2203" s="31" t="str">
        <f t="shared" si="1"/>
        <v/>
      </c>
      <c r="G2203" s="32" t="str">
        <f t="shared" si="2"/>
        <v/>
      </c>
      <c r="H2203" s="33">
        <f>IF(A2203&gt;='Income Statement'!$E$5,IF(A2203&lt;='Income Statement'!$E$6,1,0),0)</f>
        <v>0</v>
      </c>
      <c r="I2203" s="24"/>
      <c r="J2203" s="24"/>
      <c r="K2203" s="24"/>
      <c r="L2203" s="24"/>
      <c r="M2203" s="24"/>
      <c r="N2203" s="24"/>
      <c r="O2203" s="24"/>
      <c r="P2203" s="24"/>
      <c r="Q2203" s="24"/>
    </row>
    <row r="2204" ht="15.75" customHeight="1">
      <c r="A2204" s="71"/>
      <c r="B2204" s="45" t="str">
        <f>IFERROR(VLOOKUP(D2204, 'Chart of Accounts'!A2191:C4001, 3, FALSE), "")</f>
        <v/>
      </c>
      <c r="C2204" s="72"/>
      <c r="D2204" s="70"/>
      <c r="E2204" s="30" t="str">
        <f>IFERROR(VLOOKUP(D2204, 'Chart of Accounts'!A$3:B$3987, 2, FALSE), "")</f>
        <v/>
      </c>
      <c r="F2204" s="31" t="str">
        <f t="shared" si="1"/>
        <v/>
      </c>
      <c r="G2204" s="32" t="str">
        <f t="shared" si="2"/>
        <v/>
      </c>
      <c r="H2204" s="33">
        <f>IF(A2204&gt;='Income Statement'!$E$5,IF(A2204&lt;='Income Statement'!$E$6,1,0),0)</f>
        <v>0</v>
      </c>
      <c r="I2204" s="24"/>
      <c r="J2204" s="24"/>
      <c r="K2204" s="24"/>
      <c r="L2204" s="24"/>
      <c r="M2204" s="24"/>
      <c r="N2204" s="24"/>
      <c r="O2204" s="24"/>
      <c r="P2204" s="24"/>
      <c r="Q2204" s="24"/>
    </row>
    <row r="2205" ht="15.75" customHeight="1">
      <c r="A2205" s="71"/>
      <c r="B2205" s="45" t="str">
        <f>IFERROR(VLOOKUP(D2205, 'Chart of Accounts'!A2192:C4001, 3, FALSE), "")</f>
        <v/>
      </c>
      <c r="C2205" s="72"/>
      <c r="D2205" s="70"/>
      <c r="E2205" s="30" t="str">
        <f>IFERROR(VLOOKUP(D2205, 'Chart of Accounts'!A$3:B$3987, 2, FALSE), "")</f>
        <v/>
      </c>
      <c r="F2205" s="31" t="str">
        <f t="shared" si="1"/>
        <v/>
      </c>
      <c r="G2205" s="32" t="str">
        <f t="shared" si="2"/>
        <v/>
      </c>
      <c r="H2205" s="33">
        <f>IF(A2205&gt;='Income Statement'!$E$5,IF(A2205&lt;='Income Statement'!$E$6,1,0),0)</f>
        <v>0</v>
      </c>
      <c r="I2205" s="24"/>
      <c r="J2205" s="24"/>
      <c r="K2205" s="24"/>
      <c r="L2205" s="24"/>
      <c r="M2205" s="24"/>
      <c r="N2205" s="24"/>
      <c r="O2205" s="24"/>
      <c r="P2205" s="24"/>
      <c r="Q2205" s="24"/>
    </row>
    <row r="2206" ht="15.75" customHeight="1">
      <c r="A2206" s="71"/>
      <c r="B2206" s="45" t="str">
        <f>IFERROR(VLOOKUP(D2206, 'Chart of Accounts'!A2193:C4001, 3, FALSE), "")</f>
        <v/>
      </c>
      <c r="C2206" s="72"/>
      <c r="D2206" s="70"/>
      <c r="E2206" s="30" t="str">
        <f>IFERROR(VLOOKUP(D2206, 'Chart of Accounts'!A$3:B$3987, 2, FALSE), "")</f>
        <v/>
      </c>
      <c r="F2206" s="31" t="str">
        <f t="shared" si="1"/>
        <v/>
      </c>
      <c r="G2206" s="32" t="str">
        <f t="shared" si="2"/>
        <v/>
      </c>
      <c r="H2206" s="33">
        <f>IF(A2206&gt;='Income Statement'!$E$5,IF(A2206&lt;='Income Statement'!$E$6,1,0),0)</f>
        <v>0</v>
      </c>
      <c r="I2206" s="24"/>
      <c r="J2206" s="24"/>
      <c r="K2206" s="24"/>
      <c r="L2206" s="24"/>
      <c r="M2206" s="24"/>
      <c r="N2206" s="24"/>
      <c r="O2206" s="24"/>
      <c r="P2206" s="24"/>
      <c r="Q2206" s="24"/>
    </row>
    <row r="2207" ht="15.75" customHeight="1">
      <c r="A2207" s="71"/>
      <c r="B2207" s="45" t="str">
        <f>IFERROR(VLOOKUP(D2207, 'Chart of Accounts'!A2194:C4001, 3, FALSE), "")</f>
        <v/>
      </c>
      <c r="C2207" s="72"/>
      <c r="D2207" s="70"/>
      <c r="E2207" s="30" t="str">
        <f>IFERROR(VLOOKUP(D2207, 'Chart of Accounts'!A$3:B$3987, 2, FALSE), "")</f>
        <v/>
      </c>
      <c r="F2207" s="31" t="str">
        <f t="shared" si="1"/>
        <v/>
      </c>
      <c r="G2207" s="32" t="str">
        <f t="shared" si="2"/>
        <v/>
      </c>
      <c r="H2207" s="33">
        <f>IF(A2207&gt;='Income Statement'!$E$5,IF(A2207&lt;='Income Statement'!$E$6,1,0),0)</f>
        <v>0</v>
      </c>
      <c r="I2207" s="24"/>
      <c r="J2207" s="24"/>
      <c r="K2207" s="24"/>
      <c r="L2207" s="24"/>
      <c r="M2207" s="24"/>
      <c r="N2207" s="24"/>
      <c r="O2207" s="24"/>
      <c r="P2207" s="24"/>
      <c r="Q2207" s="24"/>
    </row>
    <row r="2208" ht="15.75" customHeight="1">
      <c r="A2208" s="71"/>
      <c r="B2208" s="45" t="str">
        <f>IFERROR(VLOOKUP(D2208, 'Chart of Accounts'!A2195:C4001, 3, FALSE), "")</f>
        <v/>
      </c>
      <c r="C2208" s="72"/>
      <c r="D2208" s="70"/>
      <c r="E2208" s="30" t="str">
        <f>IFERROR(VLOOKUP(D2208, 'Chart of Accounts'!A$3:B$3987, 2, FALSE), "")</f>
        <v/>
      </c>
      <c r="F2208" s="31" t="str">
        <f t="shared" si="1"/>
        <v/>
      </c>
      <c r="G2208" s="32" t="str">
        <f t="shared" si="2"/>
        <v/>
      </c>
      <c r="H2208" s="33">
        <f>IF(A2208&gt;='Income Statement'!$E$5,IF(A2208&lt;='Income Statement'!$E$6,1,0),0)</f>
        <v>0</v>
      </c>
      <c r="I2208" s="24"/>
      <c r="J2208" s="24"/>
      <c r="K2208" s="24"/>
      <c r="L2208" s="24"/>
      <c r="M2208" s="24"/>
      <c r="N2208" s="24"/>
      <c r="O2208" s="24"/>
      <c r="P2208" s="24"/>
      <c r="Q2208" s="24"/>
    </row>
    <row r="2209" ht="15.75" customHeight="1">
      <c r="A2209" s="71"/>
      <c r="B2209" s="45" t="str">
        <f>IFERROR(VLOOKUP(D2209, 'Chart of Accounts'!A2196:C4001, 3, FALSE), "")</f>
        <v/>
      </c>
      <c r="C2209" s="72"/>
      <c r="D2209" s="70"/>
      <c r="E2209" s="30" t="str">
        <f>IFERROR(VLOOKUP(D2209, 'Chart of Accounts'!A$3:B$3987, 2, FALSE), "")</f>
        <v/>
      </c>
      <c r="F2209" s="31" t="str">
        <f t="shared" si="1"/>
        <v/>
      </c>
      <c r="G2209" s="32" t="str">
        <f t="shared" si="2"/>
        <v/>
      </c>
      <c r="H2209" s="33">
        <f>IF(A2209&gt;='Income Statement'!$E$5,IF(A2209&lt;='Income Statement'!$E$6,1,0),0)</f>
        <v>0</v>
      </c>
      <c r="I2209" s="24"/>
      <c r="J2209" s="24"/>
      <c r="K2209" s="24"/>
      <c r="L2209" s="24"/>
      <c r="M2209" s="24"/>
      <c r="N2209" s="24"/>
      <c r="O2209" s="24"/>
      <c r="P2209" s="24"/>
      <c r="Q2209" s="24"/>
    </row>
    <row r="2210" ht="15.75" customHeight="1">
      <c r="A2210" s="71"/>
      <c r="B2210" s="45" t="str">
        <f>IFERROR(VLOOKUP(D2210, 'Chart of Accounts'!A2197:C4001, 3, FALSE), "")</f>
        <v/>
      </c>
      <c r="C2210" s="72"/>
      <c r="D2210" s="70"/>
      <c r="E2210" s="30" t="str">
        <f>IFERROR(VLOOKUP(D2210, 'Chart of Accounts'!A$3:B$3987, 2, FALSE), "")</f>
        <v/>
      </c>
      <c r="F2210" s="31" t="str">
        <f t="shared" si="1"/>
        <v/>
      </c>
      <c r="G2210" s="32" t="str">
        <f t="shared" si="2"/>
        <v/>
      </c>
      <c r="H2210" s="33">
        <f>IF(A2210&gt;='Income Statement'!$E$5,IF(A2210&lt;='Income Statement'!$E$6,1,0),0)</f>
        <v>0</v>
      </c>
      <c r="I2210" s="24"/>
      <c r="J2210" s="24"/>
      <c r="K2210" s="24"/>
      <c r="L2210" s="24"/>
      <c r="M2210" s="24"/>
      <c r="N2210" s="24"/>
      <c r="O2210" s="24"/>
      <c r="P2210" s="24"/>
      <c r="Q2210" s="24"/>
    </row>
    <row r="2211" ht="15.75" customHeight="1">
      <c r="A2211" s="71"/>
      <c r="B2211" s="45" t="str">
        <f>IFERROR(VLOOKUP(D2211, 'Chart of Accounts'!A2198:C4001, 3, FALSE), "")</f>
        <v/>
      </c>
      <c r="C2211" s="72"/>
      <c r="D2211" s="70"/>
      <c r="E2211" s="30" t="str">
        <f>IFERROR(VLOOKUP(D2211, 'Chart of Accounts'!A$3:B$3987, 2, FALSE), "")</f>
        <v/>
      </c>
      <c r="F2211" s="31" t="str">
        <f t="shared" si="1"/>
        <v/>
      </c>
      <c r="G2211" s="32" t="str">
        <f t="shared" si="2"/>
        <v/>
      </c>
      <c r="H2211" s="33">
        <f>IF(A2211&gt;='Income Statement'!$E$5,IF(A2211&lt;='Income Statement'!$E$6,1,0),0)</f>
        <v>0</v>
      </c>
      <c r="I2211" s="24"/>
      <c r="J2211" s="24"/>
      <c r="K2211" s="24"/>
      <c r="L2211" s="24"/>
      <c r="M2211" s="24"/>
      <c r="N2211" s="24"/>
      <c r="O2211" s="24"/>
      <c r="P2211" s="24"/>
      <c r="Q2211" s="24"/>
    </row>
    <row r="2212" ht="15.75" customHeight="1">
      <c r="A2212" s="71"/>
      <c r="B2212" s="45" t="str">
        <f>IFERROR(VLOOKUP(D2212, 'Chart of Accounts'!A2199:C4001, 3, FALSE), "")</f>
        <v/>
      </c>
      <c r="C2212" s="72"/>
      <c r="D2212" s="70"/>
      <c r="E2212" s="30" t="str">
        <f>IFERROR(VLOOKUP(D2212, 'Chart of Accounts'!A$3:B$3987, 2, FALSE), "")</f>
        <v/>
      </c>
      <c r="F2212" s="31" t="str">
        <f t="shared" si="1"/>
        <v/>
      </c>
      <c r="G2212" s="32" t="str">
        <f t="shared" si="2"/>
        <v/>
      </c>
      <c r="H2212" s="33">
        <f>IF(A2212&gt;='Income Statement'!$E$5,IF(A2212&lt;='Income Statement'!$E$6,1,0),0)</f>
        <v>0</v>
      </c>
      <c r="I2212" s="24"/>
      <c r="J2212" s="24"/>
      <c r="K2212" s="24"/>
      <c r="L2212" s="24"/>
      <c r="M2212" s="24"/>
      <c r="N2212" s="24"/>
      <c r="O2212" s="24"/>
      <c r="P2212" s="24"/>
      <c r="Q2212" s="24"/>
    </row>
    <row r="2213" ht="15.75" customHeight="1">
      <c r="A2213" s="71"/>
      <c r="B2213" s="45" t="str">
        <f>IFERROR(VLOOKUP(D2213, 'Chart of Accounts'!A2200:C4001, 3, FALSE), "")</f>
        <v/>
      </c>
      <c r="C2213" s="72"/>
      <c r="D2213" s="70"/>
      <c r="E2213" s="30" t="str">
        <f>IFERROR(VLOOKUP(D2213, 'Chart of Accounts'!A$3:B$3987, 2, FALSE), "")</f>
        <v/>
      </c>
      <c r="F2213" s="31" t="str">
        <f t="shared" si="1"/>
        <v/>
      </c>
      <c r="G2213" s="32" t="str">
        <f t="shared" si="2"/>
        <v/>
      </c>
      <c r="H2213" s="33">
        <f>IF(A2213&gt;='Income Statement'!$E$5,IF(A2213&lt;='Income Statement'!$E$6,1,0),0)</f>
        <v>0</v>
      </c>
      <c r="I2213" s="24"/>
      <c r="J2213" s="24"/>
      <c r="K2213" s="24"/>
      <c r="L2213" s="24"/>
      <c r="M2213" s="24"/>
      <c r="N2213" s="24"/>
      <c r="O2213" s="24"/>
      <c r="P2213" s="24"/>
      <c r="Q2213" s="24"/>
    </row>
    <row r="2214" ht="15.75" customHeight="1">
      <c r="A2214" s="71"/>
      <c r="B2214" s="45" t="str">
        <f>IFERROR(VLOOKUP(D2214, 'Chart of Accounts'!A2201:C4001, 3, FALSE), "")</f>
        <v/>
      </c>
      <c r="C2214" s="72"/>
      <c r="D2214" s="70"/>
      <c r="E2214" s="30" t="str">
        <f>IFERROR(VLOOKUP(D2214, 'Chart of Accounts'!A$3:B$3987, 2, FALSE), "")</f>
        <v/>
      </c>
      <c r="F2214" s="31" t="str">
        <f t="shared" si="1"/>
        <v/>
      </c>
      <c r="G2214" s="32" t="str">
        <f t="shared" si="2"/>
        <v/>
      </c>
      <c r="H2214" s="33">
        <f>IF(A2214&gt;='Income Statement'!$E$5,IF(A2214&lt;='Income Statement'!$E$6,1,0),0)</f>
        <v>0</v>
      </c>
      <c r="I2214" s="24"/>
      <c r="J2214" s="24"/>
      <c r="K2214" s="24"/>
      <c r="L2214" s="24"/>
      <c r="M2214" s="24"/>
      <c r="N2214" s="24"/>
      <c r="O2214" s="24"/>
      <c r="P2214" s="24"/>
      <c r="Q2214" s="24"/>
    </row>
    <row r="2215" ht="15.75" customHeight="1">
      <c r="A2215" s="71"/>
      <c r="B2215" s="45" t="str">
        <f>IFERROR(VLOOKUP(D2215, 'Chart of Accounts'!A2202:C4001, 3, FALSE), "")</f>
        <v/>
      </c>
      <c r="C2215" s="72"/>
      <c r="D2215" s="70"/>
      <c r="E2215" s="30" t="str">
        <f>IFERROR(VLOOKUP(D2215, 'Chart of Accounts'!A$3:B$3987, 2, FALSE), "")</f>
        <v/>
      </c>
      <c r="F2215" s="31" t="str">
        <f t="shared" si="1"/>
        <v/>
      </c>
      <c r="G2215" s="32" t="str">
        <f t="shared" si="2"/>
        <v/>
      </c>
      <c r="H2215" s="33">
        <f>IF(A2215&gt;='Income Statement'!$E$5,IF(A2215&lt;='Income Statement'!$E$6,1,0),0)</f>
        <v>0</v>
      </c>
      <c r="I2215" s="24"/>
      <c r="J2215" s="24"/>
      <c r="K2215" s="24"/>
      <c r="L2215" s="24"/>
      <c r="M2215" s="24"/>
      <c r="N2215" s="24"/>
      <c r="O2215" s="24"/>
      <c r="P2215" s="24"/>
      <c r="Q2215" s="24"/>
    </row>
    <row r="2216" ht="15.75" customHeight="1">
      <c r="A2216" s="71"/>
      <c r="B2216" s="45" t="str">
        <f>IFERROR(VLOOKUP(D2216, 'Chart of Accounts'!A2203:C4001, 3, FALSE), "")</f>
        <v/>
      </c>
      <c r="C2216" s="72"/>
      <c r="D2216" s="70"/>
      <c r="E2216" s="30" t="str">
        <f>IFERROR(VLOOKUP(D2216, 'Chart of Accounts'!A$3:B$3987, 2, FALSE), "")</f>
        <v/>
      </c>
      <c r="F2216" s="31" t="str">
        <f t="shared" si="1"/>
        <v/>
      </c>
      <c r="G2216" s="32" t="str">
        <f t="shared" si="2"/>
        <v/>
      </c>
      <c r="H2216" s="33">
        <f>IF(A2216&gt;='Income Statement'!$E$5,IF(A2216&lt;='Income Statement'!$E$6,1,0),0)</f>
        <v>0</v>
      </c>
      <c r="I2216" s="24"/>
      <c r="J2216" s="24"/>
      <c r="K2216" s="24"/>
      <c r="L2216" s="24"/>
      <c r="M2216" s="24"/>
      <c r="N2216" s="24"/>
      <c r="O2216" s="24"/>
      <c r="P2216" s="24"/>
      <c r="Q2216" s="24"/>
    </row>
    <row r="2217" ht="15.75" customHeight="1">
      <c r="A2217" s="71"/>
      <c r="B2217" s="45" t="str">
        <f>IFERROR(VLOOKUP(D2217, 'Chart of Accounts'!A2204:C4001, 3, FALSE), "")</f>
        <v/>
      </c>
      <c r="C2217" s="72"/>
      <c r="D2217" s="70"/>
      <c r="E2217" s="30" t="str">
        <f>IFERROR(VLOOKUP(D2217, 'Chart of Accounts'!A$3:B$3987, 2, FALSE), "")</f>
        <v/>
      </c>
      <c r="F2217" s="31" t="str">
        <f t="shared" si="1"/>
        <v/>
      </c>
      <c r="G2217" s="32" t="str">
        <f t="shared" si="2"/>
        <v/>
      </c>
      <c r="H2217" s="33">
        <f>IF(A2217&gt;='Income Statement'!$E$5,IF(A2217&lt;='Income Statement'!$E$6,1,0),0)</f>
        <v>0</v>
      </c>
      <c r="I2217" s="24"/>
      <c r="J2217" s="24"/>
      <c r="K2217" s="24"/>
      <c r="L2217" s="24"/>
      <c r="M2217" s="24"/>
      <c r="N2217" s="24"/>
      <c r="O2217" s="24"/>
      <c r="P2217" s="24"/>
      <c r="Q2217" s="24"/>
    </row>
    <row r="2218" ht="15.75" customHeight="1">
      <c r="A2218" s="71"/>
      <c r="B2218" s="45" t="str">
        <f>IFERROR(VLOOKUP(D2218, 'Chart of Accounts'!A2205:C4001, 3, FALSE), "")</f>
        <v/>
      </c>
      <c r="C2218" s="72"/>
      <c r="D2218" s="70"/>
      <c r="E2218" s="30" t="str">
        <f>IFERROR(VLOOKUP(D2218, 'Chart of Accounts'!A$3:B$3987, 2, FALSE), "")</f>
        <v/>
      </c>
      <c r="F2218" s="31" t="str">
        <f t="shared" si="1"/>
        <v/>
      </c>
      <c r="G2218" s="32" t="str">
        <f t="shared" si="2"/>
        <v/>
      </c>
      <c r="H2218" s="33">
        <f>IF(A2218&gt;='Income Statement'!$E$5,IF(A2218&lt;='Income Statement'!$E$6,1,0),0)</f>
        <v>0</v>
      </c>
      <c r="I2218" s="24"/>
      <c r="J2218" s="24"/>
      <c r="K2218" s="24"/>
      <c r="L2218" s="24"/>
      <c r="M2218" s="24"/>
      <c r="N2218" s="24"/>
      <c r="O2218" s="24"/>
      <c r="P2218" s="24"/>
      <c r="Q2218" s="24"/>
    </row>
    <row r="2219" ht="15.75" customHeight="1">
      <c r="A2219" s="71"/>
      <c r="B2219" s="45" t="str">
        <f>IFERROR(VLOOKUP(D2219, 'Chart of Accounts'!A2206:C4001, 3, FALSE), "")</f>
        <v/>
      </c>
      <c r="C2219" s="72"/>
      <c r="D2219" s="70"/>
      <c r="E2219" s="30" t="str">
        <f>IFERROR(VLOOKUP(D2219, 'Chart of Accounts'!A$3:B$3987, 2, FALSE), "")</f>
        <v/>
      </c>
      <c r="F2219" s="31" t="str">
        <f t="shared" si="1"/>
        <v/>
      </c>
      <c r="G2219" s="32" t="str">
        <f t="shared" si="2"/>
        <v/>
      </c>
      <c r="H2219" s="33">
        <f>IF(A2219&gt;='Income Statement'!$E$5,IF(A2219&lt;='Income Statement'!$E$6,1,0),0)</f>
        <v>0</v>
      </c>
      <c r="I2219" s="24"/>
      <c r="J2219" s="24"/>
      <c r="K2219" s="24"/>
      <c r="L2219" s="24"/>
      <c r="M2219" s="24"/>
      <c r="N2219" s="24"/>
      <c r="O2219" s="24"/>
      <c r="P2219" s="24"/>
      <c r="Q2219" s="24"/>
    </row>
    <row r="2220" ht="15.75" customHeight="1">
      <c r="A2220" s="71"/>
      <c r="B2220" s="45" t="str">
        <f>IFERROR(VLOOKUP(D2220, 'Chart of Accounts'!A2207:C4001, 3, FALSE), "")</f>
        <v/>
      </c>
      <c r="C2220" s="72"/>
      <c r="D2220" s="70"/>
      <c r="E2220" s="30" t="str">
        <f>IFERROR(VLOOKUP(D2220, 'Chart of Accounts'!A$3:B$3987, 2, FALSE), "")</f>
        <v/>
      </c>
      <c r="F2220" s="31" t="str">
        <f t="shared" si="1"/>
        <v/>
      </c>
      <c r="G2220" s="32" t="str">
        <f t="shared" si="2"/>
        <v/>
      </c>
      <c r="H2220" s="33">
        <f>IF(A2220&gt;='Income Statement'!$E$5,IF(A2220&lt;='Income Statement'!$E$6,1,0),0)</f>
        <v>0</v>
      </c>
      <c r="I2220" s="24"/>
      <c r="J2220" s="24"/>
      <c r="K2220" s="24"/>
      <c r="L2220" s="24"/>
      <c r="M2220" s="24"/>
      <c r="N2220" s="24"/>
      <c r="O2220" s="24"/>
      <c r="P2220" s="24"/>
      <c r="Q2220" s="24"/>
    </row>
    <row r="2221" ht="15.75" customHeight="1">
      <c r="A2221" s="71"/>
      <c r="B2221" s="45" t="str">
        <f>IFERROR(VLOOKUP(D2221, 'Chart of Accounts'!A2208:C4001, 3, FALSE), "")</f>
        <v/>
      </c>
      <c r="C2221" s="72"/>
      <c r="D2221" s="70"/>
      <c r="E2221" s="30" t="str">
        <f>IFERROR(VLOOKUP(D2221, 'Chart of Accounts'!A$3:B$3987, 2, FALSE), "")</f>
        <v/>
      </c>
      <c r="F2221" s="31" t="str">
        <f t="shared" si="1"/>
        <v/>
      </c>
      <c r="G2221" s="32" t="str">
        <f t="shared" si="2"/>
        <v/>
      </c>
      <c r="H2221" s="33">
        <f>IF(A2221&gt;='Income Statement'!$E$5,IF(A2221&lt;='Income Statement'!$E$6,1,0),0)</f>
        <v>0</v>
      </c>
      <c r="I2221" s="24"/>
      <c r="J2221" s="24"/>
      <c r="K2221" s="24"/>
      <c r="L2221" s="24"/>
      <c r="M2221" s="24"/>
      <c r="N2221" s="24"/>
      <c r="O2221" s="24"/>
      <c r="P2221" s="24"/>
      <c r="Q2221" s="24"/>
    </row>
    <row r="2222" ht="15.75" customHeight="1">
      <c r="A2222" s="71"/>
      <c r="B2222" s="45" t="str">
        <f>IFERROR(VLOOKUP(D2222, 'Chart of Accounts'!A2209:C4001, 3, FALSE), "")</f>
        <v/>
      </c>
      <c r="C2222" s="72"/>
      <c r="D2222" s="70"/>
      <c r="E2222" s="30" t="str">
        <f>IFERROR(VLOOKUP(D2222, 'Chart of Accounts'!A$3:B$3987, 2, FALSE), "")</f>
        <v/>
      </c>
      <c r="F2222" s="31" t="str">
        <f t="shared" si="1"/>
        <v/>
      </c>
      <c r="G2222" s="32" t="str">
        <f t="shared" si="2"/>
        <v/>
      </c>
      <c r="H2222" s="33">
        <f>IF(A2222&gt;='Income Statement'!$E$5,IF(A2222&lt;='Income Statement'!$E$6,1,0),0)</f>
        <v>0</v>
      </c>
      <c r="I2222" s="24"/>
      <c r="J2222" s="24"/>
      <c r="K2222" s="24"/>
      <c r="L2222" s="24"/>
      <c r="M2222" s="24"/>
      <c r="N2222" s="24"/>
      <c r="O2222" s="24"/>
      <c r="P2222" s="24"/>
      <c r="Q2222" s="24"/>
    </row>
    <row r="2223" ht="15.75" customHeight="1">
      <c r="A2223" s="71"/>
      <c r="B2223" s="45" t="str">
        <f>IFERROR(VLOOKUP(D2223, 'Chart of Accounts'!A2210:C4001, 3, FALSE), "")</f>
        <v/>
      </c>
      <c r="C2223" s="72"/>
      <c r="D2223" s="70"/>
      <c r="E2223" s="30" t="str">
        <f>IFERROR(VLOOKUP(D2223, 'Chart of Accounts'!A$3:B$3987, 2, FALSE), "")</f>
        <v/>
      </c>
      <c r="F2223" s="31" t="str">
        <f t="shared" si="1"/>
        <v/>
      </c>
      <c r="G2223" s="32" t="str">
        <f t="shared" si="2"/>
        <v/>
      </c>
      <c r="H2223" s="33">
        <f>IF(A2223&gt;='Income Statement'!$E$5,IF(A2223&lt;='Income Statement'!$E$6,1,0),0)</f>
        <v>0</v>
      </c>
      <c r="I2223" s="24"/>
      <c r="J2223" s="24"/>
      <c r="K2223" s="24"/>
      <c r="L2223" s="24"/>
      <c r="M2223" s="24"/>
      <c r="N2223" s="24"/>
      <c r="O2223" s="24"/>
      <c r="P2223" s="24"/>
      <c r="Q2223" s="24"/>
    </row>
    <row r="2224" ht="15.75" customHeight="1">
      <c r="A2224" s="71"/>
      <c r="B2224" s="45" t="str">
        <f>IFERROR(VLOOKUP(D2224, 'Chart of Accounts'!A2211:C4001, 3, FALSE), "")</f>
        <v/>
      </c>
      <c r="C2224" s="72"/>
      <c r="D2224" s="70"/>
      <c r="E2224" s="30" t="str">
        <f>IFERROR(VLOOKUP(D2224, 'Chart of Accounts'!A$3:B$3987, 2, FALSE), "")</f>
        <v/>
      </c>
      <c r="F2224" s="31" t="str">
        <f t="shared" si="1"/>
        <v/>
      </c>
      <c r="G2224" s="32" t="str">
        <f t="shared" si="2"/>
        <v/>
      </c>
      <c r="H2224" s="33">
        <f>IF(A2224&gt;='Income Statement'!$E$5,IF(A2224&lt;='Income Statement'!$E$6,1,0),0)</f>
        <v>0</v>
      </c>
      <c r="I2224" s="24"/>
      <c r="J2224" s="24"/>
      <c r="K2224" s="24"/>
      <c r="L2224" s="24"/>
      <c r="M2224" s="24"/>
      <c r="N2224" s="24"/>
      <c r="O2224" s="24"/>
      <c r="P2224" s="24"/>
      <c r="Q2224" s="24"/>
    </row>
    <row r="2225" ht="15.75" customHeight="1">
      <c r="A2225" s="71"/>
      <c r="B2225" s="45" t="str">
        <f>IFERROR(VLOOKUP(D2225, 'Chart of Accounts'!A2212:C4001, 3, FALSE), "")</f>
        <v/>
      </c>
      <c r="C2225" s="72"/>
      <c r="D2225" s="70"/>
      <c r="E2225" s="30" t="str">
        <f>IFERROR(VLOOKUP(D2225, 'Chart of Accounts'!A$3:B$3987, 2, FALSE), "")</f>
        <v/>
      </c>
      <c r="F2225" s="31" t="str">
        <f t="shared" si="1"/>
        <v/>
      </c>
      <c r="G2225" s="32" t="str">
        <f t="shared" si="2"/>
        <v/>
      </c>
      <c r="H2225" s="33">
        <f>IF(A2225&gt;='Income Statement'!$E$5,IF(A2225&lt;='Income Statement'!$E$6,1,0),0)</f>
        <v>0</v>
      </c>
      <c r="I2225" s="24"/>
      <c r="J2225" s="24"/>
      <c r="K2225" s="24"/>
      <c r="L2225" s="24"/>
      <c r="M2225" s="24"/>
      <c r="N2225" s="24"/>
      <c r="O2225" s="24"/>
      <c r="P2225" s="24"/>
      <c r="Q2225" s="24"/>
    </row>
    <row r="2226" ht="15.75" customHeight="1">
      <c r="A2226" s="71"/>
      <c r="B2226" s="45" t="str">
        <f>IFERROR(VLOOKUP(D2226, 'Chart of Accounts'!A2213:C4001, 3, FALSE), "")</f>
        <v/>
      </c>
      <c r="C2226" s="72"/>
      <c r="D2226" s="70"/>
      <c r="E2226" s="30" t="str">
        <f>IFERROR(VLOOKUP(D2226, 'Chart of Accounts'!A$3:B$3987, 2, FALSE), "")</f>
        <v/>
      </c>
      <c r="F2226" s="31" t="str">
        <f t="shared" si="1"/>
        <v/>
      </c>
      <c r="G2226" s="32" t="str">
        <f t="shared" si="2"/>
        <v/>
      </c>
      <c r="H2226" s="33">
        <f>IF(A2226&gt;='Income Statement'!$E$5,IF(A2226&lt;='Income Statement'!$E$6,1,0),0)</f>
        <v>0</v>
      </c>
      <c r="I2226" s="24"/>
      <c r="J2226" s="24"/>
      <c r="K2226" s="24"/>
      <c r="L2226" s="24"/>
      <c r="M2226" s="24"/>
      <c r="N2226" s="24"/>
      <c r="O2226" s="24"/>
      <c r="P2226" s="24"/>
      <c r="Q2226" s="24"/>
    </row>
    <row r="2227" ht="15.75" customHeight="1">
      <c r="A2227" s="71"/>
      <c r="B2227" s="45" t="str">
        <f>IFERROR(VLOOKUP(D2227, 'Chart of Accounts'!A2214:C4001, 3, FALSE), "")</f>
        <v/>
      </c>
      <c r="C2227" s="72"/>
      <c r="D2227" s="70"/>
      <c r="E2227" s="30" t="str">
        <f>IFERROR(VLOOKUP(D2227, 'Chart of Accounts'!A$3:B$3987, 2, FALSE), "")</f>
        <v/>
      </c>
      <c r="F2227" s="31" t="str">
        <f t="shared" si="1"/>
        <v/>
      </c>
      <c r="G2227" s="32" t="str">
        <f t="shared" si="2"/>
        <v/>
      </c>
      <c r="H2227" s="33">
        <f>IF(A2227&gt;='Income Statement'!$E$5,IF(A2227&lt;='Income Statement'!$E$6,1,0),0)</f>
        <v>0</v>
      </c>
      <c r="I2227" s="24"/>
      <c r="J2227" s="24"/>
      <c r="K2227" s="24"/>
      <c r="L2227" s="24"/>
      <c r="M2227" s="24"/>
      <c r="N2227" s="24"/>
      <c r="O2227" s="24"/>
      <c r="P2227" s="24"/>
      <c r="Q2227" s="24"/>
    </row>
    <row r="2228" ht="15.75" customHeight="1">
      <c r="A2228" s="71"/>
      <c r="B2228" s="45" t="str">
        <f>IFERROR(VLOOKUP(D2228, 'Chart of Accounts'!A2215:C4001, 3, FALSE), "")</f>
        <v/>
      </c>
      <c r="C2228" s="72"/>
      <c r="D2228" s="70"/>
      <c r="E2228" s="30" t="str">
        <f>IFERROR(VLOOKUP(D2228, 'Chart of Accounts'!A$3:B$3987, 2, FALSE), "")</f>
        <v/>
      </c>
      <c r="F2228" s="31" t="str">
        <f t="shared" si="1"/>
        <v/>
      </c>
      <c r="G2228" s="32" t="str">
        <f t="shared" si="2"/>
        <v/>
      </c>
      <c r="H2228" s="33">
        <f>IF(A2228&gt;='Income Statement'!$E$5,IF(A2228&lt;='Income Statement'!$E$6,1,0),0)</f>
        <v>0</v>
      </c>
      <c r="I2228" s="24"/>
      <c r="J2228" s="24"/>
      <c r="K2228" s="24"/>
      <c r="L2228" s="24"/>
      <c r="M2228" s="24"/>
      <c r="N2228" s="24"/>
      <c r="O2228" s="24"/>
      <c r="P2228" s="24"/>
      <c r="Q2228" s="24"/>
    </row>
    <row r="2229" ht="15.75" customHeight="1">
      <c r="A2229" s="71"/>
      <c r="B2229" s="45" t="str">
        <f>IFERROR(VLOOKUP(D2229, 'Chart of Accounts'!A2216:C4001, 3, FALSE), "")</f>
        <v/>
      </c>
      <c r="C2229" s="72"/>
      <c r="D2229" s="70"/>
      <c r="E2229" s="30" t="str">
        <f>IFERROR(VLOOKUP(D2229, 'Chart of Accounts'!A$3:B$3987, 2, FALSE), "")</f>
        <v/>
      </c>
      <c r="F2229" s="31" t="str">
        <f t="shared" si="1"/>
        <v/>
      </c>
      <c r="G2229" s="32" t="str">
        <f t="shared" si="2"/>
        <v/>
      </c>
      <c r="H2229" s="33">
        <f>IF(A2229&gt;='Income Statement'!$E$5,IF(A2229&lt;='Income Statement'!$E$6,1,0),0)</f>
        <v>0</v>
      </c>
      <c r="I2229" s="24"/>
      <c r="J2229" s="24"/>
      <c r="K2229" s="24"/>
      <c r="L2229" s="24"/>
      <c r="M2229" s="24"/>
      <c r="N2229" s="24"/>
      <c r="O2229" s="24"/>
      <c r="P2229" s="24"/>
      <c r="Q2229" s="24"/>
    </row>
    <row r="2230" ht="15.75" customHeight="1">
      <c r="A2230" s="71"/>
      <c r="B2230" s="45" t="str">
        <f>IFERROR(VLOOKUP(D2230, 'Chart of Accounts'!A2217:C4001, 3, FALSE), "")</f>
        <v/>
      </c>
      <c r="C2230" s="72"/>
      <c r="D2230" s="70"/>
      <c r="E2230" s="30" t="str">
        <f>IFERROR(VLOOKUP(D2230, 'Chart of Accounts'!A$3:B$3987, 2, FALSE), "")</f>
        <v/>
      </c>
      <c r="F2230" s="31" t="str">
        <f t="shared" si="1"/>
        <v/>
      </c>
      <c r="G2230" s="32" t="str">
        <f t="shared" si="2"/>
        <v/>
      </c>
      <c r="H2230" s="33">
        <f>IF(A2230&gt;='Income Statement'!$E$5,IF(A2230&lt;='Income Statement'!$E$6,1,0),0)</f>
        <v>0</v>
      </c>
      <c r="I2230" s="24"/>
      <c r="J2230" s="24"/>
      <c r="K2230" s="24"/>
      <c r="L2230" s="24"/>
      <c r="M2230" s="24"/>
      <c r="N2230" s="24"/>
      <c r="O2230" s="24"/>
      <c r="P2230" s="24"/>
      <c r="Q2230" s="24"/>
    </row>
    <row r="2231" ht="15.75" customHeight="1">
      <c r="A2231" s="71"/>
      <c r="B2231" s="45" t="str">
        <f>IFERROR(VLOOKUP(D2231, 'Chart of Accounts'!A2218:C4001, 3, FALSE), "")</f>
        <v/>
      </c>
      <c r="C2231" s="72"/>
      <c r="D2231" s="70"/>
      <c r="E2231" s="30" t="str">
        <f>IFERROR(VLOOKUP(D2231, 'Chart of Accounts'!A$3:B$3987, 2, FALSE), "")</f>
        <v/>
      </c>
      <c r="F2231" s="31" t="str">
        <f t="shared" si="1"/>
        <v/>
      </c>
      <c r="G2231" s="32" t="str">
        <f t="shared" si="2"/>
        <v/>
      </c>
      <c r="H2231" s="33">
        <f>IF(A2231&gt;='Income Statement'!$E$5,IF(A2231&lt;='Income Statement'!$E$6,1,0),0)</f>
        <v>0</v>
      </c>
      <c r="I2231" s="24"/>
      <c r="J2231" s="24"/>
      <c r="K2231" s="24"/>
      <c r="L2231" s="24"/>
      <c r="M2231" s="24"/>
      <c r="N2231" s="24"/>
      <c r="O2231" s="24"/>
      <c r="P2231" s="24"/>
      <c r="Q2231" s="24"/>
    </row>
    <row r="2232" ht="15.75" customHeight="1">
      <c r="A2232" s="71"/>
      <c r="B2232" s="45" t="str">
        <f>IFERROR(VLOOKUP(D2232, 'Chart of Accounts'!A2219:C4001, 3, FALSE), "")</f>
        <v/>
      </c>
      <c r="C2232" s="72"/>
      <c r="D2232" s="70"/>
      <c r="E2232" s="30" t="str">
        <f>IFERROR(VLOOKUP(D2232, 'Chart of Accounts'!A$3:B$3987, 2, FALSE), "")</f>
        <v/>
      </c>
      <c r="F2232" s="31" t="str">
        <f t="shared" si="1"/>
        <v/>
      </c>
      <c r="G2232" s="32" t="str">
        <f t="shared" si="2"/>
        <v/>
      </c>
      <c r="H2232" s="33">
        <f>IF(A2232&gt;='Income Statement'!$E$5,IF(A2232&lt;='Income Statement'!$E$6,1,0),0)</f>
        <v>0</v>
      </c>
      <c r="I2232" s="24"/>
      <c r="J2232" s="24"/>
      <c r="K2232" s="24"/>
      <c r="L2232" s="24"/>
      <c r="M2232" s="24"/>
      <c r="N2232" s="24"/>
      <c r="O2232" s="24"/>
      <c r="P2232" s="24"/>
      <c r="Q2232" s="24"/>
    </row>
    <row r="2233" ht="15.75" customHeight="1">
      <c r="A2233" s="71"/>
      <c r="B2233" s="45" t="str">
        <f>IFERROR(VLOOKUP(D2233, 'Chart of Accounts'!A2220:C4001, 3, FALSE), "")</f>
        <v/>
      </c>
      <c r="C2233" s="72"/>
      <c r="D2233" s="70"/>
      <c r="E2233" s="30" t="str">
        <f>IFERROR(VLOOKUP(D2233, 'Chart of Accounts'!A$3:B$3987, 2, FALSE), "")</f>
        <v/>
      </c>
      <c r="F2233" s="31" t="str">
        <f t="shared" si="1"/>
        <v/>
      </c>
      <c r="G2233" s="32" t="str">
        <f t="shared" si="2"/>
        <v/>
      </c>
      <c r="H2233" s="33">
        <f>IF(A2233&gt;='Income Statement'!$E$5,IF(A2233&lt;='Income Statement'!$E$6,1,0),0)</f>
        <v>0</v>
      </c>
      <c r="I2233" s="24"/>
      <c r="J2233" s="24"/>
      <c r="K2233" s="24"/>
      <c r="L2233" s="24"/>
      <c r="M2233" s="24"/>
      <c r="N2233" s="24"/>
      <c r="O2233" s="24"/>
      <c r="P2233" s="24"/>
      <c r="Q2233" s="24"/>
    </row>
    <row r="2234" ht="15.75" customHeight="1">
      <c r="A2234" s="71"/>
      <c r="B2234" s="45" t="str">
        <f>IFERROR(VLOOKUP(D2234, 'Chart of Accounts'!A2221:C4001, 3, FALSE), "")</f>
        <v/>
      </c>
      <c r="C2234" s="72"/>
      <c r="D2234" s="70"/>
      <c r="E2234" s="30" t="str">
        <f>IFERROR(VLOOKUP(D2234, 'Chart of Accounts'!A$3:B$3987, 2, FALSE), "")</f>
        <v/>
      </c>
      <c r="F2234" s="31" t="str">
        <f t="shared" si="1"/>
        <v/>
      </c>
      <c r="G2234" s="32" t="str">
        <f t="shared" si="2"/>
        <v/>
      </c>
      <c r="H2234" s="33">
        <f>IF(A2234&gt;='Income Statement'!$E$5,IF(A2234&lt;='Income Statement'!$E$6,1,0),0)</f>
        <v>0</v>
      </c>
      <c r="I2234" s="24"/>
      <c r="J2234" s="24"/>
      <c r="K2234" s="24"/>
      <c r="L2234" s="24"/>
      <c r="M2234" s="24"/>
      <c r="N2234" s="24"/>
      <c r="O2234" s="24"/>
      <c r="P2234" s="24"/>
      <c r="Q2234" s="24"/>
    </row>
    <row r="2235" ht="15.75" customHeight="1">
      <c r="A2235" s="71"/>
      <c r="B2235" s="45" t="str">
        <f>IFERROR(VLOOKUP(D2235, 'Chart of Accounts'!A2222:C4001, 3, FALSE), "")</f>
        <v/>
      </c>
      <c r="C2235" s="72"/>
      <c r="D2235" s="70"/>
      <c r="E2235" s="30" t="str">
        <f>IFERROR(VLOOKUP(D2235, 'Chart of Accounts'!A$3:B$3987, 2, FALSE), "")</f>
        <v/>
      </c>
      <c r="F2235" s="31" t="str">
        <f t="shared" si="1"/>
        <v/>
      </c>
      <c r="G2235" s="32" t="str">
        <f t="shared" si="2"/>
        <v/>
      </c>
      <c r="H2235" s="33">
        <f>IF(A2235&gt;='Income Statement'!$E$5,IF(A2235&lt;='Income Statement'!$E$6,1,0),0)</f>
        <v>0</v>
      </c>
      <c r="I2235" s="24"/>
      <c r="J2235" s="24"/>
      <c r="K2235" s="24"/>
      <c r="L2235" s="24"/>
      <c r="M2235" s="24"/>
      <c r="N2235" s="24"/>
      <c r="O2235" s="24"/>
      <c r="P2235" s="24"/>
      <c r="Q2235" s="24"/>
    </row>
    <row r="2236" ht="15.75" customHeight="1">
      <c r="A2236" s="71"/>
      <c r="B2236" s="45" t="str">
        <f>IFERROR(VLOOKUP(D2236, 'Chart of Accounts'!A2223:C4001, 3, FALSE), "")</f>
        <v/>
      </c>
      <c r="C2236" s="72"/>
      <c r="D2236" s="70"/>
      <c r="E2236" s="30" t="str">
        <f>IFERROR(VLOOKUP(D2236, 'Chart of Accounts'!A$3:B$3987, 2, FALSE), "")</f>
        <v/>
      </c>
      <c r="F2236" s="31" t="str">
        <f t="shared" si="1"/>
        <v/>
      </c>
      <c r="G2236" s="32" t="str">
        <f t="shared" si="2"/>
        <v/>
      </c>
      <c r="H2236" s="33">
        <f>IF(A2236&gt;='Income Statement'!$E$5,IF(A2236&lt;='Income Statement'!$E$6,1,0),0)</f>
        <v>0</v>
      </c>
      <c r="I2236" s="24"/>
      <c r="J2236" s="24"/>
      <c r="K2236" s="24"/>
      <c r="L2236" s="24"/>
      <c r="M2236" s="24"/>
      <c r="N2236" s="24"/>
      <c r="O2236" s="24"/>
      <c r="P2236" s="24"/>
      <c r="Q2236" s="24"/>
    </row>
    <row r="2237" ht="15.75" customHeight="1">
      <c r="A2237" s="71"/>
      <c r="B2237" s="45" t="str">
        <f>IFERROR(VLOOKUP(D2237, 'Chart of Accounts'!A2224:C4001, 3, FALSE), "")</f>
        <v/>
      </c>
      <c r="C2237" s="72"/>
      <c r="D2237" s="70"/>
      <c r="E2237" s="30" t="str">
        <f>IFERROR(VLOOKUP(D2237, 'Chart of Accounts'!A$3:B$3987, 2, FALSE), "")</f>
        <v/>
      </c>
      <c r="F2237" s="31" t="str">
        <f t="shared" si="1"/>
        <v/>
      </c>
      <c r="G2237" s="32" t="str">
        <f t="shared" si="2"/>
        <v/>
      </c>
      <c r="H2237" s="33">
        <f>IF(A2237&gt;='Income Statement'!$E$5,IF(A2237&lt;='Income Statement'!$E$6,1,0),0)</f>
        <v>0</v>
      </c>
      <c r="I2237" s="24"/>
      <c r="J2237" s="24"/>
      <c r="K2237" s="24"/>
      <c r="L2237" s="24"/>
      <c r="M2237" s="24"/>
      <c r="N2237" s="24"/>
      <c r="O2237" s="24"/>
      <c r="P2237" s="24"/>
      <c r="Q2237" s="24"/>
    </row>
    <row r="2238" ht="15.75" customHeight="1">
      <c r="A2238" s="71"/>
      <c r="B2238" s="45" t="str">
        <f>IFERROR(VLOOKUP(D2238, 'Chart of Accounts'!A2225:C4001, 3, FALSE), "")</f>
        <v/>
      </c>
      <c r="C2238" s="72"/>
      <c r="D2238" s="70"/>
      <c r="E2238" s="30" t="str">
        <f>IFERROR(VLOOKUP(D2238, 'Chart of Accounts'!A$3:B$3987, 2, FALSE), "")</f>
        <v/>
      </c>
      <c r="F2238" s="31" t="str">
        <f t="shared" si="1"/>
        <v/>
      </c>
      <c r="G2238" s="32" t="str">
        <f t="shared" si="2"/>
        <v/>
      </c>
      <c r="H2238" s="33">
        <f>IF(A2238&gt;='Income Statement'!$E$5,IF(A2238&lt;='Income Statement'!$E$6,1,0),0)</f>
        <v>0</v>
      </c>
      <c r="I2238" s="24"/>
      <c r="J2238" s="24"/>
      <c r="K2238" s="24"/>
      <c r="L2238" s="24"/>
      <c r="M2238" s="24"/>
      <c r="N2238" s="24"/>
      <c r="O2238" s="24"/>
      <c r="P2238" s="24"/>
      <c r="Q2238" s="24"/>
    </row>
    <row r="2239" ht="15.75" customHeight="1">
      <c r="A2239" s="71"/>
      <c r="B2239" s="45" t="str">
        <f>IFERROR(VLOOKUP(D2239, 'Chart of Accounts'!A2226:C4001, 3, FALSE), "")</f>
        <v/>
      </c>
      <c r="C2239" s="72"/>
      <c r="D2239" s="70"/>
      <c r="E2239" s="30" t="str">
        <f>IFERROR(VLOOKUP(D2239, 'Chart of Accounts'!A$3:B$3987, 2, FALSE), "")</f>
        <v/>
      </c>
      <c r="F2239" s="31" t="str">
        <f t="shared" si="1"/>
        <v/>
      </c>
      <c r="G2239" s="32" t="str">
        <f t="shared" si="2"/>
        <v/>
      </c>
      <c r="H2239" s="33">
        <f>IF(A2239&gt;='Income Statement'!$E$5,IF(A2239&lt;='Income Statement'!$E$6,1,0),0)</f>
        <v>0</v>
      </c>
      <c r="I2239" s="24"/>
      <c r="J2239" s="24"/>
      <c r="K2239" s="24"/>
      <c r="L2239" s="24"/>
      <c r="M2239" s="24"/>
      <c r="N2239" s="24"/>
      <c r="O2239" s="24"/>
      <c r="P2239" s="24"/>
      <c r="Q2239" s="24"/>
    </row>
    <row r="2240" ht="15.75" customHeight="1">
      <c r="A2240" s="71"/>
      <c r="B2240" s="45" t="str">
        <f>IFERROR(VLOOKUP(D2240, 'Chart of Accounts'!A2227:C4001, 3, FALSE), "")</f>
        <v/>
      </c>
      <c r="C2240" s="72"/>
      <c r="D2240" s="70"/>
      <c r="E2240" s="30" t="str">
        <f>IFERROR(VLOOKUP(D2240, 'Chart of Accounts'!A$3:B$3987, 2, FALSE), "")</f>
        <v/>
      </c>
      <c r="F2240" s="31" t="str">
        <f t="shared" si="1"/>
        <v/>
      </c>
      <c r="G2240" s="32" t="str">
        <f t="shared" si="2"/>
        <v/>
      </c>
      <c r="H2240" s="33">
        <f>IF(A2240&gt;='Income Statement'!$E$5,IF(A2240&lt;='Income Statement'!$E$6,1,0),0)</f>
        <v>0</v>
      </c>
      <c r="I2240" s="24"/>
      <c r="J2240" s="24"/>
      <c r="K2240" s="24"/>
      <c r="L2240" s="24"/>
      <c r="M2240" s="24"/>
      <c r="N2240" s="24"/>
      <c r="O2240" s="24"/>
      <c r="P2240" s="24"/>
      <c r="Q2240" s="24"/>
    </row>
    <row r="2241" ht="15.75" customHeight="1">
      <c r="A2241" s="71"/>
      <c r="B2241" s="45" t="str">
        <f>IFERROR(VLOOKUP(D2241, 'Chart of Accounts'!A2228:C4001, 3, FALSE), "")</f>
        <v/>
      </c>
      <c r="C2241" s="72"/>
      <c r="D2241" s="70"/>
      <c r="E2241" s="30" t="str">
        <f>IFERROR(VLOOKUP(D2241, 'Chart of Accounts'!A$3:B$3987, 2, FALSE), "")</f>
        <v/>
      </c>
      <c r="F2241" s="31" t="str">
        <f t="shared" si="1"/>
        <v/>
      </c>
      <c r="G2241" s="32" t="str">
        <f t="shared" si="2"/>
        <v/>
      </c>
      <c r="H2241" s="33">
        <f>IF(A2241&gt;='Income Statement'!$E$5,IF(A2241&lt;='Income Statement'!$E$6,1,0),0)</f>
        <v>0</v>
      </c>
      <c r="I2241" s="24"/>
      <c r="J2241" s="24"/>
      <c r="K2241" s="24"/>
      <c r="L2241" s="24"/>
      <c r="M2241" s="24"/>
      <c r="N2241" s="24"/>
      <c r="O2241" s="24"/>
      <c r="P2241" s="24"/>
      <c r="Q2241" s="24"/>
    </row>
    <row r="2242" ht="15.75" customHeight="1">
      <c r="A2242" s="71"/>
      <c r="B2242" s="45" t="str">
        <f>IFERROR(VLOOKUP(D2242, 'Chart of Accounts'!A2229:C4001, 3, FALSE), "")</f>
        <v/>
      </c>
      <c r="C2242" s="72"/>
      <c r="D2242" s="70"/>
      <c r="E2242" s="30" t="str">
        <f>IFERROR(VLOOKUP(D2242, 'Chart of Accounts'!A$3:B$3987, 2, FALSE), "")</f>
        <v/>
      </c>
      <c r="F2242" s="31" t="str">
        <f t="shared" si="1"/>
        <v/>
      </c>
      <c r="G2242" s="32" t="str">
        <f t="shared" si="2"/>
        <v/>
      </c>
      <c r="H2242" s="33">
        <f>IF(A2242&gt;='Income Statement'!$E$5,IF(A2242&lt;='Income Statement'!$E$6,1,0),0)</f>
        <v>0</v>
      </c>
      <c r="I2242" s="24"/>
      <c r="J2242" s="24"/>
      <c r="K2242" s="24"/>
      <c r="L2242" s="24"/>
      <c r="M2242" s="24"/>
      <c r="N2242" s="24"/>
      <c r="O2242" s="24"/>
      <c r="P2242" s="24"/>
      <c r="Q2242" s="24"/>
    </row>
    <row r="2243" ht="15.75" customHeight="1">
      <c r="A2243" s="71"/>
      <c r="B2243" s="45" t="str">
        <f>IFERROR(VLOOKUP(D2243, 'Chart of Accounts'!A2230:C4001, 3, FALSE), "")</f>
        <v/>
      </c>
      <c r="C2243" s="72"/>
      <c r="D2243" s="70"/>
      <c r="E2243" s="30" t="str">
        <f>IFERROR(VLOOKUP(D2243, 'Chart of Accounts'!A$3:B$3987, 2, FALSE), "")</f>
        <v/>
      </c>
      <c r="F2243" s="31" t="str">
        <f t="shared" si="1"/>
        <v/>
      </c>
      <c r="G2243" s="32" t="str">
        <f t="shared" si="2"/>
        <v/>
      </c>
      <c r="H2243" s="33">
        <f>IF(A2243&gt;='Income Statement'!$E$5,IF(A2243&lt;='Income Statement'!$E$6,1,0),0)</f>
        <v>0</v>
      </c>
      <c r="I2243" s="24"/>
      <c r="J2243" s="24"/>
      <c r="K2243" s="24"/>
      <c r="L2243" s="24"/>
      <c r="M2243" s="24"/>
      <c r="N2243" s="24"/>
      <c r="O2243" s="24"/>
      <c r="P2243" s="24"/>
      <c r="Q2243" s="24"/>
    </row>
    <row r="2244" ht="15.75" customHeight="1">
      <c r="A2244" s="71"/>
      <c r="B2244" s="45" t="str">
        <f>IFERROR(VLOOKUP(D2244, 'Chart of Accounts'!A2231:C4001, 3, FALSE), "")</f>
        <v/>
      </c>
      <c r="C2244" s="72"/>
      <c r="D2244" s="70"/>
      <c r="E2244" s="30" t="str">
        <f>IFERROR(VLOOKUP(D2244, 'Chart of Accounts'!A$3:B$3987, 2, FALSE), "")</f>
        <v/>
      </c>
      <c r="F2244" s="31" t="str">
        <f t="shared" si="1"/>
        <v/>
      </c>
      <c r="G2244" s="32" t="str">
        <f t="shared" si="2"/>
        <v/>
      </c>
      <c r="H2244" s="33">
        <f>IF(A2244&gt;='Income Statement'!$E$5,IF(A2244&lt;='Income Statement'!$E$6,1,0),0)</f>
        <v>0</v>
      </c>
      <c r="I2244" s="24"/>
      <c r="J2244" s="24"/>
      <c r="K2244" s="24"/>
      <c r="L2244" s="24"/>
      <c r="M2244" s="24"/>
      <c r="N2244" s="24"/>
      <c r="O2244" s="24"/>
      <c r="P2244" s="24"/>
      <c r="Q2244" s="24"/>
    </row>
    <row r="2245" ht="15.75" customHeight="1">
      <c r="A2245" s="71"/>
      <c r="B2245" s="45" t="str">
        <f>IFERROR(VLOOKUP(D2245, 'Chart of Accounts'!A2232:C4001, 3, FALSE), "")</f>
        <v/>
      </c>
      <c r="C2245" s="72"/>
      <c r="D2245" s="70"/>
      <c r="E2245" s="30" t="str">
        <f>IFERROR(VLOOKUP(D2245, 'Chart of Accounts'!A$3:B$3987, 2, FALSE), "")</f>
        <v/>
      </c>
      <c r="F2245" s="31" t="str">
        <f t="shared" si="1"/>
        <v/>
      </c>
      <c r="G2245" s="32" t="str">
        <f t="shared" si="2"/>
        <v/>
      </c>
      <c r="H2245" s="33">
        <f>IF(A2245&gt;='Income Statement'!$E$5,IF(A2245&lt;='Income Statement'!$E$6,1,0),0)</f>
        <v>0</v>
      </c>
      <c r="I2245" s="24"/>
      <c r="J2245" s="24"/>
      <c r="K2245" s="24"/>
      <c r="L2245" s="24"/>
      <c r="M2245" s="24"/>
      <c r="N2245" s="24"/>
      <c r="O2245" s="24"/>
      <c r="P2245" s="24"/>
      <c r="Q2245" s="24"/>
    </row>
    <row r="2246" ht="15.75" customHeight="1">
      <c r="A2246" s="71"/>
      <c r="B2246" s="45" t="str">
        <f>IFERROR(VLOOKUP(D2246, 'Chart of Accounts'!A2233:C4001, 3, FALSE), "")</f>
        <v/>
      </c>
      <c r="C2246" s="72"/>
      <c r="D2246" s="70"/>
      <c r="E2246" s="30" t="str">
        <f>IFERROR(VLOOKUP(D2246, 'Chart of Accounts'!A$3:B$3987, 2, FALSE), "")</f>
        <v/>
      </c>
      <c r="F2246" s="31" t="str">
        <f t="shared" si="1"/>
        <v/>
      </c>
      <c r="G2246" s="32" t="str">
        <f t="shared" si="2"/>
        <v/>
      </c>
      <c r="H2246" s="33">
        <f>IF(A2246&gt;='Income Statement'!$E$5,IF(A2246&lt;='Income Statement'!$E$6,1,0),0)</f>
        <v>0</v>
      </c>
      <c r="I2246" s="24"/>
      <c r="J2246" s="24"/>
      <c r="K2246" s="24"/>
      <c r="L2246" s="24"/>
      <c r="M2246" s="24"/>
      <c r="N2246" s="24"/>
      <c r="O2246" s="24"/>
      <c r="P2246" s="24"/>
      <c r="Q2246" s="24"/>
    </row>
    <row r="2247" ht="15.75" customHeight="1">
      <c r="A2247" s="71"/>
      <c r="B2247" s="45" t="str">
        <f>IFERROR(VLOOKUP(D2247, 'Chart of Accounts'!A2234:C4001, 3, FALSE), "")</f>
        <v/>
      </c>
      <c r="C2247" s="72"/>
      <c r="D2247" s="70"/>
      <c r="E2247" s="30" t="str">
        <f>IFERROR(VLOOKUP(D2247, 'Chart of Accounts'!A$3:B$3987, 2, FALSE), "")</f>
        <v/>
      </c>
      <c r="F2247" s="31" t="str">
        <f t="shared" si="1"/>
        <v/>
      </c>
      <c r="G2247" s="32" t="str">
        <f t="shared" si="2"/>
        <v/>
      </c>
      <c r="H2247" s="33">
        <f>IF(A2247&gt;='Income Statement'!$E$5,IF(A2247&lt;='Income Statement'!$E$6,1,0),0)</f>
        <v>0</v>
      </c>
      <c r="I2247" s="24"/>
      <c r="J2247" s="24"/>
      <c r="K2247" s="24"/>
      <c r="L2247" s="24"/>
      <c r="M2247" s="24"/>
      <c r="N2247" s="24"/>
      <c r="O2247" s="24"/>
      <c r="P2247" s="24"/>
      <c r="Q2247" s="24"/>
    </row>
    <row r="2248" ht="15.75" customHeight="1">
      <c r="A2248" s="71"/>
      <c r="B2248" s="45" t="str">
        <f>IFERROR(VLOOKUP(D2248, 'Chart of Accounts'!A2235:C4001, 3, FALSE), "")</f>
        <v/>
      </c>
      <c r="C2248" s="72"/>
      <c r="D2248" s="70"/>
      <c r="E2248" s="30" t="str">
        <f>IFERROR(VLOOKUP(D2248, 'Chart of Accounts'!A$3:B$3987, 2, FALSE), "")</f>
        <v/>
      </c>
      <c r="F2248" s="31" t="str">
        <f t="shared" si="1"/>
        <v/>
      </c>
      <c r="G2248" s="32" t="str">
        <f t="shared" si="2"/>
        <v/>
      </c>
      <c r="H2248" s="33">
        <f>IF(A2248&gt;='Income Statement'!$E$5,IF(A2248&lt;='Income Statement'!$E$6,1,0),0)</f>
        <v>0</v>
      </c>
      <c r="I2248" s="24"/>
      <c r="J2248" s="24"/>
      <c r="K2248" s="24"/>
      <c r="L2248" s="24"/>
      <c r="M2248" s="24"/>
      <c r="N2248" s="24"/>
      <c r="O2248" s="24"/>
      <c r="P2248" s="24"/>
      <c r="Q2248" s="24"/>
    </row>
    <row r="2249" ht="15.75" customHeight="1">
      <c r="A2249" s="71"/>
      <c r="B2249" s="45" t="str">
        <f>IFERROR(VLOOKUP(D2249, 'Chart of Accounts'!A2236:C4001, 3, FALSE), "")</f>
        <v/>
      </c>
      <c r="C2249" s="72"/>
      <c r="D2249" s="70"/>
      <c r="E2249" s="30" t="str">
        <f>IFERROR(VLOOKUP(D2249, 'Chart of Accounts'!A$3:B$3987, 2, FALSE), "")</f>
        <v/>
      </c>
      <c r="F2249" s="31" t="str">
        <f t="shared" si="1"/>
        <v/>
      </c>
      <c r="G2249" s="32" t="str">
        <f t="shared" si="2"/>
        <v/>
      </c>
      <c r="H2249" s="33">
        <f>IF(A2249&gt;='Income Statement'!$E$5,IF(A2249&lt;='Income Statement'!$E$6,1,0),0)</f>
        <v>0</v>
      </c>
      <c r="I2249" s="24"/>
      <c r="J2249" s="24"/>
      <c r="K2249" s="24"/>
      <c r="L2249" s="24"/>
      <c r="M2249" s="24"/>
      <c r="N2249" s="24"/>
      <c r="O2249" s="24"/>
      <c r="P2249" s="24"/>
      <c r="Q2249" s="24"/>
    </row>
    <row r="2250" ht="15.75" customHeight="1">
      <c r="A2250" s="71"/>
      <c r="B2250" s="45" t="str">
        <f>IFERROR(VLOOKUP(D2250, 'Chart of Accounts'!A2237:C4001, 3, FALSE), "")</f>
        <v/>
      </c>
      <c r="C2250" s="72"/>
      <c r="D2250" s="70"/>
      <c r="E2250" s="30" t="str">
        <f>IFERROR(VLOOKUP(D2250, 'Chart of Accounts'!A$3:B$3987, 2, FALSE), "")</f>
        <v/>
      </c>
      <c r="F2250" s="31" t="str">
        <f t="shared" si="1"/>
        <v/>
      </c>
      <c r="G2250" s="32" t="str">
        <f t="shared" si="2"/>
        <v/>
      </c>
      <c r="H2250" s="33">
        <f>IF(A2250&gt;='Income Statement'!$E$5,IF(A2250&lt;='Income Statement'!$E$6,1,0),0)</f>
        <v>0</v>
      </c>
      <c r="I2250" s="24"/>
      <c r="J2250" s="24"/>
      <c r="K2250" s="24"/>
      <c r="L2250" s="24"/>
      <c r="M2250" s="24"/>
      <c r="N2250" s="24"/>
      <c r="O2250" s="24"/>
      <c r="P2250" s="24"/>
      <c r="Q2250" s="24"/>
    </row>
    <row r="2251" ht="15.75" customHeight="1">
      <c r="A2251" s="71"/>
      <c r="B2251" s="45" t="str">
        <f>IFERROR(VLOOKUP(D2251, 'Chart of Accounts'!A2238:C4001, 3, FALSE), "")</f>
        <v/>
      </c>
      <c r="C2251" s="72"/>
      <c r="D2251" s="70"/>
      <c r="E2251" s="30" t="str">
        <f>IFERROR(VLOOKUP(D2251, 'Chart of Accounts'!A$3:B$3987, 2, FALSE), "")</f>
        <v/>
      </c>
      <c r="F2251" s="31" t="str">
        <f t="shared" si="1"/>
        <v/>
      </c>
      <c r="G2251" s="32" t="str">
        <f t="shared" si="2"/>
        <v/>
      </c>
      <c r="H2251" s="33">
        <f>IF(A2251&gt;='Income Statement'!$E$5,IF(A2251&lt;='Income Statement'!$E$6,1,0),0)</f>
        <v>0</v>
      </c>
      <c r="I2251" s="24"/>
      <c r="J2251" s="24"/>
      <c r="K2251" s="24"/>
      <c r="L2251" s="24"/>
      <c r="M2251" s="24"/>
      <c r="N2251" s="24"/>
      <c r="O2251" s="24"/>
      <c r="P2251" s="24"/>
      <c r="Q2251" s="24"/>
    </row>
    <row r="2252" ht="15.75" customHeight="1">
      <c r="A2252" s="71"/>
      <c r="B2252" s="45" t="str">
        <f>IFERROR(VLOOKUP(D2252, 'Chart of Accounts'!A2239:C4001, 3, FALSE), "")</f>
        <v/>
      </c>
      <c r="C2252" s="72"/>
      <c r="D2252" s="70"/>
      <c r="E2252" s="30" t="str">
        <f>IFERROR(VLOOKUP(D2252, 'Chart of Accounts'!A$3:B$3987, 2, FALSE), "")</f>
        <v/>
      </c>
      <c r="F2252" s="31" t="str">
        <f t="shared" si="1"/>
        <v/>
      </c>
      <c r="G2252" s="32" t="str">
        <f t="shared" si="2"/>
        <v/>
      </c>
      <c r="H2252" s="33">
        <f>IF(A2252&gt;='Income Statement'!$E$5,IF(A2252&lt;='Income Statement'!$E$6,1,0),0)</f>
        <v>0</v>
      </c>
      <c r="I2252" s="24"/>
      <c r="J2252" s="24"/>
      <c r="K2252" s="24"/>
      <c r="L2252" s="24"/>
      <c r="M2252" s="24"/>
      <c r="N2252" s="24"/>
      <c r="O2252" s="24"/>
      <c r="P2252" s="24"/>
      <c r="Q2252" s="24"/>
    </row>
    <row r="2253" ht="15.75" customHeight="1">
      <c r="A2253" s="71"/>
      <c r="B2253" s="45" t="str">
        <f>IFERROR(VLOOKUP(D2253, 'Chart of Accounts'!A2240:C4001, 3, FALSE), "")</f>
        <v/>
      </c>
      <c r="C2253" s="72"/>
      <c r="D2253" s="70"/>
      <c r="E2253" s="30" t="str">
        <f>IFERROR(VLOOKUP(D2253, 'Chart of Accounts'!A$3:B$3987, 2, FALSE), "")</f>
        <v/>
      </c>
      <c r="F2253" s="31" t="str">
        <f t="shared" si="1"/>
        <v/>
      </c>
      <c r="G2253" s="32" t="str">
        <f t="shared" si="2"/>
        <v/>
      </c>
      <c r="H2253" s="33">
        <f>IF(A2253&gt;='Income Statement'!$E$5,IF(A2253&lt;='Income Statement'!$E$6,1,0),0)</f>
        <v>0</v>
      </c>
      <c r="I2253" s="24"/>
      <c r="J2253" s="24"/>
      <c r="K2253" s="24"/>
      <c r="L2253" s="24"/>
      <c r="M2253" s="24"/>
      <c r="N2253" s="24"/>
      <c r="O2253" s="24"/>
      <c r="P2253" s="24"/>
      <c r="Q2253" s="24"/>
    </row>
    <row r="2254" ht="15.75" customHeight="1">
      <c r="A2254" s="71"/>
      <c r="B2254" s="45" t="str">
        <f>IFERROR(VLOOKUP(D2254, 'Chart of Accounts'!A2241:C4001, 3, FALSE), "")</f>
        <v/>
      </c>
      <c r="C2254" s="72"/>
      <c r="D2254" s="70"/>
      <c r="E2254" s="30" t="str">
        <f>IFERROR(VLOOKUP(D2254, 'Chart of Accounts'!A$3:B$3987, 2, FALSE), "")</f>
        <v/>
      </c>
      <c r="F2254" s="31" t="str">
        <f t="shared" si="1"/>
        <v/>
      </c>
      <c r="G2254" s="32" t="str">
        <f t="shared" si="2"/>
        <v/>
      </c>
      <c r="H2254" s="33">
        <f>IF(A2254&gt;='Income Statement'!$E$5,IF(A2254&lt;='Income Statement'!$E$6,1,0),0)</f>
        <v>0</v>
      </c>
      <c r="I2254" s="24"/>
      <c r="J2254" s="24"/>
      <c r="K2254" s="24"/>
      <c r="L2254" s="24"/>
      <c r="M2254" s="24"/>
      <c r="N2254" s="24"/>
      <c r="O2254" s="24"/>
      <c r="P2254" s="24"/>
      <c r="Q2254" s="24"/>
    </row>
    <row r="2255" ht="15.75" customHeight="1">
      <c r="A2255" s="71"/>
      <c r="B2255" s="45" t="str">
        <f>IFERROR(VLOOKUP(D2255, 'Chart of Accounts'!A2242:C4001, 3, FALSE), "")</f>
        <v/>
      </c>
      <c r="C2255" s="72"/>
      <c r="D2255" s="70"/>
      <c r="E2255" s="30" t="str">
        <f>IFERROR(VLOOKUP(D2255, 'Chart of Accounts'!A$3:B$3987, 2, FALSE), "")</f>
        <v/>
      </c>
      <c r="F2255" s="31" t="str">
        <f t="shared" si="1"/>
        <v/>
      </c>
      <c r="G2255" s="32" t="str">
        <f t="shared" si="2"/>
        <v/>
      </c>
      <c r="H2255" s="33">
        <f>IF(A2255&gt;='Income Statement'!$E$5,IF(A2255&lt;='Income Statement'!$E$6,1,0),0)</f>
        <v>0</v>
      </c>
      <c r="I2255" s="24"/>
      <c r="J2255" s="24"/>
      <c r="K2255" s="24"/>
      <c r="L2255" s="24"/>
      <c r="M2255" s="24"/>
      <c r="N2255" s="24"/>
      <c r="O2255" s="24"/>
      <c r="P2255" s="24"/>
      <c r="Q2255" s="24"/>
    </row>
    <row r="2256" ht="15.75" customHeight="1">
      <c r="A2256" s="71"/>
      <c r="B2256" s="45" t="str">
        <f>IFERROR(VLOOKUP(D2256, 'Chart of Accounts'!A2243:C4001, 3, FALSE), "")</f>
        <v/>
      </c>
      <c r="C2256" s="72"/>
      <c r="D2256" s="70"/>
      <c r="E2256" s="30" t="str">
        <f>IFERROR(VLOOKUP(D2256, 'Chart of Accounts'!A$3:B$3987, 2, FALSE), "")</f>
        <v/>
      </c>
      <c r="F2256" s="31" t="str">
        <f t="shared" si="1"/>
        <v/>
      </c>
      <c r="G2256" s="32" t="str">
        <f t="shared" si="2"/>
        <v/>
      </c>
      <c r="H2256" s="33">
        <f>IF(A2256&gt;='Income Statement'!$E$5,IF(A2256&lt;='Income Statement'!$E$6,1,0),0)</f>
        <v>0</v>
      </c>
      <c r="I2256" s="24"/>
      <c r="J2256" s="24"/>
      <c r="K2256" s="24"/>
      <c r="L2256" s="24"/>
      <c r="M2256" s="24"/>
      <c r="N2256" s="24"/>
      <c r="O2256" s="24"/>
      <c r="P2256" s="24"/>
      <c r="Q2256" s="24"/>
    </row>
    <row r="2257" ht="15.75" customHeight="1">
      <c r="A2257" s="71"/>
      <c r="B2257" s="45" t="str">
        <f>IFERROR(VLOOKUP(D2257, 'Chart of Accounts'!A2244:C4001, 3, FALSE), "")</f>
        <v/>
      </c>
      <c r="C2257" s="72"/>
      <c r="D2257" s="70"/>
      <c r="E2257" s="30" t="str">
        <f>IFERROR(VLOOKUP(D2257, 'Chart of Accounts'!A$3:B$3987, 2, FALSE), "")</f>
        <v/>
      </c>
      <c r="F2257" s="31" t="str">
        <f t="shared" si="1"/>
        <v/>
      </c>
      <c r="G2257" s="32" t="str">
        <f t="shared" si="2"/>
        <v/>
      </c>
      <c r="H2257" s="33">
        <f>IF(A2257&gt;='Income Statement'!$E$5,IF(A2257&lt;='Income Statement'!$E$6,1,0),0)</f>
        <v>0</v>
      </c>
      <c r="I2257" s="24"/>
      <c r="J2257" s="24"/>
      <c r="K2257" s="24"/>
      <c r="L2257" s="24"/>
      <c r="M2257" s="24"/>
      <c r="N2257" s="24"/>
      <c r="O2257" s="24"/>
      <c r="P2257" s="24"/>
      <c r="Q2257" s="24"/>
    </row>
    <row r="2258" ht="15.75" customHeight="1">
      <c r="A2258" s="71"/>
      <c r="B2258" s="45" t="str">
        <f>IFERROR(VLOOKUP(D2258, 'Chart of Accounts'!A2245:C4001, 3, FALSE), "")</f>
        <v/>
      </c>
      <c r="C2258" s="72"/>
      <c r="D2258" s="70"/>
      <c r="E2258" s="30" t="str">
        <f>IFERROR(VLOOKUP(D2258, 'Chart of Accounts'!A$3:B$3987, 2, FALSE), "")</f>
        <v/>
      </c>
      <c r="F2258" s="31" t="str">
        <f t="shared" si="1"/>
        <v/>
      </c>
      <c r="G2258" s="32" t="str">
        <f t="shared" si="2"/>
        <v/>
      </c>
      <c r="H2258" s="33">
        <f>IF(A2258&gt;='Income Statement'!$E$5,IF(A2258&lt;='Income Statement'!$E$6,1,0),0)</f>
        <v>0</v>
      </c>
      <c r="I2258" s="24"/>
      <c r="J2258" s="24"/>
      <c r="K2258" s="24"/>
      <c r="L2258" s="24"/>
      <c r="M2258" s="24"/>
      <c r="N2258" s="24"/>
      <c r="O2258" s="24"/>
      <c r="P2258" s="24"/>
      <c r="Q2258" s="24"/>
    </row>
    <row r="2259" ht="15.75" customHeight="1">
      <c r="A2259" s="71"/>
      <c r="B2259" s="45" t="str">
        <f>IFERROR(VLOOKUP(D2259, 'Chart of Accounts'!A2246:C4001, 3, FALSE), "")</f>
        <v/>
      </c>
      <c r="C2259" s="72"/>
      <c r="D2259" s="70"/>
      <c r="E2259" s="30" t="str">
        <f>IFERROR(VLOOKUP(D2259, 'Chart of Accounts'!A$3:B$3987, 2, FALSE), "")</f>
        <v/>
      </c>
      <c r="F2259" s="31" t="str">
        <f t="shared" si="1"/>
        <v/>
      </c>
      <c r="G2259" s="32" t="str">
        <f t="shared" si="2"/>
        <v/>
      </c>
      <c r="H2259" s="33">
        <f>IF(A2259&gt;='Income Statement'!$E$5,IF(A2259&lt;='Income Statement'!$E$6,1,0),0)</f>
        <v>0</v>
      </c>
      <c r="I2259" s="24"/>
      <c r="J2259" s="24"/>
      <c r="K2259" s="24"/>
      <c r="L2259" s="24"/>
      <c r="M2259" s="24"/>
      <c r="N2259" s="24"/>
      <c r="O2259" s="24"/>
      <c r="P2259" s="24"/>
      <c r="Q2259" s="24"/>
    </row>
    <row r="2260" ht="15.75" customHeight="1">
      <c r="A2260" s="71"/>
      <c r="B2260" s="45" t="str">
        <f>IFERROR(VLOOKUP(D2260, 'Chart of Accounts'!A2247:C4001, 3, FALSE), "")</f>
        <v/>
      </c>
      <c r="C2260" s="72"/>
      <c r="D2260" s="70"/>
      <c r="E2260" s="30" t="str">
        <f>IFERROR(VLOOKUP(D2260, 'Chart of Accounts'!A$3:B$3987, 2, FALSE), "")</f>
        <v/>
      </c>
      <c r="F2260" s="31" t="str">
        <f t="shared" si="1"/>
        <v/>
      </c>
      <c r="G2260" s="32" t="str">
        <f t="shared" si="2"/>
        <v/>
      </c>
      <c r="H2260" s="33">
        <f>IF(A2260&gt;='Income Statement'!$E$5,IF(A2260&lt;='Income Statement'!$E$6,1,0),0)</f>
        <v>0</v>
      </c>
      <c r="I2260" s="24"/>
      <c r="J2260" s="24"/>
      <c r="K2260" s="24"/>
      <c r="L2260" s="24"/>
      <c r="M2260" s="24"/>
      <c r="N2260" s="24"/>
      <c r="O2260" s="24"/>
      <c r="P2260" s="24"/>
      <c r="Q2260" s="24"/>
    </row>
    <row r="2261" ht="15.75" customHeight="1">
      <c r="A2261" s="71"/>
      <c r="B2261" s="45" t="str">
        <f>IFERROR(VLOOKUP(D2261, 'Chart of Accounts'!A2248:C4001, 3, FALSE), "")</f>
        <v/>
      </c>
      <c r="C2261" s="72"/>
      <c r="D2261" s="70"/>
      <c r="E2261" s="30" t="str">
        <f>IFERROR(VLOOKUP(D2261, 'Chart of Accounts'!A$3:B$3987, 2, FALSE), "")</f>
        <v/>
      </c>
      <c r="F2261" s="31" t="str">
        <f t="shared" si="1"/>
        <v/>
      </c>
      <c r="G2261" s="32" t="str">
        <f t="shared" si="2"/>
        <v/>
      </c>
      <c r="H2261" s="33">
        <f>IF(A2261&gt;='Income Statement'!$E$5,IF(A2261&lt;='Income Statement'!$E$6,1,0),0)</f>
        <v>0</v>
      </c>
      <c r="I2261" s="24"/>
      <c r="J2261" s="24"/>
      <c r="K2261" s="24"/>
      <c r="L2261" s="24"/>
      <c r="M2261" s="24"/>
      <c r="N2261" s="24"/>
      <c r="O2261" s="24"/>
      <c r="P2261" s="24"/>
      <c r="Q2261" s="24"/>
    </row>
    <row r="2262" ht="15.75" customHeight="1">
      <c r="A2262" s="71"/>
      <c r="B2262" s="45" t="str">
        <f>IFERROR(VLOOKUP(D2262, 'Chart of Accounts'!A2249:C4001, 3, FALSE), "")</f>
        <v/>
      </c>
      <c r="C2262" s="72"/>
      <c r="D2262" s="70"/>
      <c r="E2262" s="30" t="str">
        <f>IFERROR(VLOOKUP(D2262, 'Chart of Accounts'!A$3:B$3987, 2, FALSE), "")</f>
        <v/>
      </c>
      <c r="F2262" s="31" t="str">
        <f t="shared" si="1"/>
        <v/>
      </c>
      <c r="G2262" s="32" t="str">
        <f t="shared" si="2"/>
        <v/>
      </c>
      <c r="H2262" s="33">
        <f>IF(A2262&gt;='Income Statement'!$E$5,IF(A2262&lt;='Income Statement'!$E$6,1,0),0)</f>
        <v>0</v>
      </c>
      <c r="I2262" s="24"/>
      <c r="J2262" s="24"/>
      <c r="K2262" s="24"/>
      <c r="L2262" s="24"/>
      <c r="M2262" s="24"/>
      <c r="N2262" s="24"/>
      <c r="O2262" s="24"/>
      <c r="P2262" s="24"/>
      <c r="Q2262" s="24"/>
    </row>
    <row r="2263" ht="15.75" customHeight="1">
      <c r="A2263" s="71"/>
      <c r="B2263" s="45" t="str">
        <f>IFERROR(VLOOKUP(D2263, 'Chart of Accounts'!A2250:C4001, 3, FALSE), "")</f>
        <v/>
      </c>
      <c r="C2263" s="72"/>
      <c r="D2263" s="70"/>
      <c r="E2263" s="30" t="str">
        <f>IFERROR(VLOOKUP(D2263, 'Chart of Accounts'!A$3:B$3987, 2, FALSE), "")</f>
        <v/>
      </c>
      <c r="F2263" s="31" t="str">
        <f t="shared" si="1"/>
        <v/>
      </c>
      <c r="G2263" s="32" t="str">
        <f t="shared" si="2"/>
        <v/>
      </c>
      <c r="H2263" s="33">
        <f>IF(A2263&gt;='Income Statement'!$E$5,IF(A2263&lt;='Income Statement'!$E$6,1,0),0)</f>
        <v>0</v>
      </c>
      <c r="I2263" s="24"/>
      <c r="J2263" s="24"/>
      <c r="K2263" s="24"/>
      <c r="L2263" s="24"/>
      <c r="M2263" s="24"/>
      <c r="N2263" s="24"/>
      <c r="O2263" s="24"/>
      <c r="P2263" s="24"/>
      <c r="Q2263" s="24"/>
    </row>
    <row r="2264" ht="15.75" customHeight="1">
      <c r="A2264" s="71"/>
      <c r="B2264" s="45" t="str">
        <f>IFERROR(VLOOKUP(D2264, 'Chart of Accounts'!A2251:C4001, 3, FALSE), "")</f>
        <v/>
      </c>
      <c r="C2264" s="72"/>
      <c r="D2264" s="70"/>
      <c r="E2264" s="30" t="str">
        <f>IFERROR(VLOOKUP(D2264, 'Chart of Accounts'!A$3:B$3987, 2, FALSE), "")</f>
        <v/>
      </c>
      <c r="F2264" s="31" t="str">
        <f t="shared" si="1"/>
        <v/>
      </c>
      <c r="G2264" s="32" t="str">
        <f t="shared" si="2"/>
        <v/>
      </c>
      <c r="H2264" s="33">
        <f>IF(A2264&gt;='Income Statement'!$E$5,IF(A2264&lt;='Income Statement'!$E$6,1,0),0)</f>
        <v>0</v>
      </c>
      <c r="I2264" s="24"/>
      <c r="J2264" s="24"/>
      <c r="K2264" s="24"/>
      <c r="L2264" s="24"/>
      <c r="M2264" s="24"/>
      <c r="N2264" s="24"/>
      <c r="O2264" s="24"/>
      <c r="P2264" s="24"/>
      <c r="Q2264" s="24"/>
    </row>
    <row r="2265" ht="15.75" customHeight="1">
      <c r="A2265" s="71"/>
      <c r="B2265" s="45" t="str">
        <f>IFERROR(VLOOKUP(D2265, 'Chart of Accounts'!A2252:C4001, 3, FALSE), "")</f>
        <v/>
      </c>
      <c r="C2265" s="72"/>
      <c r="D2265" s="70"/>
      <c r="E2265" s="30" t="str">
        <f>IFERROR(VLOOKUP(D2265, 'Chart of Accounts'!A$3:B$3987, 2, FALSE), "")</f>
        <v/>
      </c>
      <c r="F2265" s="31" t="str">
        <f t="shared" si="1"/>
        <v/>
      </c>
      <c r="G2265" s="32" t="str">
        <f t="shared" si="2"/>
        <v/>
      </c>
      <c r="H2265" s="33">
        <f>IF(A2265&gt;='Income Statement'!$E$5,IF(A2265&lt;='Income Statement'!$E$6,1,0),0)</f>
        <v>0</v>
      </c>
      <c r="I2265" s="24"/>
      <c r="J2265" s="24"/>
      <c r="K2265" s="24"/>
      <c r="L2265" s="24"/>
      <c r="M2265" s="24"/>
      <c r="N2265" s="24"/>
      <c r="O2265" s="24"/>
      <c r="P2265" s="24"/>
      <c r="Q2265" s="24"/>
    </row>
    <row r="2266" ht="15.75" customHeight="1">
      <c r="A2266" s="71"/>
      <c r="B2266" s="45" t="str">
        <f>IFERROR(VLOOKUP(D2266, 'Chart of Accounts'!A2253:C4001, 3, FALSE), "")</f>
        <v/>
      </c>
      <c r="C2266" s="72"/>
      <c r="D2266" s="70"/>
      <c r="E2266" s="30" t="str">
        <f>IFERROR(VLOOKUP(D2266, 'Chart of Accounts'!A$3:B$3987, 2, FALSE), "")</f>
        <v/>
      </c>
      <c r="F2266" s="31" t="str">
        <f t="shared" si="1"/>
        <v/>
      </c>
      <c r="G2266" s="32" t="str">
        <f t="shared" si="2"/>
        <v/>
      </c>
      <c r="H2266" s="33">
        <f>IF(A2266&gt;='Income Statement'!$E$5,IF(A2266&lt;='Income Statement'!$E$6,1,0),0)</f>
        <v>0</v>
      </c>
      <c r="I2266" s="24"/>
      <c r="J2266" s="24"/>
      <c r="K2266" s="24"/>
      <c r="L2266" s="24"/>
      <c r="M2266" s="24"/>
      <c r="N2266" s="24"/>
      <c r="O2266" s="24"/>
      <c r="P2266" s="24"/>
      <c r="Q2266" s="24"/>
    </row>
    <row r="2267" ht="15.75" customHeight="1">
      <c r="A2267" s="71"/>
      <c r="B2267" s="45" t="str">
        <f>IFERROR(VLOOKUP(D2267, 'Chart of Accounts'!A2254:C4001, 3, FALSE), "")</f>
        <v/>
      </c>
      <c r="C2267" s="72"/>
      <c r="D2267" s="70"/>
      <c r="E2267" s="30" t="str">
        <f>IFERROR(VLOOKUP(D2267, 'Chart of Accounts'!A$3:B$3987, 2, FALSE), "")</f>
        <v/>
      </c>
      <c r="F2267" s="31" t="str">
        <f t="shared" si="1"/>
        <v/>
      </c>
      <c r="G2267" s="32" t="str">
        <f t="shared" si="2"/>
        <v/>
      </c>
      <c r="H2267" s="33">
        <f>IF(A2267&gt;='Income Statement'!$E$5,IF(A2267&lt;='Income Statement'!$E$6,1,0),0)</f>
        <v>0</v>
      </c>
      <c r="I2267" s="24"/>
      <c r="J2267" s="24"/>
      <c r="K2267" s="24"/>
      <c r="L2267" s="24"/>
      <c r="M2267" s="24"/>
      <c r="N2267" s="24"/>
      <c r="O2267" s="24"/>
      <c r="P2267" s="24"/>
      <c r="Q2267" s="24"/>
    </row>
    <row r="2268" ht="15.75" customHeight="1">
      <c r="A2268" s="71"/>
      <c r="B2268" s="45" t="str">
        <f>IFERROR(VLOOKUP(D2268, 'Chart of Accounts'!A2255:C4001, 3, FALSE), "")</f>
        <v/>
      </c>
      <c r="C2268" s="72"/>
      <c r="D2268" s="70"/>
      <c r="E2268" s="30" t="str">
        <f>IFERROR(VLOOKUP(D2268, 'Chart of Accounts'!A$3:B$3987, 2, FALSE), "")</f>
        <v/>
      </c>
      <c r="F2268" s="31" t="str">
        <f t="shared" si="1"/>
        <v/>
      </c>
      <c r="G2268" s="32" t="str">
        <f t="shared" si="2"/>
        <v/>
      </c>
      <c r="H2268" s="33">
        <f>IF(A2268&gt;='Income Statement'!$E$5,IF(A2268&lt;='Income Statement'!$E$6,1,0),0)</f>
        <v>0</v>
      </c>
      <c r="I2268" s="24"/>
      <c r="J2268" s="24"/>
      <c r="K2268" s="24"/>
      <c r="L2268" s="24"/>
      <c r="M2268" s="24"/>
      <c r="N2268" s="24"/>
      <c r="O2268" s="24"/>
      <c r="P2268" s="24"/>
      <c r="Q2268" s="24"/>
    </row>
    <row r="2269" ht="15.75" customHeight="1">
      <c r="A2269" s="71"/>
      <c r="B2269" s="45" t="str">
        <f>IFERROR(VLOOKUP(D2269, 'Chart of Accounts'!A2256:C4001, 3, FALSE), "")</f>
        <v/>
      </c>
      <c r="C2269" s="72"/>
      <c r="D2269" s="70"/>
      <c r="E2269" s="30" t="str">
        <f>IFERROR(VLOOKUP(D2269, 'Chart of Accounts'!A$3:B$3987, 2, FALSE), "")</f>
        <v/>
      </c>
      <c r="F2269" s="31" t="str">
        <f t="shared" si="1"/>
        <v/>
      </c>
      <c r="G2269" s="32" t="str">
        <f t="shared" si="2"/>
        <v/>
      </c>
      <c r="H2269" s="33">
        <f>IF(A2269&gt;='Income Statement'!$E$5,IF(A2269&lt;='Income Statement'!$E$6,1,0),0)</f>
        <v>0</v>
      </c>
      <c r="I2269" s="24"/>
      <c r="J2269" s="24"/>
      <c r="K2269" s="24"/>
      <c r="L2269" s="24"/>
      <c r="M2269" s="24"/>
      <c r="N2269" s="24"/>
      <c r="O2269" s="24"/>
      <c r="P2269" s="24"/>
      <c r="Q2269" s="24"/>
    </row>
    <row r="2270" ht="15.75" customHeight="1">
      <c r="A2270" s="71"/>
      <c r="B2270" s="45" t="str">
        <f>IFERROR(VLOOKUP(D2270, 'Chart of Accounts'!A2257:C4001, 3, FALSE), "")</f>
        <v/>
      </c>
      <c r="C2270" s="72"/>
      <c r="D2270" s="70"/>
      <c r="E2270" s="30" t="str">
        <f>IFERROR(VLOOKUP(D2270, 'Chart of Accounts'!A$3:B$3987, 2, FALSE), "")</f>
        <v/>
      </c>
      <c r="F2270" s="31" t="str">
        <f t="shared" si="1"/>
        <v/>
      </c>
      <c r="G2270" s="32" t="str">
        <f t="shared" si="2"/>
        <v/>
      </c>
      <c r="H2270" s="33">
        <f>IF(A2270&gt;='Income Statement'!$E$5,IF(A2270&lt;='Income Statement'!$E$6,1,0),0)</f>
        <v>0</v>
      </c>
      <c r="I2270" s="24"/>
      <c r="J2270" s="24"/>
      <c r="K2270" s="24"/>
      <c r="L2270" s="24"/>
      <c r="M2270" s="24"/>
      <c r="N2270" s="24"/>
      <c r="O2270" s="24"/>
      <c r="P2270" s="24"/>
      <c r="Q2270" s="24"/>
    </row>
    <row r="2271" ht="15.75" customHeight="1">
      <c r="A2271" s="71"/>
      <c r="B2271" s="45" t="str">
        <f>IFERROR(VLOOKUP(D2271, 'Chart of Accounts'!A2258:C4001, 3, FALSE), "")</f>
        <v/>
      </c>
      <c r="C2271" s="72"/>
      <c r="D2271" s="70"/>
      <c r="E2271" s="30" t="str">
        <f>IFERROR(VLOOKUP(D2271, 'Chart of Accounts'!A$3:B$3987, 2, FALSE), "")</f>
        <v/>
      </c>
      <c r="F2271" s="31" t="str">
        <f t="shared" si="1"/>
        <v/>
      </c>
      <c r="G2271" s="32" t="str">
        <f t="shared" si="2"/>
        <v/>
      </c>
      <c r="H2271" s="33">
        <f>IF(A2271&gt;='Income Statement'!$E$5,IF(A2271&lt;='Income Statement'!$E$6,1,0),0)</f>
        <v>0</v>
      </c>
      <c r="I2271" s="24"/>
      <c r="J2271" s="24"/>
      <c r="K2271" s="24"/>
      <c r="L2271" s="24"/>
      <c r="M2271" s="24"/>
      <c r="N2271" s="24"/>
      <c r="O2271" s="24"/>
      <c r="P2271" s="24"/>
      <c r="Q2271" s="24"/>
    </row>
    <row r="2272" ht="15.75" customHeight="1">
      <c r="A2272" s="71"/>
      <c r="B2272" s="45" t="str">
        <f>IFERROR(VLOOKUP(D2272, 'Chart of Accounts'!A2259:C4001, 3, FALSE), "")</f>
        <v/>
      </c>
      <c r="C2272" s="72"/>
      <c r="D2272" s="70"/>
      <c r="E2272" s="30" t="str">
        <f>IFERROR(VLOOKUP(D2272, 'Chart of Accounts'!A$3:B$3987, 2, FALSE), "")</f>
        <v/>
      </c>
      <c r="F2272" s="31" t="str">
        <f t="shared" si="1"/>
        <v/>
      </c>
      <c r="G2272" s="32" t="str">
        <f t="shared" si="2"/>
        <v/>
      </c>
      <c r="H2272" s="33">
        <f>IF(A2272&gt;='Income Statement'!$E$5,IF(A2272&lt;='Income Statement'!$E$6,1,0),0)</f>
        <v>0</v>
      </c>
      <c r="I2272" s="24"/>
      <c r="J2272" s="24"/>
      <c r="K2272" s="24"/>
      <c r="L2272" s="24"/>
      <c r="M2272" s="24"/>
      <c r="N2272" s="24"/>
      <c r="O2272" s="24"/>
      <c r="P2272" s="24"/>
      <c r="Q2272" s="24"/>
    </row>
    <row r="2273" ht="15.75" customHeight="1">
      <c r="A2273" s="71"/>
      <c r="B2273" s="45" t="str">
        <f>IFERROR(VLOOKUP(D2273, 'Chart of Accounts'!A2260:C4001, 3, FALSE), "")</f>
        <v/>
      </c>
      <c r="C2273" s="72"/>
      <c r="D2273" s="70"/>
      <c r="E2273" s="30" t="str">
        <f>IFERROR(VLOOKUP(D2273, 'Chart of Accounts'!A$3:B$3987, 2, FALSE), "")</f>
        <v/>
      </c>
      <c r="F2273" s="31" t="str">
        <f t="shared" si="1"/>
        <v/>
      </c>
      <c r="G2273" s="32" t="str">
        <f t="shared" si="2"/>
        <v/>
      </c>
      <c r="H2273" s="33">
        <f>IF(A2273&gt;='Income Statement'!$E$5,IF(A2273&lt;='Income Statement'!$E$6,1,0),0)</f>
        <v>0</v>
      </c>
      <c r="I2273" s="24"/>
      <c r="J2273" s="24"/>
      <c r="K2273" s="24"/>
      <c r="L2273" s="24"/>
      <c r="M2273" s="24"/>
      <c r="N2273" s="24"/>
      <c r="O2273" s="24"/>
      <c r="P2273" s="24"/>
      <c r="Q2273" s="24"/>
    </row>
    <row r="2274" ht="15.75" customHeight="1">
      <c r="A2274" s="71"/>
      <c r="B2274" s="45" t="str">
        <f>IFERROR(VLOOKUP(D2274, 'Chart of Accounts'!A2261:C4001, 3, FALSE), "")</f>
        <v/>
      </c>
      <c r="C2274" s="72"/>
      <c r="D2274" s="70"/>
      <c r="E2274" s="30" t="str">
        <f>IFERROR(VLOOKUP(D2274, 'Chart of Accounts'!A$3:B$3987, 2, FALSE), "")</f>
        <v/>
      </c>
      <c r="F2274" s="31" t="str">
        <f t="shared" si="1"/>
        <v/>
      </c>
      <c r="G2274" s="32" t="str">
        <f t="shared" si="2"/>
        <v/>
      </c>
      <c r="H2274" s="33">
        <f>IF(A2274&gt;='Income Statement'!$E$5,IF(A2274&lt;='Income Statement'!$E$6,1,0),0)</f>
        <v>0</v>
      </c>
      <c r="I2274" s="24"/>
      <c r="J2274" s="24"/>
      <c r="K2274" s="24"/>
      <c r="L2274" s="24"/>
      <c r="M2274" s="24"/>
      <c r="N2274" s="24"/>
      <c r="O2274" s="24"/>
      <c r="P2274" s="24"/>
      <c r="Q2274" s="24"/>
    </row>
    <row r="2275" ht="15.75" customHeight="1">
      <c r="A2275" s="71"/>
      <c r="B2275" s="45" t="str">
        <f>IFERROR(VLOOKUP(D2275, 'Chart of Accounts'!A2262:C4001, 3, FALSE), "")</f>
        <v/>
      </c>
      <c r="C2275" s="72"/>
      <c r="D2275" s="70"/>
      <c r="E2275" s="30" t="str">
        <f>IFERROR(VLOOKUP(D2275, 'Chart of Accounts'!A$3:B$3987, 2, FALSE), "")</f>
        <v/>
      </c>
      <c r="F2275" s="31" t="str">
        <f t="shared" si="1"/>
        <v/>
      </c>
      <c r="G2275" s="32" t="str">
        <f t="shared" si="2"/>
        <v/>
      </c>
      <c r="H2275" s="33">
        <f>IF(A2275&gt;='Income Statement'!$E$5,IF(A2275&lt;='Income Statement'!$E$6,1,0),0)</f>
        <v>0</v>
      </c>
      <c r="I2275" s="24"/>
      <c r="J2275" s="24"/>
      <c r="K2275" s="24"/>
      <c r="L2275" s="24"/>
      <c r="M2275" s="24"/>
      <c r="N2275" s="24"/>
      <c r="O2275" s="24"/>
      <c r="P2275" s="24"/>
      <c r="Q2275" s="24"/>
    </row>
    <row r="2276" ht="15.75" customHeight="1">
      <c r="A2276" s="71"/>
      <c r="B2276" s="45" t="str">
        <f>IFERROR(VLOOKUP(D2276, 'Chart of Accounts'!A2263:C4001, 3, FALSE), "")</f>
        <v/>
      </c>
      <c r="C2276" s="72"/>
      <c r="D2276" s="70"/>
      <c r="E2276" s="30" t="str">
        <f>IFERROR(VLOOKUP(D2276, 'Chart of Accounts'!A$3:B$3987, 2, FALSE), "")</f>
        <v/>
      </c>
      <c r="F2276" s="31" t="str">
        <f t="shared" si="1"/>
        <v/>
      </c>
      <c r="G2276" s="32" t="str">
        <f t="shared" si="2"/>
        <v/>
      </c>
      <c r="H2276" s="33">
        <f>IF(A2276&gt;='Income Statement'!$E$5,IF(A2276&lt;='Income Statement'!$E$6,1,0),0)</f>
        <v>0</v>
      </c>
      <c r="I2276" s="24"/>
      <c r="J2276" s="24"/>
      <c r="K2276" s="24"/>
      <c r="L2276" s="24"/>
      <c r="M2276" s="24"/>
      <c r="N2276" s="24"/>
      <c r="O2276" s="24"/>
      <c r="P2276" s="24"/>
      <c r="Q2276" s="24"/>
    </row>
    <row r="2277" ht="15.75" customHeight="1">
      <c r="A2277" s="71"/>
      <c r="B2277" s="45" t="str">
        <f>IFERROR(VLOOKUP(D2277, 'Chart of Accounts'!A2264:C4001, 3, FALSE), "")</f>
        <v/>
      </c>
      <c r="C2277" s="72"/>
      <c r="D2277" s="70"/>
      <c r="E2277" s="30" t="str">
        <f>IFERROR(VLOOKUP(D2277, 'Chart of Accounts'!A$3:B$3987, 2, FALSE), "")</f>
        <v/>
      </c>
      <c r="F2277" s="31" t="str">
        <f t="shared" si="1"/>
        <v/>
      </c>
      <c r="G2277" s="32" t="str">
        <f t="shared" si="2"/>
        <v/>
      </c>
      <c r="H2277" s="33">
        <f>IF(A2277&gt;='Income Statement'!$E$5,IF(A2277&lt;='Income Statement'!$E$6,1,0),0)</f>
        <v>0</v>
      </c>
      <c r="I2277" s="24"/>
      <c r="J2277" s="24"/>
      <c r="K2277" s="24"/>
      <c r="L2277" s="24"/>
      <c r="M2277" s="24"/>
      <c r="N2277" s="24"/>
      <c r="O2277" s="24"/>
      <c r="P2277" s="24"/>
      <c r="Q2277" s="24"/>
    </row>
    <row r="2278" ht="15.75" customHeight="1">
      <c r="A2278" s="71"/>
      <c r="B2278" s="45" t="str">
        <f>IFERROR(VLOOKUP(D2278, 'Chart of Accounts'!A2265:C4001, 3, FALSE), "")</f>
        <v/>
      </c>
      <c r="C2278" s="72"/>
      <c r="D2278" s="70"/>
      <c r="E2278" s="30" t="str">
        <f>IFERROR(VLOOKUP(D2278, 'Chart of Accounts'!A$3:B$3987, 2, FALSE), "")</f>
        <v/>
      </c>
      <c r="F2278" s="31" t="str">
        <f t="shared" si="1"/>
        <v/>
      </c>
      <c r="G2278" s="32" t="str">
        <f t="shared" si="2"/>
        <v/>
      </c>
      <c r="H2278" s="33">
        <f>IF(A2278&gt;='Income Statement'!$E$5,IF(A2278&lt;='Income Statement'!$E$6,1,0),0)</f>
        <v>0</v>
      </c>
      <c r="I2278" s="24"/>
      <c r="J2278" s="24"/>
      <c r="K2278" s="24"/>
      <c r="L2278" s="24"/>
      <c r="M2278" s="24"/>
      <c r="N2278" s="24"/>
      <c r="O2278" s="24"/>
      <c r="P2278" s="24"/>
      <c r="Q2278" s="24"/>
    </row>
    <row r="2279" ht="15.75" customHeight="1">
      <c r="A2279" s="71"/>
      <c r="B2279" s="45" t="str">
        <f>IFERROR(VLOOKUP(D2279, 'Chart of Accounts'!A2266:C4001, 3, FALSE), "")</f>
        <v/>
      </c>
      <c r="C2279" s="72"/>
      <c r="D2279" s="70"/>
      <c r="E2279" s="30" t="str">
        <f>IFERROR(VLOOKUP(D2279, 'Chart of Accounts'!A$3:B$3987, 2, FALSE), "")</f>
        <v/>
      </c>
      <c r="F2279" s="31" t="str">
        <f t="shared" si="1"/>
        <v/>
      </c>
      <c r="G2279" s="32" t="str">
        <f t="shared" si="2"/>
        <v/>
      </c>
      <c r="H2279" s="33">
        <f>IF(A2279&gt;='Income Statement'!$E$5,IF(A2279&lt;='Income Statement'!$E$6,1,0),0)</f>
        <v>0</v>
      </c>
      <c r="I2279" s="24"/>
      <c r="J2279" s="24"/>
      <c r="K2279" s="24"/>
      <c r="L2279" s="24"/>
      <c r="M2279" s="24"/>
      <c r="N2279" s="24"/>
      <c r="O2279" s="24"/>
      <c r="P2279" s="24"/>
      <c r="Q2279" s="24"/>
    </row>
    <row r="2280" ht="15.75" customHeight="1">
      <c r="A2280" s="71"/>
      <c r="B2280" s="45" t="str">
        <f>IFERROR(VLOOKUP(D2280, 'Chart of Accounts'!A2267:C4001, 3, FALSE), "")</f>
        <v/>
      </c>
      <c r="C2280" s="72"/>
      <c r="D2280" s="70"/>
      <c r="E2280" s="30" t="str">
        <f>IFERROR(VLOOKUP(D2280, 'Chart of Accounts'!A$3:B$3987, 2, FALSE), "")</f>
        <v/>
      </c>
      <c r="F2280" s="31" t="str">
        <f t="shared" si="1"/>
        <v/>
      </c>
      <c r="G2280" s="32" t="str">
        <f t="shared" si="2"/>
        <v/>
      </c>
      <c r="H2280" s="33">
        <f>IF(A2280&gt;='Income Statement'!$E$5,IF(A2280&lt;='Income Statement'!$E$6,1,0),0)</f>
        <v>0</v>
      </c>
      <c r="I2280" s="24"/>
      <c r="J2280" s="24"/>
      <c r="K2280" s="24"/>
      <c r="L2280" s="24"/>
      <c r="M2280" s="24"/>
      <c r="N2280" s="24"/>
      <c r="O2280" s="24"/>
      <c r="P2280" s="24"/>
      <c r="Q2280" s="24"/>
    </row>
    <row r="2281" ht="15.75" customHeight="1">
      <c r="A2281" s="71"/>
      <c r="B2281" s="45" t="str">
        <f>IFERROR(VLOOKUP(D2281, 'Chart of Accounts'!A2268:C4001, 3, FALSE), "")</f>
        <v/>
      </c>
      <c r="C2281" s="72"/>
      <c r="D2281" s="70"/>
      <c r="E2281" s="30" t="str">
        <f>IFERROR(VLOOKUP(D2281, 'Chart of Accounts'!A$3:B$3987, 2, FALSE), "")</f>
        <v/>
      </c>
      <c r="F2281" s="31" t="str">
        <f t="shared" si="1"/>
        <v/>
      </c>
      <c r="G2281" s="32" t="str">
        <f t="shared" si="2"/>
        <v/>
      </c>
      <c r="H2281" s="33">
        <f>IF(A2281&gt;='Income Statement'!$E$5,IF(A2281&lt;='Income Statement'!$E$6,1,0),0)</f>
        <v>0</v>
      </c>
      <c r="I2281" s="24"/>
      <c r="J2281" s="24"/>
      <c r="K2281" s="24"/>
      <c r="L2281" s="24"/>
      <c r="M2281" s="24"/>
      <c r="N2281" s="24"/>
      <c r="O2281" s="24"/>
      <c r="P2281" s="24"/>
      <c r="Q2281" s="24"/>
    </row>
    <row r="2282" ht="15.75" customHeight="1">
      <c r="A2282" s="71"/>
      <c r="B2282" s="45" t="str">
        <f>IFERROR(VLOOKUP(D2282, 'Chart of Accounts'!A2269:C4001, 3, FALSE), "")</f>
        <v/>
      </c>
      <c r="C2282" s="72"/>
      <c r="D2282" s="70"/>
      <c r="E2282" s="30" t="str">
        <f>IFERROR(VLOOKUP(D2282, 'Chart of Accounts'!A$3:B$3987, 2, FALSE), "")</f>
        <v/>
      </c>
      <c r="F2282" s="31" t="str">
        <f t="shared" si="1"/>
        <v/>
      </c>
      <c r="G2282" s="32" t="str">
        <f t="shared" si="2"/>
        <v/>
      </c>
      <c r="H2282" s="33">
        <f>IF(A2282&gt;='Income Statement'!$E$5,IF(A2282&lt;='Income Statement'!$E$6,1,0),0)</f>
        <v>0</v>
      </c>
      <c r="I2282" s="24"/>
      <c r="J2282" s="24"/>
      <c r="K2282" s="24"/>
      <c r="L2282" s="24"/>
      <c r="M2282" s="24"/>
      <c r="N2282" s="24"/>
      <c r="O2282" s="24"/>
      <c r="P2282" s="24"/>
      <c r="Q2282" s="24"/>
    </row>
    <row r="2283" ht="15.75" customHeight="1">
      <c r="A2283" s="71"/>
      <c r="B2283" s="45" t="str">
        <f>IFERROR(VLOOKUP(D2283, 'Chart of Accounts'!A2270:C4001, 3, FALSE), "")</f>
        <v/>
      </c>
      <c r="C2283" s="72"/>
      <c r="D2283" s="70"/>
      <c r="E2283" s="30" t="str">
        <f>IFERROR(VLOOKUP(D2283, 'Chart of Accounts'!A$3:B$3987, 2, FALSE), "")</f>
        <v/>
      </c>
      <c r="F2283" s="31" t="str">
        <f t="shared" si="1"/>
        <v/>
      </c>
      <c r="G2283" s="32" t="str">
        <f t="shared" si="2"/>
        <v/>
      </c>
      <c r="H2283" s="33">
        <f>IF(A2283&gt;='Income Statement'!$E$5,IF(A2283&lt;='Income Statement'!$E$6,1,0),0)</f>
        <v>0</v>
      </c>
      <c r="I2283" s="24"/>
      <c r="J2283" s="24"/>
      <c r="K2283" s="24"/>
      <c r="L2283" s="24"/>
      <c r="M2283" s="24"/>
      <c r="N2283" s="24"/>
      <c r="O2283" s="24"/>
      <c r="P2283" s="24"/>
      <c r="Q2283" s="24"/>
    </row>
    <row r="2284" ht="15.75" customHeight="1">
      <c r="A2284" s="71"/>
      <c r="B2284" s="45" t="str">
        <f>IFERROR(VLOOKUP(D2284, 'Chart of Accounts'!A2271:C4001, 3, FALSE), "")</f>
        <v/>
      </c>
      <c r="C2284" s="72"/>
      <c r="D2284" s="70"/>
      <c r="E2284" s="30" t="str">
        <f>IFERROR(VLOOKUP(D2284, 'Chart of Accounts'!A$3:B$3987, 2, FALSE), "")</f>
        <v/>
      </c>
      <c r="F2284" s="31" t="str">
        <f t="shared" si="1"/>
        <v/>
      </c>
      <c r="G2284" s="32" t="str">
        <f t="shared" si="2"/>
        <v/>
      </c>
      <c r="H2284" s="33">
        <f>IF(A2284&gt;='Income Statement'!$E$5,IF(A2284&lt;='Income Statement'!$E$6,1,0),0)</f>
        <v>0</v>
      </c>
      <c r="I2284" s="24"/>
      <c r="J2284" s="24"/>
      <c r="K2284" s="24"/>
      <c r="L2284" s="24"/>
      <c r="M2284" s="24"/>
      <c r="N2284" s="24"/>
      <c r="O2284" s="24"/>
      <c r="P2284" s="24"/>
      <c r="Q2284" s="24"/>
    </row>
    <row r="2285" ht="15.75" customHeight="1">
      <c r="A2285" s="71"/>
      <c r="B2285" s="45" t="str">
        <f>IFERROR(VLOOKUP(D2285, 'Chart of Accounts'!A2272:C4001, 3, FALSE), "")</f>
        <v/>
      </c>
      <c r="C2285" s="72"/>
      <c r="D2285" s="70"/>
      <c r="E2285" s="30" t="str">
        <f>IFERROR(VLOOKUP(D2285, 'Chart of Accounts'!A$3:B$3987, 2, FALSE), "")</f>
        <v/>
      </c>
      <c r="F2285" s="31" t="str">
        <f t="shared" si="1"/>
        <v/>
      </c>
      <c r="G2285" s="32" t="str">
        <f t="shared" si="2"/>
        <v/>
      </c>
      <c r="H2285" s="33">
        <f>IF(A2285&gt;='Income Statement'!$E$5,IF(A2285&lt;='Income Statement'!$E$6,1,0),0)</f>
        <v>0</v>
      </c>
      <c r="I2285" s="24"/>
      <c r="J2285" s="24"/>
      <c r="K2285" s="24"/>
      <c r="L2285" s="24"/>
      <c r="M2285" s="24"/>
      <c r="N2285" s="24"/>
      <c r="O2285" s="24"/>
      <c r="P2285" s="24"/>
      <c r="Q2285" s="24"/>
    </row>
    <row r="2286" ht="15.75" customHeight="1">
      <c r="A2286" s="71"/>
      <c r="B2286" s="45" t="str">
        <f>IFERROR(VLOOKUP(D2286, 'Chart of Accounts'!A2273:C4001, 3, FALSE), "")</f>
        <v/>
      </c>
      <c r="C2286" s="72"/>
      <c r="D2286" s="70"/>
      <c r="E2286" s="30" t="str">
        <f>IFERROR(VLOOKUP(D2286, 'Chart of Accounts'!A$3:B$3987, 2, FALSE), "")</f>
        <v/>
      </c>
      <c r="F2286" s="31" t="str">
        <f t="shared" si="1"/>
        <v/>
      </c>
      <c r="G2286" s="32" t="str">
        <f t="shared" si="2"/>
        <v/>
      </c>
      <c r="H2286" s="33">
        <f>IF(A2286&gt;='Income Statement'!$E$5,IF(A2286&lt;='Income Statement'!$E$6,1,0),0)</f>
        <v>0</v>
      </c>
      <c r="I2286" s="24"/>
      <c r="J2286" s="24"/>
      <c r="K2286" s="24"/>
      <c r="L2286" s="24"/>
      <c r="M2286" s="24"/>
      <c r="N2286" s="24"/>
      <c r="O2286" s="24"/>
      <c r="P2286" s="24"/>
      <c r="Q2286" s="24"/>
    </row>
    <row r="2287" ht="15.75" customHeight="1">
      <c r="A2287" s="71"/>
      <c r="B2287" s="45" t="str">
        <f>IFERROR(VLOOKUP(D2287, 'Chart of Accounts'!A2274:C4001, 3, FALSE), "")</f>
        <v/>
      </c>
      <c r="C2287" s="72"/>
      <c r="D2287" s="70"/>
      <c r="E2287" s="30" t="str">
        <f>IFERROR(VLOOKUP(D2287, 'Chart of Accounts'!A$3:B$3987, 2, FALSE), "")</f>
        <v/>
      </c>
      <c r="F2287" s="31" t="str">
        <f t="shared" si="1"/>
        <v/>
      </c>
      <c r="G2287" s="32" t="str">
        <f t="shared" si="2"/>
        <v/>
      </c>
      <c r="H2287" s="33">
        <f>IF(A2287&gt;='Income Statement'!$E$5,IF(A2287&lt;='Income Statement'!$E$6,1,0),0)</f>
        <v>0</v>
      </c>
      <c r="I2287" s="24"/>
      <c r="J2287" s="24"/>
      <c r="K2287" s="24"/>
      <c r="L2287" s="24"/>
      <c r="M2287" s="24"/>
      <c r="N2287" s="24"/>
      <c r="O2287" s="24"/>
      <c r="P2287" s="24"/>
      <c r="Q2287" s="24"/>
    </row>
    <row r="2288" ht="15.75" customHeight="1">
      <c r="A2288" s="71"/>
      <c r="B2288" s="45" t="str">
        <f>IFERROR(VLOOKUP(D2288, 'Chart of Accounts'!A2275:C4001, 3, FALSE), "")</f>
        <v/>
      </c>
      <c r="C2288" s="72"/>
      <c r="D2288" s="70"/>
      <c r="E2288" s="30" t="str">
        <f>IFERROR(VLOOKUP(D2288, 'Chart of Accounts'!A$3:B$3987, 2, FALSE), "")</f>
        <v/>
      </c>
      <c r="F2288" s="31" t="str">
        <f t="shared" si="1"/>
        <v/>
      </c>
      <c r="G2288" s="32" t="str">
        <f t="shared" si="2"/>
        <v/>
      </c>
      <c r="H2288" s="33">
        <f>IF(A2288&gt;='Income Statement'!$E$5,IF(A2288&lt;='Income Statement'!$E$6,1,0),0)</f>
        <v>0</v>
      </c>
      <c r="I2288" s="24"/>
      <c r="J2288" s="24"/>
      <c r="K2288" s="24"/>
      <c r="L2288" s="24"/>
      <c r="M2288" s="24"/>
      <c r="N2288" s="24"/>
      <c r="O2288" s="24"/>
      <c r="P2288" s="24"/>
      <c r="Q2288" s="24"/>
    </row>
    <row r="2289" ht="15.75" customHeight="1">
      <c r="A2289" s="71"/>
      <c r="B2289" s="45" t="str">
        <f>IFERROR(VLOOKUP(D2289, 'Chart of Accounts'!A2276:C4001, 3, FALSE), "")</f>
        <v/>
      </c>
      <c r="C2289" s="72"/>
      <c r="D2289" s="70"/>
      <c r="E2289" s="30" t="str">
        <f>IFERROR(VLOOKUP(D2289, 'Chart of Accounts'!A$3:B$3987, 2, FALSE), "")</f>
        <v/>
      </c>
      <c r="F2289" s="31" t="str">
        <f t="shared" si="1"/>
        <v/>
      </c>
      <c r="G2289" s="32" t="str">
        <f t="shared" si="2"/>
        <v/>
      </c>
      <c r="H2289" s="33">
        <f>IF(A2289&gt;='Income Statement'!$E$5,IF(A2289&lt;='Income Statement'!$E$6,1,0),0)</f>
        <v>0</v>
      </c>
      <c r="I2289" s="24"/>
      <c r="J2289" s="24"/>
      <c r="K2289" s="24"/>
      <c r="L2289" s="24"/>
      <c r="M2289" s="24"/>
      <c r="N2289" s="24"/>
      <c r="O2289" s="24"/>
      <c r="P2289" s="24"/>
      <c r="Q2289" s="24"/>
    </row>
    <row r="2290" ht="15.75" customHeight="1">
      <c r="A2290" s="71"/>
      <c r="B2290" s="45" t="str">
        <f>IFERROR(VLOOKUP(D2290, 'Chart of Accounts'!A2277:C4001, 3, FALSE), "")</f>
        <v/>
      </c>
      <c r="C2290" s="72"/>
      <c r="D2290" s="70"/>
      <c r="E2290" s="30" t="str">
        <f>IFERROR(VLOOKUP(D2290, 'Chart of Accounts'!A$3:B$3987, 2, FALSE), "")</f>
        <v/>
      </c>
      <c r="F2290" s="31" t="str">
        <f t="shared" si="1"/>
        <v/>
      </c>
      <c r="G2290" s="32" t="str">
        <f t="shared" si="2"/>
        <v/>
      </c>
      <c r="H2290" s="33">
        <f>IF(A2290&gt;='Income Statement'!$E$5,IF(A2290&lt;='Income Statement'!$E$6,1,0),0)</f>
        <v>0</v>
      </c>
      <c r="I2290" s="24"/>
      <c r="J2290" s="24"/>
      <c r="K2290" s="24"/>
      <c r="L2290" s="24"/>
      <c r="M2290" s="24"/>
      <c r="N2290" s="24"/>
      <c r="O2290" s="24"/>
      <c r="P2290" s="24"/>
      <c r="Q2290" s="24"/>
    </row>
    <row r="2291" ht="15.75" customHeight="1">
      <c r="A2291" s="71"/>
      <c r="B2291" s="45" t="str">
        <f>IFERROR(VLOOKUP(D2291, 'Chart of Accounts'!A2278:C4001, 3, FALSE), "")</f>
        <v/>
      </c>
      <c r="C2291" s="72"/>
      <c r="D2291" s="70"/>
      <c r="E2291" s="30" t="str">
        <f>IFERROR(VLOOKUP(D2291, 'Chart of Accounts'!A$3:B$3987, 2, FALSE), "")</f>
        <v/>
      </c>
      <c r="F2291" s="31" t="str">
        <f t="shared" si="1"/>
        <v/>
      </c>
      <c r="G2291" s="32" t="str">
        <f t="shared" si="2"/>
        <v/>
      </c>
      <c r="H2291" s="33">
        <f>IF(A2291&gt;='Income Statement'!$E$5,IF(A2291&lt;='Income Statement'!$E$6,1,0),0)</f>
        <v>0</v>
      </c>
      <c r="I2291" s="24"/>
      <c r="J2291" s="24"/>
      <c r="K2291" s="24"/>
      <c r="L2291" s="24"/>
      <c r="M2291" s="24"/>
      <c r="N2291" s="24"/>
      <c r="O2291" s="24"/>
      <c r="P2291" s="24"/>
      <c r="Q2291" s="24"/>
    </row>
    <row r="2292" ht="15.75" customHeight="1">
      <c r="A2292" s="71"/>
      <c r="B2292" s="45" t="str">
        <f>IFERROR(VLOOKUP(D2292, 'Chart of Accounts'!A2279:C4001, 3, FALSE), "")</f>
        <v/>
      </c>
      <c r="C2292" s="72"/>
      <c r="D2292" s="70"/>
      <c r="E2292" s="30" t="str">
        <f>IFERROR(VLOOKUP(D2292, 'Chart of Accounts'!A$3:B$3987, 2, FALSE), "")</f>
        <v/>
      </c>
      <c r="F2292" s="31" t="str">
        <f t="shared" si="1"/>
        <v/>
      </c>
      <c r="G2292" s="32" t="str">
        <f t="shared" si="2"/>
        <v/>
      </c>
      <c r="H2292" s="33">
        <f>IF(A2292&gt;='Income Statement'!$E$5,IF(A2292&lt;='Income Statement'!$E$6,1,0),0)</f>
        <v>0</v>
      </c>
      <c r="I2292" s="24"/>
      <c r="J2292" s="24"/>
      <c r="K2292" s="24"/>
      <c r="L2292" s="24"/>
      <c r="M2292" s="24"/>
      <c r="N2292" s="24"/>
      <c r="O2292" s="24"/>
      <c r="P2292" s="24"/>
      <c r="Q2292" s="24"/>
    </row>
    <row r="2293" ht="15.75" customHeight="1">
      <c r="A2293" s="71"/>
      <c r="B2293" s="45" t="str">
        <f>IFERROR(VLOOKUP(D2293, 'Chart of Accounts'!A2280:C4001, 3, FALSE), "")</f>
        <v/>
      </c>
      <c r="C2293" s="72"/>
      <c r="D2293" s="70"/>
      <c r="E2293" s="30" t="str">
        <f>IFERROR(VLOOKUP(D2293, 'Chart of Accounts'!A$3:B$3987, 2, FALSE), "")</f>
        <v/>
      </c>
      <c r="F2293" s="31" t="str">
        <f t="shared" si="1"/>
        <v/>
      </c>
      <c r="G2293" s="32" t="str">
        <f t="shared" si="2"/>
        <v/>
      </c>
      <c r="H2293" s="33">
        <f>IF(A2293&gt;='Income Statement'!$E$5,IF(A2293&lt;='Income Statement'!$E$6,1,0),0)</f>
        <v>0</v>
      </c>
      <c r="I2293" s="24"/>
      <c r="J2293" s="24"/>
      <c r="K2293" s="24"/>
      <c r="L2293" s="24"/>
      <c r="M2293" s="24"/>
      <c r="N2293" s="24"/>
      <c r="O2293" s="24"/>
      <c r="P2293" s="24"/>
      <c r="Q2293" s="24"/>
    </row>
    <row r="2294" ht="15.75" customHeight="1">
      <c r="A2294" s="71"/>
      <c r="B2294" s="45" t="str">
        <f>IFERROR(VLOOKUP(D2294, 'Chart of Accounts'!A2281:C4001, 3, FALSE), "")</f>
        <v/>
      </c>
      <c r="C2294" s="72"/>
      <c r="D2294" s="70"/>
      <c r="E2294" s="30" t="str">
        <f>IFERROR(VLOOKUP(D2294, 'Chart of Accounts'!A$3:B$3987, 2, FALSE), "")</f>
        <v/>
      </c>
      <c r="F2294" s="31" t="str">
        <f t="shared" si="1"/>
        <v/>
      </c>
      <c r="G2294" s="32" t="str">
        <f t="shared" si="2"/>
        <v/>
      </c>
      <c r="H2294" s="33">
        <f>IF(A2294&gt;='Income Statement'!$E$5,IF(A2294&lt;='Income Statement'!$E$6,1,0),0)</f>
        <v>0</v>
      </c>
      <c r="I2294" s="24"/>
      <c r="J2294" s="24"/>
      <c r="K2294" s="24"/>
      <c r="L2294" s="24"/>
      <c r="M2294" s="24"/>
      <c r="N2294" s="24"/>
      <c r="O2294" s="24"/>
      <c r="P2294" s="24"/>
      <c r="Q2294" s="24"/>
    </row>
    <row r="2295" ht="15.75" customHeight="1">
      <c r="A2295" s="71"/>
      <c r="B2295" s="45" t="str">
        <f>IFERROR(VLOOKUP(D2295, 'Chart of Accounts'!A2282:C4001, 3, FALSE), "")</f>
        <v/>
      </c>
      <c r="C2295" s="72"/>
      <c r="D2295" s="70"/>
      <c r="E2295" s="30" t="str">
        <f>IFERROR(VLOOKUP(D2295, 'Chart of Accounts'!A$3:B$3987, 2, FALSE), "")</f>
        <v/>
      </c>
      <c r="F2295" s="31" t="str">
        <f t="shared" si="1"/>
        <v/>
      </c>
      <c r="G2295" s="32" t="str">
        <f t="shared" si="2"/>
        <v/>
      </c>
      <c r="H2295" s="33">
        <f>IF(A2295&gt;='Income Statement'!$E$5,IF(A2295&lt;='Income Statement'!$E$6,1,0),0)</f>
        <v>0</v>
      </c>
      <c r="I2295" s="24"/>
      <c r="J2295" s="24"/>
      <c r="K2295" s="24"/>
      <c r="L2295" s="24"/>
      <c r="M2295" s="24"/>
      <c r="N2295" s="24"/>
      <c r="O2295" s="24"/>
      <c r="P2295" s="24"/>
      <c r="Q2295" s="24"/>
    </row>
    <row r="2296" ht="15.75" customHeight="1">
      <c r="A2296" s="71"/>
      <c r="B2296" s="45" t="str">
        <f>IFERROR(VLOOKUP(D2296, 'Chart of Accounts'!A2283:C4001, 3, FALSE), "")</f>
        <v/>
      </c>
      <c r="C2296" s="72"/>
      <c r="D2296" s="70"/>
      <c r="E2296" s="30" t="str">
        <f>IFERROR(VLOOKUP(D2296, 'Chart of Accounts'!A$3:B$3987, 2, FALSE), "")</f>
        <v/>
      </c>
      <c r="F2296" s="31" t="str">
        <f t="shared" si="1"/>
        <v/>
      </c>
      <c r="G2296" s="32" t="str">
        <f t="shared" si="2"/>
        <v/>
      </c>
      <c r="H2296" s="33">
        <f>IF(A2296&gt;='Income Statement'!$E$5,IF(A2296&lt;='Income Statement'!$E$6,1,0),0)</f>
        <v>0</v>
      </c>
      <c r="I2296" s="24"/>
      <c r="J2296" s="24"/>
      <c r="K2296" s="24"/>
      <c r="L2296" s="24"/>
      <c r="M2296" s="24"/>
      <c r="N2296" s="24"/>
      <c r="O2296" s="24"/>
      <c r="P2296" s="24"/>
      <c r="Q2296" s="24"/>
    </row>
    <row r="2297" ht="15.75" customHeight="1">
      <c r="A2297" s="71"/>
      <c r="B2297" s="45" t="str">
        <f>IFERROR(VLOOKUP(D2297, 'Chart of Accounts'!A2284:C4001, 3, FALSE), "")</f>
        <v/>
      </c>
      <c r="C2297" s="72"/>
      <c r="D2297" s="70"/>
      <c r="E2297" s="30" t="str">
        <f>IFERROR(VLOOKUP(D2297, 'Chart of Accounts'!A$3:B$3987, 2, FALSE), "")</f>
        <v/>
      </c>
      <c r="F2297" s="31" t="str">
        <f t="shared" si="1"/>
        <v/>
      </c>
      <c r="G2297" s="32" t="str">
        <f t="shared" si="2"/>
        <v/>
      </c>
      <c r="H2297" s="33">
        <f>IF(A2297&gt;='Income Statement'!$E$5,IF(A2297&lt;='Income Statement'!$E$6,1,0),0)</f>
        <v>0</v>
      </c>
      <c r="I2297" s="24"/>
      <c r="J2297" s="24"/>
      <c r="K2297" s="24"/>
      <c r="L2297" s="24"/>
      <c r="M2297" s="24"/>
      <c r="N2297" s="24"/>
      <c r="O2297" s="24"/>
      <c r="P2297" s="24"/>
      <c r="Q2297" s="24"/>
    </row>
    <row r="2298" ht="15.75" customHeight="1">
      <c r="A2298" s="71"/>
      <c r="B2298" s="45" t="str">
        <f>IFERROR(VLOOKUP(D2298, 'Chart of Accounts'!A2285:C4001, 3, FALSE), "")</f>
        <v/>
      </c>
      <c r="C2298" s="72"/>
      <c r="D2298" s="70"/>
      <c r="E2298" s="30" t="str">
        <f>IFERROR(VLOOKUP(D2298, 'Chart of Accounts'!A$3:B$3987, 2, FALSE), "")</f>
        <v/>
      </c>
      <c r="F2298" s="31" t="str">
        <f t="shared" si="1"/>
        <v/>
      </c>
      <c r="G2298" s="32" t="str">
        <f t="shared" si="2"/>
        <v/>
      </c>
      <c r="H2298" s="33">
        <f>IF(A2298&gt;='Income Statement'!$E$5,IF(A2298&lt;='Income Statement'!$E$6,1,0),0)</f>
        <v>0</v>
      </c>
      <c r="I2298" s="24"/>
      <c r="J2298" s="24"/>
      <c r="K2298" s="24"/>
      <c r="L2298" s="24"/>
      <c r="M2298" s="24"/>
      <c r="N2298" s="24"/>
      <c r="O2298" s="24"/>
      <c r="P2298" s="24"/>
      <c r="Q2298" s="24"/>
    </row>
    <row r="2299" ht="15.75" customHeight="1">
      <c r="A2299" s="71"/>
      <c r="B2299" s="45" t="str">
        <f>IFERROR(VLOOKUP(D2299, 'Chart of Accounts'!A2286:C4001, 3, FALSE), "")</f>
        <v/>
      </c>
      <c r="C2299" s="72"/>
      <c r="D2299" s="70"/>
      <c r="E2299" s="30" t="str">
        <f>IFERROR(VLOOKUP(D2299, 'Chart of Accounts'!A$3:B$3987, 2, FALSE), "")</f>
        <v/>
      </c>
      <c r="F2299" s="31" t="str">
        <f t="shared" si="1"/>
        <v/>
      </c>
      <c r="G2299" s="32" t="str">
        <f t="shared" si="2"/>
        <v/>
      </c>
      <c r="H2299" s="33">
        <f>IF(A2299&gt;='Income Statement'!$E$5,IF(A2299&lt;='Income Statement'!$E$6,1,0),0)</f>
        <v>0</v>
      </c>
      <c r="I2299" s="24"/>
      <c r="J2299" s="24"/>
      <c r="K2299" s="24"/>
      <c r="L2299" s="24"/>
      <c r="M2299" s="24"/>
      <c r="N2299" s="24"/>
      <c r="O2299" s="24"/>
      <c r="P2299" s="24"/>
      <c r="Q2299" s="24"/>
    </row>
    <row r="2300" ht="15.75" customHeight="1">
      <c r="A2300" s="71"/>
      <c r="B2300" s="45" t="str">
        <f>IFERROR(VLOOKUP(D2300, 'Chart of Accounts'!A2287:C4001, 3, FALSE), "")</f>
        <v/>
      </c>
      <c r="C2300" s="72"/>
      <c r="D2300" s="70"/>
      <c r="E2300" s="30" t="str">
        <f>IFERROR(VLOOKUP(D2300, 'Chart of Accounts'!A$3:B$3987, 2, FALSE), "")</f>
        <v/>
      </c>
      <c r="F2300" s="31" t="str">
        <f t="shared" si="1"/>
        <v/>
      </c>
      <c r="G2300" s="32" t="str">
        <f t="shared" si="2"/>
        <v/>
      </c>
      <c r="H2300" s="33">
        <f>IF(A2300&gt;='Income Statement'!$E$5,IF(A2300&lt;='Income Statement'!$E$6,1,0),0)</f>
        <v>0</v>
      </c>
      <c r="I2300" s="24"/>
      <c r="J2300" s="24"/>
      <c r="K2300" s="24"/>
      <c r="L2300" s="24"/>
      <c r="M2300" s="24"/>
      <c r="N2300" s="24"/>
      <c r="O2300" s="24"/>
      <c r="P2300" s="24"/>
      <c r="Q2300" s="24"/>
    </row>
    <row r="2301" ht="15.75" customHeight="1">
      <c r="A2301" s="71"/>
      <c r="B2301" s="45" t="str">
        <f>IFERROR(VLOOKUP(D2301, 'Chart of Accounts'!A2288:C4001, 3, FALSE), "")</f>
        <v/>
      </c>
      <c r="C2301" s="72"/>
      <c r="D2301" s="70"/>
      <c r="E2301" s="30" t="str">
        <f>IFERROR(VLOOKUP(D2301, 'Chart of Accounts'!A$3:B$3987, 2, FALSE), "")</f>
        <v/>
      </c>
      <c r="F2301" s="31" t="str">
        <f t="shared" si="1"/>
        <v/>
      </c>
      <c r="G2301" s="32" t="str">
        <f t="shared" si="2"/>
        <v/>
      </c>
      <c r="H2301" s="33">
        <f>IF(A2301&gt;='Income Statement'!$E$5,IF(A2301&lt;='Income Statement'!$E$6,1,0),0)</f>
        <v>0</v>
      </c>
      <c r="I2301" s="24"/>
      <c r="J2301" s="24"/>
      <c r="K2301" s="24"/>
      <c r="L2301" s="24"/>
      <c r="M2301" s="24"/>
      <c r="N2301" s="24"/>
      <c r="O2301" s="24"/>
      <c r="P2301" s="24"/>
      <c r="Q2301" s="24"/>
    </row>
    <row r="2302" ht="15.75" customHeight="1">
      <c r="A2302" s="71"/>
      <c r="B2302" s="45" t="str">
        <f>IFERROR(VLOOKUP(D2302, 'Chart of Accounts'!A2289:C4001, 3, FALSE), "")</f>
        <v/>
      </c>
      <c r="C2302" s="72"/>
      <c r="D2302" s="70"/>
      <c r="E2302" s="30" t="str">
        <f>IFERROR(VLOOKUP(D2302, 'Chart of Accounts'!A$3:B$3987, 2, FALSE), "")</f>
        <v/>
      </c>
      <c r="F2302" s="31" t="str">
        <f t="shared" si="1"/>
        <v/>
      </c>
      <c r="G2302" s="32" t="str">
        <f t="shared" si="2"/>
        <v/>
      </c>
      <c r="H2302" s="33">
        <f>IF(A2302&gt;='Income Statement'!$E$5,IF(A2302&lt;='Income Statement'!$E$6,1,0),0)</f>
        <v>0</v>
      </c>
      <c r="I2302" s="24"/>
      <c r="J2302" s="24"/>
      <c r="K2302" s="24"/>
      <c r="L2302" s="24"/>
      <c r="M2302" s="24"/>
      <c r="N2302" s="24"/>
      <c r="O2302" s="24"/>
      <c r="P2302" s="24"/>
      <c r="Q2302" s="24"/>
    </row>
    <row r="2303" ht="15.75" customHeight="1">
      <c r="A2303" s="71"/>
      <c r="B2303" s="45" t="str">
        <f>IFERROR(VLOOKUP(D2303, 'Chart of Accounts'!A2290:C4001, 3, FALSE), "")</f>
        <v/>
      </c>
      <c r="C2303" s="72"/>
      <c r="D2303" s="70"/>
      <c r="E2303" s="30" t="str">
        <f>IFERROR(VLOOKUP(D2303, 'Chart of Accounts'!A$3:B$3987, 2, FALSE), "")</f>
        <v/>
      </c>
      <c r="F2303" s="31" t="str">
        <f t="shared" si="1"/>
        <v/>
      </c>
      <c r="G2303" s="32" t="str">
        <f t="shared" si="2"/>
        <v/>
      </c>
      <c r="H2303" s="33">
        <f>IF(A2303&gt;='Income Statement'!$E$5,IF(A2303&lt;='Income Statement'!$E$6,1,0),0)</f>
        <v>0</v>
      </c>
      <c r="I2303" s="24"/>
      <c r="J2303" s="24"/>
      <c r="K2303" s="24"/>
      <c r="L2303" s="24"/>
      <c r="M2303" s="24"/>
      <c r="N2303" s="24"/>
      <c r="O2303" s="24"/>
      <c r="P2303" s="24"/>
      <c r="Q2303" s="24"/>
    </row>
    <row r="2304" ht="15.75" customHeight="1">
      <c r="A2304" s="71"/>
      <c r="B2304" s="45" t="str">
        <f>IFERROR(VLOOKUP(D2304, 'Chart of Accounts'!A2291:C4001, 3, FALSE), "")</f>
        <v/>
      </c>
      <c r="C2304" s="72"/>
      <c r="D2304" s="70"/>
      <c r="E2304" s="30" t="str">
        <f>IFERROR(VLOOKUP(D2304, 'Chart of Accounts'!A$3:B$3987, 2, FALSE), "")</f>
        <v/>
      </c>
      <c r="F2304" s="31" t="str">
        <f t="shared" si="1"/>
        <v/>
      </c>
      <c r="G2304" s="32" t="str">
        <f t="shared" si="2"/>
        <v/>
      </c>
      <c r="H2304" s="33">
        <f>IF(A2304&gt;='Income Statement'!$E$5,IF(A2304&lt;='Income Statement'!$E$6,1,0),0)</f>
        <v>0</v>
      </c>
      <c r="I2304" s="24"/>
      <c r="J2304" s="24"/>
      <c r="K2304" s="24"/>
      <c r="L2304" s="24"/>
      <c r="M2304" s="24"/>
      <c r="N2304" s="24"/>
      <c r="O2304" s="24"/>
      <c r="P2304" s="24"/>
      <c r="Q2304" s="24"/>
    </row>
    <row r="2305" ht="15.75" customHeight="1">
      <c r="A2305" s="71"/>
      <c r="B2305" s="45" t="str">
        <f>IFERROR(VLOOKUP(D2305, 'Chart of Accounts'!A2292:C4001, 3, FALSE), "")</f>
        <v/>
      </c>
      <c r="C2305" s="72"/>
      <c r="D2305" s="70"/>
      <c r="E2305" s="30" t="str">
        <f>IFERROR(VLOOKUP(D2305, 'Chart of Accounts'!A$3:B$3987, 2, FALSE), "")</f>
        <v/>
      </c>
      <c r="F2305" s="31" t="str">
        <f t="shared" si="1"/>
        <v/>
      </c>
      <c r="G2305" s="32" t="str">
        <f t="shared" si="2"/>
        <v/>
      </c>
      <c r="H2305" s="33">
        <f>IF(A2305&gt;='Income Statement'!$E$5,IF(A2305&lt;='Income Statement'!$E$6,1,0),0)</f>
        <v>0</v>
      </c>
      <c r="I2305" s="24"/>
      <c r="J2305" s="24"/>
      <c r="K2305" s="24"/>
      <c r="L2305" s="24"/>
      <c r="M2305" s="24"/>
      <c r="N2305" s="24"/>
      <c r="O2305" s="24"/>
      <c r="P2305" s="24"/>
      <c r="Q2305" s="24"/>
    </row>
    <row r="2306" ht="15.75" customHeight="1">
      <c r="A2306" s="71"/>
      <c r="B2306" s="45" t="str">
        <f>IFERROR(VLOOKUP(D2306, 'Chart of Accounts'!A2293:C4001, 3, FALSE), "")</f>
        <v/>
      </c>
      <c r="C2306" s="72"/>
      <c r="D2306" s="70"/>
      <c r="E2306" s="30" t="str">
        <f>IFERROR(VLOOKUP(D2306, 'Chart of Accounts'!A$3:B$3987, 2, FALSE), "")</f>
        <v/>
      </c>
      <c r="F2306" s="31" t="str">
        <f t="shared" si="1"/>
        <v/>
      </c>
      <c r="G2306" s="32" t="str">
        <f t="shared" si="2"/>
        <v/>
      </c>
      <c r="H2306" s="33">
        <f>IF(A2306&gt;='Income Statement'!$E$5,IF(A2306&lt;='Income Statement'!$E$6,1,0),0)</f>
        <v>0</v>
      </c>
      <c r="I2306" s="24"/>
      <c r="J2306" s="24"/>
      <c r="K2306" s="24"/>
      <c r="L2306" s="24"/>
      <c r="M2306" s="24"/>
      <c r="N2306" s="24"/>
      <c r="O2306" s="24"/>
      <c r="P2306" s="24"/>
      <c r="Q2306" s="24"/>
    </row>
    <row r="2307" ht="15.75" customHeight="1">
      <c r="A2307" s="71"/>
      <c r="B2307" s="45" t="str">
        <f>IFERROR(VLOOKUP(D2307, 'Chart of Accounts'!A2294:C4001, 3, FALSE), "")</f>
        <v/>
      </c>
      <c r="C2307" s="72"/>
      <c r="D2307" s="70"/>
      <c r="E2307" s="30" t="str">
        <f>IFERROR(VLOOKUP(D2307, 'Chart of Accounts'!A$3:B$3987, 2, FALSE), "")</f>
        <v/>
      </c>
      <c r="F2307" s="31" t="str">
        <f t="shared" si="1"/>
        <v/>
      </c>
      <c r="G2307" s="32" t="str">
        <f t="shared" si="2"/>
        <v/>
      </c>
      <c r="H2307" s="33">
        <f>IF(A2307&gt;='Income Statement'!$E$5,IF(A2307&lt;='Income Statement'!$E$6,1,0),0)</f>
        <v>0</v>
      </c>
      <c r="I2307" s="24"/>
      <c r="J2307" s="24"/>
      <c r="K2307" s="24"/>
      <c r="L2307" s="24"/>
      <c r="M2307" s="24"/>
      <c r="N2307" s="24"/>
      <c r="O2307" s="24"/>
      <c r="P2307" s="24"/>
      <c r="Q2307" s="24"/>
    </row>
    <row r="2308" ht="15.75" customHeight="1">
      <c r="A2308" s="71"/>
      <c r="B2308" s="45" t="str">
        <f>IFERROR(VLOOKUP(D2308, 'Chart of Accounts'!A2295:C4001, 3, FALSE), "")</f>
        <v/>
      </c>
      <c r="C2308" s="72"/>
      <c r="D2308" s="70"/>
      <c r="E2308" s="30" t="str">
        <f>IFERROR(VLOOKUP(D2308, 'Chart of Accounts'!A$3:B$3987, 2, FALSE), "")</f>
        <v/>
      </c>
      <c r="F2308" s="31" t="str">
        <f t="shared" si="1"/>
        <v/>
      </c>
      <c r="G2308" s="32" t="str">
        <f t="shared" si="2"/>
        <v/>
      </c>
      <c r="H2308" s="33">
        <f>IF(A2308&gt;='Income Statement'!$E$5,IF(A2308&lt;='Income Statement'!$E$6,1,0),0)</f>
        <v>0</v>
      </c>
      <c r="I2308" s="24"/>
      <c r="J2308" s="24"/>
      <c r="K2308" s="24"/>
      <c r="L2308" s="24"/>
      <c r="M2308" s="24"/>
      <c r="N2308" s="24"/>
      <c r="O2308" s="24"/>
      <c r="P2308" s="24"/>
      <c r="Q2308" s="24"/>
    </row>
    <row r="2309" ht="15.75" customHeight="1">
      <c r="A2309" s="71"/>
      <c r="B2309" s="45" t="str">
        <f>IFERROR(VLOOKUP(D2309, 'Chart of Accounts'!A2296:C4001, 3, FALSE), "")</f>
        <v/>
      </c>
      <c r="C2309" s="72"/>
      <c r="D2309" s="70"/>
      <c r="E2309" s="30" t="str">
        <f>IFERROR(VLOOKUP(D2309, 'Chart of Accounts'!A$3:B$3987, 2, FALSE), "")</f>
        <v/>
      </c>
      <c r="F2309" s="31" t="str">
        <f t="shared" si="1"/>
        <v/>
      </c>
      <c r="G2309" s="32" t="str">
        <f t="shared" si="2"/>
        <v/>
      </c>
      <c r="H2309" s="33">
        <f>IF(A2309&gt;='Income Statement'!$E$5,IF(A2309&lt;='Income Statement'!$E$6,1,0),0)</f>
        <v>0</v>
      </c>
      <c r="I2309" s="24"/>
      <c r="J2309" s="24"/>
      <c r="K2309" s="24"/>
      <c r="L2309" s="24"/>
      <c r="M2309" s="24"/>
      <c r="N2309" s="24"/>
      <c r="O2309" s="24"/>
      <c r="P2309" s="24"/>
      <c r="Q2309" s="24"/>
    </row>
    <row r="2310" ht="15.75" customHeight="1">
      <c r="A2310" s="71"/>
      <c r="B2310" s="45" t="str">
        <f>IFERROR(VLOOKUP(D2310, 'Chart of Accounts'!A2297:C4001, 3, FALSE), "")</f>
        <v/>
      </c>
      <c r="C2310" s="72"/>
      <c r="D2310" s="70"/>
      <c r="E2310" s="30" t="str">
        <f>IFERROR(VLOOKUP(D2310, 'Chart of Accounts'!A$3:B$3987, 2, FALSE), "")</f>
        <v/>
      </c>
      <c r="F2310" s="31" t="str">
        <f t="shared" si="1"/>
        <v/>
      </c>
      <c r="G2310" s="32" t="str">
        <f t="shared" si="2"/>
        <v/>
      </c>
      <c r="H2310" s="33">
        <f>IF(A2310&gt;='Income Statement'!$E$5,IF(A2310&lt;='Income Statement'!$E$6,1,0),0)</f>
        <v>0</v>
      </c>
      <c r="I2310" s="24"/>
      <c r="J2310" s="24"/>
      <c r="K2310" s="24"/>
      <c r="L2310" s="24"/>
      <c r="M2310" s="24"/>
      <c r="N2310" s="24"/>
      <c r="O2310" s="24"/>
      <c r="P2310" s="24"/>
      <c r="Q2310" s="24"/>
    </row>
    <row r="2311" ht="15.75" customHeight="1">
      <c r="A2311" s="71"/>
      <c r="B2311" s="45" t="str">
        <f>IFERROR(VLOOKUP(D2311, 'Chart of Accounts'!A2298:C4001, 3, FALSE), "")</f>
        <v/>
      </c>
      <c r="C2311" s="72"/>
      <c r="D2311" s="70"/>
      <c r="E2311" s="30" t="str">
        <f>IFERROR(VLOOKUP(D2311, 'Chart of Accounts'!A$3:B$3987, 2, FALSE), "")</f>
        <v/>
      </c>
      <c r="F2311" s="31" t="str">
        <f t="shared" si="1"/>
        <v/>
      </c>
      <c r="G2311" s="32" t="str">
        <f t="shared" si="2"/>
        <v/>
      </c>
      <c r="H2311" s="33">
        <f>IF(A2311&gt;='Income Statement'!$E$5,IF(A2311&lt;='Income Statement'!$E$6,1,0),0)</f>
        <v>0</v>
      </c>
      <c r="I2311" s="24"/>
      <c r="J2311" s="24"/>
      <c r="K2311" s="24"/>
      <c r="L2311" s="24"/>
      <c r="M2311" s="24"/>
      <c r="N2311" s="24"/>
      <c r="O2311" s="24"/>
      <c r="P2311" s="24"/>
      <c r="Q2311" s="24"/>
    </row>
    <row r="2312" ht="15.75" customHeight="1">
      <c r="A2312" s="71"/>
      <c r="B2312" s="45" t="str">
        <f>IFERROR(VLOOKUP(D2312, 'Chart of Accounts'!A2299:C4001, 3, FALSE), "")</f>
        <v/>
      </c>
      <c r="C2312" s="72"/>
      <c r="D2312" s="70"/>
      <c r="E2312" s="30" t="str">
        <f>IFERROR(VLOOKUP(D2312, 'Chart of Accounts'!A$3:B$3987, 2, FALSE), "")</f>
        <v/>
      </c>
      <c r="F2312" s="31" t="str">
        <f t="shared" si="1"/>
        <v/>
      </c>
      <c r="G2312" s="32" t="str">
        <f t="shared" si="2"/>
        <v/>
      </c>
      <c r="H2312" s="33">
        <f>IF(A2312&gt;='Income Statement'!$E$5,IF(A2312&lt;='Income Statement'!$E$6,1,0),0)</f>
        <v>0</v>
      </c>
      <c r="I2312" s="24"/>
      <c r="J2312" s="24"/>
      <c r="K2312" s="24"/>
      <c r="L2312" s="24"/>
      <c r="M2312" s="24"/>
      <c r="N2312" s="24"/>
      <c r="O2312" s="24"/>
      <c r="P2312" s="24"/>
      <c r="Q2312" s="24"/>
    </row>
    <row r="2313" ht="15.75" customHeight="1">
      <c r="A2313" s="71"/>
      <c r="B2313" s="45" t="str">
        <f>IFERROR(VLOOKUP(D2313, 'Chart of Accounts'!A2300:C4001, 3, FALSE), "")</f>
        <v/>
      </c>
      <c r="C2313" s="72"/>
      <c r="D2313" s="70"/>
      <c r="E2313" s="30" t="str">
        <f>IFERROR(VLOOKUP(D2313, 'Chart of Accounts'!A$3:B$3987, 2, FALSE), "")</f>
        <v/>
      </c>
      <c r="F2313" s="31" t="str">
        <f t="shared" si="1"/>
        <v/>
      </c>
      <c r="G2313" s="32" t="str">
        <f t="shared" si="2"/>
        <v/>
      </c>
      <c r="H2313" s="33">
        <f>IF(A2313&gt;='Income Statement'!$E$5,IF(A2313&lt;='Income Statement'!$E$6,1,0),0)</f>
        <v>0</v>
      </c>
      <c r="I2313" s="24"/>
      <c r="J2313" s="24"/>
      <c r="K2313" s="24"/>
      <c r="L2313" s="24"/>
      <c r="M2313" s="24"/>
      <c r="N2313" s="24"/>
      <c r="O2313" s="24"/>
      <c r="P2313" s="24"/>
      <c r="Q2313" s="24"/>
    </row>
    <row r="2314" ht="15.75" customHeight="1">
      <c r="A2314" s="71"/>
      <c r="B2314" s="45" t="str">
        <f>IFERROR(VLOOKUP(D2314, 'Chart of Accounts'!A2301:C4001, 3, FALSE), "")</f>
        <v/>
      </c>
      <c r="C2314" s="72"/>
      <c r="D2314" s="70"/>
      <c r="E2314" s="30" t="str">
        <f>IFERROR(VLOOKUP(D2314, 'Chart of Accounts'!A$3:B$3987, 2, FALSE), "")</f>
        <v/>
      </c>
      <c r="F2314" s="31" t="str">
        <f t="shared" si="1"/>
        <v/>
      </c>
      <c r="G2314" s="32" t="str">
        <f t="shared" si="2"/>
        <v/>
      </c>
      <c r="H2314" s="33">
        <f>IF(A2314&gt;='Income Statement'!$E$5,IF(A2314&lt;='Income Statement'!$E$6,1,0),0)</f>
        <v>0</v>
      </c>
      <c r="I2314" s="24"/>
      <c r="J2314" s="24"/>
      <c r="K2314" s="24"/>
      <c r="L2314" s="24"/>
      <c r="M2314" s="24"/>
      <c r="N2314" s="24"/>
      <c r="O2314" s="24"/>
      <c r="P2314" s="24"/>
      <c r="Q2314" s="24"/>
    </row>
    <row r="2315" ht="15.75" customHeight="1">
      <c r="A2315" s="71"/>
      <c r="B2315" s="45" t="str">
        <f>IFERROR(VLOOKUP(D2315, 'Chart of Accounts'!A2302:C4001, 3, FALSE), "")</f>
        <v/>
      </c>
      <c r="C2315" s="72"/>
      <c r="D2315" s="70"/>
      <c r="E2315" s="30" t="str">
        <f>IFERROR(VLOOKUP(D2315, 'Chart of Accounts'!A$3:B$3987, 2, FALSE), "")</f>
        <v/>
      </c>
      <c r="F2315" s="31" t="str">
        <f t="shared" si="1"/>
        <v/>
      </c>
      <c r="G2315" s="32" t="str">
        <f t="shared" si="2"/>
        <v/>
      </c>
      <c r="H2315" s="33">
        <f>IF(A2315&gt;='Income Statement'!$E$5,IF(A2315&lt;='Income Statement'!$E$6,1,0),0)</f>
        <v>0</v>
      </c>
      <c r="I2315" s="24"/>
      <c r="J2315" s="24"/>
      <c r="K2315" s="24"/>
      <c r="L2315" s="24"/>
      <c r="M2315" s="24"/>
      <c r="N2315" s="24"/>
      <c r="O2315" s="24"/>
      <c r="P2315" s="24"/>
      <c r="Q2315" s="24"/>
    </row>
    <row r="2316" ht="15.75" customHeight="1">
      <c r="A2316" s="71"/>
      <c r="B2316" s="45" t="str">
        <f>IFERROR(VLOOKUP(D2316, 'Chart of Accounts'!A2303:C4001, 3, FALSE), "")</f>
        <v/>
      </c>
      <c r="C2316" s="72"/>
      <c r="D2316" s="70"/>
      <c r="E2316" s="30" t="str">
        <f>IFERROR(VLOOKUP(D2316, 'Chart of Accounts'!A$3:B$3987, 2, FALSE), "")</f>
        <v/>
      </c>
      <c r="F2316" s="31" t="str">
        <f t="shared" si="1"/>
        <v/>
      </c>
      <c r="G2316" s="32" t="str">
        <f t="shared" si="2"/>
        <v/>
      </c>
      <c r="H2316" s="33">
        <f>IF(A2316&gt;='Income Statement'!$E$5,IF(A2316&lt;='Income Statement'!$E$6,1,0),0)</f>
        <v>0</v>
      </c>
      <c r="I2316" s="24"/>
      <c r="J2316" s="24"/>
      <c r="K2316" s="24"/>
      <c r="L2316" s="24"/>
      <c r="M2316" s="24"/>
      <c r="N2316" s="24"/>
      <c r="O2316" s="24"/>
      <c r="P2316" s="24"/>
      <c r="Q2316" s="24"/>
    </row>
    <row r="2317" ht="15.75" customHeight="1">
      <c r="A2317" s="71"/>
      <c r="B2317" s="45" t="str">
        <f>IFERROR(VLOOKUP(D2317, 'Chart of Accounts'!A2304:C4001, 3, FALSE), "")</f>
        <v/>
      </c>
      <c r="C2317" s="72"/>
      <c r="D2317" s="70"/>
      <c r="E2317" s="30" t="str">
        <f>IFERROR(VLOOKUP(D2317, 'Chart of Accounts'!A$3:B$3987, 2, FALSE), "")</f>
        <v/>
      </c>
      <c r="F2317" s="31" t="str">
        <f t="shared" si="1"/>
        <v/>
      </c>
      <c r="G2317" s="32" t="str">
        <f t="shared" si="2"/>
        <v/>
      </c>
      <c r="H2317" s="33">
        <f>IF(A2317&gt;='Income Statement'!$E$5,IF(A2317&lt;='Income Statement'!$E$6,1,0),0)</f>
        <v>0</v>
      </c>
      <c r="I2317" s="24"/>
      <c r="J2317" s="24"/>
      <c r="K2317" s="24"/>
      <c r="L2317" s="24"/>
      <c r="M2317" s="24"/>
      <c r="N2317" s="24"/>
      <c r="O2317" s="24"/>
      <c r="P2317" s="24"/>
      <c r="Q2317" s="24"/>
    </row>
    <row r="2318" ht="15.75" customHeight="1">
      <c r="A2318" s="71"/>
      <c r="B2318" s="45" t="str">
        <f>IFERROR(VLOOKUP(D2318, 'Chart of Accounts'!A2305:C4001, 3, FALSE), "")</f>
        <v/>
      </c>
      <c r="C2318" s="72"/>
      <c r="D2318" s="70"/>
      <c r="E2318" s="30" t="str">
        <f>IFERROR(VLOOKUP(D2318, 'Chart of Accounts'!A$3:B$3987, 2, FALSE), "")</f>
        <v/>
      </c>
      <c r="F2318" s="31" t="str">
        <f t="shared" si="1"/>
        <v/>
      </c>
      <c r="G2318" s="32" t="str">
        <f t="shared" si="2"/>
        <v/>
      </c>
      <c r="H2318" s="33">
        <f>IF(A2318&gt;='Income Statement'!$E$5,IF(A2318&lt;='Income Statement'!$E$6,1,0),0)</f>
        <v>0</v>
      </c>
      <c r="I2318" s="24"/>
      <c r="J2318" s="24"/>
      <c r="K2318" s="24"/>
      <c r="L2318" s="24"/>
      <c r="M2318" s="24"/>
      <c r="N2318" s="24"/>
      <c r="O2318" s="24"/>
      <c r="P2318" s="24"/>
      <c r="Q2318" s="24"/>
    </row>
    <row r="2319" ht="15.75" customHeight="1">
      <c r="A2319" s="71"/>
      <c r="B2319" s="45" t="str">
        <f>IFERROR(VLOOKUP(D2319, 'Chart of Accounts'!A2306:C4001, 3, FALSE), "")</f>
        <v/>
      </c>
      <c r="C2319" s="72"/>
      <c r="D2319" s="70"/>
      <c r="E2319" s="30" t="str">
        <f>IFERROR(VLOOKUP(D2319, 'Chart of Accounts'!A$3:B$3987, 2, FALSE), "")</f>
        <v/>
      </c>
      <c r="F2319" s="31" t="str">
        <f t="shared" si="1"/>
        <v/>
      </c>
      <c r="G2319" s="32" t="str">
        <f t="shared" si="2"/>
        <v/>
      </c>
      <c r="H2319" s="33">
        <f>IF(A2319&gt;='Income Statement'!$E$5,IF(A2319&lt;='Income Statement'!$E$6,1,0),0)</f>
        <v>0</v>
      </c>
      <c r="I2319" s="24"/>
      <c r="J2319" s="24"/>
      <c r="K2319" s="24"/>
      <c r="L2319" s="24"/>
      <c r="M2319" s="24"/>
      <c r="N2319" s="24"/>
      <c r="O2319" s="24"/>
      <c r="P2319" s="24"/>
      <c r="Q2319" s="24"/>
    </row>
    <row r="2320" ht="15.75" customHeight="1">
      <c r="A2320" s="71"/>
      <c r="B2320" s="45" t="str">
        <f>IFERROR(VLOOKUP(D2320, 'Chart of Accounts'!A2307:C4001, 3, FALSE), "")</f>
        <v/>
      </c>
      <c r="C2320" s="72"/>
      <c r="D2320" s="70"/>
      <c r="E2320" s="30" t="str">
        <f>IFERROR(VLOOKUP(D2320, 'Chart of Accounts'!A$3:B$3987, 2, FALSE), "")</f>
        <v/>
      </c>
      <c r="F2320" s="31" t="str">
        <f t="shared" si="1"/>
        <v/>
      </c>
      <c r="G2320" s="32" t="str">
        <f t="shared" si="2"/>
        <v/>
      </c>
      <c r="H2320" s="33">
        <f>IF(A2320&gt;='Income Statement'!$E$5,IF(A2320&lt;='Income Statement'!$E$6,1,0),0)</f>
        <v>0</v>
      </c>
      <c r="I2320" s="24"/>
      <c r="J2320" s="24"/>
      <c r="K2320" s="24"/>
      <c r="L2320" s="24"/>
      <c r="M2320" s="24"/>
      <c r="N2320" s="24"/>
      <c r="O2320" s="24"/>
      <c r="P2320" s="24"/>
      <c r="Q2320" s="24"/>
    </row>
    <row r="2321" ht="15.75" customHeight="1">
      <c r="A2321" s="71"/>
      <c r="B2321" s="45" t="str">
        <f>IFERROR(VLOOKUP(D2321, 'Chart of Accounts'!A2308:C4001, 3, FALSE), "")</f>
        <v/>
      </c>
      <c r="C2321" s="72"/>
      <c r="D2321" s="70"/>
      <c r="E2321" s="30" t="str">
        <f>IFERROR(VLOOKUP(D2321, 'Chart of Accounts'!A$3:B$3987, 2, FALSE), "")</f>
        <v/>
      </c>
      <c r="F2321" s="31" t="str">
        <f t="shared" si="1"/>
        <v/>
      </c>
      <c r="G2321" s="32" t="str">
        <f t="shared" si="2"/>
        <v/>
      </c>
      <c r="H2321" s="33">
        <f>IF(A2321&gt;='Income Statement'!$E$5,IF(A2321&lt;='Income Statement'!$E$6,1,0),0)</f>
        <v>0</v>
      </c>
      <c r="I2321" s="24"/>
      <c r="J2321" s="24"/>
      <c r="K2321" s="24"/>
      <c r="L2321" s="24"/>
      <c r="M2321" s="24"/>
      <c r="N2321" s="24"/>
      <c r="O2321" s="24"/>
      <c r="P2321" s="24"/>
      <c r="Q2321" s="24"/>
    </row>
    <row r="2322" ht="15.75" customHeight="1">
      <c r="A2322" s="71"/>
      <c r="B2322" s="45" t="str">
        <f>IFERROR(VLOOKUP(D2322, 'Chart of Accounts'!A2309:C4001, 3, FALSE), "")</f>
        <v/>
      </c>
      <c r="C2322" s="72"/>
      <c r="D2322" s="70"/>
      <c r="E2322" s="30" t="str">
        <f>IFERROR(VLOOKUP(D2322, 'Chart of Accounts'!A$3:B$3987, 2, FALSE), "")</f>
        <v/>
      </c>
      <c r="F2322" s="31" t="str">
        <f t="shared" si="1"/>
        <v/>
      </c>
      <c r="G2322" s="32" t="str">
        <f t="shared" si="2"/>
        <v/>
      </c>
      <c r="H2322" s="33">
        <f>IF(A2322&gt;='Income Statement'!$E$5,IF(A2322&lt;='Income Statement'!$E$6,1,0),0)</f>
        <v>0</v>
      </c>
      <c r="I2322" s="24"/>
      <c r="J2322" s="24"/>
      <c r="K2322" s="24"/>
      <c r="L2322" s="24"/>
      <c r="M2322" s="24"/>
      <c r="N2322" s="24"/>
      <c r="O2322" s="24"/>
      <c r="P2322" s="24"/>
      <c r="Q2322" s="24"/>
    </row>
    <row r="2323" ht="15.75" customHeight="1">
      <c r="A2323" s="71"/>
      <c r="B2323" s="45" t="str">
        <f>IFERROR(VLOOKUP(D2323, 'Chart of Accounts'!A2310:C4001, 3, FALSE), "")</f>
        <v/>
      </c>
      <c r="C2323" s="72"/>
      <c r="D2323" s="70"/>
      <c r="E2323" s="30" t="str">
        <f>IFERROR(VLOOKUP(D2323, 'Chart of Accounts'!A$3:B$3987, 2, FALSE), "")</f>
        <v/>
      </c>
      <c r="F2323" s="31" t="str">
        <f t="shared" si="1"/>
        <v/>
      </c>
      <c r="G2323" s="32" t="str">
        <f t="shared" si="2"/>
        <v/>
      </c>
      <c r="H2323" s="33">
        <f>IF(A2323&gt;='Income Statement'!$E$5,IF(A2323&lt;='Income Statement'!$E$6,1,0),0)</f>
        <v>0</v>
      </c>
      <c r="I2323" s="24"/>
      <c r="J2323" s="24"/>
      <c r="K2323" s="24"/>
      <c r="L2323" s="24"/>
      <c r="M2323" s="24"/>
      <c r="N2323" s="24"/>
      <c r="O2323" s="24"/>
      <c r="P2323" s="24"/>
      <c r="Q2323" s="24"/>
    </row>
    <row r="2324" ht="15.75" customHeight="1">
      <c r="A2324" s="71"/>
      <c r="B2324" s="45" t="str">
        <f>IFERROR(VLOOKUP(D2324, 'Chart of Accounts'!A2311:C4001, 3, FALSE), "")</f>
        <v/>
      </c>
      <c r="C2324" s="72"/>
      <c r="D2324" s="70"/>
      <c r="E2324" s="30" t="str">
        <f>IFERROR(VLOOKUP(D2324, 'Chart of Accounts'!A$3:B$3987, 2, FALSE), "")</f>
        <v/>
      </c>
      <c r="F2324" s="31" t="str">
        <f t="shared" si="1"/>
        <v/>
      </c>
      <c r="G2324" s="32" t="str">
        <f t="shared" si="2"/>
        <v/>
      </c>
      <c r="H2324" s="33">
        <f>IF(A2324&gt;='Income Statement'!$E$5,IF(A2324&lt;='Income Statement'!$E$6,1,0),0)</f>
        <v>0</v>
      </c>
      <c r="I2324" s="24"/>
      <c r="J2324" s="24"/>
      <c r="K2324" s="24"/>
      <c r="L2324" s="24"/>
      <c r="M2324" s="24"/>
      <c r="N2324" s="24"/>
      <c r="O2324" s="24"/>
      <c r="P2324" s="24"/>
      <c r="Q2324" s="24"/>
    </row>
    <row r="2325" ht="15.75" customHeight="1">
      <c r="A2325" s="71"/>
      <c r="B2325" s="45" t="str">
        <f>IFERROR(VLOOKUP(D2325, 'Chart of Accounts'!A2312:C4001, 3, FALSE), "")</f>
        <v/>
      </c>
      <c r="C2325" s="72"/>
      <c r="D2325" s="70"/>
      <c r="E2325" s="30" t="str">
        <f>IFERROR(VLOOKUP(D2325, 'Chart of Accounts'!A$3:B$3987, 2, FALSE), "")</f>
        <v/>
      </c>
      <c r="F2325" s="31" t="str">
        <f t="shared" si="1"/>
        <v/>
      </c>
      <c r="G2325" s="32" t="str">
        <f t="shared" si="2"/>
        <v/>
      </c>
      <c r="H2325" s="33">
        <f>IF(A2325&gt;='Income Statement'!$E$5,IF(A2325&lt;='Income Statement'!$E$6,1,0),0)</f>
        <v>0</v>
      </c>
      <c r="I2325" s="24"/>
      <c r="J2325" s="24"/>
      <c r="K2325" s="24"/>
      <c r="L2325" s="24"/>
      <c r="M2325" s="24"/>
      <c r="N2325" s="24"/>
      <c r="O2325" s="24"/>
      <c r="P2325" s="24"/>
      <c r="Q2325" s="24"/>
    </row>
    <row r="2326" ht="15.75" customHeight="1">
      <c r="A2326" s="71"/>
      <c r="B2326" s="45" t="str">
        <f>IFERROR(VLOOKUP(D2326, 'Chart of Accounts'!A2313:C4001, 3, FALSE), "")</f>
        <v/>
      </c>
      <c r="C2326" s="72"/>
      <c r="D2326" s="70"/>
      <c r="E2326" s="30" t="str">
        <f>IFERROR(VLOOKUP(D2326, 'Chart of Accounts'!A$3:B$3987, 2, FALSE), "")</f>
        <v/>
      </c>
      <c r="F2326" s="31" t="str">
        <f t="shared" si="1"/>
        <v/>
      </c>
      <c r="G2326" s="32" t="str">
        <f t="shared" si="2"/>
        <v/>
      </c>
      <c r="H2326" s="33">
        <f>IF(A2326&gt;='Income Statement'!$E$5,IF(A2326&lt;='Income Statement'!$E$6,1,0),0)</f>
        <v>0</v>
      </c>
      <c r="I2326" s="24"/>
      <c r="J2326" s="24"/>
      <c r="K2326" s="24"/>
      <c r="L2326" s="24"/>
      <c r="M2326" s="24"/>
      <c r="N2326" s="24"/>
      <c r="O2326" s="24"/>
      <c r="P2326" s="24"/>
      <c r="Q2326" s="24"/>
    </row>
    <row r="2327" ht="15.75" customHeight="1">
      <c r="A2327" s="71"/>
      <c r="B2327" s="45" t="str">
        <f>IFERROR(VLOOKUP(D2327, 'Chart of Accounts'!A2314:C4001, 3, FALSE), "")</f>
        <v/>
      </c>
      <c r="C2327" s="72"/>
      <c r="D2327" s="70"/>
      <c r="E2327" s="30" t="str">
        <f>IFERROR(VLOOKUP(D2327, 'Chart of Accounts'!A$3:B$3987, 2, FALSE), "")</f>
        <v/>
      </c>
      <c r="F2327" s="31" t="str">
        <f t="shared" si="1"/>
        <v/>
      </c>
      <c r="G2327" s="32" t="str">
        <f t="shared" si="2"/>
        <v/>
      </c>
      <c r="H2327" s="33">
        <f>IF(A2327&gt;='Income Statement'!$E$5,IF(A2327&lt;='Income Statement'!$E$6,1,0),0)</f>
        <v>0</v>
      </c>
      <c r="I2327" s="24"/>
      <c r="J2327" s="24"/>
      <c r="K2327" s="24"/>
      <c r="L2327" s="24"/>
      <c r="M2327" s="24"/>
      <c r="N2327" s="24"/>
      <c r="O2327" s="24"/>
      <c r="P2327" s="24"/>
      <c r="Q2327" s="24"/>
    </row>
    <row r="2328" ht="15.75" customHeight="1">
      <c r="A2328" s="71"/>
      <c r="B2328" s="45" t="str">
        <f>IFERROR(VLOOKUP(D2328, 'Chart of Accounts'!A2315:C4001, 3, FALSE), "")</f>
        <v/>
      </c>
      <c r="C2328" s="72"/>
      <c r="D2328" s="70"/>
      <c r="E2328" s="30" t="str">
        <f>IFERROR(VLOOKUP(D2328, 'Chart of Accounts'!A$3:B$3987, 2, FALSE), "")</f>
        <v/>
      </c>
      <c r="F2328" s="31" t="str">
        <f t="shared" si="1"/>
        <v/>
      </c>
      <c r="G2328" s="32" t="str">
        <f t="shared" si="2"/>
        <v/>
      </c>
      <c r="H2328" s="33">
        <f>IF(A2328&gt;='Income Statement'!$E$5,IF(A2328&lt;='Income Statement'!$E$6,1,0),0)</f>
        <v>0</v>
      </c>
      <c r="I2328" s="24"/>
      <c r="J2328" s="24"/>
      <c r="K2328" s="24"/>
      <c r="L2328" s="24"/>
      <c r="M2328" s="24"/>
      <c r="N2328" s="24"/>
      <c r="O2328" s="24"/>
      <c r="P2328" s="24"/>
      <c r="Q2328" s="24"/>
    </row>
    <row r="2329" ht="15.75" customHeight="1">
      <c r="A2329" s="71"/>
      <c r="B2329" s="45" t="str">
        <f>IFERROR(VLOOKUP(D2329, 'Chart of Accounts'!A2316:C4001, 3, FALSE), "")</f>
        <v/>
      </c>
      <c r="C2329" s="72"/>
      <c r="D2329" s="70"/>
      <c r="E2329" s="30" t="str">
        <f>IFERROR(VLOOKUP(D2329, 'Chart of Accounts'!A$3:B$3987, 2, FALSE), "")</f>
        <v/>
      </c>
      <c r="F2329" s="31" t="str">
        <f t="shared" si="1"/>
        <v/>
      </c>
      <c r="G2329" s="32" t="str">
        <f t="shared" si="2"/>
        <v/>
      </c>
      <c r="H2329" s="33">
        <f>IF(A2329&gt;='Income Statement'!$E$5,IF(A2329&lt;='Income Statement'!$E$6,1,0),0)</f>
        <v>0</v>
      </c>
      <c r="I2329" s="24"/>
      <c r="J2329" s="24"/>
      <c r="K2329" s="24"/>
      <c r="L2329" s="24"/>
      <c r="M2329" s="24"/>
      <c r="N2329" s="24"/>
      <c r="O2329" s="24"/>
      <c r="P2329" s="24"/>
      <c r="Q2329" s="24"/>
    </row>
    <row r="2330" ht="15.75" customHeight="1">
      <c r="A2330" s="71"/>
      <c r="B2330" s="45" t="str">
        <f>IFERROR(VLOOKUP(D2330, 'Chart of Accounts'!A2317:C4001, 3, FALSE), "")</f>
        <v/>
      </c>
      <c r="C2330" s="72"/>
      <c r="D2330" s="70"/>
      <c r="E2330" s="30" t="str">
        <f>IFERROR(VLOOKUP(D2330, 'Chart of Accounts'!A$3:B$3987, 2, FALSE), "")</f>
        <v/>
      </c>
      <c r="F2330" s="31" t="str">
        <f t="shared" si="1"/>
        <v/>
      </c>
      <c r="G2330" s="32" t="str">
        <f t="shared" si="2"/>
        <v/>
      </c>
      <c r="H2330" s="33">
        <f>IF(A2330&gt;='Income Statement'!$E$5,IF(A2330&lt;='Income Statement'!$E$6,1,0),0)</f>
        <v>0</v>
      </c>
      <c r="I2330" s="24"/>
      <c r="J2330" s="24"/>
      <c r="K2330" s="24"/>
      <c r="L2330" s="24"/>
      <c r="M2330" s="24"/>
      <c r="N2330" s="24"/>
      <c r="O2330" s="24"/>
      <c r="P2330" s="24"/>
      <c r="Q2330" s="24"/>
    </row>
    <row r="2331" ht="15.75" customHeight="1">
      <c r="A2331" s="71"/>
      <c r="B2331" s="45" t="str">
        <f>IFERROR(VLOOKUP(D2331, 'Chart of Accounts'!A2318:C4001, 3, FALSE), "")</f>
        <v/>
      </c>
      <c r="C2331" s="72"/>
      <c r="D2331" s="70"/>
      <c r="E2331" s="30" t="str">
        <f>IFERROR(VLOOKUP(D2331, 'Chart of Accounts'!A$3:B$3987, 2, FALSE), "")</f>
        <v/>
      </c>
      <c r="F2331" s="31" t="str">
        <f t="shared" si="1"/>
        <v/>
      </c>
      <c r="G2331" s="32" t="str">
        <f t="shared" si="2"/>
        <v/>
      </c>
      <c r="H2331" s="33">
        <f>IF(A2331&gt;='Income Statement'!$E$5,IF(A2331&lt;='Income Statement'!$E$6,1,0),0)</f>
        <v>0</v>
      </c>
      <c r="I2331" s="24"/>
      <c r="J2331" s="24"/>
      <c r="K2331" s="24"/>
      <c r="L2331" s="24"/>
      <c r="M2331" s="24"/>
      <c r="N2331" s="24"/>
      <c r="O2331" s="24"/>
      <c r="P2331" s="24"/>
      <c r="Q2331" s="24"/>
    </row>
    <row r="2332" ht="15.75" customHeight="1">
      <c r="A2332" s="71"/>
      <c r="B2332" s="45" t="str">
        <f>IFERROR(VLOOKUP(D2332, 'Chart of Accounts'!A2319:C4001, 3, FALSE), "")</f>
        <v/>
      </c>
      <c r="C2332" s="72"/>
      <c r="D2332" s="70"/>
      <c r="E2332" s="30" t="str">
        <f>IFERROR(VLOOKUP(D2332, 'Chart of Accounts'!A$3:B$3987, 2, FALSE), "")</f>
        <v/>
      </c>
      <c r="F2332" s="31" t="str">
        <f t="shared" si="1"/>
        <v/>
      </c>
      <c r="G2332" s="32" t="str">
        <f t="shared" si="2"/>
        <v/>
      </c>
      <c r="H2332" s="33">
        <f>IF(A2332&gt;='Income Statement'!$E$5,IF(A2332&lt;='Income Statement'!$E$6,1,0),0)</f>
        <v>0</v>
      </c>
      <c r="I2332" s="24"/>
      <c r="J2332" s="24"/>
      <c r="K2332" s="24"/>
      <c r="L2332" s="24"/>
      <c r="M2332" s="24"/>
      <c r="N2332" s="24"/>
      <c r="O2332" s="24"/>
      <c r="P2332" s="24"/>
      <c r="Q2332" s="24"/>
    </row>
    <row r="2333" ht="15.75" customHeight="1">
      <c r="A2333" s="71"/>
      <c r="B2333" s="45" t="str">
        <f>IFERROR(VLOOKUP(D2333, 'Chart of Accounts'!A2320:C4001, 3, FALSE), "")</f>
        <v/>
      </c>
      <c r="C2333" s="72"/>
      <c r="D2333" s="70"/>
      <c r="E2333" s="30" t="str">
        <f>IFERROR(VLOOKUP(D2333, 'Chart of Accounts'!A$3:B$3987, 2, FALSE), "")</f>
        <v/>
      </c>
      <c r="F2333" s="31" t="str">
        <f t="shared" si="1"/>
        <v/>
      </c>
      <c r="G2333" s="32" t="str">
        <f t="shared" si="2"/>
        <v/>
      </c>
      <c r="H2333" s="33">
        <f>IF(A2333&gt;='Income Statement'!$E$5,IF(A2333&lt;='Income Statement'!$E$6,1,0),0)</f>
        <v>0</v>
      </c>
      <c r="I2333" s="24"/>
      <c r="J2333" s="24"/>
      <c r="K2333" s="24"/>
      <c r="L2333" s="24"/>
      <c r="M2333" s="24"/>
      <c r="N2333" s="24"/>
      <c r="O2333" s="24"/>
      <c r="P2333" s="24"/>
      <c r="Q2333" s="24"/>
    </row>
    <row r="2334" ht="15.75" customHeight="1">
      <c r="A2334" s="71"/>
      <c r="B2334" s="45" t="str">
        <f>IFERROR(VLOOKUP(D2334, 'Chart of Accounts'!A2321:C4001, 3, FALSE), "")</f>
        <v/>
      </c>
      <c r="C2334" s="72"/>
      <c r="D2334" s="70"/>
      <c r="E2334" s="30" t="str">
        <f>IFERROR(VLOOKUP(D2334, 'Chart of Accounts'!A$3:B$3987, 2, FALSE), "")</f>
        <v/>
      </c>
      <c r="F2334" s="31" t="str">
        <f t="shared" si="1"/>
        <v/>
      </c>
      <c r="G2334" s="32" t="str">
        <f t="shared" si="2"/>
        <v/>
      </c>
      <c r="H2334" s="33">
        <f>IF(A2334&gt;='Income Statement'!$E$5,IF(A2334&lt;='Income Statement'!$E$6,1,0),0)</f>
        <v>0</v>
      </c>
      <c r="I2334" s="24"/>
      <c r="J2334" s="24"/>
      <c r="K2334" s="24"/>
      <c r="L2334" s="24"/>
      <c r="M2334" s="24"/>
      <c r="N2334" s="24"/>
      <c r="O2334" s="24"/>
      <c r="P2334" s="24"/>
      <c r="Q2334" s="24"/>
    </row>
    <row r="2335" ht="15.75" customHeight="1">
      <c r="A2335" s="71"/>
      <c r="B2335" s="45" t="str">
        <f>IFERROR(VLOOKUP(D2335, 'Chart of Accounts'!A2322:C4001, 3, FALSE), "")</f>
        <v/>
      </c>
      <c r="C2335" s="72"/>
      <c r="D2335" s="70"/>
      <c r="E2335" s="30" t="str">
        <f>IFERROR(VLOOKUP(D2335, 'Chart of Accounts'!A$3:B$3987, 2, FALSE), "")</f>
        <v/>
      </c>
      <c r="F2335" s="31" t="str">
        <f t="shared" si="1"/>
        <v/>
      </c>
      <c r="G2335" s="32" t="str">
        <f t="shared" si="2"/>
        <v/>
      </c>
      <c r="H2335" s="33">
        <f>IF(A2335&gt;='Income Statement'!$E$5,IF(A2335&lt;='Income Statement'!$E$6,1,0),0)</f>
        <v>0</v>
      </c>
      <c r="I2335" s="24"/>
      <c r="J2335" s="24"/>
      <c r="K2335" s="24"/>
      <c r="L2335" s="24"/>
      <c r="M2335" s="24"/>
      <c r="N2335" s="24"/>
      <c r="O2335" s="24"/>
      <c r="P2335" s="24"/>
      <c r="Q2335" s="24"/>
    </row>
    <row r="2336" ht="15.75" customHeight="1">
      <c r="A2336" s="71"/>
      <c r="B2336" s="45" t="str">
        <f>IFERROR(VLOOKUP(D2336, 'Chart of Accounts'!A2323:C4001, 3, FALSE), "")</f>
        <v/>
      </c>
      <c r="C2336" s="72"/>
      <c r="D2336" s="70"/>
      <c r="E2336" s="30" t="str">
        <f>IFERROR(VLOOKUP(D2336, 'Chart of Accounts'!A$3:B$3987, 2, FALSE), "")</f>
        <v/>
      </c>
      <c r="F2336" s="31" t="str">
        <f t="shared" si="1"/>
        <v/>
      </c>
      <c r="G2336" s="32" t="str">
        <f t="shared" si="2"/>
        <v/>
      </c>
      <c r="H2336" s="33">
        <f>IF(A2336&gt;='Income Statement'!$E$5,IF(A2336&lt;='Income Statement'!$E$6,1,0),0)</f>
        <v>0</v>
      </c>
      <c r="I2336" s="24"/>
      <c r="J2336" s="24"/>
      <c r="K2336" s="24"/>
      <c r="L2336" s="24"/>
      <c r="M2336" s="24"/>
      <c r="N2336" s="24"/>
      <c r="O2336" s="24"/>
      <c r="P2336" s="24"/>
      <c r="Q2336" s="24"/>
    </row>
    <row r="2337" ht="15.75" customHeight="1">
      <c r="A2337" s="71"/>
      <c r="B2337" s="45" t="str">
        <f>IFERROR(VLOOKUP(D2337, 'Chart of Accounts'!A2324:C4001, 3, FALSE), "")</f>
        <v/>
      </c>
      <c r="C2337" s="72"/>
      <c r="D2337" s="70"/>
      <c r="E2337" s="30" t="str">
        <f>IFERROR(VLOOKUP(D2337, 'Chart of Accounts'!A$3:B$3987, 2, FALSE), "")</f>
        <v/>
      </c>
      <c r="F2337" s="31" t="str">
        <f t="shared" si="1"/>
        <v/>
      </c>
      <c r="G2337" s="32" t="str">
        <f t="shared" si="2"/>
        <v/>
      </c>
      <c r="H2337" s="33">
        <f>IF(A2337&gt;='Income Statement'!$E$5,IF(A2337&lt;='Income Statement'!$E$6,1,0),0)</f>
        <v>0</v>
      </c>
      <c r="I2337" s="24"/>
      <c r="J2337" s="24"/>
      <c r="K2337" s="24"/>
      <c r="L2337" s="24"/>
      <c r="M2337" s="24"/>
      <c r="N2337" s="24"/>
      <c r="O2337" s="24"/>
      <c r="P2337" s="24"/>
      <c r="Q2337" s="24"/>
    </row>
    <row r="2338" ht="15.75" customHeight="1">
      <c r="A2338" s="71"/>
      <c r="B2338" s="45" t="str">
        <f>IFERROR(VLOOKUP(D2338, 'Chart of Accounts'!A2325:C4001, 3, FALSE), "")</f>
        <v/>
      </c>
      <c r="C2338" s="72"/>
      <c r="D2338" s="70"/>
      <c r="E2338" s="30" t="str">
        <f>IFERROR(VLOOKUP(D2338, 'Chart of Accounts'!A$3:B$3987, 2, FALSE), "")</f>
        <v/>
      </c>
      <c r="F2338" s="31" t="str">
        <f t="shared" si="1"/>
        <v/>
      </c>
      <c r="G2338" s="32" t="str">
        <f t="shared" si="2"/>
        <v/>
      </c>
      <c r="H2338" s="33">
        <f>IF(A2338&gt;='Income Statement'!$E$5,IF(A2338&lt;='Income Statement'!$E$6,1,0),0)</f>
        <v>0</v>
      </c>
      <c r="I2338" s="24"/>
      <c r="J2338" s="24"/>
      <c r="K2338" s="24"/>
      <c r="L2338" s="24"/>
      <c r="M2338" s="24"/>
      <c r="N2338" s="24"/>
      <c r="O2338" s="24"/>
      <c r="P2338" s="24"/>
      <c r="Q2338" s="24"/>
    </row>
    <row r="2339" ht="15.75" customHeight="1">
      <c r="A2339" s="71"/>
      <c r="B2339" s="45" t="str">
        <f>IFERROR(VLOOKUP(D2339, 'Chart of Accounts'!A2326:C4001, 3, FALSE), "")</f>
        <v/>
      </c>
      <c r="C2339" s="72"/>
      <c r="D2339" s="70"/>
      <c r="E2339" s="30" t="str">
        <f>IFERROR(VLOOKUP(D2339, 'Chart of Accounts'!A$3:B$3987, 2, FALSE), "")</f>
        <v/>
      </c>
      <c r="F2339" s="31" t="str">
        <f t="shared" si="1"/>
        <v/>
      </c>
      <c r="G2339" s="32" t="str">
        <f t="shared" si="2"/>
        <v/>
      </c>
      <c r="H2339" s="33">
        <f>IF(A2339&gt;='Income Statement'!$E$5,IF(A2339&lt;='Income Statement'!$E$6,1,0),0)</f>
        <v>0</v>
      </c>
      <c r="I2339" s="24"/>
      <c r="J2339" s="24"/>
      <c r="K2339" s="24"/>
      <c r="L2339" s="24"/>
      <c r="M2339" s="24"/>
      <c r="N2339" s="24"/>
      <c r="O2339" s="24"/>
      <c r="P2339" s="24"/>
      <c r="Q2339" s="24"/>
    </row>
    <row r="2340" ht="15.75" customHeight="1">
      <c r="A2340" s="71"/>
      <c r="B2340" s="45" t="str">
        <f>IFERROR(VLOOKUP(D2340, 'Chart of Accounts'!A2327:C4001, 3, FALSE), "")</f>
        <v/>
      </c>
      <c r="C2340" s="72"/>
      <c r="D2340" s="70"/>
      <c r="E2340" s="30" t="str">
        <f>IFERROR(VLOOKUP(D2340, 'Chart of Accounts'!A$3:B$3987, 2, FALSE), "")</f>
        <v/>
      </c>
      <c r="F2340" s="31" t="str">
        <f t="shared" si="1"/>
        <v/>
      </c>
      <c r="G2340" s="32" t="str">
        <f t="shared" si="2"/>
        <v/>
      </c>
      <c r="H2340" s="33">
        <f>IF(A2340&gt;='Income Statement'!$E$5,IF(A2340&lt;='Income Statement'!$E$6,1,0),0)</f>
        <v>0</v>
      </c>
      <c r="I2340" s="24"/>
      <c r="J2340" s="24"/>
      <c r="K2340" s="24"/>
      <c r="L2340" s="24"/>
      <c r="M2340" s="24"/>
      <c r="N2340" s="24"/>
      <c r="O2340" s="24"/>
      <c r="P2340" s="24"/>
      <c r="Q2340" s="24"/>
    </row>
    <row r="2341" ht="15.75" customHeight="1">
      <c r="A2341" s="71"/>
      <c r="B2341" s="45" t="str">
        <f>IFERROR(VLOOKUP(D2341, 'Chart of Accounts'!A2328:C4001, 3, FALSE), "")</f>
        <v/>
      </c>
      <c r="C2341" s="72"/>
      <c r="D2341" s="70"/>
      <c r="E2341" s="30" t="str">
        <f>IFERROR(VLOOKUP(D2341, 'Chart of Accounts'!A$3:B$3987, 2, FALSE), "")</f>
        <v/>
      </c>
      <c r="F2341" s="31" t="str">
        <f t="shared" si="1"/>
        <v/>
      </c>
      <c r="G2341" s="32" t="str">
        <f t="shared" si="2"/>
        <v/>
      </c>
      <c r="H2341" s="33">
        <f>IF(A2341&gt;='Income Statement'!$E$5,IF(A2341&lt;='Income Statement'!$E$6,1,0),0)</f>
        <v>0</v>
      </c>
      <c r="I2341" s="24"/>
      <c r="J2341" s="24"/>
      <c r="K2341" s="24"/>
      <c r="L2341" s="24"/>
      <c r="M2341" s="24"/>
      <c r="N2341" s="24"/>
      <c r="O2341" s="24"/>
      <c r="P2341" s="24"/>
      <c r="Q2341" s="24"/>
    </row>
    <row r="2342" ht="15.75" customHeight="1">
      <c r="A2342" s="71"/>
      <c r="B2342" s="45" t="str">
        <f>IFERROR(VLOOKUP(D2342, 'Chart of Accounts'!A2329:C4001, 3, FALSE), "")</f>
        <v/>
      </c>
      <c r="C2342" s="72"/>
      <c r="D2342" s="70"/>
      <c r="E2342" s="30" t="str">
        <f>IFERROR(VLOOKUP(D2342, 'Chart of Accounts'!A$3:B$3987, 2, FALSE), "")</f>
        <v/>
      </c>
      <c r="F2342" s="31" t="str">
        <f t="shared" si="1"/>
        <v/>
      </c>
      <c r="G2342" s="32" t="str">
        <f t="shared" si="2"/>
        <v/>
      </c>
      <c r="H2342" s="33">
        <f>IF(A2342&gt;='Income Statement'!$E$5,IF(A2342&lt;='Income Statement'!$E$6,1,0),0)</f>
        <v>0</v>
      </c>
      <c r="I2342" s="24"/>
      <c r="J2342" s="24"/>
      <c r="K2342" s="24"/>
      <c r="L2342" s="24"/>
      <c r="M2342" s="24"/>
      <c r="N2342" s="24"/>
      <c r="O2342" s="24"/>
      <c r="P2342" s="24"/>
      <c r="Q2342" s="24"/>
    </row>
    <row r="2343" ht="15.75" customHeight="1">
      <c r="A2343" s="71"/>
      <c r="B2343" s="45" t="str">
        <f>IFERROR(VLOOKUP(D2343, 'Chart of Accounts'!A2330:C4001, 3, FALSE), "")</f>
        <v/>
      </c>
      <c r="C2343" s="72"/>
      <c r="D2343" s="70"/>
      <c r="E2343" s="30" t="str">
        <f>IFERROR(VLOOKUP(D2343, 'Chart of Accounts'!A$3:B$3987, 2, FALSE), "")</f>
        <v/>
      </c>
      <c r="F2343" s="31" t="str">
        <f t="shared" si="1"/>
        <v/>
      </c>
      <c r="G2343" s="32" t="str">
        <f t="shared" si="2"/>
        <v/>
      </c>
      <c r="H2343" s="33">
        <f>IF(A2343&gt;='Income Statement'!$E$5,IF(A2343&lt;='Income Statement'!$E$6,1,0),0)</f>
        <v>0</v>
      </c>
      <c r="I2343" s="24"/>
      <c r="J2343" s="24"/>
      <c r="K2343" s="24"/>
      <c r="L2343" s="24"/>
      <c r="M2343" s="24"/>
      <c r="N2343" s="24"/>
      <c r="O2343" s="24"/>
      <c r="P2343" s="24"/>
      <c r="Q2343" s="24"/>
    </row>
    <row r="2344" ht="15.75" customHeight="1">
      <c r="A2344" s="71"/>
      <c r="B2344" s="45" t="str">
        <f>IFERROR(VLOOKUP(D2344, 'Chart of Accounts'!A2331:C4001, 3, FALSE), "")</f>
        <v/>
      </c>
      <c r="C2344" s="72"/>
      <c r="D2344" s="70"/>
      <c r="E2344" s="30" t="str">
        <f>IFERROR(VLOOKUP(D2344, 'Chart of Accounts'!A$3:B$3987, 2, FALSE), "")</f>
        <v/>
      </c>
      <c r="F2344" s="31" t="str">
        <f t="shared" si="1"/>
        <v/>
      </c>
      <c r="G2344" s="32" t="str">
        <f t="shared" si="2"/>
        <v/>
      </c>
      <c r="H2344" s="33">
        <f>IF(A2344&gt;='Income Statement'!$E$5,IF(A2344&lt;='Income Statement'!$E$6,1,0),0)</f>
        <v>0</v>
      </c>
      <c r="I2344" s="24"/>
      <c r="J2344" s="24"/>
      <c r="K2344" s="24"/>
      <c r="L2344" s="24"/>
      <c r="M2344" s="24"/>
      <c r="N2344" s="24"/>
      <c r="O2344" s="24"/>
      <c r="P2344" s="24"/>
      <c r="Q2344" s="24"/>
    </row>
    <row r="2345" ht="15.75" customHeight="1">
      <c r="A2345" s="71"/>
      <c r="B2345" s="45" t="str">
        <f>IFERROR(VLOOKUP(D2345, 'Chart of Accounts'!A2332:C4001, 3, FALSE), "")</f>
        <v/>
      </c>
      <c r="C2345" s="72"/>
      <c r="D2345" s="70"/>
      <c r="E2345" s="30" t="str">
        <f>IFERROR(VLOOKUP(D2345, 'Chart of Accounts'!A$3:B$3987, 2, FALSE), "")</f>
        <v/>
      </c>
      <c r="F2345" s="31" t="str">
        <f t="shared" si="1"/>
        <v/>
      </c>
      <c r="G2345" s="32" t="str">
        <f t="shared" si="2"/>
        <v/>
      </c>
      <c r="H2345" s="33">
        <f>IF(A2345&gt;='Income Statement'!$E$5,IF(A2345&lt;='Income Statement'!$E$6,1,0),0)</f>
        <v>0</v>
      </c>
      <c r="I2345" s="24"/>
      <c r="J2345" s="24"/>
      <c r="K2345" s="24"/>
      <c r="L2345" s="24"/>
      <c r="M2345" s="24"/>
      <c r="N2345" s="24"/>
      <c r="O2345" s="24"/>
      <c r="P2345" s="24"/>
      <c r="Q2345" s="24"/>
    </row>
    <row r="2346" ht="15.75" customHeight="1">
      <c r="A2346" s="71"/>
      <c r="B2346" s="45" t="str">
        <f>IFERROR(VLOOKUP(D2346, 'Chart of Accounts'!A2333:C4001, 3, FALSE), "")</f>
        <v/>
      </c>
      <c r="C2346" s="72"/>
      <c r="D2346" s="70"/>
      <c r="E2346" s="30" t="str">
        <f>IFERROR(VLOOKUP(D2346, 'Chart of Accounts'!A$3:B$3987, 2, FALSE), "")</f>
        <v/>
      </c>
      <c r="F2346" s="31" t="str">
        <f t="shared" si="1"/>
        <v/>
      </c>
      <c r="G2346" s="32" t="str">
        <f t="shared" si="2"/>
        <v/>
      </c>
      <c r="H2346" s="33">
        <f>IF(A2346&gt;='Income Statement'!$E$5,IF(A2346&lt;='Income Statement'!$E$6,1,0),0)</f>
        <v>0</v>
      </c>
      <c r="I2346" s="24"/>
      <c r="J2346" s="24"/>
      <c r="K2346" s="24"/>
      <c r="L2346" s="24"/>
      <c r="M2346" s="24"/>
      <c r="N2346" s="24"/>
      <c r="O2346" s="24"/>
      <c r="P2346" s="24"/>
      <c r="Q2346" s="24"/>
    </row>
    <row r="2347" ht="15.75" customHeight="1">
      <c r="A2347" s="71"/>
      <c r="B2347" s="45" t="str">
        <f>IFERROR(VLOOKUP(D2347, 'Chart of Accounts'!A2334:C4001, 3, FALSE), "")</f>
        <v/>
      </c>
      <c r="C2347" s="72"/>
      <c r="D2347" s="70"/>
      <c r="E2347" s="30" t="str">
        <f>IFERROR(VLOOKUP(D2347, 'Chart of Accounts'!A$3:B$3987, 2, FALSE), "")</f>
        <v/>
      </c>
      <c r="F2347" s="31" t="str">
        <f t="shared" si="1"/>
        <v/>
      </c>
      <c r="G2347" s="32" t="str">
        <f t="shared" si="2"/>
        <v/>
      </c>
      <c r="H2347" s="33">
        <f>IF(A2347&gt;='Income Statement'!$E$5,IF(A2347&lt;='Income Statement'!$E$6,1,0),0)</f>
        <v>0</v>
      </c>
      <c r="I2347" s="24"/>
      <c r="J2347" s="24"/>
      <c r="K2347" s="24"/>
      <c r="L2347" s="24"/>
      <c r="M2347" s="24"/>
      <c r="N2347" s="24"/>
      <c r="O2347" s="24"/>
      <c r="P2347" s="24"/>
      <c r="Q2347" s="24"/>
    </row>
    <row r="2348" ht="15.75" customHeight="1">
      <c r="A2348" s="71"/>
      <c r="B2348" s="45" t="str">
        <f>IFERROR(VLOOKUP(D2348, 'Chart of Accounts'!A2335:C4001, 3, FALSE), "")</f>
        <v/>
      </c>
      <c r="C2348" s="72"/>
      <c r="D2348" s="70"/>
      <c r="E2348" s="30" t="str">
        <f>IFERROR(VLOOKUP(D2348, 'Chart of Accounts'!A$3:B$3987, 2, FALSE), "")</f>
        <v/>
      </c>
      <c r="F2348" s="31" t="str">
        <f t="shared" si="1"/>
        <v/>
      </c>
      <c r="G2348" s="32" t="str">
        <f t="shared" si="2"/>
        <v/>
      </c>
      <c r="H2348" s="33">
        <f>IF(A2348&gt;='Income Statement'!$E$5,IF(A2348&lt;='Income Statement'!$E$6,1,0),0)</f>
        <v>0</v>
      </c>
      <c r="I2348" s="24"/>
      <c r="J2348" s="24"/>
      <c r="K2348" s="24"/>
      <c r="L2348" s="24"/>
      <c r="M2348" s="24"/>
      <c r="N2348" s="24"/>
      <c r="O2348" s="24"/>
      <c r="P2348" s="24"/>
      <c r="Q2348" s="24"/>
    </row>
    <row r="2349" ht="15.75" customHeight="1">
      <c r="A2349" s="71"/>
      <c r="B2349" s="45" t="str">
        <f>IFERROR(VLOOKUP(D2349, 'Chart of Accounts'!A2336:C4001, 3, FALSE), "")</f>
        <v/>
      </c>
      <c r="C2349" s="72"/>
      <c r="D2349" s="70"/>
      <c r="E2349" s="30" t="str">
        <f>IFERROR(VLOOKUP(D2349, 'Chart of Accounts'!A$3:B$3987, 2, FALSE), "")</f>
        <v/>
      </c>
      <c r="F2349" s="31" t="str">
        <f t="shared" si="1"/>
        <v/>
      </c>
      <c r="G2349" s="32" t="str">
        <f t="shared" si="2"/>
        <v/>
      </c>
      <c r="H2349" s="33">
        <f>IF(A2349&gt;='Income Statement'!$E$5,IF(A2349&lt;='Income Statement'!$E$6,1,0),0)</f>
        <v>0</v>
      </c>
      <c r="I2349" s="24"/>
      <c r="J2349" s="24"/>
      <c r="K2349" s="24"/>
      <c r="L2349" s="24"/>
      <c r="M2349" s="24"/>
      <c r="N2349" s="24"/>
      <c r="O2349" s="24"/>
      <c r="P2349" s="24"/>
      <c r="Q2349" s="24"/>
    </row>
    <row r="2350" ht="15.75" customHeight="1">
      <c r="A2350" s="71"/>
      <c r="B2350" s="45" t="str">
        <f>IFERROR(VLOOKUP(D2350, 'Chart of Accounts'!A2337:C4001, 3, FALSE), "")</f>
        <v/>
      </c>
      <c r="C2350" s="72"/>
      <c r="D2350" s="70"/>
      <c r="E2350" s="30" t="str">
        <f>IFERROR(VLOOKUP(D2350, 'Chart of Accounts'!A$3:B$3987, 2, FALSE), "")</f>
        <v/>
      </c>
      <c r="F2350" s="31" t="str">
        <f t="shared" si="1"/>
        <v/>
      </c>
      <c r="G2350" s="32" t="str">
        <f t="shared" si="2"/>
        <v/>
      </c>
      <c r="H2350" s="33">
        <f>IF(A2350&gt;='Income Statement'!$E$5,IF(A2350&lt;='Income Statement'!$E$6,1,0),0)</f>
        <v>0</v>
      </c>
      <c r="I2350" s="24"/>
      <c r="J2350" s="24"/>
      <c r="K2350" s="24"/>
      <c r="L2350" s="24"/>
      <c r="M2350" s="24"/>
      <c r="N2350" s="24"/>
      <c r="O2350" s="24"/>
      <c r="P2350" s="24"/>
      <c r="Q2350" s="24"/>
    </row>
    <row r="2351" ht="15.75" customHeight="1">
      <c r="A2351" s="71"/>
      <c r="B2351" s="45" t="str">
        <f>IFERROR(VLOOKUP(D2351, 'Chart of Accounts'!A2338:C4001, 3, FALSE), "")</f>
        <v/>
      </c>
      <c r="C2351" s="72"/>
      <c r="D2351" s="70"/>
      <c r="E2351" s="30" t="str">
        <f>IFERROR(VLOOKUP(D2351, 'Chart of Accounts'!A$3:B$3987, 2, FALSE), "")</f>
        <v/>
      </c>
      <c r="F2351" s="31" t="str">
        <f t="shared" si="1"/>
        <v/>
      </c>
      <c r="G2351" s="32" t="str">
        <f t="shared" si="2"/>
        <v/>
      </c>
      <c r="H2351" s="33">
        <f>IF(A2351&gt;='Income Statement'!$E$5,IF(A2351&lt;='Income Statement'!$E$6,1,0),0)</f>
        <v>0</v>
      </c>
      <c r="I2351" s="24"/>
      <c r="J2351" s="24"/>
      <c r="K2351" s="24"/>
      <c r="L2351" s="24"/>
      <c r="M2351" s="24"/>
      <c r="N2351" s="24"/>
      <c r="O2351" s="24"/>
      <c r="P2351" s="24"/>
      <c r="Q2351" s="24"/>
    </row>
    <row r="2352" ht="15.75" customHeight="1">
      <c r="A2352" s="71"/>
      <c r="B2352" s="45" t="str">
        <f>IFERROR(VLOOKUP(D2352, 'Chart of Accounts'!A2339:C4001, 3, FALSE), "")</f>
        <v/>
      </c>
      <c r="C2352" s="72"/>
      <c r="D2352" s="70"/>
      <c r="E2352" s="30" t="str">
        <f>IFERROR(VLOOKUP(D2352, 'Chart of Accounts'!A$3:B$3987, 2, FALSE), "")</f>
        <v/>
      </c>
      <c r="F2352" s="31" t="str">
        <f t="shared" si="1"/>
        <v/>
      </c>
      <c r="G2352" s="32" t="str">
        <f t="shared" si="2"/>
        <v/>
      </c>
      <c r="H2352" s="33">
        <f>IF(A2352&gt;='Income Statement'!$E$5,IF(A2352&lt;='Income Statement'!$E$6,1,0),0)</f>
        <v>0</v>
      </c>
      <c r="I2352" s="24"/>
      <c r="J2352" s="24"/>
      <c r="K2352" s="24"/>
      <c r="L2352" s="24"/>
      <c r="M2352" s="24"/>
      <c r="N2352" s="24"/>
      <c r="O2352" s="24"/>
      <c r="P2352" s="24"/>
      <c r="Q2352" s="24"/>
    </row>
    <row r="2353" ht="15.75" customHeight="1">
      <c r="A2353" s="71"/>
      <c r="B2353" s="45" t="str">
        <f>IFERROR(VLOOKUP(D2353, 'Chart of Accounts'!A2340:C4001, 3, FALSE), "")</f>
        <v/>
      </c>
      <c r="C2353" s="72"/>
      <c r="D2353" s="70"/>
      <c r="E2353" s="30" t="str">
        <f>IFERROR(VLOOKUP(D2353, 'Chart of Accounts'!A$3:B$3987, 2, FALSE), "")</f>
        <v/>
      </c>
      <c r="F2353" s="31" t="str">
        <f t="shared" si="1"/>
        <v/>
      </c>
      <c r="G2353" s="32" t="str">
        <f t="shared" si="2"/>
        <v/>
      </c>
      <c r="H2353" s="33">
        <f>IF(A2353&gt;='Income Statement'!$E$5,IF(A2353&lt;='Income Statement'!$E$6,1,0),0)</f>
        <v>0</v>
      </c>
      <c r="I2353" s="24"/>
      <c r="J2353" s="24"/>
      <c r="K2353" s="24"/>
      <c r="L2353" s="24"/>
      <c r="M2353" s="24"/>
      <c r="N2353" s="24"/>
      <c r="O2353" s="24"/>
      <c r="P2353" s="24"/>
      <c r="Q2353" s="24"/>
    </row>
    <row r="2354" ht="15.75" customHeight="1">
      <c r="A2354" s="71"/>
      <c r="B2354" s="45" t="str">
        <f>IFERROR(VLOOKUP(D2354, 'Chart of Accounts'!A2341:C4001, 3, FALSE), "")</f>
        <v/>
      </c>
      <c r="C2354" s="72"/>
      <c r="D2354" s="70"/>
      <c r="E2354" s="30" t="str">
        <f>IFERROR(VLOOKUP(D2354, 'Chart of Accounts'!A$3:B$3987, 2, FALSE), "")</f>
        <v/>
      </c>
      <c r="F2354" s="31" t="str">
        <f t="shared" si="1"/>
        <v/>
      </c>
      <c r="G2354" s="32" t="str">
        <f t="shared" si="2"/>
        <v/>
      </c>
      <c r="H2354" s="33">
        <f>IF(A2354&gt;='Income Statement'!$E$5,IF(A2354&lt;='Income Statement'!$E$6,1,0),0)</f>
        <v>0</v>
      </c>
      <c r="I2354" s="24"/>
      <c r="J2354" s="24"/>
      <c r="K2354" s="24"/>
      <c r="L2354" s="24"/>
      <c r="M2354" s="24"/>
      <c r="N2354" s="24"/>
      <c r="O2354" s="24"/>
      <c r="P2354" s="24"/>
      <c r="Q2354" s="24"/>
    </row>
    <row r="2355" ht="15.75" customHeight="1">
      <c r="A2355" s="71"/>
      <c r="B2355" s="45" t="str">
        <f>IFERROR(VLOOKUP(D2355, 'Chart of Accounts'!A2342:C4001, 3, FALSE), "")</f>
        <v/>
      </c>
      <c r="C2355" s="72"/>
      <c r="D2355" s="70"/>
      <c r="E2355" s="30" t="str">
        <f>IFERROR(VLOOKUP(D2355, 'Chart of Accounts'!A$3:B$3987, 2, FALSE), "")</f>
        <v/>
      </c>
      <c r="F2355" s="31" t="str">
        <f t="shared" si="1"/>
        <v/>
      </c>
      <c r="G2355" s="32" t="str">
        <f t="shared" si="2"/>
        <v/>
      </c>
      <c r="H2355" s="33">
        <f>IF(A2355&gt;='Income Statement'!$E$5,IF(A2355&lt;='Income Statement'!$E$6,1,0),0)</f>
        <v>0</v>
      </c>
      <c r="I2355" s="24"/>
      <c r="J2355" s="24"/>
      <c r="K2355" s="24"/>
      <c r="L2355" s="24"/>
      <c r="M2355" s="24"/>
      <c r="N2355" s="24"/>
      <c r="O2355" s="24"/>
      <c r="P2355" s="24"/>
      <c r="Q2355" s="24"/>
    </row>
    <row r="2356" ht="15.75" customHeight="1">
      <c r="A2356" s="71"/>
      <c r="B2356" s="45" t="str">
        <f>IFERROR(VLOOKUP(D2356, 'Chart of Accounts'!A2343:C4001, 3, FALSE), "")</f>
        <v/>
      </c>
      <c r="C2356" s="72"/>
      <c r="D2356" s="70"/>
      <c r="E2356" s="30" t="str">
        <f>IFERROR(VLOOKUP(D2356, 'Chart of Accounts'!A$3:B$3987, 2, FALSE), "")</f>
        <v/>
      </c>
      <c r="F2356" s="31" t="str">
        <f t="shared" si="1"/>
        <v/>
      </c>
      <c r="G2356" s="32" t="str">
        <f t="shared" si="2"/>
        <v/>
      </c>
      <c r="H2356" s="33">
        <f>IF(A2356&gt;='Income Statement'!$E$5,IF(A2356&lt;='Income Statement'!$E$6,1,0),0)</f>
        <v>0</v>
      </c>
      <c r="I2356" s="24"/>
      <c r="J2356" s="24"/>
      <c r="K2356" s="24"/>
      <c r="L2356" s="24"/>
      <c r="M2356" s="24"/>
      <c r="N2356" s="24"/>
      <c r="O2356" s="24"/>
      <c r="P2356" s="24"/>
      <c r="Q2356" s="24"/>
    </row>
    <row r="2357" ht="15.75" customHeight="1">
      <c r="A2357" s="71"/>
      <c r="B2357" s="45" t="str">
        <f>IFERROR(VLOOKUP(D2357, 'Chart of Accounts'!A2344:C4001, 3, FALSE), "")</f>
        <v/>
      </c>
      <c r="C2357" s="72"/>
      <c r="D2357" s="70"/>
      <c r="E2357" s="30" t="str">
        <f>IFERROR(VLOOKUP(D2357, 'Chart of Accounts'!A$3:B$3987, 2, FALSE), "")</f>
        <v/>
      </c>
      <c r="F2357" s="31" t="str">
        <f t="shared" si="1"/>
        <v/>
      </c>
      <c r="G2357" s="32" t="str">
        <f t="shared" si="2"/>
        <v/>
      </c>
      <c r="H2357" s="33">
        <f>IF(A2357&gt;='Income Statement'!$E$5,IF(A2357&lt;='Income Statement'!$E$6,1,0),0)</f>
        <v>0</v>
      </c>
      <c r="I2357" s="24"/>
      <c r="J2357" s="24"/>
      <c r="K2357" s="24"/>
      <c r="L2357" s="24"/>
      <c r="M2357" s="24"/>
      <c r="N2357" s="24"/>
      <c r="O2357" s="24"/>
      <c r="P2357" s="24"/>
      <c r="Q2357" s="24"/>
    </row>
    <row r="2358" ht="15.75" customHeight="1">
      <c r="A2358" s="71"/>
      <c r="B2358" s="45" t="str">
        <f>IFERROR(VLOOKUP(D2358, 'Chart of Accounts'!A2345:C4001, 3, FALSE), "")</f>
        <v/>
      </c>
      <c r="C2358" s="72"/>
      <c r="D2358" s="70"/>
      <c r="E2358" s="30" t="str">
        <f>IFERROR(VLOOKUP(D2358, 'Chart of Accounts'!A$3:B$3987, 2, FALSE), "")</f>
        <v/>
      </c>
      <c r="F2358" s="31" t="str">
        <f t="shared" si="1"/>
        <v/>
      </c>
      <c r="G2358" s="32" t="str">
        <f t="shared" si="2"/>
        <v/>
      </c>
      <c r="H2358" s="33">
        <f>IF(A2358&gt;='Income Statement'!$E$5,IF(A2358&lt;='Income Statement'!$E$6,1,0),0)</f>
        <v>0</v>
      </c>
      <c r="I2358" s="24"/>
      <c r="J2358" s="24"/>
      <c r="K2358" s="24"/>
      <c r="L2358" s="24"/>
      <c r="M2358" s="24"/>
      <c r="N2358" s="24"/>
      <c r="O2358" s="24"/>
      <c r="P2358" s="24"/>
      <c r="Q2358" s="24"/>
    </row>
    <row r="2359" ht="15.75" customHeight="1">
      <c r="A2359" s="71"/>
      <c r="B2359" s="45" t="str">
        <f>IFERROR(VLOOKUP(D2359, 'Chart of Accounts'!A2346:C4001, 3, FALSE), "")</f>
        <v/>
      </c>
      <c r="C2359" s="72"/>
      <c r="D2359" s="70"/>
      <c r="E2359" s="30" t="str">
        <f>IFERROR(VLOOKUP(D2359, 'Chart of Accounts'!A$3:B$3987, 2, FALSE), "")</f>
        <v/>
      </c>
      <c r="F2359" s="31" t="str">
        <f t="shared" si="1"/>
        <v/>
      </c>
      <c r="G2359" s="32" t="str">
        <f t="shared" si="2"/>
        <v/>
      </c>
      <c r="H2359" s="33">
        <f>IF(A2359&gt;='Income Statement'!$E$5,IF(A2359&lt;='Income Statement'!$E$6,1,0),0)</f>
        <v>0</v>
      </c>
      <c r="I2359" s="24"/>
      <c r="J2359" s="24"/>
      <c r="K2359" s="24"/>
      <c r="L2359" s="24"/>
      <c r="M2359" s="24"/>
      <c r="N2359" s="24"/>
      <c r="O2359" s="24"/>
      <c r="P2359" s="24"/>
      <c r="Q2359" s="24"/>
    </row>
    <row r="2360" ht="15.75" customHeight="1">
      <c r="A2360" s="71"/>
      <c r="B2360" s="45" t="str">
        <f>IFERROR(VLOOKUP(D2360, 'Chart of Accounts'!A2347:C4001, 3, FALSE), "")</f>
        <v/>
      </c>
      <c r="C2360" s="72"/>
      <c r="D2360" s="70"/>
      <c r="E2360" s="30" t="str">
        <f>IFERROR(VLOOKUP(D2360, 'Chart of Accounts'!A$3:B$3987, 2, FALSE), "")</f>
        <v/>
      </c>
      <c r="F2360" s="31" t="str">
        <f t="shared" si="1"/>
        <v/>
      </c>
      <c r="G2360" s="32" t="str">
        <f t="shared" si="2"/>
        <v/>
      </c>
      <c r="H2360" s="33">
        <f>IF(A2360&gt;='Income Statement'!$E$5,IF(A2360&lt;='Income Statement'!$E$6,1,0),0)</f>
        <v>0</v>
      </c>
      <c r="I2360" s="24"/>
      <c r="J2360" s="24"/>
      <c r="K2360" s="24"/>
      <c r="L2360" s="24"/>
      <c r="M2360" s="24"/>
      <c r="N2360" s="24"/>
      <c r="O2360" s="24"/>
      <c r="P2360" s="24"/>
      <c r="Q2360" s="24"/>
    </row>
    <row r="2361" ht="15.75" customHeight="1">
      <c r="A2361" s="71"/>
      <c r="B2361" s="45" t="str">
        <f>IFERROR(VLOOKUP(D2361, 'Chart of Accounts'!A2348:C4001, 3, FALSE), "")</f>
        <v/>
      </c>
      <c r="C2361" s="72"/>
      <c r="D2361" s="70"/>
      <c r="E2361" s="30" t="str">
        <f>IFERROR(VLOOKUP(D2361, 'Chart of Accounts'!A$3:B$3987, 2, FALSE), "")</f>
        <v/>
      </c>
      <c r="F2361" s="31" t="str">
        <f t="shared" si="1"/>
        <v/>
      </c>
      <c r="G2361" s="32" t="str">
        <f t="shared" si="2"/>
        <v/>
      </c>
      <c r="H2361" s="33">
        <f>IF(A2361&gt;='Income Statement'!$E$5,IF(A2361&lt;='Income Statement'!$E$6,1,0),0)</f>
        <v>0</v>
      </c>
      <c r="I2361" s="24"/>
      <c r="J2361" s="24"/>
      <c r="K2361" s="24"/>
      <c r="L2361" s="24"/>
      <c r="M2361" s="24"/>
      <c r="N2361" s="24"/>
      <c r="O2361" s="24"/>
      <c r="P2361" s="24"/>
      <c r="Q2361" s="24"/>
    </row>
    <row r="2362" ht="15.75" customHeight="1">
      <c r="A2362" s="71"/>
      <c r="B2362" s="45" t="str">
        <f>IFERROR(VLOOKUP(D2362, 'Chart of Accounts'!A2349:C4001, 3, FALSE), "")</f>
        <v/>
      </c>
      <c r="C2362" s="72"/>
      <c r="D2362" s="70"/>
      <c r="E2362" s="30" t="str">
        <f>IFERROR(VLOOKUP(D2362, 'Chart of Accounts'!A$3:B$3987, 2, FALSE), "")</f>
        <v/>
      </c>
      <c r="F2362" s="31" t="str">
        <f t="shared" si="1"/>
        <v/>
      </c>
      <c r="G2362" s="32" t="str">
        <f t="shared" si="2"/>
        <v/>
      </c>
      <c r="H2362" s="33">
        <f>IF(A2362&gt;='Income Statement'!$E$5,IF(A2362&lt;='Income Statement'!$E$6,1,0),0)</f>
        <v>0</v>
      </c>
      <c r="I2362" s="24"/>
      <c r="J2362" s="24"/>
      <c r="K2362" s="24"/>
      <c r="L2362" s="24"/>
      <c r="M2362" s="24"/>
      <c r="N2362" s="24"/>
      <c r="O2362" s="24"/>
      <c r="P2362" s="24"/>
      <c r="Q2362" s="24"/>
    </row>
    <row r="2363" ht="15.75" customHeight="1">
      <c r="A2363" s="71"/>
      <c r="B2363" s="45" t="str">
        <f>IFERROR(VLOOKUP(D2363, 'Chart of Accounts'!A2350:C4001, 3, FALSE), "")</f>
        <v/>
      </c>
      <c r="C2363" s="72"/>
      <c r="D2363" s="70"/>
      <c r="E2363" s="30" t="str">
        <f>IFERROR(VLOOKUP(D2363, 'Chart of Accounts'!A$3:B$3987, 2, FALSE), "")</f>
        <v/>
      </c>
      <c r="F2363" s="31" t="str">
        <f t="shared" si="1"/>
        <v/>
      </c>
      <c r="G2363" s="32" t="str">
        <f t="shared" si="2"/>
        <v/>
      </c>
      <c r="H2363" s="33">
        <f>IF(A2363&gt;='Income Statement'!$E$5,IF(A2363&lt;='Income Statement'!$E$6,1,0),0)</f>
        <v>0</v>
      </c>
      <c r="I2363" s="24"/>
      <c r="J2363" s="24"/>
      <c r="K2363" s="24"/>
      <c r="L2363" s="24"/>
      <c r="M2363" s="24"/>
      <c r="N2363" s="24"/>
      <c r="O2363" s="24"/>
      <c r="P2363" s="24"/>
      <c r="Q2363" s="24"/>
    </row>
    <row r="2364" ht="15.75" customHeight="1">
      <c r="A2364" s="71"/>
      <c r="B2364" s="45" t="str">
        <f>IFERROR(VLOOKUP(D2364, 'Chart of Accounts'!A2351:C4001, 3, FALSE), "")</f>
        <v/>
      </c>
      <c r="C2364" s="72"/>
      <c r="D2364" s="70"/>
      <c r="E2364" s="30" t="str">
        <f>IFERROR(VLOOKUP(D2364, 'Chart of Accounts'!A$3:B$3987, 2, FALSE), "")</f>
        <v/>
      </c>
      <c r="F2364" s="31" t="str">
        <f t="shared" si="1"/>
        <v/>
      </c>
      <c r="G2364" s="32" t="str">
        <f t="shared" si="2"/>
        <v/>
      </c>
      <c r="H2364" s="33">
        <f>IF(A2364&gt;='Income Statement'!$E$5,IF(A2364&lt;='Income Statement'!$E$6,1,0),0)</f>
        <v>0</v>
      </c>
      <c r="I2364" s="24"/>
      <c r="J2364" s="24"/>
      <c r="K2364" s="24"/>
      <c r="L2364" s="24"/>
      <c r="M2364" s="24"/>
      <c r="N2364" s="24"/>
      <c r="O2364" s="24"/>
      <c r="P2364" s="24"/>
      <c r="Q2364" s="24"/>
    </row>
    <row r="2365" ht="15.75" customHeight="1">
      <c r="A2365" s="71"/>
      <c r="B2365" s="45" t="str">
        <f>IFERROR(VLOOKUP(D2365, 'Chart of Accounts'!A2352:C4001, 3, FALSE), "")</f>
        <v/>
      </c>
      <c r="C2365" s="72"/>
      <c r="D2365" s="70"/>
      <c r="E2365" s="30" t="str">
        <f>IFERROR(VLOOKUP(D2365, 'Chart of Accounts'!A$3:B$3987, 2, FALSE), "")</f>
        <v/>
      </c>
      <c r="F2365" s="31" t="str">
        <f t="shared" si="1"/>
        <v/>
      </c>
      <c r="G2365" s="32" t="str">
        <f t="shared" si="2"/>
        <v/>
      </c>
      <c r="H2365" s="33">
        <f>IF(A2365&gt;='Income Statement'!$E$5,IF(A2365&lt;='Income Statement'!$E$6,1,0),0)</f>
        <v>0</v>
      </c>
      <c r="I2365" s="24"/>
      <c r="J2365" s="24"/>
      <c r="K2365" s="24"/>
      <c r="L2365" s="24"/>
      <c r="M2365" s="24"/>
      <c r="N2365" s="24"/>
      <c r="O2365" s="24"/>
      <c r="P2365" s="24"/>
      <c r="Q2365" s="24"/>
    </row>
    <row r="2366" ht="15.75" customHeight="1">
      <c r="A2366" s="71"/>
      <c r="B2366" s="45" t="str">
        <f>IFERROR(VLOOKUP(D2366, 'Chart of Accounts'!A2353:C4001, 3, FALSE), "")</f>
        <v/>
      </c>
      <c r="C2366" s="72"/>
      <c r="D2366" s="70"/>
      <c r="E2366" s="30" t="str">
        <f>IFERROR(VLOOKUP(D2366, 'Chart of Accounts'!A$3:B$3987, 2, FALSE), "")</f>
        <v/>
      </c>
      <c r="F2366" s="31" t="str">
        <f t="shared" si="1"/>
        <v/>
      </c>
      <c r="G2366" s="32" t="str">
        <f t="shared" si="2"/>
        <v/>
      </c>
      <c r="H2366" s="33">
        <f>IF(A2366&gt;='Income Statement'!$E$5,IF(A2366&lt;='Income Statement'!$E$6,1,0),0)</f>
        <v>0</v>
      </c>
      <c r="I2366" s="24"/>
      <c r="J2366" s="24"/>
      <c r="K2366" s="24"/>
      <c r="L2366" s="24"/>
      <c r="M2366" s="24"/>
      <c r="N2366" s="24"/>
      <c r="O2366" s="24"/>
      <c r="P2366" s="24"/>
      <c r="Q2366" s="24"/>
    </row>
    <row r="2367" ht="15.75" customHeight="1">
      <c r="A2367" s="71"/>
      <c r="B2367" s="45" t="str">
        <f>IFERROR(VLOOKUP(D2367, 'Chart of Accounts'!A2354:C4001, 3, FALSE), "")</f>
        <v/>
      </c>
      <c r="C2367" s="72"/>
      <c r="D2367" s="70"/>
      <c r="E2367" s="30" t="str">
        <f>IFERROR(VLOOKUP(D2367, 'Chart of Accounts'!A$3:B$3987, 2, FALSE), "")</f>
        <v/>
      </c>
      <c r="F2367" s="31" t="str">
        <f t="shared" si="1"/>
        <v/>
      </c>
      <c r="G2367" s="32" t="str">
        <f t="shared" si="2"/>
        <v/>
      </c>
      <c r="H2367" s="33">
        <f>IF(A2367&gt;='Income Statement'!$E$5,IF(A2367&lt;='Income Statement'!$E$6,1,0),0)</f>
        <v>0</v>
      </c>
      <c r="I2367" s="24"/>
      <c r="J2367" s="24"/>
      <c r="K2367" s="24"/>
      <c r="L2367" s="24"/>
      <c r="M2367" s="24"/>
      <c r="N2367" s="24"/>
      <c r="O2367" s="24"/>
      <c r="P2367" s="24"/>
      <c r="Q2367" s="24"/>
    </row>
    <row r="2368" ht="15.75" customHeight="1">
      <c r="A2368" s="71"/>
      <c r="B2368" s="45" t="str">
        <f>IFERROR(VLOOKUP(D2368, 'Chart of Accounts'!A2355:C4001, 3, FALSE), "")</f>
        <v/>
      </c>
      <c r="C2368" s="72"/>
      <c r="D2368" s="70"/>
      <c r="E2368" s="30" t="str">
        <f>IFERROR(VLOOKUP(D2368, 'Chart of Accounts'!A$3:B$3987, 2, FALSE), "")</f>
        <v/>
      </c>
      <c r="F2368" s="31" t="str">
        <f t="shared" si="1"/>
        <v/>
      </c>
      <c r="G2368" s="32" t="str">
        <f t="shared" si="2"/>
        <v/>
      </c>
      <c r="H2368" s="33">
        <f>IF(A2368&gt;='Income Statement'!$E$5,IF(A2368&lt;='Income Statement'!$E$6,1,0),0)</f>
        <v>0</v>
      </c>
      <c r="I2368" s="24"/>
      <c r="J2368" s="24"/>
      <c r="K2368" s="24"/>
      <c r="L2368" s="24"/>
      <c r="M2368" s="24"/>
      <c r="N2368" s="24"/>
      <c r="O2368" s="24"/>
      <c r="P2368" s="24"/>
      <c r="Q2368" s="24"/>
    </row>
    <row r="2369" ht="15.75" customHeight="1">
      <c r="A2369" s="71"/>
      <c r="B2369" s="45" t="str">
        <f>IFERROR(VLOOKUP(D2369, 'Chart of Accounts'!A2356:C4001, 3, FALSE), "")</f>
        <v/>
      </c>
      <c r="C2369" s="72"/>
      <c r="D2369" s="70"/>
      <c r="E2369" s="30" t="str">
        <f>IFERROR(VLOOKUP(D2369, 'Chart of Accounts'!A$3:B$3987, 2, FALSE), "")</f>
        <v/>
      </c>
      <c r="F2369" s="31" t="str">
        <f t="shared" si="1"/>
        <v/>
      </c>
      <c r="G2369" s="32" t="str">
        <f t="shared" si="2"/>
        <v/>
      </c>
      <c r="H2369" s="33">
        <f>IF(A2369&gt;='Income Statement'!$E$5,IF(A2369&lt;='Income Statement'!$E$6,1,0),0)</f>
        <v>0</v>
      </c>
      <c r="I2369" s="24"/>
      <c r="J2369" s="24"/>
      <c r="K2369" s="24"/>
      <c r="L2369" s="24"/>
      <c r="M2369" s="24"/>
      <c r="N2369" s="24"/>
      <c r="O2369" s="24"/>
      <c r="P2369" s="24"/>
      <c r="Q2369" s="24"/>
    </row>
    <row r="2370" ht="15.75" customHeight="1">
      <c r="A2370" s="71"/>
      <c r="B2370" s="45" t="str">
        <f>IFERROR(VLOOKUP(D2370, 'Chart of Accounts'!A2357:C4001, 3, FALSE), "")</f>
        <v/>
      </c>
      <c r="C2370" s="72"/>
      <c r="D2370" s="70"/>
      <c r="E2370" s="30" t="str">
        <f>IFERROR(VLOOKUP(D2370, 'Chart of Accounts'!A$3:B$3987, 2, FALSE), "")</f>
        <v/>
      </c>
      <c r="F2370" s="31" t="str">
        <f t="shared" si="1"/>
        <v/>
      </c>
      <c r="G2370" s="32" t="str">
        <f t="shared" si="2"/>
        <v/>
      </c>
      <c r="H2370" s="33">
        <f>IF(A2370&gt;='Income Statement'!$E$5,IF(A2370&lt;='Income Statement'!$E$6,1,0),0)</f>
        <v>0</v>
      </c>
      <c r="I2370" s="24"/>
      <c r="J2370" s="24"/>
      <c r="K2370" s="24"/>
      <c r="L2370" s="24"/>
      <c r="M2370" s="24"/>
      <c r="N2370" s="24"/>
      <c r="O2370" s="24"/>
      <c r="P2370" s="24"/>
      <c r="Q2370" s="24"/>
    </row>
    <row r="2371" ht="15.75" customHeight="1">
      <c r="A2371" s="71"/>
      <c r="B2371" s="45" t="str">
        <f>IFERROR(VLOOKUP(D2371, 'Chart of Accounts'!A2358:C4001, 3, FALSE), "")</f>
        <v/>
      </c>
      <c r="C2371" s="72"/>
      <c r="D2371" s="70"/>
      <c r="E2371" s="30" t="str">
        <f>IFERROR(VLOOKUP(D2371, 'Chart of Accounts'!A$3:B$3987, 2, FALSE), "")</f>
        <v/>
      </c>
      <c r="F2371" s="31" t="str">
        <f t="shared" si="1"/>
        <v/>
      </c>
      <c r="G2371" s="32" t="str">
        <f t="shared" si="2"/>
        <v/>
      </c>
      <c r="H2371" s="33">
        <f>IF(A2371&gt;='Income Statement'!$E$5,IF(A2371&lt;='Income Statement'!$E$6,1,0),0)</f>
        <v>0</v>
      </c>
      <c r="I2371" s="24"/>
      <c r="J2371" s="24"/>
      <c r="K2371" s="24"/>
      <c r="L2371" s="24"/>
      <c r="M2371" s="24"/>
      <c r="N2371" s="24"/>
      <c r="O2371" s="24"/>
      <c r="P2371" s="24"/>
      <c r="Q2371" s="24"/>
    </row>
    <row r="2372" ht="15.75" customHeight="1">
      <c r="A2372" s="71"/>
      <c r="B2372" s="45" t="str">
        <f>IFERROR(VLOOKUP(D2372, 'Chart of Accounts'!A2359:C4001, 3, FALSE), "")</f>
        <v/>
      </c>
      <c r="C2372" s="72"/>
      <c r="D2372" s="70"/>
      <c r="E2372" s="30" t="str">
        <f>IFERROR(VLOOKUP(D2372, 'Chart of Accounts'!A$3:B$3987, 2, FALSE), "")</f>
        <v/>
      </c>
      <c r="F2372" s="31" t="str">
        <f t="shared" si="1"/>
        <v/>
      </c>
      <c r="G2372" s="32" t="str">
        <f t="shared" si="2"/>
        <v/>
      </c>
      <c r="H2372" s="33">
        <f>IF(A2372&gt;='Income Statement'!$E$5,IF(A2372&lt;='Income Statement'!$E$6,1,0),0)</f>
        <v>0</v>
      </c>
      <c r="I2372" s="24"/>
      <c r="J2372" s="24"/>
      <c r="K2372" s="24"/>
      <c r="L2372" s="24"/>
      <c r="M2372" s="24"/>
      <c r="N2372" s="24"/>
      <c r="O2372" s="24"/>
      <c r="P2372" s="24"/>
      <c r="Q2372" s="24"/>
    </row>
    <row r="2373" ht="15.75" customHeight="1">
      <c r="A2373" s="71"/>
      <c r="B2373" s="45" t="str">
        <f>IFERROR(VLOOKUP(D2373, 'Chart of Accounts'!A2360:C4001, 3, FALSE), "")</f>
        <v/>
      </c>
      <c r="C2373" s="72"/>
      <c r="D2373" s="70"/>
      <c r="E2373" s="30" t="str">
        <f>IFERROR(VLOOKUP(D2373, 'Chart of Accounts'!A$3:B$3987, 2, FALSE), "")</f>
        <v/>
      </c>
      <c r="F2373" s="31" t="str">
        <f t="shared" si="1"/>
        <v/>
      </c>
      <c r="G2373" s="32" t="str">
        <f t="shared" si="2"/>
        <v/>
      </c>
      <c r="H2373" s="33">
        <f>IF(A2373&gt;='Income Statement'!$E$5,IF(A2373&lt;='Income Statement'!$E$6,1,0),0)</f>
        <v>0</v>
      </c>
      <c r="I2373" s="24"/>
      <c r="J2373" s="24"/>
      <c r="K2373" s="24"/>
      <c r="L2373" s="24"/>
      <c r="M2373" s="24"/>
      <c r="N2373" s="24"/>
      <c r="O2373" s="24"/>
      <c r="P2373" s="24"/>
      <c r="Q2373" s="24"/>
    </row>
    <row r="2374" ht="15.75" customHeight="1">
      <c r="A2374" s="71"/>
      <c r="B2374" s="45" t="str">
        <f>IFERROR(VLOOKUP(D2374, 'Chart of Accounts'!A2361:C4001, 3, FALSE), "")</f>
        <v/>
      </c>
      <c r="C2374" s="72"/>
      <c r="D2374" s="70"/>
      <c r="E2374" s="30" t="str">
        <f>IFERROR(VLOOKUP(D2374, 'Chart of Accounts'!A$3:B$3987, 2, FALSE), "")</f>
        <v/>
      </c>
      <c r="F2374" s="31" t="str">
        <f t="shared" si="1"/>
        <v/>
      </c>
      <c r="G2374" s="32" t="str">
        <f t="shared" si="2"/>
        <v/>
      </c>
      <c r="H2374" s="33">
        <f>IF(A2374&gt;='Income Statement'!$E$5,IF(A2374&lt;='Income Statement'!$E$6,1,0),0)</f>
        <v>0</v>
      </c>
      <c r="I2374" s="24"/>
      <c r="J2374" s="24"/>
      <c r="K2374" s="24"/>
      <c r="L2374" s="24"/>
      <c r="M2374" s="24"/>
      <c r="N2374" s="24"/>
      <c r="O2374" s="24"/>
      <c r="P2374" s="24"/>
      <c r="Q2374" s="24"/>
    </row>
    <row r="2375" ht="15.75" customHeight="1">
      <c r="A2375" s="71"/>
      <c r="B2375" s="45" t="str">
        <f>IFERROR(VLOOKUP(D2375, 'Chart of Accounts'!A2362:C4001, 3, FALSE), "")</f>
        <v/>
      </c>
      <c r="C2375" s="72"/>
      <c r="D2375" s="70"/>
      <c r="E2375" s="30" t="str">
        <f>IFERROR(VLOOKUP(D2375, 'Chart of Accounts'!A$3:B$3987, 2, FALSE), "")</f>
        <v/>
      </c>
      <c r="F2375" s="31" t="str">
        <f t="shared" si="1"/>
        <v/>
      </c>
      <c r="G2375" s="32" t="str">
        <f t="shared" si="2"/>
        <v/>
      </c>
      <c r="H2375" s="33">
        <f>IF(A2375&gt;='Income Statement'!$E$5,IF(A2375&lt;='Income Statement'!$E$6,1,0),0)</f>
        <v>0</v>
      </c>
      <c r="I2375" s="24"/>
      <c r="J2375" s="24"/>
      <c r="K2375" s="24"/>
      <c r="L2375" s="24"/>
      <c r="M2375" s="24"/>
      <c r="N2375" s="24"/>
      <c r="O2375" s="24"/>
      <c r="P2375" s="24"/>
      <c r="Q2375" s="24"/>
    </row>
    <row r="2376" ht="15.75" customHeight="1">
      <c r="A2376" s="71"/>
      <c r="B2376" s="45" t="str">
        <f>IFERROR(VLOOKUP(D2376, 'Chart of Accounts'!A2363:C4001, 3, FALSE), "")</f>
        <v/>
      </c>
      <c r="C2376" s="72"/>
      <c r="D2376" s="70"/>
      <c r="E2376" s="30" t="str">
        <f>IFERROR(VLOOKUP(D2376, 'Chart of Accounts'!A$3:B$3987, 2, FALSE), "")</f>
        <v/>
      </c>
      <c r="F2376" s="31" t="str">
        <f t="shared" si="1"/>
        <v/>
      </c>
      <c r="G2376" s="32" t="str">
        <f t="shared" si="2"/>
        <v/>
      </c>
      <c r="H2376" s="33">
        <f>IF(A2376&gt;='Income Statement'!$E$5,IF(A2376&lt;='Income Statement'!$E$6,1,0),0)</f>
        <v>0</v>
      </c>
      <c r="I2376" s="24"/>
      <c r="J2376" s="24"/>
      <c r="K2376" s="24"/>
      <c r="L2376" s="24"/>
      <c r="M2376" s="24"/>
      <c r="N2376" s="24"/>
      <c r="O2376" s="24"/>
      <c r="P2376" s="24"/>
      <c r="Q2376" s="24"/>
    </row>
    <row r="2377" ht="15.75" customHeight="1">
      <c r="A2377" s="71"/>
      <c r="B2377" s="45" t="str">
        <f>IFERROR(VLOOKUP(D2377, 'Chart of Accounts'!A2364:C4001, 3, FALSE), "")</f>
        <v/>
      </c>
      <c r="C2377" s="72"/>
      <c r="D2377" s="70"/>
      <c r="E2377" s="30" t="str">
        <f>IFERROR(VLOOKUP(D2377, 'Chart of Accounts'!A$3:B$3987, 2, FALSE), "")</f>
        <v/>
      </c>
      <c r="F2377" s="31" t="str">
        <f t="shared" si="1"/>
        <v/>
      </c>
      <c r="G2377" s="32" t="str">
        <f t="shared" si="2"/>
        <v/>
      </c>
      <c r="H2377" s="33">
        <f>IF(A2377&gt;='Income Statement'!$E$5,IF(A2377&lt;='Income Statement'!$E$6,1,0),0)</f>
        <v>0</v>
      </c>
      <c r="I2377" s="24"/>
      <c r="J2377" s="24"/>
      <c r="K2377" s="24"/>
      <c r="L2377" s="24"/>
      <c r="M2377" s="24"/>
      <c r="N2377" s="24"/>
      <c r="O2377" s="24"/>
      <c r="P2377" s="24"/>
      <c r="Q2377" s="24"/>
    </row>
    <row r="2378" ht="15.75" customHeight="1">
      <c r="A2378" s="71"/>
      <c r="B2378" s="45" t="str">
        <f>IFERROR(VLOOKUP(D2378, 'Chart of Accounts'!A2365:C4001, 3, FALSE), "")</f>
        <v/>
      </c>
      <c r="C2378" s="72"/>
      <c r="D2378" s="70"/>
      <c r="E2378" s="30" t="str">
        <f>IFERROR(VLOOKUP(D2378, 'Chart of Accounts'!A$3:B$3987, 2, FALSE), "")</f>
        <v/>
      </c>
      <c r="F2378" s="31" t="str">
        <f t="shared" si="1"/>
        <v/>
      </c>
      <c r="G2378" s="32" t="str">
        <f t="shared" si="2"/>
        <v/>
      </c>
      <c r="H2378" s="33">
        <f>IF(A2378&gt;='Income Statement'!$E$5,IF(A2378&lt;='Income Statement'!$E$6,1,0),0)</f>
        <v>0</v>
      </c>
      <c r="I2378" s="24"/>
      <c r="J2378" s="24"/>
      <c r="K2378" s="24"/>
      <c r="L2378" s="24"/>
      <c r="M2378" s="24"/>
      <c r="N2378" s="24"/>
      <c r="O2378" s="24"/>
      <c r="P2378" s="24"/>
      <c r="Q2378" s="24"/>
    </row>
    <row r="2379" ht="15.75" customHeight="1">
      <c r="A2379" s="71"/>
      <c r="B2379" s="45" t="str">
        <f>IFERROR(VLOOKUP(D2379, 'Chart of Accounts'!A2366:C4001, 3, FALSE), "")</f>
        <v/>
      </c>
      <c r="C2379" s="72"/>
      <c r="D2379" s="70"/>
      <c r="E2379" s="30" t="str">
        <f>IFERROR(VLOOKUP(D2379, 'Chart of Accounts'!A$3:B$3987, 2, FALSE), "")</f>
        <v/>
      </c>
      <c r="F2379" s="31" t="str">
        <f t="shared" si="1"/>
        <v/>
      </c>
      <c r="G2379" s="32" t="str">
        <f t="shared" si="2"/>
        <v/>
      </c>
      <c r="H2379" s="33">
        <f>IF(A2379&gt;='Income Statement'!$E$5,IF(A2379&lt;='Income Statement'!$E$6,1,0),0)</f>
        <v>0</v>
      </c>
      <c r="I2379" s="24"/>
      <c r="J2379" s="24"/>
      <c r="K2379" s="24"/>
      <c r="L2379" s="24"/>
      <c r="M2379" s="24"/>
      <c r="N2379" s="24"/>
      <c r="O2379" s="24"/>
      <c r="P2379" s="24"/>
      <c r="Q2379" s="24"/>
    </row>
    <row r="2380" ht="15.75" customHeight="1">
      <c r="A2380" s="71"/>
      <c r="B2380" s="45" t="str">
        <f>IFERROR(VLOOKUP(D2380, 'Chart of Accounts'!A2367:C4001, 3, FALSE), "")</f>
        <v/>
      </c>
      <c r="C2380" s="72"/>
      <c r="D2380" s="70"/>
      <c r="E2380" s="30" t="str">
        <f>IFERROR(VLOOKUP(D2380, 'Chart of Accounts'!A$3:B$3987, 2, FALSE), "")</f>
        <v/>
      </c>
      <c r="F2380" s="31" t="str">
        <f t="shared" si="1"/>
        <v/>
      </c>
      <c r="G2380" s="32" t="str">
        <f t="shared" si="2"/>
        <v/>
      </c>
      <c r="H2380" s="33">
        <f>IF(A2380&gt;='Income Statement'!$E$5,IF(A2380&lt;='Income Statement'!$E$6,1,0),0)</f>
        <v>0</v>
      </c>
      <c r="I2380" s="24"/>
      <c r="J2380" s="24"/>
      <c r="K2380" s="24"/>
      <c r="L2380" s="24"/>
      <c r="M2380" s="24"/>
      <c r="N2380" s="24"/>
      <c r="O2380" s="24"/>
      <c r="P2380" s="24"/>
      <c r="Q2380" s="24"/>
    </row>
    <row r="2381" ht="15.75" customHeight="1">
      <c r="A2381" s="71"/>
      <c r="B2381" s="45" t="str">
        <f>IFERROR(VLOOKUP(D2381, 'Chart of Accounts'!A2368:C4001, 3, FALSE), "")</f>
        <v/>
      </c>
      <c r="C2381" s="72"/>
      <c r="D2381" s="70"/>
      <c r="E2381" s="30" t="str">
        <f>IFERROR(VLOOKUP(D2381, 'Chart of Accounts'!A$3:B$3987, 2, FALSE), "")</f>
        <v/>
      </c>
      <c r="F2381" s="31" t="str">
        <f t="shared" si="1"/>
        <v/>
      </c>
      <c r="G2381" s="32" t="str">
        <f t="shared" si="2"/>
        <v/>
      </c>
      <c r="H2381" s="33">
        <f>IF(A2381&gt;='Income Statement'!$E$5,IF(A2381&lt;='Income Statement'!$E$6,1,0),0)</f>
        <v>0</v>
      </c>
      <c r="I2381" s="24"/>
      <c r="J2381" s="24"/>
      <c r="K2381" s="24"/>
      <c r="L2381" s="24"/>
      <c r="M2381" s="24"/>
      <c r="N2381" s="24"/>
      <c r="O2381" s="24"/>
      <c r="P2381" s="24"/>
      <c r="Q2381" s="24"/>
    </row>
    <row r="2382" ht="15.75" customHeight="1">
      <c r="A2382" s="71"/>
      <c r="B2382" s="45" t="str">
        <f>IFERROR(VLOOKUP(D2382, 'Chart of Accounts'!A2369:C4001, 3, FALSE), "")</f>
        <v/>
      </c>
      <c r="C2382" s="72"/>
      <c r="D2382" s="70"/>
      <c r="E2382" s="30" t="str">
        <f>IFERROR(VLOOKUP(D2382, 'Chart of Accounts'!A$3:B$3987, 2, FALSE), "")</f>
        <v/>
      </c>
      <c r="F2382" s="31" t="str">
        <f t="shared" si="1"/>
        <v/>
      </c>
      <c r="G2382" s="32" t="str">
        <f t="shared" si="2"/>
        <v/>
      </c>
      <c r="H2382" s="33">
        <f>IF(A2382&gt;='Income Statement'!$E$5,IF(A2382&lt;='Income Statement'!$E$6,1,0),0)</f>
        <v>0</v>
      </c>
      <c r="I2382" s="24"/>
      <c r="J2382" s="24"/>
      <c r="K2382" s="24"/>
      <c r="L2382" s="24"/>
      <c r="M2382" s="24"/>
      <c r="N2382" s="24"/>
      <c r="O2382" s="24"/>
      <c r="P2382" s="24"/>
      <c r="Q2382" s="24"/>
    </row>
    <row r="2383" ht="15.75" customHeight="1">
      <c r="A2383" s="71"/>
      <c r="B2383" s="45" t="str">
        <f>IFERROR(VLOOKUP(D2383, 'Chart of Accounts'!A2370:C4001, 3, FALSE), "")</f>
        <v/>
      </c>
      <c r="C2383" s="72"/>
      <c r="D2383" s="70"/>
      <c r="E2383" s="30" t="str">
        <f>IFERROR(VLOOKUP(D2383, 'Chart of Accounts'!A$3:B$3987, 2, FALSE), "")</f>
        <v/>
      </c>
      <c r="F2383" s="31" t="str">
        <f t="shared" si="1"/>
        <v/>
      </c>
      <c r="G2383" s="32" t="str">
        <f t="shared" si="2"/>
        <v/>
      </c>
      <c r="H2383" s="33">
        <f>IF(A2383&gt;='Income Statement'!$E$5,IF(A2383&lt;='Income Statement'!$E$6,1,0),0)</f>
        <v>0</v>
      </c>
      <c r="I2383" s="24"/>
      <c r="J2383" s="24"/>
      <c r="K2383" s="24"/>
      <c r="L2383" s="24"/>
      <c r="M2383" s="24"/>
      <c r="N2383" s="24"/>
      <c r="O2383" s="24"/>
      <c r="P2383" s="24"/>
      <c r="Q2383" s="24"/>
    </row>
    <row r="2384" ht="15.75" customHeight="1">
      <c r="A2384" s="71"/>
      <c r="B2384" s="45" t="str">
        <f>IFERROR(VLOOKUP(D2384, 'Chart of Accounts'!A2371:C4001, 3, FALSE), "")</f>
        <v/>
      </c>
      <c r="C2384" s="72"/>
      <c r="D2384" s="70"/>
      <c r="E2384" s="30" t="str">
        <f>IFERROR(VLOOKUP(D2384, 'Chart of Accounts'!A$3:B$3987, 2, FALSE), "")</f>
        <v/>
      </c>
      <c r="F2384" s="31" t="str">
        <f t="shared" si="1"/>
        <v/>
      </c>
      <c r="G2384" s="32" t="str">
        <f t="shared" si="2"/>
        <v/>
      </c>
      <c r="H2384" s="33">
        <f>IF(A2384&gt;='Income Statement'!$E$5,IF(A2384&lt;='Income Statement'!$E$6,1,0),0)</f>
        <v>0</v>
      </c>
      <c r="I2384" s="24"/>
      <c r="J2384" s="24"/>
      <c r="K2384" s="24"/>
      <c r="L2384" s="24"/>
      <c r="M2384" s="24"/>
      <c r="N2384" s="24"/>
      <c r="O2384" s="24"/>
      <c r="P2384" s="24"/>
      <c r="Q2384" s="24"/>
    </row>
    <row r="2385" ht="15.75" customHeight="1">
      <c r="A2385" s="71"/>
      <c r="B2385" s="45" t="str">
        <f>IFERROR(VLOOKUP(D2385, 'Chart of Accounts'!A2372:C4001, 3, FALSE), "")</f>
        <v/>
      </c>
      <c r="C2385" s="72"/>
      <c r="D2385" s="70"/>
      <c r="E2385" s="30" t="str">
        <f>IFERROR(VLOOKUP(D2385, 'Chart of Accounts'!A$3:B$3987, 2, FALSE), "")</f>
        <v/>
      </c>
      <c r="F2385" s="31" t="str">
        <f t="shared" si="1"/>
        <v/>
      </c>
      <c r="G2385" s="32" t="str">
        <f t="shared" si="2"/>
        <v/>
      </c>
      <c r="H2385" s="33">
        <f>IF(A2385&gt;='Income Statement'!$E$5,IF(A2385&lt;='Income Statement'!$E$6,1,0),0)</f>
        <v>0</v>
      </c>
      <c r="I2385" s="24"/>
      <c r="J2385" s="24"/>
      <c r="K2385" s="24"/>
      <c r="L2385" s="24"/>
      <c r="M2385" s="24"/>
      <c r="N2385" s="24"/>
      <c r="O2385" s="24"/>
      <c r="P2385" s="24"/>
      <c r="Q2385" s="24"/>
    </row>
    <row r="2386" ht="15.75" customHeight="1">
      <c r="A2386" s="71"/>
      <c r="B2386" s="45" t="str">
        <f>IFERROR(VLOOKUP(D2386, 'Chart of Accounts'!A2373:C4001, 3, FALSE), "")</f>
        <v/>
      </c>
      <c r="C2386" s="72"/>
      <c r="D2386" s="70"/>
      <c r="E2386" s="30" t="str">
        <f>IFERROR(VLOOKUP(D2386, 'Chart of Accounts'!A$3:B$3987, 2, FALSE), "")</f>
        <v/>
      </c>
      <c r="F2386" s="31" t="str">
        <f t="shared" si="1"/>
        <v/>
      </c>
      <c r="G2386" s="32" t="str">
        <f t="shared" si="2"/>
        <v/>
      </c>
      <c r="H2386" s="33">
        <f>IF(A2386&gt;='Income Statement'!$E$5,IF(A2386&lt;='Income Statement'!$E$6,1,0),0)</f>
        <v>0</v>
      </c>
      <c r="I2386" s="24"/>
      <c r="J2386" s="24"/>
      <c r="K2386" s="24"/>
      <c r="L2386" s="24"/>
      <c r="M2386" s="24"/>
      <c r="N2386" s="24"/>
      <c r="O2386" s="24"/>
      <c r="P2386" s="24"/>
      <c r="Q2386" s="24"/>
    </row>
    <row r="2387" ht="15.75" customHeight="1">
      <c r="A2387" s="71"/>
      <c r="B2387" s="45" t="str">
        <f>IFERROR(VLOOKUP(D2387, 'Chart of Accounts'!A2374:C4001, 3, FALSE), "")</f>
        <v/>
      </c>
      <c r="C2387" s="72"/>
      <c r="D2387" s="70"/>
      <c r="E2387" s="30" t="str">
        <f>IFERROR(VLOOKUP(D2387, 'Chart of Accounts'!A$3:B$3987, 2, FALSE), "")</f>
        <v/>
      </c>
      <c r="F2387" s="31" t="str">
        <f t="shared" si="1"/>
        <v/>
      </c>
      <c r="G2387" s="32" t="str">
        <f t="shared" si="2"/>
        <v/>
      </c>
      <c r="H2387" s="33">
        <f>IF(A2387&gt;='Income Statement'!$E$5,IF(A2387&lt;='Income Statement'!$E$6,1,0),0)</f>
        <v>0</v>
      </c>
      <c r="I2387" s="24"/>
      <c r="J2387" s="24"/>
      <c r="K2387" s="24"/>
      <c r="L2387" s="24"/>
      <c r="M2387" s="24"/>
      <c r="N2387" s="24"/>
      <c r="O2387" s="24"/>
      <c r="P2387" s="24"/>
      <c r="Q2387" s="24"/>
    </row>
    <row r="2388" ht="15.75" customHeight="1">
      <c r="A2388" s="71"/>
      <c r="B2388" s="45" t="str">
        <f>IFERROR(VLOOKUP(D2388, 'Chart of Accounts'!A2375:C4001, 3, FALSE), "")</f>
        <v/>
      </c>
      <c r="C2388" s="72"/>
      <c r="D2388" s="70"/>
      <c r="E2388" s="30" t="str">
        <f>IFERROR(VLOOKUP(D2388, 'Chart of Accounts'!A$3:B$3987, 2, FALSE), "")</f>
        <v/>
      </c>
      <c r="F2388" s="31" t="str">
        <f t="shared" si="1"/>
        <v/>
      </c>
      <c r="G2388" s="32" t="str">
        <f t="shared" si="2"/>
        <v/>
      </c>
      <c r="H2388" s="33">
        <f>IF(A2388&gt;='Income Statement'!$E$5,IF(A2388&lt;='Income Statement'!$E$6,1,0),0)</f>
        <v>0</v>
      </c>
      <c r="I2388" s="24"/>
      <c r="J2388" s="24"/>
      <c r="K2388" s="24"/>
      <c r="L2388" s="24"/>
      <c r="M2388" s="24"/>
      <c r="N2388" s="24"/>
      <c r="O2388" s="24"/>
      <c r="P2388" s="24"/>
      <c r="Q2388" s="24"/>
    </row>
    <row r="2389" ht="15.75" customHeight="1">
      <c r="A2389" s="71"/>
      <c r="B2389" s="45" t="str">
        <f>IFERROR(VLOOKUP(D2389, 'Chart of Accounts'!A2376:C4001, 3, FALSE), "")</f>
        <v/>
      </c>
      <c r="C2389" s="72"/>
      <c r="D2389" s="70"/>
      <c r="E2389" s="30" t="str">
        <f>IFERROR(VLOOKUP(D2389, 'Chart of Accounts'!A$3:B$3987, 2, FALSE), "")</f>
        <v/>
      </c>
      <c r="F2389" s="31" t="str">
        <f t="shared" si="1"/>
        <v/>
      </c>
      <c r="G2389" s="32" t="str">
        <f t="shared" si="2"/>
        <v/>
      </c>
      <c r="H2389" s="33">
        <f>IF(A2389&gt;='Income Statement'!$E$5,IF(A2389&lt;='Income Statement'!$E$6,1,0),0)</f>
        <v>0</v>
      </c>
      <c r="I2389" s="24"/>
      <c r="J2389" s="24"/>
      <c r="K2389" s="24"/>
      <c r="L2389" s="24"/>
      <c r="M2389" s="24"/>
      <c r="N2389" s="24"/>
      <c r="O2389" s="24"/>
      <c r="P2389" s="24"/>
      <c r="Q2389" s="24"/>
    </row>
    <row r="2390" ht="15.75" customHeight="1">
      <c r="A2390" s="71"/>
      <c r="B2390" s="45" t="str">
        <f>IFERROR(VLOOKUP(D2390, 'Chart of Accounts'!A2377:C4001, 3, FALSE), "")</f>
        <v/>
      </c>
      <c r="C2390" s="72"/>
      <c r="D2390" s="70"/>
      <c r="E2390" s="30" t="str">
        <f>IFERROR(VLOOKUP(D2390, 'Chart of Accounts'!A$3:B$3987, 2, FALSE), "")</f>
        <v/>
      </c>
      <c r="F2390" s="31" t="str">
        <f t="shared" si="1"/>
        <v/>
      </c>
      <c r="G2390" s="32" t="str">
        <f t="shared" si="2"/>
        <v/>
      </c>
      <c r="H2390" s="33">
        <f>IF(A2390&gt;='Income Statement'!$E$5,IF(A2390&lt;='Income Statement'!$E$6,1,0),0)</f>
        <v>0</v>
      </c>
      <c r="I2390" s="24"/>
      <c r="J2390" s="24"/>
      <c r="K2390" s="24"/>
      <c r="L2390" s="24"/>
      <c r="M2390" s="24"/>
      <c r="N2390" s="24"/>
      <c r="O2390" s="24"/>
      <c r="P2390" s="24"/>
      <c r="Q2390" s="24"/>
    </row>
    <row r="2391" ht="15.75" customHeight="1">
      <c r="A2391" s="71"/>
      <c r="B2391" s="45" t="str">
        <f>IFERROR(VLOOKUP(D2391, 'Chart of Accounts'!A2378:C4001, 3, FALSE), "")</f>
        <v/>
      </c>
      <c r="C2391" s="72"/>
      <c r="D2391" s="70"/>
      <c r="E2391" s="30" t="str">
        <f>IFERROR(VLOOKUP(D2391, 'Chart of Accounts'!A$3:B$3987, 2, FALSE), "")</f>
        <v/>
      </c>
      <c r="F2391" s="31" t="str">
        <f t="shared" si="1"/>
        <v/>
      </c>
      <c r="G2391" s="32" t="str">
        <f t="shared" si="2"/>
        <v/>
      </c>
      <c r="H2391" s="33">
        <f>IF(A2391&gt;='Income Statement'!$E$5,IF(A2391&lt;='Income Statement'!$E$6,1,0),0)</f>
        <v>0</v>
      </c>
      <c r="I2391" s="24"/>
      <c r="J2391" s="24"/>
      <c r="K2391" s="24"/>
      <c r="L2391" s="24"/>
      <c r="M2391" s="24"/>
      <c r="N2391" s="24"/>
      <c r="O2391" s="24"/>
      <c r="P2391" s="24"/>
      <c r="Q2391" s="24"/>
    </row>
    <row r="2392" ht="15.75" customHeight="1">
      <c r="A2392" s="71"/>
      <c r="B2392" s="45" t="str">
        <f>IFERROR(VLOOKUP(D2392, 'Chart of Accounts'!A2379:C4001, 3, FALSE), "")</f>
        <v/>
      </c>
      <c r="C2392" s="72"/>
      <c r="D2392" s="70"/>
      <c r="E2392" s="30" t="str">
        <f>IFERROR(VLOOKUP(D2392, 'Chart of Accounts'!A$3:B$3987, 2, FALSE), "")</f>
        <v/>
      </c>
      <c r="F2392" s="31" t="str">
        <f t="shared" si="1"/>
        <v/>
      </c>
      <c r="G2392" s="32" t="str">
        <f t="shared" si="2"/>
        <v/>
      </c>
      <c r="H2392" s="33">
        <f>IF(A2392&gt;='Income Statement'!$E$5,IF(A2392&lt;='Income Statement'!$E$6,1,0),0)</f>
        <v>0</v>
      </c>
      <c r="I2392" s="24"/>
      <c r="J2392" s="24"/>
      <c r="K2392" s="24"/>
      <c r="L2392" s="24"/>
      <c r="M2392" s="24"/>
      <c r="N2392" s="24"/>
      <c r="O2392" s="24"/>
      <c r="P2392" s="24"/>
      <c r="Q2392" s="24"/>
    </row>
    <row r="2393" ht="15.75" customHeight="1">
      <c r="A2393" s="71"/>
      <c r="B2393" s="45" t="str">
        <f>IFERROR(VLOOKUP(D2393, 'Chart of Accounts'!A2380:C4001, 3, FALSE), "")</f>
        <v/>
      </c>
      <c r="C2393" s="72"/>
      <c r="D2393" s="70"/>
      <c r="E2393" s="30" t="str">
        <f>IFERROR(VLOOKUP(D2393, 'Chart of Accounts'!A$3:B$3987, 2, FALSE), "")</f>
        <v/>
      </c>
      <c r="F2393" s="31" t="str">
        <f t="shared" si="1"/>
        <v/>
      </c>
      <c r="G2393" s="32" t="str">
        <f t="shared" si="2"/>
        <v/>
      </c>
      <c r="H2393" s="33">
        <f>IF(A2393&gt;='Income Statement'!$E$5,IF(A2393&lt;='Income Statement'!$E$6,1,0),0)</f>
        <v>0</v>
      </c>
      <c r="I2393" s="24"/>
      <c r="J2393" s="24"/>
      <c r="K2393" s="24"/>
      <c r="L2393" s="24"/>
      <c r="M2393" s="24"/>
      <c r="N2393" s="24"/>
      <c r="O2393" s="24"/>
      <c r="P2393" s="24"/>
      <c r="Q2393" s="24"/>
    </row>
    <row r="2394" ht="15.75" customHeight="1">
      <c r="A2394" s="71"/>
      <c r="B2394" s="45" t="str">
        <f>IFERROR(VLOOKUP(D2394, 'Chart of Accounts'!A2381:C4001, 3, FALSE), "")</f>
        <v/>
      </c>
      <c r="C2394" s="72"/>
      <c r="D2394" s="70"/>
      <c r="E2394" s="30" t="str">
        <f>IFERROR(VLOOKUP(D2394, 'Chart of Accounts'!A$3:B$3987, 2, FALSE), "")</f>
        <v/>
      </c>
      <c r="F2394" s="31" t="str">
        <f t="shared" si="1"/>
        <v/>
      </c>
      <c r="G2394" s="32" t="str">
        <f t="shared" si="2"/>
        <v/>
      </c>
      <c r="H2394" s="33">
        <f>IF(A2394&gt;='Income Statement'!$E$5,IF(A2394&lt;='Income Statement'!$E$6,1,0),0)</f>
        <v>0</v>
      </c>
      <c r="I2394" s="24"/>
      <c r="J2394" s="24"/>
      <c r="K2394" s="24"/>
      <c r="L2394" s="24"/>
      <c r="M2394" s="24"/>
      <c r="N2394" s="24"/>
      <c r="O2394" s="24"/>
      <c r="P2394" s="24"/>
      <c r="Q2394" s="24"/>
    </row>
    <row r="2395" ht="15.75" customHeight="1">
      <c r="A2395" s="71"/>
      <c r="B2395" s="45" t="str">
        <f>IFERROR(VLOOKUP(D2395, 'Chart of Accounts'!A2382:C4001, 3, FALSE), "")</f>
        <v/>
      </c>
      <c r="C2395" s="72"/>
      <c r="D2395" s="70"/>
      <c r="E2395" s="30" t="str">
        <f>IFERROR(VLOOKUP(D2395, 'Chart of Accounts'!A$3:B$3987, 2, FALSE), "")</f>
        <v/>
      </c>
      <c r="F2395" s="31" t="str">
        <f t="shared" si="1"/>
        <v/>
      </c>
      <c r="G2395" s="32" t="str">
        <f t="shared" si="2"/>
        <v/>
      </c>
      <c r="H2395" s="33">
        <f>IF(A2395&gt;='Income Statement'!$E$5,IF(A2395&lt;='Income Statement'!$E$6,1,0),0)</f>
        <v>0</v>
      </c>
      <c r="I2395" s="24"/>
      <c r="J2395" s="24"/>
      <c r="K2395" s="24"/>
      <c r="L2395" s="24"/>
      <c r="M2395" s="24"/>
      <c r="N2395" s="24"/>
      <c r="O2395" s="24"/>
      <c r="P2395" s="24"/>
      <c r="Q2395" s="24"/>
    </row>
    <row r="2396" ht="15.75" customHeight="1">
      <c r="A2396" s="71"/>
      <c r="B2396" s="45" t="str">
        <f>IFERROR(VLOOKUP(D2396, 'Chart of Accounts'!A2383:C4001, 3, FALSE), "")</f>
        <v/>
      </c>
      <c r="C2396" s="72"/>
      <c r="D2396" s="70"/>
      <c r="E2396" s="30" t="str">
        <f>IFERROR(VLOOKUP(D2396, 'Chart of Accounts'!A$3:B$3987, 2, FALSE), "")</f>
        <v/>
      </c>
      <c r="F2396" s="31" t="str">
        <f t="shared" si="1"/>
        <v/>
      </c>
      <c r="G2396" s="32" t="str">
        <f t="shared" si="2"/>
        <v/>
      </c>
      <c r="H2396" s="33">
        <f>IF(A2396&gt;='Income Statement'!$E$5,IF(A2396&lt;='Income Statement'!$E$6,1,0),0)</f>
        <v>0</v>
      </c>
      <c r="I2396" s="24"/>
      <c r="J2396" s="24"/>
      <c r="K2396" s="24"/>
      <c r="L2396" s="24"/>
      <c r="M2396" s="24"/>
      <c r="N2396" s="24"/>
      <c r="O2396" s="24"/>
      <c r="P2396" s="24"/>
      <c r="Q2396" s="24"/>
    </row>
    <row r="2397" ht="15.75" customHeight="1">
      <c r="A2397" s="71"/>
      <c r="B2397" s="45" t="str">
        <f>IFERROR(VLOOKUP(D2397, 'Chart of Accounts'!A2384:C4001, 3, FALSE), "")</f>
        <v/>
      </c>
      <c r="C2397" s="72"/>
      <c r="D2397" s="70"/>
      <c r="E2397" s="30" t="str">
        <f>IFERROR(VLOOKUP(D2397, 'Chart of Accounts'!A$3:B$3987, 2, FALSE), "")</f>
        <v/>
      </c>
      <c r="F2397" s="31" t="str">
        <f t="shared" si="1"/>
        <v/>
      </c>
      <c r="G2397" s="32" t="str">
        <f t="shared" si="2"/>
        <v/>
      </c>
      <c r="H2397" s="33">
        <f>IF(A2397&gt;='Income Statement'!$E$5,IF(A2397&lt;='Income Statement'!$E$6,1,0),0)</f>
        <v>0</v>
      </c>
      <c r="I2397" s="24"/>
      <c r="J2397" s="24"/>
      <c r="K2397" s="24"/>
      <c r="L2397" s="24"/>
      <c r="M2397" s="24"/>
      <c r="N2397" s="24"/>
      <c r="O2397" s="24"/>
      <c r="P2397" s="24"/>
      <c r="Q2397" s="24"/>
    </row>
    <row r="2398" ht="15.75" customHeight="1">
      <c r="A2398" s="71"/>
      <c r="B2398" s="45" t="str">
        <f>IFERROR(VLOOKUP(D2398, 'Chart of Accounts'!A2385:C4001, 3, FALSE), "")</f>
        <v/>
      </c>
      <c r="C2398" s="72"/>
      <c r="D2398" s="70"/>
      <c r="E2398" s="30" t="str">
        <f>IFERROR(VLOOKUP(D2398, 'Chart of Accounts'!A$3:B$3987, 2, FALSE), "")</f>
        <v/>
      </c>
      <c r="F2398" s="31" t="str">
        <f t="shared" si="1"/>
        <v/>
      </c>
      <c r="G2398" s="32" t="str">
        <f t="shared" si="2"/>
        <v/>
      </c>
      <c r="H2398" s="33">
        <f>IF(A2398&gt;='Income Statement'!$E$5,IF(A2398&lt;='Income Statement'!$E$6,1,0),0)</f>
        <v>0</v>
      </c>
      <c r="I2398" s="24"/>
      <c r="J2398" s="24"/>
      <c r="K2398" s="24"/>
      <c r="L2398" s="24"/>
      <c r="M2398" s="24"/>
      <c r="N2398" s="24"/>
      <c r="O2398" s="24"/>
      <c r="P2398" s="24"/>
      <c r="Q2398" s="24"/>
    </row>
    <row r="2399" ht="15.75" customHeight="1">
      <c r="A2399" s="71"/>
      <c r="B2399" s="45" t="str">
        <f>IFERROR(VLOOKUP(D2399, 'Chart of Accounts'!A2386:C4001, 3, FALSE), "")</f>
        <v/>
      </c>
      <c r="C2399" s="72"/>
      <c r="D2399" s="70"/>
      <c r="E2399" s="30" t="str">
        <f>IFERROR(VLOOKUP(D2399, 'Chart of Accounts'!A$3:B$3987, 2, FALSE), "")</f>
        <v/>
      </c>
      <c r="F2399" s="31" t="str">
        <f t="shared" si="1"/>
        <v/>
      </c>
      <c r="G2399" s="32" t="str">
        <f t="shared" si="2"/>
        <v/>
      </c>
      <c r="H2399" s="33">
        <f>IF(A2399&gt;='Income Statement'!$E$5,IF(A2399&lt;='Income Statement'!$E$6,1,0),0)</f>
        <v>0</v>
      </c>
      <c r="I2399" s="24"/>
      <c r="J2399" s="24"/>
      <c r="K2399" s="24"/>
      <c r="L2399" s="24"/>
      <c r="M2399" s="24"/>
      <c r="N2399" s="24"/>
      <c r="O2399" s="24"/>
      <c r="P2399" s="24"/>
      <c r="Q2399" s="24"/>
    </row>
    <row r="2400" ht="15.75" customHeight="1">
      <c r="A2400" s="71"/>
      <c r="B2400" s="45" t="str">
        <f>IFERROR(VLOOKUP(D2400, 'Chart of Accounts'!A2387:C4001, 3, FALSE), "")</f>
        <v/>
      </c>
      <c r="C2400" s="72"/>
      <c r="D2400" s="70"/>
      <c r="E2400" s="30" t="str">
        <f>IFERROR(VLOOKUP(D2400, 'Chart of Accounts'!A$3:B$3987, 2, FALSE), "")</f>
        <v/>
      </c>
      <c r="F2400" s="31" t="str">
        <f t="shared" si="1"/>
        <v/>
      </c>
      <c r="G2400" s="32" t="str">
        <f t="shared" si="2"/>
        <v/>
      </c>
      <c r="H2400" s="33">
        <f>IF(A2400&gt;='Income Statement'!$E$5,IF(A2400&lt;='Income Statement'!$E$6,1,0),0)</f>
        <v>0</v>
      </c>
      <c r="I2400" s="24"/>
      <c r="J2400" s="24"/>
      <c r="K2400" s="24"/>
      <c r="L2400" s="24"/>
      <c r="M2400" s="24"/>
      <c r="N2400" s="24"/>
      <c r="O2400" s="24"/>
      <c r="P2400" s="24"/>
      <c r="Q2400" s="24"/>
    </row>
    <row r="2401" ht="15.75" customHeight="1">
      <c r="A2401" s="71"/>
      <c r="B2401" s="45" t="str">
        <f>IFERROR(VLOOKUP(D2401, 'Chart of Accounts'!A2388:C4001, 3, FALSE), "")</f>
        <v/>
      </c>
      <c r="C2401" s="72"/>
      <c r="D2401" s="70"/>
      <c r="E2401" s="30" t="str">
        <f>IFERROR(VLOOKUP(D2401, 'Chart of Accounts'!A$3:B$3987, 2, FALSE), "")</f>
        <v/>
      </c>
      <c r="F2401" s="31" t="str">
        <f t="shared" si="1"/>
        <v/>
      </c>
      <c r="G2401" s="32" t="str">
        <f t="shared" si="2"/>
        <v/>
      </c>
      <c r="H2401" s="33">
        <f>IF(A2401&gt;='Income Statement'!$E$5,IF(A2401&lt;='Income Statement'!$E$6,1,0),0)</f>
        <v>0</v>
      </c>
      <c r="I2401" s="24"/>
      <c r="J2401" s="24"/>
      <c r="K2401" s="24"/>
      <c r="L2401" s="24"/>
      <c r="M2401" s="24"/>
      <c r="N2401" s="24"/>
      <c r="O2401" s="24"/>
      <c r="P2401" s="24"/>
      <c r="Q2401" s="24"/>
    </row>
    <row r="2402" ht="15.75" customHeight="1">
      <c r="A2402" s="71"/>
      <c r="B2402" s="45" t="str">
        <f>IFERROR(VLOOKUP(D2402, 'Chart of Accounts'!A2389:C4001, 3, FALSE), "")</f>
        <v/>
      </c>
      <c r="C2402" s="72"/>
      <c r="D2402" s="70"/>
      <c r="E2402" s="30" t="str">
        <f>IFERROR(VLOOKUP(D2402, 'Chart of Accounts'!A$3:B$3987, 2, FALSE), "")</f>
        <v/>
      </c>
      <c r="F2402" s="31" t="str">
        <f t="shared" si="1"/>
        <v/>
      </c>
      <c r="G2402" s="32" t="str">
        <f t="shared" si="2"/>
        <v/>
      </c>
      <c r="H2402" s="33">
        <f>IF(A2402&gt;='Income Statement'!$E$5,IF(A2402&lt;='Income Statement'!$E$6,1,0),0)</f>
        <v>0</v>
      </c>
      <c r="I2402" s="24"/>
      <c r="J2402" s="24"/>
      <c r="K2402" s="24"/>
      <c r="L2402" s="24"/>
      <c r="M2402" s="24"/>
      <c r="N2402" s="24"/>
      <c r="O2402" s="24"/>
      <c r="P2402" s="24"/>
      <c r="Q2402" s="24"/>
    </row>
    <row r="2403" ht="15.75" customHeight="1">
      <c r="A2403" s="71"/>
      <c r="B2403" s="45" t="str">
        <f>IFERROR(VLOOKUP(D2403, 'Chart of Accounts'!A2390:C4001, 3, FALSE), "")</f>
        <v/>
      </c>
      <c r="C2403" s="72"/>
      <c r="D2403" s="70"/>
      <c r="E2403" s="30" t="str">
        <f>IFERROR(VLOOKUP(D2403, 'Chart of Accounts'!A$3:B$3987, 2, FALSE), "")</f>
        <v/>
      </c>
      <c r="F2403" s="31" t="str">
        <f t="shared" si="1"/>
        <v/>
      </c>
      <c r="G2403" s="32" t="str">
        <f t="shared" si="2"/>
        <v/>
      </c>
      <c r="H2403" s="33">
        <f>IF(A2403&gt;='Income Statement'!$E$5,IF(A2403&lt;='Income Statement'!$E$6,1,0),0)</f>
        <v>0</v>
      </c>
      <c r="I2403" s="24"/>
      <c r="J2403" s="24"/>
      <c r="K2403" s="24"/>
      <c r="L2403" s="24"/>
      <c r="M2403" s="24"/>
      <c r="N2403" s="24"/>
      <c r="O2403" s="24"/>
      <c r="P2403" s="24"/>
      <c r="Q2403" s="24"/>
    </row>
    <row r="2404" ht="15.75" customHeight="1">
      <c r="A2404" s="71"/>
      <c r="B2404" s="45" t="str">
        <f>IFERROR(VLOOKUP(D2404, 'Chart of Accounts'!A2391:C4001, 3, FALSE), "")</f>
        <v/>
      </c>
      <c r="C2404" s="72"/>
      <c r="D2404" s="70"/>
      <c r="E2404" s="30" t="str">
        <f>IFERROR(VLOOKUP(D2404, 'Chart of Accounts'!A$3:B$3987, 2, FALSE), "")</f>
        <v/>
      </c>
      <c r="F2404" s="31" t="str">
        <f t="shared" si="1"/>
        <v/>
      </c>
      <c r="G2404" s="32" t="str">
        <f t="shared" si="2"/>
        <v/>
      </c>
      <c r="H2404" s="33">
        <f>IF(A2404&gt;='Income Statement'!$E$5,IF(A2404&lt;='Income Statement'!$E$6,1,0),0)</f>
        <v>0</v>
      </c>
      <c r="I2404" s="24"/>
      <c r="J2404" s="24"/>
      <c r="K2404" s="24"/>
      <c r="L2404" s="24"/>
      <c r="M2404" s="24"/>
      <c r="N2404" s="24"/>
      <c r="O2404" s="24"/>
      <c r="P2404" s="24"/>
      <c r="Q2404" s="24"/>
    </row>
    <row r="2405" ht="15.75" customHeight="1">
      <c r="A2405" s="71"/>
      <c r="B2405" s="45" t="str">
        <f>IFERROR(VLOOKUP(D2405, 'Chart of Accounts'!A2392:C4001, 3, FALSE), "")</f>
        <v/>
      </c>
      <c r="C2405" s="72"/>
      <c r="D2405" s="70"/>
      <c r="E2405" s="30" t="str">
        <f>IFERROR(VLOOKUP(D2405, 'Chart of Accounts'!A$3:B$3987, 2, FALSE), "")</f>
        <v/>
      </c>
      <c r="F2405" s="31" t="str">
        <f t="shared" si="1"/>
        <v/>
      </c>
      <c r="G2405" s="32" t="str">
        <f t="shared" si="2"/>
        <v/>
      </c>
      <c r="H2405" s="33">
        <f>IF(A2405&gt;='Income Statement'!$E$5,IF(A2405&lt;='Income Statement'!$E$6,1,0),0)</f>
        <v>0</v>
      </c>
      <c r="I2405" s="24"/>
      <c r="J2405" s="24"/>
      <c r="K2405" s="24"/>
      <c r="L2405" s="24"/>
      <c r="M2405" s="24"/>
      <c r="N2405" s="24"/>
      <c r="O2405" s="24"/>
      <c r="P2405" s="24"/>
      <c r="Q2405" s="24"/>
    </row>
    <row r="2406" ht="15.75" customHeight="1">
      <c r="A2406" s="71"/>
      <c r="B2406" s="45" t="str">
        <f>IFERROR(VLOOKUP(D2406, 'Chart of Accounts'!A2393:C4001, 3, FALSE), "")</f>
        <v/>
      </c>
      <c r="C2406" s="72"/>
      <c r="D2406" s="70"/>
      <c r="E2406" s="30" t="str">
        <f>IFERROR(VLOOKUP(D2406, 'Chart of Accounts'!A$3:B$3987, 2, FALSE), "")</f>
        <v/>
      </c>
      <c r="F2406" s="31" t="str">
        <f t="shared" si="1"/>
        <v/>
      </c>
      <c r="G2406" s="32" t="str">
        <f t="shared" si="2"/>
        <v/>
      </c>
      <c r="H2406" s="33">
        <f>IF(A2406&gt;='Income Statement'!$E$5,IF(A2406&lt;='Income Statement'!$E$6,1,0),0)</f>
        <v>0</v>
      </c>
      <c r="I2406" s="24"/>
      <c r="J2406" s="24"/>
      <c r="K2406" s="24"/>
      <c r="L2406" s="24"/>
      <c r="M2406" s="24"/>
      <c r="N2406" s="24"/>
      <c r="O2406" s="24"/>
      <c r="P2406" s="24"/>
      <c r="Q2406" s="24"/>
    </row>
    <row r="2407" ht="15.75" customHeight="1">
      <c r="A2407" s="71"/>
      <c r="B2407" s="45" t="str">
        <f>IFERROR(VLOOKUP(D2407, 'Chart of Accounts'!A2394:C4001, 3, FALSE), "")</f>
        <v/>
      </c>
      <c r="C2407" s="72"/>
      <c r="D2407" s="70"/>
      <c r="E2407" s="30" t="str">
        <f>IFERROR(VLOOKUP(D2407, 'Chart of Accounts'!A$3:B$3987, 2, FALSE), "")</f>
        <v/>
      </c>
      <c r="F2407" s="31" t="str">
        <f t="shared" si="1"/>
        <v/>
      </c>
      <c r="G2407" s="32" t="str">
        <f t="shared" si="2"/>
        <v/>
      </c>
      <c r="H2407" s="33">
        <f>IF(A2407&gt;='Income Statement'!$E$5,IF(A2407&lt;='Income Statement'!$E$6,1,0),0)</f>
        <v>0</v>
      </c>
      <c r="I2407" s="24"/>
      <c r="J2407" s="24"/>
      <c r="K2407" s="24"/>
      <c r="L2407" s="24"/>
      <c r="M2407" s="24"/>
      <c r="N2407" s="24"/>
      <c r="O2407" s="24"/>
      <c r="P2407" s="24"/>
      <c r="Q2407" s="24"/>
    </row>
    <row r="2408" ht="15.75" customHeight="1">
      <c r="A2408" s="71"/>
      <c r="B2408" s="45" t="str">
        <f>IFERROR(VLOOKUP(D2408, 'Chart of Accounts'!A2395:C4001, 3, FALSE), "")</f>
        <v/>
      </c>
      <c r="C2408" s="72"/>
      <c r="D2408" s="70"/>
      <c r="E2408" s="30" t="str">
        <f>IFERROR(VLOOKUP(D2408, 'Chart of Accounts'!A$3:B$3987, 2, FALSE), "")</f>
        <v/>
      </c>
      <c r="F2408" s="31" t="str">
        <f t="shared" si="1"/>
        <v/>
      </c>
      <c r="G2408" s="32" t="str">
        <f t="shared" si="2"/>
        <v/>
      </c>
      <c r="H2408" s="33">
        <f>IF(A2408&gt;='Income Statement'!$E$5,IF(A2408&lt;='Income Statement'!$E$6,1,0),0)</f>
        <v>0</v>
      </c>
      <c r="I2408" s="24"/>
      <c r="J2408" s="24"/>
      <c r="K2408" s="24"/>
      <c r="L2408" s="24"/>
      <c r="M2408" s="24"/>
      <c r="N2408" s="24"/>
      <c r="O2408" s="24"/>
      <c r="P2408" s="24"/>
      <c r="Q2408" s="24"/>
    </row>
    <row r="2409" ht="15.75" customHeight="1">
      <c r="A2409" s="71"/>
      <c r="B2409" s="45" t="str">
        <f>IFERROR(VLOOKUP(D2409, 'Chart of Accounts'!A2396:C4001, 3, FALSE), "")</f>
        <v/>
      </c>
      <c r="C2409" s="72"/>
      <c r="D2409" s="70"/>
      <c r="E2409" s="30" t="str">
        <f>IFERROR(VLOOKUP(D2409, 'Chart of Accounts'!A$3:B$3987, 2, FALSE), "")</f>
        <v/>
      </c>
      <c r="F2409" s="31" t="str">
        <f t="shared" si="1"/>
        <v/>
      </c>
      <c r="G2409" s="32" t="str">
        <f t="shared" si="2"/>
        <v/>
      </c>
      <c r="H2409" s="33">
        <f>IF(A2409&gt;='Income Statement'!$E$5,IF(A2409&lt;='Income Statement'!$E$6,1,0),0)</f>
        <v>0</v>
      </c>
      <c r="I2409" s="24"/>
      <c r="J2409" s="24"/>
      <c r="K2409" s="24"/>
      <c r="L2409" s="24"/>
      <c r="M2409" s="24"/>
      <c r="N2409" s="24"/>
      <c r="O2409" s="24"/>
      <c r="P2409" s="24"/>
      <c r="Q2409" s="24"/>
    </row>
    <row r="2410" ht="15.75" customHeight="1">
      <c r="A2410" s="71"/>
      <c r="B2410" s="45" t="str">
        <f>IFERROR(VLOOKUP(D2410, 'Chart of Accounts'!A2397:C4001, 3, FALSE), "")</f>
        <v/>
      </c>
      <c r="C2410" s="72"/>
      <c r="D2410" s="70"/>
      <c r="E2410" s="30" t="str">
        <f>IFERROR(VLOOKUP(D2410, 'Chart of Accounts'!A$3:B$3987, 2, FALSE), "")</f>
        <v/>
      </c>
      <c r="F2410" s="31" t="str">
        <f t="shared" si="1"/>
        <v/>
      </c>
      <c r="G2410" s="32" t="str">
        <f t="shared" si="2"/>
        <v/>
      </c>
      <c r="H2410" s="33">
        <f>IF(A2410&gt;='Income Statement'!$E$5,IF(A2410&lt;='Income Statement'!$E$6,1,0),0)</f>
        <v>0</v>
      </c>
      <c r="I2410" s="24"/>
      <c r="J2410" s="24"/>
      <c r="K2410" s="24"/>
      <c r="L2410" s="24"/>
      <c r="M2410" s="24"/>
      <c r="N2410" s="24"/>
      <c r="O2410" s="24"/>
      <c r="P2410" s="24"/>
      <c r="Q2410" s="24"/>
    </row>
    <row r="2411" ht="15.75" customHeight="1">
      <c r="A2411" s="71"/>
      <c r="B2411" s="45" t="str">
        <f>IFERROR(VLOOKUP(D2411, 'Chart of Accounts'!A2398:C4001, 3, FALSE), "")</f>
        <v/>
      </c>
      <c r="C2411" s="72"/>
      <c r="D2411" s="70"/>
      <c r="E2411" s="30" t="str">
        <f>IFERROR(VLOOKUP(D2411, 'Chart of Accounts'!A$3:B$3987, 2, FALSE), "")</f>
        <v/>
      </c>
      <c r="F2411" s="31" t="str">
        <f t="shared" si="1"/>
        <v/>
      </c>
      <c r="G2411" s="32" t="str">
        <f t="shared" si="2"/>
        <v/>
      </c>
      <c r="H2411" s="33">
        <f>IF(A2411&gt;='Income Statement'!$E$5,IF(A2411&lt;='Income Statement'!$E$6,1,0),0)</f>
        <v>0</v>
      </c>
      <c r="I2411" s="24"/>
      <c r="J2411" s="24"/>
      <c r="K2411" s="24"/>
      <c r="L2411" s="24"/>
      <c r="M2411" s="24"/>
      <c r="N2411" s="24"/>
      <c r="O2411" s="24"/>
      <c r="P2411" s="24"/>
      <c r="Q2411" s="24"/>
    </row>
    <row r="2412" ht="15.75" customHeight="1">
      <c r="A2412" s="71"/>
      <c r="B2412" s="45" t="str">
        <f>IFERROR(VLOOKUP(D2412, 'Chart of Accounts'!A2399:C4001, 3, FALSE), "")</f>
        <v/>
      </c>
      <c r="C2412" s="72"/>
      <c r="D2412" s="70"/>
      <c r="E2412" s="30" t="str">
        <f>IFERROR(VLOOKUP(D2412, 'Chart of Accounts'!A$3:B$3987, 2, FALSE), "")</f>
        <v/>
      </c>
      <c r="F2412" s="31" t="str">
        <f t="shared" si="1"/>
        <v/>
      </c>
      <c r="G2412" s="32" t="str">
        <f t="shared" si="2"/>
        <v/>
      </c>
      <c r="H2412" s="33">
        <f>IF(A2412&gt;='Income Statement'!$E$5,IF(A2412&lt;='Income Statement'!$E$6,1,0),0)</f>
        <v>0</v>
      </c>
      <c r="I2412" s="24"/>
      <c r="J2412" s="24"/>
      <c r="K2412" s="24"/>
      <c r="L2412" s="24"/>
      <c r="M2412" s="24"/>
      <c r="N2412" s="24"/>
      <c r="O2412" s="24"/>
      <c r="P2412" s="24"/>
      <c r="Q2412" s="24"/>
    </row>
    <row r="2413" ht="15.75" customHeight="1">
      <c r="A2413" s="71"/>
      <c r="B2413" s="45" t="str">
        <f>IFERROR(VLOOKUP(D2413, 'Chart of Accounts'!A2400:C4001, 3, FALSE), "")</f>
        <v/>
      </c>
      <c r="C2413" s="72"/>
      <c r="D2413" s="70"/>
      <c r="E2413" s="30" t="str">
        <f>IFERROR(VLOOKUP(D2413, 'Chart of Accounts'!A$3:B$3987, 2, FALSE), "")</f>
        <v/>
      </c>
      <c r="F2413" s="31" t="str">
        <f t="shared" si="1"/>
        <v/>
      </c>
      <c r="G2413" s="32" t="str">
        <f t="shared" si="2"/>
        <v/>
      </c>
      <c r="H2413" s="33">
        <f>IF(A2413&gt;='Income Statement'!$E$5,IF(A2413&lt;='Income Statement'!$E$6,1,0),0)</f>
        <v>0</v>
      </c>
      <c r="I2413" s="24"/>
      <c r="J2413" s="24"/>
      <c r="K2413" s="24"/>
      <c r="L2413" s="24"/>
      <c r="M2413" s="24"/>
      <c r="N2413" s="24"/>
      <c r="O2413" s="24"/>
      <c r="P2413" s="24"/>
      <c r="Q2413" s="24"/>
    </row>
    <row r="2414" ht="15.75" customHeight="1">
      <c r="A2414" s="71"/>
      <c r="B2414" s="45" t="str">
        <f>IFERROR(VLOOKUP(D2414, 'Chart of Accounts'!A2401:C4001, 3, FALSE), "")</f>
        <v/>
      </c>
      <c r="C2414" s="72"/>
      <c r="D2414" s="70"/>
      <c r="E2414" s="30" t="str">
        <f>IFERROR(VLOOKUP(D2414, 'Chart of Accounts'!A$3:B$3987, 2, FALSE), "")</f>
        <v/>
      </c>
      <c r="F2414" s="31" t="str">
        <f t="shared" si="1"/>
        <v/>
      </c>
      <c r="G2414" s="32" t="str">
        <f t="shared" si="2"/>
        <v/>
      </c>
      <c r="H2414" s="33">
        <f>IF(A2414&gt;='Income Statement'!$E$5,IF(A2414&lt;='Income Statement'!$E$6,1,0),0)</f>
        <v>0</v>
      </c>
      <c r="I2414" s="24"/>
      <c r="J2414" s="24"/>
      <c r="K2414" s="24"/>
      <c r="L2414" s="24"/>
      <c r="M2414" s="24"/>
      <c r="N2414" s="24"/>
      <c r="O2414" s="24"/>
      <c r="P2414" s="24"/>
      <c r="Q2414" s="24"/>
    </row>
    <row r="2415" ht="15.75" customHeight="1">
      <c r="A2415" s="71"/>
      <c r="B2415" s="45" t="str">
        <f>IFERROR(VLOOKUP(D2415, 'Chart of Accounts'!A2402:C4001, 3, FALSE), "")</f>
        <v/>
      </c>
      <c r="C2415" s="72"/>
      <c r="D2415" s="70"/>
      <c r="E2415" s="30" t="str">
        <f>IFERROR(VLOOKUP(D2415, 'Chart of Accounts'!A$3:B$3987, 2, FALSE), "")</f>
        <v/>
      </c>
      <c r="F2415" s="31" t="str">
        <f t="shared" si="1"/>
        <v/>
      </c>
      <c r="G2415" s="32" t="str">
        <f t="shared" si="2"/>
        <v/>
      </c>
      <c r="H2415" s="33">
        <f>IF(A2415&gt;='Income Statement'!$E$5,IF(A2415&lt;='Income Statement'!$E$6,1,0),0)</f>
        <v>0</v>
      </c>
      <c r="I2415" s="24"/>
      <c r="J2415" s="24"/>
      <c r="K2415" s="24"/>
      <c r="L2415" s="24"/>
      <c r="M2415" s="24"/>
      <c r="N2415" s="24"/>
      <c r="O2415" s="24"/>
      <c r="P2415" s="24"/>
      <c r="Q2415" s="24"/>
    </row>
    <row r="2416" ht="15.75" customHeight="1">
      <c r="A2416" s="71"/>
      <c r="B2416" s="45" t="str">
        <f>IFERROR(VLOOKUP(D2416, 'Chart of Accounts'!A2403:C4001, 3, FALSE), "")</f>
        <v/>
      </c>
      <c r="C2416" s="72"/>
      <c r="D2416" s="70"/>
      <c r="E2416" s="30" t="str">
        <f>IFERROR(VLOOKUP(D2416, 'Chart of Accounts'!A$3:B$3987, 2, FALSE), "")</f>
        <v/>
      </c>
      <c r="F2416" s="31" t="str">
        <f t="shared" si="1"/>
        <v/>
      </c>
      <c r="G2416" s="32" t="str">
        <f t="shared" si="2"/>
        <v/>
      </c>
      <c r="H2416" s="33">
        <f>IF(A2416&gt;='Income Statement'!$E$5,IF(A2416&lt;='Income Statement'!$E$6,1,0),0)</f>
        <v>0</v>
      </c>
      <c r="I2416" s="24"/>
      <c r="J2416" s="24"/>
      <c r="K2416" s="24"/>
      <c r="L2416" s="24"/>
      <c r="M2416" s="24"/>
      <c r="N2416" s="24"/>
      <c r="O2416" s="24"/>
      <c r="P2416" s="24"/>
      <c r="Q2416" s="24"/>
    </row>
    <row r="2417" ht="15.75" customHeight="1">
      <c r="A2417" s="71"/>
      <c r="B2417" s="45" t="str">
        <f>IFERROR(VLOOKUP(D2417, 'Chart of Accounts'!A2404:C4001, 3, FALSE), "")</f>
        <v/>
      </c>
      <c r="C2417" s="72"/>
      <c r="D2417" s="70"/>
      <c r="E2417" s="30" t="str">
        <f>IFERROR(VLOOKUP(D2417, 'Chart of Accounts'!A$3:B$3987, 2, FALSE), "")</f>
        <v/>
      </c>
      <c r="F2417" s="31" t="str">
        <f t="shared" si="1"/>
        <v/>
      </c>
      <c r="G2417" s="32" t="str">
        <f t="shared" si="2"/>
        <v/>
      </c>
      <c r="H2417" s="33">
        <f>IF(A2417&gt;='Income Statement'!$E$5,IF(A2417&lt;='Income Statement'!$E$6,1,0),0)</f>
        <v>0</v>
      </c>
      <c r="I2417" s="24"/>
      <c r="J2417" s="24"/>
      <c r="K2417" s="24"/>
      <c r="L2417" s="24"/>
      <c r="M2417" s="24"/>
      <c r="N2417" s="24"/>
      <c r="O2417" s="24"/>
      <c r="P2417" s="24"/>
      <c r="Q2417" s="24"/>
    </row>
    <row r="2418" ht="15.75" customHeight="1">
      <c r="A2418" s="71"/>
      <c r="B2418" s="45" t="str">
        <f>IFERROR(VLOOKUP(D2418, 'Chart of Accounts'!A2405:C4001, 3, FALSE), "")</f>
        <v/>
      </c>
      <c r="C2418" s="72"/>
      <c r="D2418" s="70"/>
      <c r="E2418" s="30" t="str">
        <f>IFERROR(VLOOKUP(D2418, 'Chart of Accounts'!A$3:B$3987, 2, FALSE), "")</f>
        <v/>
      </c>
      <c r="F2418" s="31" t="str">
        <f t="shared" si="1"/>
        <v/>
      </c>
      <c r="G2418" s="32" t="str">
        <f t="shared" si="2"/>
        <v/>
      </c>
      <c r="H2418" s="33">
        <f>IF(A2418&gt;='Income Statement'!$E$5,IF(A2418&lt;='Income Statement'!$E$6,1,0),0)</f>
        <v>0</v>
      </c>
      <c r="I2418" s="24"/>
      <c r="J2418" s="24"/>
      <c r="K2418" s="24"/>
      <c r="L2418" s="24"/>
      <c r="M2418" s="24"/>
      <c r="N2418" s="24"/>
      <c r="O2418" s="24"/>
      <c r="P2418" s="24"/>
      <c r="Q2418" s="24"/>
    </row>
    <row r="2419" ht="15.75" customHeight="1">
      <c r="A2419" s="71"/>
      <c r="B2419" s="45" t="str">
        <f>IFERROR(VLOOKUP(D2419, 'Chart of Accounts'!A2406:C4001, 3, FALSE), "")</f>
        <v/>
      </c>
      <c r="C2419" s="72"/>
      <c r="D2419" s="70"/>
      <c r="E2419" s="30" t="str">
        <f>IFERROR(VLOOKUP(D2419, 'Chart of Accounts'!A$3:B$3987, 2, FALSE), "")</f>
        <v/>
      </c>
      <c r="F2419" s="31" t="str">
        <f t="shared" si="1"/>
        <v/>
      </c>
      <c r="G2419" s="32" t="str">
        <f t="shared" si="2"/>
        <v/>
      </c>
      <c r="H2419" s="33">
        <f>IF(A2419&gt;='Income Statement'!$E$5,IF(A2419&lt;='Income Statement'!$E$6,1,0),0)</f>
        <v>0</v>
      </c>
      <c r="I2419" s="24"/>
      <c r="J2419" s="24"/>
      <c r="K2419" s="24"/>
      <c r="L2419" s="24"/>
      <c r="M2419" s="24"/>
      <c r="N2419" s="24"/>
      <c r="O2419" s="24"/>
      <c r="P2419" s="24"/>
      <c r="Q2419" s="24"/>
    </row>
    <row r="2420" ht="15.75" customHeight="1">
      <c r="A2420" s="71"/>
      <c r="B2420" s="45" t="str">
        <f>IFERROR(VLOOKUP(D2420, 'Chart of Accounts'!A2407:C4001, 3, FALSE), "")</f>
        <v/>
      </c>
      <c r="C2420" s="72"/>
      <c r="D2420" s="70"/>
      <c r="E2420" s="30" t="str">
        <f>IFERROR(VLOOKUP(D2420, 'Chart of Accounts'!A$3:B$3987, 2, FALSE), "")</f>
        <v/>
      </c>
      <c r="F2420" s="31" t="str">
        <f t="shared" si="1"/>
        <v/>
      </c>
      <c r="G2420" s="32" t="str">
        <f t="shared" si="2"/>
        <v/>
      </c>
      <c r="H2420" s="33">
        <f>IF(A2420&gt;='Income Statement'!$E$5,IF(A2420&lt;='Income Statement'!$E$6,1,0),0)</f>
        <v>0</v>
      </c>
      <c r="I2420" s="24"/>
      <c r="J2420" s="24"/>
      <c r="K2420" s="24"/>
      <c r="L2420" s="24"/>
      <c r="M2420" s="24"/>
      <c r="N2420" s="24"/>
      <c r="O2420" s="24"/>
      <c r="P2420" s="24"/>
      <c r="Q2420" s="24"/>
    </row>
    <row r="2421" ht="15.75" customHeight="1">
      <c r="A2421" s="71"/>
      <c r="B2421" s="45" t="str">
        <f>IFERROR(VLOOKUP(D2421, 'Chart of Accounts'!A2408:C4001, 3, FALSE), "")</f>
        <v/>
      </c>
      <c r="C2421" s="72"/>
      <c r="D2421" s="70"/>
      <c r="E2421" s="30" t="str">
        <f>IFERROR(VLOOKUP(D2421, 'Chart of Accounts'!A$3:B$3987, 2, FALSE), "")</f>
        <v/>
      </c>
      <c r="F2421" s="31" t="str">
        <f t="shared" si="1"/>
        <v/>
      </c>
      <c r="G2421" s="32" t="str">
        <f t="shared" si="2"/>
        <v/>
      </c>
      <c r="H2421" s="33">
        <f>IF(A2421&gt;='Income Statement'!$E$5,IF(A2421&lt;='Income Statement'!$E$6,1,0),0)</f>
        <v>0</v>
      </c>
      <c r="I2421" s="24"/>
      <c r="J2421" s="24"/>
      <c r="K2421" s="24"/>
      <c r="L2421" s="24"/>
      <c r="M2421" s="24"/>
      <c r="N2421" s="24"/>
      <c r="O2421" s="24"/>
      <c r="P2421" s="24"/>
      <c r="Q2421" s="24"/>
    </row>
    <row r="2422" ht="15.75" customHeight="1">
      <c r="A2422" s="71"/>
      <c r="B2422" s="45" t="str">
        <f>IFERROR(VLOOKUP(D2422, 'Chart of Accounts'!A2409:C4001, 3, FALSE), "")</f>
        <v/>
      </c>
      <c r="C2422" s="72"/>
      <c r="D2422" s="70"/>
      <c r="E2422" s="30" t="str">
        <f>IFERROR(VLOOKUP(D2422, 'Chart of Accounts'!A$3:B$3987, 2, FALSE), "")</f>
        <v/>
      </c>
      <c r="F2422" s="31" t="str">
        <f t="shared" si="1"/>
        <v/>
      </c>
      <c r="G2422" s="32" t="str">
        <f t="shared" si="2"/>
        <v/>
      </c>
      <c r="H2422" s="33">
        <f>IF(A2422&gt;='Income Statement'!$E$5,IF(A2422&lt;='Income Statement'!$E$6,1,0),0)</f>
        <v>0</v>
      </c>
      <c r="I2422" s="24"/>
      <c r="J2422" s="24"/>
      <c r="K2422" s="24"/>
      <c r="L2422" s="24"/>
      <c r="M2422" s="24"/>
      <c r="N2422" s="24"/>
      <c r="O2422" s="24"/>
      <c r="P2422" s="24"/>
      <c r="Q2422" s="24"/>
    </row>
    <row r="2423" ht="15.75" customHeight="1">
      <c r="A2423" s="71"/>
      <c r="B2423" s="45" t="str">
        <f>IFERROR(VLOOKUP(D2423, 'Chart of Accounts'!A2410:C4001, 3, FALSE), "")</f>
        <v/>
      </c>
      <c r="C2423" s="72"/>
      <c r="D2423" s="70"/>
      <c r="E2423" s="30" t="str">
        <f>IFERROR(VLOOKUP(D2423, 'Chart of Accounts'!A$3:B$3987, 2, FALSE), "")</f>
        <v/>
      </c>
      <c r="F2423" s="31" t="str">
        <f t="shared" si="1"/>
        <v/>
      </c>
      <c r="G2423" s="32" t="str">
        <f t="shared" si="2"/>
        <v/>
      </c>
      <c r="H2423" s="33">
        <f>IF(A2423&gt;='Income Statement'!$E$5,IF(A2423&lt;='Income Statement'!$E$6,1,0),0)</f>
        <v>0</v>
      </c>
      <c r="I2423" s="24"/>
      <c r="J2423" s="24"/>
      <c r="K2423" s="24"/>
      <c r="L2423" s="24"/>
      <c r="M2423" s="24"/>
      <c r="N2423" s="24"/>
      <c r="O2423" s="24"/>
      <c r="P2423" s="24"/>
      <c r="Q2423" s="24"/>
    </row>
    <row r="2424" ht="15.75" customHeight="1">
      <c r="A2424" s="71"/>
      <c r="B2424" s="45" t="str">
        <f>IFERROR(VLOOKUP(D2424, 'Chart of Accounts'!A2411:C4001, 3, FALSE), "")</f>
        <v/>
      </c>
      <c r="C2424" s="72"/>
      <c r="D2424" s="70"/>
      <c r="E2424" s="30" t="str">
        <f>IFERROR(VLOOKUP(D2424, 'Chart of Accounts'!A$3:B$3987, 2, FALSE), "")</f>
        <v/>
      </c>
      <c r="F2424" s="31" t="str">
        <f t="shared" si="1"/>
        <v/>
      </c>
      <c r="G2424" s="32" t="str">
        <f t="shared" si="2"/>
        <v/>
      </c>
      <c r="H2424" s="33">
        <f>IF(A2424&gt;='Income Statement'!$E$5,IF(A2424&lt;='Income Statement'!$E$6,1,0),0)</f>
        <v>0</v>
      </c>
      <c r="I2424" s="24"/>
      <c r="J2424" s="24"/>
      <c r="K2424" s="24"/>
      <c r="L2424" s="24"/>
      <c r="M2424" s="24"/>
      <c r="N2424" s="24"/>
      <c r="O2424" s="24"/>
      <c r="P2424" s="24"/>
      <c r="Q2424" s="24"/>
    </row>
    <row r="2425" ht="15.75" customHeight="1">
      <c r="A2425" s="71"/>
      <c r="B2425" s="45" t="str">
        <f>IFERROR(VLOOKUP(D2425, 'Chart of Accounts'!A2412:C4001, 3, FALSE), "")</f>
        <v/>
      </c>
      <c r="C2425" s="72"/>
      <c r="D2425" s="70"/>
      <c r="E2425" s="30" t="str">
        <f>IFERROR(VLOOKUP(D2425, 'Chart of Accounts'!A$3:B$3987, 2, FALSE), "")</f>
        <v/>
      </c>
      <c r="F2425" s="31" t="str">
        <f t="shared" si="1"/>
        <v/>
      </c>
      <c r="G2425" s="32" t="str">
        <f t="shared" si="2"/>
        <v/>
      </c>
      <c r="H2425" s="33">
        <f>IF(A2425&gt;='Income Statement'!$E$5,IF(A2425&lt;='Income Statement'!$E$6,1,0),0)</f>
        <v>0</v>
      </c>
      <c r="I2425" s="24"/>
      <c r="J2425" s="24"/>
      <c r="K2425" s="24"/>
      <c r="L2425" s="24"/>
      <c r="M2425" s="24"/>
      <c r="N2425" s="24"/>
      <c r="O2425" s="24"/>
      <c r="P2425" s="24"/>
      <c r="Q2425" s="24"/>
    </row>
    <row r="2426" ht="15.75" customHeight="1">
      <c r="A2426" s="71"/>
      <c r="B2426" s="45" t="str">
        <f>IFERROR(VLOOKUP(D2426, 'Chart of Accounts'!A2413:C4001, 3, FALSE), "")</f>
        <v/>
      </c>
      <c r="C2426" s="72"/>
      <c r="D2426" s="70"/>
      <c r="E2426" s="30" t="str">
        <f>IFERROR(VLOOKUP(D2426, 'Chart of Accounts'!A$3:B$3987, 2, FALSE), "")</f>
        <v/>
      </c>
      <c r="F2426" s="31" t="str">
        <f t="shared" si="1"/>
        <v/>
      </c>
      <c r="G2426" s="32" t="str">
        <f t="shared" si="2"/>
        <v/>
      </c>
      <c r="H2426" s="33">
        <f>IF(A2426&gt;='Income Statement'!$E$5,IF(A2426&lt;='Income Statement'!$E$6,1,0),0)</f>
        <v>0</v>
      </c>
      <c r="I2426" s="24"/>
      <c r="J2426" s="24"/>
      <c r="K2426" s="24"/>
      <c r="L2426" s="24"/>
      <c r="M2426" s="24"/>
      <c r="N2426" s="24"/>
      <c r="O2426" s="24"/>
      <c r="P2426" s="24"/>
      <c r="Q2426" s="24"/>
    </row>
    <row r="2427" ht="15.75" customHeight="1">
      <c r="A2427" s="71"/>
      <c r="B2427" s="45" t="str">
        <f>IFERROR(VLOOKUP(D2427, 'Chart of Accounts'!A2414:C4001, 3, FALSE), "")</f>
        <v/>
      </c>
      <c r="C2427" s="72"/>
      <c r="D2427" s="70"/>
      <c r="E2427" s="30" t="str">
        <f>IFERROR(VLOOKUP(D2427, 'Chart of Accounts'!A$3:B$3987, 2, FALSE), "")</f>
        <v/>
      </c>
      <c r="F2427" s="31" t="str">
        <f t="shared" si="1"/>
        <v/>
      </c>
      <c r="G2427" s="32" t="str">
        <f t="shared" si="2"/>
        <v/>
      </c>
      <c r="H2427" s="33">
        <f>IF(A2427&gt;='Income Statement'!$E$5,IF(A2427&lt;='Income Statement'!$E$6,1,0),0)</f>
        <v>0</v>
      </c>
      <c r="I2427" s="24"/>
      <c r="J2427" s="24"/>
      <c r="K2427" s="24"/>
      <c r="L2427" s="24"/>
      <c r="M2427" s="24"/>
      <c r="N2427" s="24"/>
      <c r="O2427" s="24"/>
      <c r="P2427" s="24"/>
      <c r="Q2427" s="24"/>
    </row>
    <row r="2428" ht="15.75" customHeight="1">
      <c r="A2428" s="71"/>
      <c r="B2428" s="45" t="str">
        <f>IFERROR(VLOOKUP(D2428, 'Chart of Accounts'!A2415:C4001, 3, FALSE), "")</f>
        <v/>
      </c>
      <c r="C2428" s="72"/>
      <c r="D2428" s="70"/>
      <c r="E2428" s="30" t="str">
        <f>IFERROR(VLOOKUP(D2428, 'Chart of Accounts'!A$3:B$3987, 2, FALSE), "")</f>
        <v/>
      </c>
      <c r="F2428" s="31" t="str">
        <f t="shared" si="1"/>
        <v/>
      </c>
      <c r="G2428" s="32" t="str">
        <f t="shared" si="2"/>
        <v/>
      </c>
      <c r="H2428" s="33">
        <f>IF(A2428&gt;='Income Statement'!$E$5,IF(A2428&lt;='Income Statement'!$E$6,1,0),0)</f>
        <v>0</v>
      </c>
      <c r="I2428" s="24"/>
      <c r="J2428" s="24"/>
      <c r="K2428" s="24"/>
      <c r="L2428" s="24"/>
      <c r="M2428" s="24"/>
      <c r="N2428" s="24"/>
      <c r="O2428" s="24"/>
      <c r="P2428" s="24"/>
      <c r="Q2428" s="24"/>
    </row>
    <row r="2429" ht="15.75" customHeight="1">
      <c r="A2429" s="71"/>
      <c r="B2429" s="45" t="str">
        <f>IFERROR(VLOOKUP(D2429, 'Chart of Accounts'!A2416:C4001, 3, FALSE), "")</f>
        <v/>
      </c>
      <c r="C2429" s="72"/>
      <c r="D2429" s="70"/>
      <c r="E2429" s="30" t="str">
        <f>IFERROR(VLOOKUP(D2429, 'Chart of Accounts'!A$3:B$3987, 2, FALSE), "")</f>
        <v/>
      </c>
      <c r="F2429" s="31" t="str">
        <f t="shared" si="1"/>
        <v/>
      </c>
      <c r="G2429" s="32" t="str">
        <f t="shared" si="2"/>
        <v/>
      </c>
      <c r="H2429" s="33">
        <f>IF(A2429&gt;='Income Statement'!$E$5,IF(A2429&lt;='Income Statement'!$E$6,1,0),0)</f>
        <v>0</v>
      </c>
      <c r="I2429" s="24"/>
      <c r="J2429" s="24"/>
      <c r="K2429" s="24"/>
      <c r="L2429" s="24"/>
      <c r="M2429" s="24"/>
      <c r="N2429" s="24"/>
      <c r="O2429" s="24"/>
      <c r="P2429" s="24"/>
      <c r="Q2429" s="24"/>
    </row>
    <row r="2430" ht="15.75" customHeight="1">
      <c r="A2430" s="71"/>
      <c r="B2430" s="45" t="str">
        <f>IFERROR(VLOOKUP(D2430, 'Chart of Accounts'!A2417:C4001, 3, FALSE), "")</f>
        <v/>
      </c>
      <c r="C2430" s="72"/>
      <c r="D2430" s="70"/>
      <c r="E2430" s="30" t="str">
        <f>IFERROR(VLOOKUP(D2430, 'Chart of Accounts'!A$3:B$3987, 2, FALSE), "")</f>
        <v/>
      </c>
      <c r="F2430" s="31" t="str">
        <f t="shared" si="1"/>
        <v/>
      </c>
      <c r="G2430" s="32" t="str">
        <f t="shared" si="2"/>
        <v/>
      </c>
      <c r="H2430" s="33">
        <f>IF(A2430&gt;='Income Statement'!$E$5,IF(A2430&lt;='Income Statement'!$E$6,1,0),0)</f>
        <v>0</v>
      </c>
      <c r="I2430" s="24"/>
      <c r="J2430" s="24"/>
      <c r="K2430" s="24"/>
      <c r="L2430" s="24"/>
      <c r="M2430" s="24"/>
      <c r="N2430" s="24"/>
      <c r="O2430" s="24"/>
      <c r="P2430" s="24"/>
      <c r="Q2430" s="24"/>
    </row>
    <row r="2431" ht="15.75" customHeight="1">
      <c r="A2431" s="71"/>
      <c r="B2431" s="45" t="str">
        <f>IFERROR(VLOOKUP(D2431, 'Chart of Accounts'!A2418:C4001, 3, FALSE), "")</f>
        <v/>
      </c>
      <c r="C2431" s="72"/>
      <c r="D2431" s="70"/>
      <c r="E2431" s="30" t="str">
        <f>IFERROR(VLOOKUP(D2431, 'Chart of Accounts'!A$3:B$3987, 2, FALSE), "")</f>
        <v/>
      </c>
      <c r="F2431" s="31" t="str">
        <f t="shared" si="1"/>
        <v/>
      </c>
      <c r="G2431" s="32" t="str">
        <f t="shared" si="2"/>
        <v/>
      </c>
      <c r="H2431" s="33">
        <f>IF(A2431&gt;='Income Statement'!$E$5,IF(A2431&lt;='Income Statement'!$E$6,1,0),0)</f>
        <v>0</v>
      </c>
      <c r="I2431" s="24"/>
      <c r="J2431" s="24"/>
      <c r="K2431" s="24"/>
      <c r="L2431" s="24"/>
      <c r="M2431" s="24"/>
      <c r="N2431" s="24"/>
      <c r="O2431" s="24"/>
      <c r="P2431" s="24"/>
      <c r="Q2431" s="24"/>
    </row>
    <row r="2432" ht="15.75" customHeight="1">
      <c r="A2432" s="71"/>
      <c r="B2432" s="45" t="str">
        <f>IFERROR(VLOOKUP(D2432, 'Chart of Accounts'!A2419:C4001, 3, FALSE), "")</f>
        <v/>
      </c>
      <c r="C2432" s="72"/>
      <c r="D2432" s="70"/>
      <c r="E2432" s="30" t="str">
        <f>IFERROR(VLOOKUP(D2432, 'Chart of Accounts'!A$3:B$3987, 2, FALSE), "")</f>
        <v/>
      </c>
      <c r="F2432" s="31" t="str">
        <f t="shared" si="1"/>
        <v/>
      </c>
      <c r="G2432" s="32" t="str">
        <f t="shared" si="2"/>
        <v/>
      </c>
      <c r="H2432" s="33">
        <f>IF(A2432&gt;='Income Statement'!$E$5,IF(A2432&lt;='Income Statement'!$E$6,1,0),0)</f>
        <v>0</v>
      </c>
      <c r="I2432" s="24"/>
      <c r="J2432" s="24"/>
      <c r="K2432" s="24"/>
      <c r="L2432" s="24"/>
      <c r="M2432" s="24"/>
      <c r="N2432" s="24"/>
      <c r="O2432" s="24"/>
      <c r="P2432" s="24"/>
      <c r="Q2432" s="24"/>
    </row>
    <row r="2433" ht="15.75" customHeight="1">
      <c r="A2433" s="71"/>
      <c r="B2433" s="45" t="str">
        <f>IFERROR(VLOOKUP(D2433, 'Chart of Accounts'!A2420:C4001, 3, FALSE), "")</f>
        <v/>
      </c>
      <c r="C2433" s="72"/>
      <c r="D2433" s="70"/>
      <c r="E2433" s="30" t="str">
        <f>IFERROR(VLOOKUP(D2433, 'Chart of Accounts'!A$3:B$3987, 2, FALSE), "")</f>
        <v/>
      </c>
      <c r="F2433" s="31" t="str">
        <f t="shared" si="1"/>
        <v/>
      </c>
      <c r="G2433" s="32" t="str">
        <f t="shared" si="2"/>
        <v/>
      </c>
      <c r="H2433" s="33">
        <f>IF(A2433&gt;='Income Statement'!$E$5,IF(A2433&lt;='Income Statement'!$E$6,1,0),0)</f>
        <v>0</v>
      </c>
      <c r="I2433" s="24"/>
      <c r="J2433" s="24"/>
      <c r="K2433" s="24"/>
      <c r="L2433" s="24"/>
      <c r="M2433" s="24"/>
      <c r="N2433" s="24"/>
      <c r="O2433" s="24"/>
      <c r="P2433" s="24"/>
      <c r="Q2433" s="24"/>
    </row>
    <row r="2434" ht="15.75" customHeight="1">
      <c r="A2434" s="71"/>
      <c r="B2434" s="45" t="str">
        <f>IFERROR(VLOOKUP(D2434, 'Chart of Accounts'!A2421:C4001, 3, FALSE), "")</f>
        <v/>
      </c>
      <c r="C2434" s="72"/>
      <c r="D2434" s="70"/>
      <c r="E2434" s="30" t="str">
        <f>IFERROR(VLOOKUP(D2434, 'Chart of Accounts'!A$3:B$3987, 2, FALSE), "")</f>
        <v/>
      </c>
      <c r="F2434" s="31" t="str">
        <f t="shared" si="1"/>
        <v/>
      </c>
      <c r="G2434" s="32" t="str">
        <f t="shared" si="2"/>
        <v/>
      </c>
      <c r="H2434" s="33">
        <f>IF(A2434&gt;='Income Statement'!$E$5,IF(A2434&lt;='Income Statement'!$E$6,1,0),0)</f>
        <v>0</v>
      </c>
      <c r="I2434" s="24"/>
      <c r="J2434" s="24"/>
      <c r="K2434" s="24"/>
      <c r="L2434" s="24"/>
      <c r="M2434" s="24"/>
      <c r="N2434" s="24"/>
      <c r="O2434" s="24"/>
      <c r="P2434" s="24"/>
      <c r="Q2434" s="24"/>
    </row>
    <row r="2435" ht="15.75" customHeight="1">
      <c r="A2435" s="71"/>
      <c r="B2435" s="45" t="str">
        <f>IFERROR(VLOOKUP(D2435, 'Chart of Accounts'!A2422:C4001, 3, FALSE), "")</f>
        <v/>
      </c>
      <c r="C2435" s="72"/>
      <c r="D2435" s="70"/>
      <c r="E2435" s="30" t="str">
        <f>IFERROR(VLOOKUP(D2435, 'Chart of Accounts'!A$3:B$3987, 2, FALSE), "")</f>
        <v/>
      </c>
      <c r="F2435" s="31" t="str">
        <f t="shared" si="1"/>
        <v/>
      </c>
      <c r="G2435" s="32" t="str">
        <f t="shared" si="2"/>
        <v/>
      </c>
      <c r="H2435" s="33">
        <f>IF(A2435&gt;='Income Statement'!$E$5,IF(A2435&lt;='Income Statement'!$E$6,1,0),0)</f>
        <v>0</v>
      </c>
      <c r="I2435" s="24"/>
      <c r="J2435" s="24"/>
      <c r="K2435" s="24"/>
      <c r="L2435" s="24"/>
      <c r="M2435" s="24"/>
      <c r="N2435" s="24"/>
      <c r="O2435" s="24"/>
      <c r="P2435" s="24"/>
      <c r="Q2435" s="24"/>
    </row>
    <row r="2436" ht="15.75" customHeight="1">
      <c r="A2436" s="71"/>
      <c r="B2436" s="45" t="str">
        <f>IFERROR(VLOOKUP(D2436, 'Chart of Accounts'!A2423:C4001, 3, FALSE), "")</f>
        <v/>
      </c>
      <c r="C2436" s="72"/>
      <c r="D2436" s="70"/>
      <c r="E2436" s="30" t="str">
        <f>IFERROR(VLOOKUP(D2436, 'Chart of Accounts'!A$3:B$3987, 2, FALSE), "")</f>
        <v/>
      </c>
      <c r="F2436" s="31" t="str">
        <f t="shared" si="1"/>
        <v/>
      </c>
      <c r="G2436" s="32" t="str">
        <f t="shared" si="2"/>
        <v/>
      </c>
      <c r="H2436" s="33">
        <f>IF(A2436&gt;='Income Statement'!$E$5,IF(A2436&lt;='Income Statement'!$E$6,1,0),0)</f>
        <v>0</v>
      </c>
      <c r="I2436" s="24"/>
      <c r="J2436" s="24"/>
      <c r="K2436" s="24"/>
      <c r="L2436" s="24"/>
      <c r="M2436" s="24"/>
      <c r="N2436" s="24"/>
      <c r="O2436" s="24"/>
      <c r="P2436" s="24"/>
      <c r="Q2436" s="24"/>
    </row>
    <row r="2437" ht="15.75" customHeight="1">
      <c r="A2437" s="71"/>
      <c r="B2437" s="45" t="str">
        <f>IFERROR(VLOOKUP(D2437, 'Chart of Accounts'!A2424:C4001, 3, FALSE), "")</f>
        <v/>
      </c>
      <c r="C2437" s="72"/>
      <c r="D2437" s="70"/>
      <c r="E2437" s="30" t="str">
        <f>IFERROR(VLOOKUP(D2437, 'Chart of Accounts'!A$3:B$3987, 2, FALSE), "")</f>
        <v/>
      </c>
      <c r="F2437" s="31" t="str">
        <f t="shared" si="1"/>
        <v/>
      </c>
      <c r="G2437" s="32" t="str">
        <f t="shared" si="2"/>
        <v/>
      </c>
      <c r="H2437" s="33">
        <f>IF(A2437&gt;='Income Statement'!$E$5,IF(A2437&lt;='Income Statement'!$E$6,1,0),0)</f>
        <v>0</v>
      </c>
      <c r="I2437" s="24"/>
      <c r="J2437" s="24"/>
      <c r="K2437" s="24"/>
      <c r="L2437" s="24"/>
      <c r="M2437" s="24"/>
      <c r="N2437" s="24"/>
      <c r="O2437" s="24"/>
      <c r="P2437" s="24"/>
      <c r="Q2437" s="24"/>
    </row>
    <row r="2438" ht="15.75" customHeight="1">
      <c r="A2438" s="71"/>
      <c r="B2438" s="45" t="str">
        <f>IFERROR(VLOOKUP(D2438, 'Chart of Accounts'!A2425:C4001, 3, FALSE), "")</f>
        <v/>
      </c>
      <c r="C2438" s="72"/>
      <c r="D2438" s="70"/>
      <c r="E2438" s="30" t="str">
        <f>IFERROR(VLOOKUP(D2438, 'Chart of Accounts'!A$3:B$3987, 2, FALSE), "")</f>
        <v/>
      </c>
      <c r="F2438" s="31" t="str">
        <f t="shared" si="1"/>
        <v/>
      </c>
      <c r="G2438" s="32" t="str">
        <f t="shared" si="2"/>
        <v/>
      </c>
      <c r="H2438" s="33">
        <f>IF(A2438&gt;='Income Statement'!$E$5,IF(A2438&lt;='Income Statement'!$E$6,1,0),0)</f>
        <v>0</v>
      </c>
      <c r="I2438" s="24"/>
      <c r="J2438" s="24"/>
      <c r="K2438" s="24"/>
      <c r="L2438" s="24"/>
      <c r="M2438" s="24"/>
      <c r="N2438" s="24"/>
      <c r="O2438" s="24"/>
      <c r="P2438" s="24"/>
      <c r="Q2438" s="24"/>
    </row>
    <row r="2439" ht="15.75" customHeight="1">
      <c r="A2439" s="71"/>
      <c r="B2439" s="45" t="str">
        <f>IFERROR(VLOOKUP(D2439, 'Chart of Accounts'!A2426:C4001, 3, FALSE), "")</f>
        <v/>
      </c>
      <c r="C2439" s="72"/>
      <c r="D2439" s="70"/>
      <c r="E2439" s="30" t="str">
        <f>IFERROR(VLOOKUP(D2439, 'Chart of Accounts'!A$3:B$3987, 2, FALSE), "")</f>
        <v/>
      </c>
      <c r="F2439" s="31" t="str">
        <f t="shared" si="1"/>
        <v/>
      </c>
      <c r="G2439" s="32" t="str">
        <f t="shared" si="2"/>
        <v/>
      </c>
      <c r="H2439" s="33">
        <f>IF(A2439&gt;='Income Statement'!$E$5,IF(A2439&lt;='Income Statement'!$E$6,1,0),0)</f>
        <v>0</v>
      </c>
      <c r="I2439" s="24"/>
      <c r="J2439" s="24"/>
      <c r="K2439" s="24"/>
      <c r="L2439" s="24"/>
      <c r="M2439" s="24"/>
      <c r="N2439" s="24"/>
      <c r="O2439" s="24"/>
      <c r="P2439" s="24"/>
      <c r="Q2439" s="24"/>
    </row>
    <row r="2440" ht="15.75" customHeight="1">
      <c r="A2440" s="71"/>
      <c r="B2440" s="45" t="str">
        <f>IFERROR(VLOOKUP(D2440, 'Chart of Accounts'!A2427:C4001, 3, FALSE), "")</f>
        <v/>
      </c>
      <c r="C2440" s="72"/>
      <c r="D2440" s="70"/>
      <c r="E2440" s="30" t="str">
        <f>IFERROR(VLOOKUP(D2440, 'Chart of Accounts'!A$3:B$3987, 2, FALSE), "")</f>
        <v/>
      </c>
      <c r="F2440" s="31" t="str">
        <f t="shared" si="1"/>
        <v/>
      </c>
      <c r="G2440" s="32" t="str">
        <f t="shared" si="2"/>
        <v/>
      </c>
      <c r="H2440" s="33">
        <f>IF(A2440&gt;='Income Statement'!$E$5,IF(A2440&lt;='Income Statement'!$E$6,1,0),0)</f>
        <v>0</v>
      </c>
      <c r="I2440" s="24"/>
      <c r="J2440" s="24"/>
      <c r="K2440" s="24"/>
      <c r="L2440" s="24"/>
      <c r="M2440" s="24"/>
      <c r="N2440" s="24"/>
      <c r="O2440" s="24"/>
      <c r="P2440" s="24"/>
      <c r="Q2440" s="24"/>
    </row>
    <row r="2441" ht="15.75" customHeight="1">
      <c r="A2441" s="71"/>
      <c r="B2441" s="45" t="str">
        <f>IFERROR(VLOOKUP(D2441, 'Chart of Accounts'!A2428:C4001, 3, FALSE), "")</f>
        <v/>
      </c>
      <c r="C2441" s="72"/>
      <c r="D2441" s="70"/>
      <c r="E2441" s="30" t="str">
        <f>IFERROR(VLOOKUP(D2441, 'Chart of Accounts'!A$3:B$3987, 2, FALSE), "")</f>
        <v/>
      </c>
      <c r="F2441" s="31" t="str">
        <f t="shared" si="1"/>
        <v/>
      </c>
      <c r="G2441" s="32" t="str">
        <f t="shared" si="2"/>
        <v/>
      </c>
      <c r="H2441" s="33">
        <f>IF(A2441&gt;='Income Statement'!$E$5,IF(A2441&lt;='Income Statement'!$E$6,1,0),0)</f>
        <v>0</v>
      </c>
      <c r="I2441" s="24"/>
      <c r="J2441" s="24"/>
      <c r="K2441" s="24"/>
      <c r="L2441" s="24"/>
      <c r="M2441" s="24"/>
      <c r="N2441" s="24"/>
      <c r="O2441" s="24"/>
      <c r="P2441" s="24"/>
      <c r="Q2441" s="24"/>
    </row>
    <row r="2442" ht="15.75" customHeight="1">
      <c r="A2442" s="71"/>
      <c r="B2442" s="45" t="str">
        <f>IFERROR(VLOOKUP(D2442, 'Chart of Accounts'!A2429:C4001, 3, FALSE), "")</f>
        <v/>
      </c>
      <c r="C2442" s="72"/>
      <c r="D2442" s="70"/>
      <c r="E2442" s="30" t="str">
        <f>IFERROR(VLOOKUP(D2442, 'Chart of Accounts'!A$3:B$3987, 2, FALSE), "")</f>
        <v/>
      </c>
      <c r="F2442" s="31" t="str">
        <f t="shared" si="1"/>
        <v/>
      </c>
      <c r="G2442" s="32" t="str">
        <f t="shared" si="2"/>
        <v/>
      </c>
      <c r="H2442" s="33">
        <f>IF(A2442&gt;='Income Statement'!$E$5,IF(A2442&lt;='Income Statement'!$E$6,1,0),0)</f>
        <v>0</v>
      </c>
      <c r="I2442" s="24"/>
      <c r="J2442" s="24"/>
      <c r="K2442" s="24"/>
      <c r="L2442" s="24"/>
      <c r="M2442" s="24"/>
      <c r="N2442" s="24"/>
      <c r="O2442" s="24"/>
      <c r="P2442" s="24"/>
      <c r="Q2442" s="24"/>
    </row>
    <row r="2443" ht="15.75" customHeight="1">
      <c r="A2443" s="71"/>
      <c r="B2443" s="45" t="str">
        <f>IFERROR(VLOOKUP(D2443, 'Chart of Accounts'!A2430:C4001, 3, FALSE), "")</f>
        <v/>
      </c>
      <c r="C2443" s="72"/>
      <c r="D2443" s="70"/>
      <c r="E2443" s="30" t="str">
        <f>IFERROR(VLOOKUP(D2443, 'Chart of Accounts'!A$3:B$3987, 2, FALSE), "")</f>
        <v/>
      </c>
      <c r="F2443" s="31" t="str">
        <f t="shared" si="1"/>
        <v/>
      </c>
      <c r="G2443" s="32" t="str">
        <f t="shared" si="2"/>
        <v/>
      </c>
      <c r="H2443" s="33">
        <f>IF(A2443&gt;='Income Statement'!$E$5,IF(A2443&lt;='Income Statement'!$E$6,1,0),0)</f>
        <v>0</v>
      </c>
      <c r="I2443" s="24"/>
      <c r="J2443" s="24"/>
      <c r="K2443" s="24"/>
      <c r="L2443" s="24"/>
      <c r="M2443" s="24"/>
      <c r="N2443" s="24"/>
      <c r="O2443" s="24"/>
      <c r="P2443" s="24"/>
      <c r="Q2443" s="24"/>
    </row>
    <row r="2444" ht="15.75" customHeight="1">
      <c r="A2444" s="71"/>
      <c r="B2444" s="45" t="str">
        <f>IFERROR(VLOOKUP(D2444, 'Chart of Accounts'!A2431:C4001, 3, FALSE), "")</f>
        <v/>
      </c>
      <c r="C2444" s="72"/>
      <c r="D2444" s="70"/>
      <c r="E2444" s="30" t="str">
        <f>IFERROR(VLOOKUP(D2444, 'Chart of Accounts'!A$3:B$3987, 2, FALSE), "")</f>
        <v/>
      </c>
      <c r="F2444" s="31" t="str">
        <f t="shared" si="1"/>
        <v/>
      </c>
      <c r="G2444" s="32" t="str">
        <f t="shared" si="2"/>
        <v/>
      </c>
      <c r="H2444" s="33">
        <f>IF(A2444&gt;='Income Statement'!$E$5,IF(A2444&lt;='Income Statement'!$E$6,1,0),0)</f>
        <v>0</v>
      </c>
      <c r="I2444" s="24"/>
      <c r="J2444" s="24"/>
      <c r="K2444" s="24"/>
      <c r="L2444" s="24"/>
      <c r="M2444" s="24"/>
      <c r="N2444" s="24"/>
      <c r="O2444" s="24"/>
      <c r="P2444" s="24"/>
      <c r="Q2444" s="24"/>
    </row>
    <row r="2445" ht="15.75" customHeight="1">
      <c r="A2445" s="71"/>
      <c r="B2445" s="45" t="str">
        <f>IFERROR(VLOOKUP(D2445, 'Chart of Accounts'!A2432:C4001, 3, FALSE), "")</f>
        <v/>
      </c>
      <c r="C2445" s="72"/>
      <c r="D2445" s="70"/>
      <c r="E2445" s="30" t="str">
        <f>IFERROR(VLOOKUP(D2445, 'Chart of Accounts'!A$3:B$3987, 2, FALSE), "")</f>
        <v/>
      </c>
      <c r="F2445" s="31" t="str">
        <f t="shared" si="1"/>
        <v/>
      </c>
      <c r="G2445" s="32" t="str">
        <f t="shared" si="2"/>
        <v/>
      </c>
      <c r="H2445" s="33">
        <f>IF(A2445&gt;='Income Statement'!$E$5,IF(A2445&lt;='Income Statement'!$E$6,1,0),0)</f>
        <v>0</v>
      </c>
      <c r="I2445" s="24"/>
      <c r="J2445" s="24"/>
      <c r="K2445" s="24"/>
      <c r="L2445" s="24"/>
      <c r="M2445" s="24"/>
      <c r="N2445" s="24"/>
      <c r="O2445" s="24"/>
      <c r="P2445" s="24"/>
      <c r="Q2445" s="24"/>
    </row>
    <row r="2446" ht="15.75" customHeight="1">
      <c r="A2446" s="71"/>
      <c r="B2446" s="45" t="str">
        <f>IFERROR(VLOOKUP(D2446, 'Chart of Accounts'!A2433:C4001, 3, FALSE), "")</f>
        <v/>
      </c>
      <c r="C2446" s="72"/>
      <c r="D2446" s="70"/>
      <c r="E2446" s="30" t="str">
        <f>IFERROR(VLOOKUP(D2446, 'Chart of Accounts'!A$3:B$3987, 2, FALSE), "")</f>
        <v/>
      </c>
      <c r="F2446" s="31" t="str">
        <f t="shared" si="1"/>
        <v/>
      </c>
      <c r="G2446" s="32" t="str">
        <f t="shared" si="2"/>
        <v/>
      </c>
      <c r="H2446" s="33">
        <f>IF(A2446&gt;='Income Statement'!$E$5,IF(A2446&lt;='Income Statement'!$E$6,1,0),0)</f>
        <v>0</v>
      </c>
      <c r="I2446" s="24"/>
      <c r="J2446" s="24"/>
      <c r="K2446" s="24"/>
      <c r="L2446" s="24"/>
      <c r="M2446" s="24"/>
      <c r="N2446" s="24"/>
      <c r="O2446" s="24"/>
      <c r="P2446" s="24"/>
      <c r="Q2446" s="24"/>
    </row>
    <row r="2447" ht="15.75" customHeight="1">
      <c r="A2447" s="71"/>
      <c r="B2447" s="45" t="str">
        <f>IFERROR(VLOOKUP(D2447, 'Chart of Accounts'!A2434:C4001, 3, FALSE), "")</f>
        <v/>
      </c>
      <c r="C2447" s="72"/>
      <c r="D2447" s="70"/>
      <c r="E2447" s="30" t="str">
        <f>IFERROR(VLOOKUP(D2447, 'Chart of Accounts'!A$3:B$3987, 2, FALSE), "")</f>
        <v/>
      </c>
      <c r="F2447" s="31" t="str">
        <f t="shared" si="1"/>
        <v/>
      </c>
      <c r="G2447" s="32" t="str">
        <f t="shared" si="2"/>
        <v/>
      </c>
      <c r="H2447" s="33">
        <f>IF(A2447&gt;='Income Statement'!$E$5,IF(A2447&lt;='Income Statement'!$E$6,1,0),0)</f>
        <v>0</v>
      </c>
      <c r="I2447" s="24"/>
      <c r="J2447" s="24"/>
      <c r="K2447" s="24"/>
      <c r="L2447" s="24"/>
      <c r="M2447" s="24"/>
      <c r="N2447" s="24"/>
      <c r="O2447" s="24"/>
      <c r="P2447" s="24"/>
      <c r="Q2447" s="24"/>
    </row>
    <row r="2448" ht="15.75" customHeight="1">
      <c r="A2448" s="71"/>
      <c r="B2448" s="45" t="str">
        <f>IFERROR(VLOOKUP(D2448, 'Chart of Accounts'!A2435:C4001, 3, FALSE), "")</f>
        <v/>
      </c>
      <c r="C2448" s="72"/>
      <c r="D2448" s="70"/>
      <c r="E2448" s="30" t="str">
        <f>IFERROR(VLOOKUP(D2448, 'Chart of Accounts'!A$3:B$3987, 2, FALSE), "")</f>
        <v/>
      </c>
      <c r="F2448" s="31" t="str">
        <f t="shared" si="1"/>
        <v/>
      </c>
      <c r="G2448" s="32" t="str">
        <f t="shared" si="2"/>
        <v/>
      </c>
      <c r="H2448" s="33">
        <f>IF(A2448&gt;='Income Statement'!$E$5,IF(A2448&lt;='Income Statement'!$E$6,1,0),0)</f>
        <v>0</v>
      </c>
      <c r="I2448" s="24"/>
      <c r="J2448" s="24"/>
      <c r="K2448" s="24"/>
      <c r="L2448" s="24"/>
      <c r="M2448" s="24"/>
      <c r="N2448" s="24"/>
      <c r="O2448" s="24"/>
      <c r="P2448" s="24"/>
      <c r="Q2448" s="24"/>
    </row>
    <row r="2449" ht="15.75" customHeight="1">
      <c r="A2449" s="71"/>
      <c r="B2449" s="45" t="str">
        <f>IFERROR(VLOOKUP(D2449, 'Chart of Accounts'!A2436:C4001, 3, FALSE), "")</f>
        <v/>
      </c>
      <c r="C2449" s="72"/>
      <c r="D2449" s="70"/>
      <c r="E2449" s="30" t="str">
        <f>IFERROR(VLOOKUP(D2449, 'Chart of Accounts'!A$3:B$3987, 2, FALSE), "")</f>
        <v/>
      </c>
      <c r="F2449" s="31" t="str">
        <f t="shared" si="1"/>
        <v/>
      </c>
      <c r="G2449" s="32" t="str">
        <f t="shared" si="2"/>
        <v/>
      </c>
      <c r="H2449" s="33">
        <f>IF(A2449&gt;='Income Statement'!$E$5,IF(A2449&lt;='Income Statement'!$E$6,1,0),0)</f>
        <v>0</v>
      </c>
      <c r="I2449" s="24"/>
      <c r="J2449" s="24"/>
      <c r="K2449" s="24"/>
      <c r="L2449" s="24"/>
      <c r="M2449" s="24"/>
      <c r="N2449" s="24"/>
      <c r="O2449" s="24"/>
      <c r="P2449" s="24"/>
      <c r="Q2449" s="24"/>
    </row>
    <row r="2450" ht="15.75" customHeight="1">
      <c r="A2450" s="71"/>
      <c r="B2450" s="45" t="str">
        <f>IFERROR(VLOOKUP(D2450, 'Chart of Accounts'!A2437:C4001, 3, FALSE), "")</f>
        <v/>
      </c>
      <c r="C2450" s="72"/>
      <c r="D2450" s="70"/>
      <c r="E2450" s="30" t="str">
        <f>IFERROR(VLOOKUP(D2450, 'Chart of Accounts'!A$3:B$3987, 2, FALSE), "")</f>
        <v/>
      </c>
      <c r="F2450" s="31" t="str">
        <f t="shared" si="1"/>
        <v/>
      </c>
      <c r="G2450" s="32" t="str">
        <f t="shared" si="2"/>
        <v/>
      </c>
      <c r="H2450" s="33">
        <f>IF(A2450&gt;='Income Statement'!$E$5,IF(A2450&lt;='Income Statement'!$E$6,1,0),0)</f>
        <v>0</v>
      </c>
      <c r="I2450" s="24"/>
      <c r="J2450" s="24"/>
      <c r="K2450" s="24"/>
      <c r="L2450" s="24"/>
      <c r="M2450" s="24"/>
      <c r="N2450" s="24"/>
      <c r="O2450" s="24"/>
      <c r="P2450" s="24"/>
      <c r="Q2450" s="24"/>
    </row>
    <row r="2451" ht="15.75" customHeight="1">
      <c r="A2451" s="71"/>
      <c r="B2451" s="45" t="str">
        <f>IFERROR(VLOOKUP(D2451, 'Chart of Accounts'!A2438:C4001, 3, FALSE), "")</f>
        <v/>
      </c>
      <c r="C2451" s="72"/>
      <c r="D2451" s="70"/>
      <c r="E2451" s="30" t="str">
        <f>IFERROR(VLOOKUP(D2451, 'Chart of Accounts'!A$3:B$3987, 2, FALSE), "")</f>
        <v/>
      </c>
      <c r="F2451" s="31" t="str">
        <f t="shared" si="1"/>
        <v/>
      </c>
      <c r="G2451" s="32" t="str">
        <f t="shared" si="2"/>
        <v/>
      </c>
      <c r="H2451" s="33">
        <f>IF(A2451&gt;='Income Statement'!$E$5,IF(A2451&lt;='Income Statement'!$E$6,1,0),0)</f>
        <v>0</v>
      </c>
      <c r="I2451" s="24"/>
      <c r="J2451" s="24"/>
      <c r="K2451" s="24"/>
      <c r="L2451" s="24"/>
      <c r="M2451" s="24"/>
      <c r="N2451" s="24"/>
      <c r="O2451" s="24"/>
      <c r="P2451" s="24"/>
      <c r="Q2451" s="24"/>
    </row>
    <row r="2452" ht="15.75" customHeight="1">
      <c r="A2452" s="71"/>
      <c r="B2452" s="45" t="str">
        <f>IFERROR(VLOOKUP(D2452, 'Chart of Accounts'!A2439:C4001, 3, FALSE), "")</f>
        <v/>
      </c>
      <c r="C2452" s="72"/>
      <c r="D2452" s="70"/>
      <c r="E2452" s="30" t="str">
        <f>IFERROR(VLOOKUP(D2452, 'Chart of Accounts'!A$3:B$3987, 2, FALSE), "")</f>
        <v/>
      </c>
      <c r="F2452" s="31" t="str">
        <f t="shared" si="1"/>
        <v/>
      </c>
      <c r="G2452" s="32" t="str">
        <f t="shared" si="2"/>
        <v/>
      </c>
      <c r="H2452" s="33">
        <f>IF(A2452&gt;='Income Statement'!$E$5,IF(A2452&lt;='Income Statement'!$E$6,1,0),0)</f>
        <v>0</v>
      </c>
      <c r="I2452" s="24"/>
      <c r="J2452" s="24"/>
      <c r="K2452" s="24"/>
      <c r="L2452" s="24"/>
      <c r="M2452" s="24"/>
      <c r="N2452" s="24"/>
      <c r="O2452" s="24"/>
      <c r="P2452" s="24"/>
      <c r="Q2452" s="24"/>
    </row>
    <row r="2453" ht="15.75" customHeight="1">
      <c r="A2453" s="71"/>
      <c r="B2453" s="45" t="str">
        <f>IFERROR(VLOOKUP(D2453, 'Chart of Accounts'!A2440:C4001, 3, FALSE), "")</f>
        <v/>
      </c>
      <c r="C2453" s="72"/>
      <c r="D2453" s="70"/>
      <c r="E2453" s="30" t="str">
        <f>IFERROR(VLOOKUP(D2453, 'Chart of Accounts'!A$3:B$3987, 2, FALSE), "")</f>
        <v/>
      </c>
      <c r="F2453" s="31" t="str">
        <f t="shared" si="1"/>
        <v/>
      </c>
      <c r="G2453" s="32" t="str">
        <f t="shared" si="2"/>
        <v/>
      </c>
      <c r="H2453" s="33">
        <f>IF(A2453&gt;='Income Statement'!$E$5,IF(A2453&lt;='Income Statement'!$E$6,1,0),0)</f>
        <v>0</v>
      </c>
      <c r="I2453" s="24"/>
      <c r="J2453" s="24"/>
      <c r="K2453" s="24"/>
      <c r="L2453" s="24"/>
      <c r="M2453" s="24"/>
      <c r="N2453" s="24"/>
      <c r="O2453" s="24"/>
      <c r="P2453" s="24"/>
      <c r="Q2453" s="24"/>
    </row>
    <row r="2454" ht="15.75" customHeight="1">
      <c r="A2454" s="71"/>
      <c r="B2454" s="45" t="str">
        <f>IFERROR(VLOOKUP(D2454, 'Chart of Accounts'!A2441:C4001, 3, FALSE), "")</f>
        <v/>
      </c>
      <c r="C2454" s="72"/>
      <c r="D2454" s="70"/>
      <c r="E2454" s="30" t="str">
        <f>IFERROR(VLOOKUP(D2454, 'Chart of Accounts'!A$3:B$3987, 2, FALSE), "")</f>
        <v/>
      </c>
      <c r="F2454" s="31" t="str">
        <f t="shared" si="1"/>
        <v/>
      </c>
      <c r="G2454" s="32" t="str">
        <f t="shared" si="2"/>
        <v/>
      </c>
      <c r="H2454" s="33">
        <f>IF(A2454&gt;='Income Statement'!$E$5,IF(A2454&lt;='Income Statement'!$E$6,1,0),0)</f>
        <v>0</v>
      </c>
      <c r="I2454" s="24"/>
      <c r="J2454" s="24"/>
      <c r="K2454" s="24"/>
      <c r="L2454" s="24"/>
      <c r="M2454" s="24"/>
      <c r="N2454" s="24"/>
      <c r="O2454" s="24"/>
      <c r="P2454" s="24"/>
      <c r="Q2454" s="24"/>
    </row>
    <row r="2455" ht="15.75" customHeight="1">
      <c r="A2455" s="71"/>
      <c r="B2455" s="45" t="str">
        <f>IFERROR(VLOOKUP(D2455, 'Chart of Accounts'!A2442:C4001, 3, FALSE), "")</f>
        <v/>
      </c>
      <c r="C2455" s="72"/>
      <c r="D2455" s="70"/>
      <c r="E2455" s="30" t="str">
        <f>IFERROR(VLOOKUP(D2455, 'Chart of Accounts'!A$3:B$3987, 2, FALSE), "")</f>
        <v/>
      </c>
      <c r="F2455" s="31" t="str">
        <f t="shared" si="1"/>
        <v/>
      </c>
      <c r="G2455" s="32" t="str">
        <f t="shared" si="2"/>
        <v/>
      </c>
      <c r="H2455" s="33">
        <f>IF(A2455&gt;='Income Statement'!$E$5,IF(A2455&lt;='Income Statement'!$E$6,1,0),0)</f>
        <v>0</v>
      </c>
      <c r="I2455" s="24"/>
      <c r="J2455" s="24"/>
      <c r="K2455" s="24"/>
      <c r="L2455" s="24"/>
      <c r="M2455" s="24"/>
      <c r="N2455" s="24"/>
      <c r="O2455" s="24"/>
      <c r="P2455" s="24"/>
      <c r="Q2455" s="24"/>
    </row>
    <row r="2456" ht="15.75" customHeight="1">
      <c r="A2456" s="71"/>
      <c r="B2456" s="45" t="str">
        <f>IFERROR(VLOOKUP(D2456, 'Chart of Accounts'!A2443:C4001, 3, FALSE), "")</f>
        <v/>
      </c>
      <c r="C2456" s="72"/>
      <c r="D2456" s="70"/>
      <c r="E2456" s="30" t="str">
        <f>IFERROR(VLOOKUP(D2456, 'Chart of Accounts'!A$3:B$3987, 2, FALSE), "")</f>
        <v/>
      </c>
      <c r="F2456" s="31" t="str">
        <f t="shared" si="1"/>
        <v/>
      </c>
      <c r="G2456" s="32" t="str">
        <f t="shared" si="2"/>
        <v/>
      </c>
      <c r="H2456" s="33">
        <f>IF(A2456&gt;='Income Statement'!$E$5,IF(A2456&lt;='Income Statement'!$E$6,1,0),0)</f>
        <v>0</v>
      </c>
      <c r="I2456" s="24"/>
      <c r="J2456" s="24"/>
      <c r="K2456" s="24"/>
      <c r="L2456" s="24"/>
      <c r="M2456" s="24"/>
      <c r="N2456" s="24"/>
      <c r="O2456" s="24"/>
      <c r="P2456" s="24"/>
      <c r="Q2456" s="24"/>
    </row>
    <row r="2457" ht="15.75" customHeight="1">
      <c r="A2457" s="71"/>
      <c r="B2457" s="45" t="str">
        <f>IFERROR(VLOOKUP(D2457, 'Chart of Accounts'!A2444:C4001, 3, FALSE), "")</f>
        <v/>
      </c>
      <c r="C2457" s="72"/>
      <c r="D2457" s="70"/>
      <c r="E2457" s="30" t="str">
        <f>IFERROR(VLOOKUP(D2457, 'Chart of Accounts'!A$3:B$3987, 2, FALSE), "")</f>
        <v/>
      </c>
      <c r="F2457" s="31" t="str">
        <f t="shared" si="1"/>
        <v/>
      </c>
      <c r="G2457" s="32" t="str">
        <f t="shared" si="2"/>
        <v/>
      </c>
      <c r="H2457" s="33">
        <f>IF(A2457&gt;='Income Statement'!$E$5,IF(A2457&lt;='Income Statement'!$E$6,1,0),0)</f>
        <v>0</v>
      </c>
      <c r="I2457" s="24"/>
      <c r="J2457" s="24"/>
      <c r="K2457" s="24"/>
      <c r="L2457" s="24"/>
      <c r="M2457" s="24"/>
      <c r="N2457" s="24"/>
      <c r="O2457" s="24"/>
      <c r="P2457" s="24"/>
      <c r="Q2457" s="24"/>
    </row>
    <row r="2458" ht="15.75" customHeight="1">
      <c r="A2458" s="71"/>
      <c r="B2458" s="45" t="str">
        <f>IFERROR(VLOOKUP(D2458, 'Chart of Accounts'!A2445:C4001, 3, FALSE), "")</f>
        <v/>
      </c>
      <c r="C2458" s="72"/>
      <c r="D2458" s="70"/>
      <c r="E2458" s="30" t="str">
        <f>IFERROR(VLOOKUP(D2458, 'Chart of Accounts'!A$3:B$3987, 2, FALSE), "")</f>
        <v/>
      </c>
      <c r="F2458" s="31" t="str">
        <f t="shared" si="1"/>
        <v/>
      </c>
      <c r="G2458" s="32" t="str">
        <f t="shared" si="2"/>
        <v/>
      </c>
      <c r="H2458" s="33">
        <f>IF(A2458&gt;='Income Statement'!$E$5,IF(A2458&lt;='Income Statement'!$E$6,1,0),0)</f>
        <v>0</v>
      </c>
      <c r="I2458" s="24"/>
      <c r="J2458" s="24"/>
      <c r="K2458" s="24"/>
      <c r="L2458" s="24"/>
      <c r="M2458" s="24"/>
      <c r="N2458" s="24"/>
      <c r="O2458" s="24"/>
      <c r="P2458" s="24"/>
      <c r="Q2458" s="24"/>
    </row>
    <row r="2459" ht="15.75" customHeight="1">
      <c r="A2459" s="71"/>
      <c r="B2459" s="45" t="str">
        <f>IFERROR(VLOOKUP(D2459, 'Chart of Accounts'!A2446:C4001, 3, FALSE), "")</f>
        <v/>
      </c>
      <c r="C2459" s="72"/>
      <c r="D2459" s="70"/>
      <c r="E2459" s="30" t="str">
        <f>IFERROR(VLOOKUP(D2459, 'Chart of Accounts'!A$3:B$3987, 2, FALSE), "")</f>
        <v/>
      </c>
      <c r="F2459" s="31" t="str">
        <f t="shared" si="1"/>
        <v/>
      </c>
      <c r="G2459" s="32" t="str">
        <f t="shared" si="2"/>
        <v/>
      </c>
      <c r="H2459" s="33">
        <f>IF(A2459&gt;='Income Statement'!$E$5,IF(A2459&lt;='Income Statement'!$E$6,1,0),0)</f>
        <v>0</v>
      </c>
      <c r="I2459" s="24"/>
      <c r="J2459" s="24"/>
      <c r="K2459" s="24"/>
      <c r="L2459" s="24"/>
      <c r="M2459" s="24"/>
      <c r="N2459" s="24"/>
      <c r="O2459" s="24"/>
      <c r="P2459" s="24"/>
      <c r="Q2459" s="24"/>
    </row>
    <row r="2460" ht="15.75" customHeight="1">
      <c r="A2460" s="71"/>
      <c r="B2460" s="45" t="str">
        <f>IFERROR(VLOOKUP(D2460, 'Chart of Accounts'!A2447:C4001, 3, FALSE), "")</f>
        <v/>
      </c>
      <c r="C2460" s="72"/>
      <c r="D2460" s="70"/>
      <c r="E2460" s="30" t="str">
        <f>IFERROR(VLOOKUP(D2460, 'Chart of Accounts'!A$3:B$3987, 2, FALSE), "")</f>
        <v/>
      </c>
      <c r="F2460" s="31" t="str">
        <f t="shared" si="1"/>
        <v/>
      </c>
      <c r="G2460" s="32" t="str">
        <f t="shared" si="2"/>
        <v/>
      </c>
      <c r="H2460" s="33">
        <f>IF(A2460&gt;='Income Statement'!$E$5,IF(A2460&lt;='Income Statement'!$E$6,1,0),0)</f>
        <v>0</v>
      </c>
      <c r="I2460" s="24"/>
      <c r="J2460" s="24"/>
      <c r="K2460" s="24"/>
      <c r="L2460" s="24"/>
      <c r="M2460" s="24"/>
      <c r="N2460" s="24"/>
      <c r="O2460" s="24"/>
      <c r="P2460" s="24"/>
      <c r="Q2460" s="24"/>
    </row>
    <row r="2461" ht="15.75" customHeight="1">
      <c r="A2461" s="71"/>
      <c r="B2461" s="45" t="str">
        <f>IFERROR(VLOOKUP(D2461, 'Chart of Accounts'!A2448:C4001, 3, FALSE), "")</f>
        <v/>
      </c>
      <c r="C2461" s="72"/>
      <c r="D2461" s="70"/>
      <c r="E2461" s="30" t="str">
        <f>IFERROR(VLOOKUP(D2461, 'Chart of Accounts'!A$3:B$3987, 2, FALSE), "")</f>
        <v/>
      </c>
      <c r="F2461" s="31" t="str">
        <f t="shared" si="1"/>
        <v/>
      </c>
      <c r="G2461" s="32" t="str">
        <f t="shared" si="2"/>
        <v/>
      </c>
      <c r="H2461" s="33">
        <f>IF(A2461&gt;='Income Statement'!$E$5,IF(A2461&lt;='Income Statement'!$E$6,1,0),0)</f>
        <v>0</v>
      </c>
      <c r="I2461" s="24"/>
      <c r="J2461" s="24"/>
      <c r="K2461" s="24"/>
      <c r="L2461" s="24"/>
      <c r="M2461" s="24"/>
      <c r="N2461" s="24"/>
      <c r="O2461" s="24"/>
      <c r="P2461" s="24"/>
      <c r="Q2461" s="24"/>
    </row>
    <row r="2462" ht="15.75" customHeight="1">
      <c r="A2462" s="71"/>
      <c r="B2462" s="45" t="str">
        <f>IFERROR(VLOOKUP(D2462, 'Chart of Accounts'!A2449:C4001, 3, FALSE), "")</f>
        <v/>
      </c>
      <c r="C2462" s="72"/>
      <c r="D2462" s="70"/>
      <c r="E2462" s="30" t="str">
        <f>IFERROR(VLOOKUP(D2462, 'Chart of Accounts'!A$3:B$3987, 2, FALSE), "")</f>
        <v/>
      </c>
      <c r="F2462" s="31" t="str">
        <f t="shared" si="1"/>
        <v/>
      </c>
      <c r="G2462" s="32" t="str">
        <f t="shared" si="2"/>
        <v/>
      </c>
      <c r="H2462" s="33">
        <f>IF(A2462&gt;='Income Statement'!$E$5,IF(A2462&lt;='Income Statement'!$E$6,1,0),0)</f>
        <v>0</v>
      </c>
      <c r="I2462" s="24"/>
      <c r="J2462" s="24"/>
      <c r="K2462" s="24"/>
      <c r="L2462" s="24"/>
      <c r="M2462" s="24"/>
      <c r="N2462" s="24"/>
      <c r="O2462" s="24"/>
      <c r="P2462" s="24"/>
      <c r="Q2462" s="24"/>
    </row>
    <row r="2463" ht="15.75" customHeight="1">
      <c r="A2463" s="71"/>
      <c r="B2463" s="45" t="str">
        <f>IFERROR(VLOOKUP(D2463, 'Chart of Accounts'!A2450:C4001, 3, FALSE), "")</f>
        <v/>
      </c>
      <c r="C2463" s="72"/>
      <c r="D2463" s="70"/>
      <c r="E2463" s="30" t="str">
        <f>IFERROR(VLOOKUP(D2463, 'Chart of Accounts'!A$3:B$3987, 2, FALSE), "")</f>
        <v/>
      </c>
      <c r="F2463" s="31" t="str">
        <f t="shared" si="1"/>
        <v/>
      </c>
      <c r="G2463" s="32" t="str">
        <f t="shared" si="2"/>
        <v/>
      </c>
      <c r="H2463" s="33">
        <f>IF(A2463&gt;='Income Statement'!$E$5,IF(A2463&lt;='Income Statement'!$E$6,1,0),0)</f>
        <v>0</v>
      </c>
      <c r="I2463" s="24"/>
      <c r="J2463" s="24"/>
      <c r="K2463" s="24"/>
      <c r="L2463" s="24"/>
      <c r="M2463" s="24"/>
      <c r="N2463" s="24"/>
      <c r="O2463" s="24"/>
      <c r="P2463" s="24"/>
      <c r="Q2463" s="24"/>
    </row>
    <row r="2464" ht="15.75" customHeight="1">
      <c r="A2464" s="71"/>
      <c r="B2464" s="45" t="str">
        <f>IFERROR(VLOOKUP(D2464, 'Chart of Accounts'!A2451:C4001, 3, FALSE), "")</f>
        <v/>
      </c>
      <c r="C2464" s="72"/>
      <c r="D2464" s="70"/>
      <c r="E2464" s="30" t="str">
        <f>IFERROR(VLOOKUP(D2464, 'Chart of Accounts'!A$3:B$3987, 2, FALSE), "")</f>
        <v/>
      </c>
      <c r="F2464" s="31" t="str">
        <f t="shared" si="1"/>
        <v/>
      </c>
      <c r="G2464" s="32" t="str">
        <f t="shared" si="2"/>
        <v/>
      </c>
      <c r="H2464" s="33">
        <f>IF(A2464&gt;='Income Statement'!$E$5,IF(A2464&lt;='Income Statement'!$E$6,1,0),0)</f>
        <v>0</v>
      </c>
      <c r="I2464" s="24"/>
      <c r="J2464" s="24"/>
      <c r="K2464" s="24"/>
      <c r="L2464" s="24"/>
      <c r="M2464" s="24"/>
      <c r="N2464" s="24"/>
      <c r="O2464" s="24"/>
      <c r="P2464" s="24"/>
      <c r="Q2464" s="24"/>
    </row>
    <row r="2465" ht="15.75" customHeight="1">
      <c r="A2465" s="71"/>
      <c r="B2465" s="45" t="str">
        <f>IFERROR(VLOOKUP(D2465, 'Chart of Accounts'!A2452:C4001, 3, FALSE), "")</f>
        <v/>
      </c>
      <c r="C2465" s="72"/>
      <c r="D2465" s="70"/>
      <c r="E2465" s="30" t="str">
        <f>IFERROR(VLOOKUP(D2465, 'Chart of Accounts'!A$3:B$3987, 2, FALSE), "")</f>
        <v/>
      </c>
      <c r="F2465" s="31" t="str">
        <f t="shared" si="1"/>
        <v/>
      </c>
      <c r="G2465" s="32" t="str">
        <f t="shared" si="2"/>
        <v/>
      </c>
      <c r="H2465" s="33">
        <f>IF(A2465&gt;='Income Statement'!$E$5,IF(A2465&lt;='Income Statement'!$E$6,1,0),0)</f>
        <v>0</v>
      </c>
      <c r="I2465" s="24"/>
      <c r="J2465" s="24"/>
      <c r="K2465" s="24"/>
      <c r="L2465" s="24"/>
      <c r="M2465" s="24"/>
      <c r="N2465" s="24"/>
      <c r="O2465" s="24"/>
      <c r="P2465" s="24"/>
      <c r="Q2465" s="24"/>
    </row>
    <row r="2466" ht="15.75" customHeight="1">
      <c r="A2466" s="71"/>
      <c r="B2466" s="45" t="str">
        <f>IFERROR(VLOOKUP(D2466, 'Chart of Accounts'!A2453:C4001, 3, FALSE), "")</f>
        <v/>
      </c>
      <c r="C2466" s="72"/>
      <c r="D2466" s="70"/>
      <c r="E2466" s="30" t="str">
        <f>IFERROR(VLOOKUP(D2466, 'Chart of Accounts'!A$3:B$3987, 2, FALSE), "")</f>
        <v/>
      </c>
      <c r="F2466" s="31" t="str">
        <f t="shared" si="1"/>
        <v/>
      </c>
      <c r="G2466" s="32" t="str">
        <f t="shared" si="2"/>
        <v/>
      </c>
      <c r="H2466" s="33">
        <f>IF(A2466&gt;='Income Statement'!$E$5,IF(A2466&lt;='Income Statement'!$E$6,1,0),0)</f>
        <v>0</v>
      </c>
      <c r="I2466" s="24"/>
      <c r="J2466" s="24"/>
      <c r="K2466" s="24"/>
      <c r="L2466" s="24"/>
      <c r="M2466" s="24"/>
      <c r="N2466" s="24"/>
      <c r="O2466" s="24"/>
      <c r="P2466" s="24"/>
      <c r="Q2466" s="24"/>
    </row>
    <row r="2467" ht="15.75" customHeight="1">
      <c r="A2467" s="71"/>
      <c r="B2467" s="45" t="str">
        <f>IFERROR(VLOOKUP(D2467, 'Chart of Accounts'!A2454:C4001, 3, FALSE), "")</f>
        <v/>
      </c>
      <c r="C2467" s="72"/>
      <c r="D2467" s="70"/>
      <c r="E2467" s="30" t="str">
        <f>IFERROR(VLOOKUP(D2467, 'Chart of Accounts'!A$3:B$3987, 2, FALSE), "")</f>
        <v/>
      </c>
      <c r="F2467" s="31" t="str">
        <f t="shared" si="1"/>
        <v/>
      </c>
      <c r="G2467" s="32" t="str">
        <f t="shared" si="2"/>
        <v/>
      </c>
      <c r="H2467" s="33">
        <f>IF(A2467&gt;='Income Statement'!$E$5,IF(A2467&lt;='Income Statement'!$E$6,1,0),0)</f>
        <v>0</v>
      </c>
      <c r="I2467" s="24"/>
      <c r="J2467" s="24"/>
      <c r="K2467" s="24"/>
      <c r="L2467" s="24"/>
      <c r="M2467" s="24"/>
      <c r="N2467" s="24"/>
      <c r="O2467" s="24"/>
      <c r="P2467" s="24"/>
      <c r="Q2467" s="24"/>
    </row>
    <row r="2468" ht="15.75" customHeight="1">
      <c r="A2468" s="71"/>
      <c r="B2468" s="45" t="str">
        <f>IFERROR(VLOOKUP(D2468, 'Chart of Accounts'!A2455:C4001, 3, FALSE), "")</f>
        <v/>
      </c>
      <c r="C2468" s="72"/>
      <c r="D2468" s="70"/>
      <c r="E2468" s="30" t="str">
        <f>IFERROR(VLOOKUP(D2468, 'Chart of Accounts'!A$3:B$3987, 2, FALSE), "")</f>
        <v/>
      </c>
      <c r="F2468" s="31" t="str">
        <f t="shared" si="1"/>
        <v/>
      </c>
      <c r="G2468" s="32" t="str">
        <f t="shared" si="2"/>
        <v/>
      </c>
      <c r="H2468" s="33">
        <f>IF(A2468&gt;='Income Statement'!$E$5,IF(A2468&lt;='Income Statement'!$E$6,1,0),0)</f>
        <v>0</v>
      </c>
      <c r="I2468" s="24"/>
      <c r="J2468" s="24"/>
      <c r="K2468" s="24"/>
      <c r="L2468" s="24"/>
      <c r="M2468" s="24"/>
      <c r="N2468" s="24"/>
      <c r="O2468" s="24"/>
      <c r="P2468" s="24"/>
      <c r="Q2468" s="24"/>
    </row>
    <row r="2469" ht="15.75" customHeight="1">
      <c r="A2469" s="71"/>
      <c r="B2469" s="45" t="str">
        <f>IFERROR(VLOOKUP(D2469, 'Chart of Accounts'!A2456:C4001, 3, FALSE), "")</f>
        <v/>
      </c>
      <c r="C2469" s="72"/>
      <c r="D2469" s="70"/>
      <c r="E2469" s="30" t="str">
        <f>IFERROR(VLOOKUP(D2469, 'Chart of Accounts'!A$3:B$3987, 2, FALSE), "")</f>
        <v/>
      </c>
      <c r="F2469" s="31" t="str">
        <f t="shared" si="1"/>
        <v/>
      </c>
      <c r="G2469" s="32" t="str">
        <f t="shared" si="2"/>
        <v/>
      </c>
      <c r="H2469" s="33">
        <f>IF(A2469&gt;='Income Statement'!$E$5,IF(A2469&lt;='Income Statement'!$E$6,1,0),0)</f>
        <v>0</v>
      </c>
      <c r="I2469" s="24"/>
      <c r="J2469" s="24"/>
      <c r="K2469" s="24"/>
      <c r="L2469" s="24"/>
      <c r="M2469" s="24"/>
      <c r="N2469" s="24"/>
      <c r="O2469" s="24"/>
      <c r="P2469" s="24"/>
      <c r="Q2469" s="24"/>
    </row>
    <row r="2470" ht="15.75" customHeight="1">
      <c r="A2470" s="71"/>
      <c r="B2470" s="45" t="str">
        <f>IFERROR(VLOOKUP(D2470, 'Chart of Accounts'!A2457:C4001, 3, FALSE), "")</f>
        <v/>
      </c>
      <c r="C2470" s="72"/>
      <c r="D2470" s="70"/>
      <c r="E2470" s="30" t="str">
        <f>IFERROR(VLOOKUP(D2470, 'Chart of Accounts'!A$3:B$3987, 2, FALSE), "")</f>
        <v/>
      </c>
      <c r="F2470" s="31" t="str">
        <f t="shared" si="1"/>
        <v/>
      </c>
      <c r="G2470" s="32" t="str">
        <f t="shared" si="2"/>
        <v/>
      </c>
      <c r="H2470" s="33">
        <f>IF(A2470&gt;='Income Statement'!$E$5,IF(A2470&lt;='Income Statement'!$E$6,1,0),0)</f>
        <v>0</v>
      </c>
      <c r="I2470" s="24"/>
      <c r="J2470" s="24"/>
      <c r="K2470" s="24"/>
      <c r="L2470" s="24"/>
      <c r="M2470" s="24"/>
      <c r="N2470" s="24"/>
      <c r="O2470" s="24"/>
      <c r="P2470" s="24"/>
      <c r="Q2470" s="24"/>
    </row>
    <row r="2471" ht="15.75" customHeight="1">
      <c r="A2471" s="71"/>
      <c r="B2471" s="45" t="str">
        <f>IFERROR(VLOOKUP(D2471, 'Chart of Accounts'!A2458:C4001, 3, FALSE), "")</f>
        <v/>
      </c>
      <c r="C2471" s="72"/>
      <c r="D2471" s="70"/>
      <c r="E2471" s="30" t="str">
        <f>IFERROR(VLOOKUP(D2471, 'Chart of Accounts'!A$3:B$3987, 2, FALSE), "")</f>
        <v/>
      </c>
      <c r="F2471" s="31" t="str">
        <f t="shared" si="1"/>
        <v/>
      </c>
      <c r="G2471" s="32" t="str">
        <f t="shared" si="2"/>
        <v/>
      </c>
      <c r="H2471" s="33">
        <f>IF(A2471&gt;='Income Statement'!$E$5,IF(A2471&lt;='Income Statement'!$E$6,1,0),0)</f>
        <v>0</v>
      </c>
      <c r="I2471" s="24"/>
      <c r="J2471" s="24"/>
      <c r="K2471" s="24"/>
      <c r="L2471" s="24"/>
      <c r="M2471" s="24"/>
      <c r="N2471" s="24"/>
      <c r="O2471" s="24"/>
      <c r="P2471" s="24"/>
      <c r="Q2471" s="24"/>
    </row>
    <row r="2472" ht="15.75" customHeight="1">
      <c r="A2472" s="71"/>
      <c r="B2472" s="45" t="str">
        <f>IFERROR(VLOOKUP(D2472, 'Chart of Accounts'!A2459:C4001, 3, FALSE), "")</f>
        <v/>
      </c>
      <c r="C2472" s="72"/>
      <c r="D2472" s="70"/>
      <c r="E2472" s="30" t="str">
        <f>IFERROR(VLOOKUP(D2472, 'Chart of Accounts'!A$3:B$3987, 2, FALSE), "")</f>
        <v/>
      </c>
      <c r="F2472" s="31" t="str">
        <f t="shared" si="1"/>
        <v/>
      </c>
      <c r="G2472" s="32" t="str">
        <f t="shared" si="2"/>
        <v/>
      </c>
      <c r="H2472" s="33">
        <f>IF(A2472&gt;='Income Statement'!$E$5,IF(A2472&lt;='Income Statement'!$E$6,1,0),0)</f>
        <v>0</v>
      </c>
      <c r="I2472" s="24"/>
      <c r="J2472" s="24"/>
      <c r="K2472" s="24"/>
      <c r="L2472" s="24"/>
      <c r="M2472" s="24"/>
      <c r="N2472" s="24"/>
      <c r="O2472" s="24"/>
      <c r="P2472" s="24"/>
      <c r="Q2472" s="24"/>
    </row>
    <row r="2473" ht="15.75" customHeight="1">
      <c r="A2473" s="71"/>
      <c r="B2473" s="45" t="str">
        <f>IFERROR(VLOOKUP(D2473, 'Chart of Accounts'!A2460:C4001, 3, FALSE), "")</f>
        <v/>
      </c>
      <c r="C2473" s="72"/>
      <c r="D2473" s="70"/>
      <c r="E2473" s="30" t="str">
        <f>IFERROR(VLOOKUP(D2473, 'Chart of Accounts'!A$3:B$3987, 2, FALSE), "")</f>
        <v/>
      </c>
      <c r="F2473" s="31" t="str">
        <f t="shared" si="1"/>
        <v/>
      </c>
      <c r="G2473" s="32" t="str">
        <f t="shared" si="2"/>
        <v/>
      </c>
      <c r="H2473" s="33">
        <f>IF(A2473&gt;='Income Statement'!$E$5,IF(A2473&lt;='Income Statement'!$E$6,1,0),0)</f>
        <v>0</v>
      </c>
      <c r="I2473" s="24"/>
      <c r="J2473" s="24"/>
      <c r="K2473" s="24"/>
      <c r="L2473" s="24"/>
      <c r="M2473" s="24"/>
      <c r="N2473" s="24"/>
      <c r="O2473" s="24"/>
      <c r="P2473" s="24"/>
      <c r="Q2473" s="24"/>
    </row>
    <row r="2474" ht="15.75" customHeight="1">
      <c r="A2474" s="71"/>
      <c r="B2474" s="45" t="str">
        <f>IFERROR(VLOOKUP(D2474, 'Chart of Accounts'!A2461:C4001, 3, FALSE), "")</f>
        <v/>
      </c>
      <c r="C2474" s="72"/>
      <c r="D2474" s="70"/>
      <c r="E2474" s="30" t="str">
        <f>IFERROR(VLOOKUP(D2474, 'Chart of Accounts'!A$3:B$3987, 2, FALSE), "")</f>
        <v/>
      </c>
      <c r="F2474" s="31" t="str">
        <f t="shared" si="1"/>
        <v/>
      </c>
      <c r="G2474" s="32" t="str">
        <f t="shared" si="2"/>
        <v/>
      </c>
      <c r="H2474" s="33">
        <f>IF(A2474&gt;='Income Statement'!$E$5,IF(A2474&lt;='Income Statement'!$E$6,1,0),0)</f>
        <v>0</v>
      </c>
      <c r="I2474" s="24"/>
      <c r="J2474" s="24"/>
      <c r="K2474" s="24"/>
      <c r="L2474" s="24"/>
      <c r="M2474" s="24"/>
      <c r="N2474" s="24"/>
      <c r="O2474" s="24"/>
      <c r="P2474" s="24"/>
      <c r="Q2474" s="24"/>
    </row>
    <row r="2475" ht="15.75" customHeight="1">
      <c r="A2475" s="71"/>
      <c r="B2475" s="45" t="str">
        <f>IFERROR(VLOOKUP(D2475, 'Chart of Accounts'!A2462:C4001, 3, FALSE), "")</f>
        <v/>
      </c>
      <c r="C2475" s="72"/>
      <c r="D2475" s="70"/>
      <c r="E2475" s="30" t="str">
        <f>IFERROR(VLOOKUP(D2475, 'Chart of Accounts'!A$3:B$3987, 2, FALSE), "")</f>
        <v/>
      </c>
      <c r="F2475" s="31" t="str">
        <f t="shared" si="1"/>
        <v/>
      </c>
      <c r="G2475" s="32" t="str">
        <f t="shared" si="2"/>
        <v/>
      </c>
      <c r="H2475" s="33">
        <f>IF(A2475&gt;='Income Statement'!$E$5,IF(A2475&lt;='Income Statement'!$E$6,1,0),0)</f>
        <v>0</v>
      </c>
      <c r="I2475" s="24"/>
      <c r="J2475" s="24"/>
      <c r="K2475" s="24"/>
      <c r="L2475" s="24"/>
      <c r="M2475" s="24"/>
      <c r="N2475" s="24"/>
      <c r="O2475" s="24"/>
      <c r="P2475" s="24"/>
      <c r="Q2475" s="24"/>
    </row>
    <row r="2476" ht="15.75" customHeight="1">
      <c r="A2476" s="71"/>
      <c r="B2476" s="45" t="str">
        <f>IFERROR(VLOOKUP(D2476, 'Chart of Accounts'!A2463:C4001, 3, FALSE), "")</f>
        <v/>
      </c>
      <c r="C2476" s="72"/>
      <c r="D2476" s="70"/>
      <c r="E2476" s="30" t="str">
        <f>IFERROR(VLOOKUP(D2476, 'Chart of Accounts'!A$3:B$3987, 2, FALSE), "")</f>
        <v/>
      </c>
      <c r="F2476" s="31" t="str">
        <f t="shared" si="1"/>
        <v/>
      </c>
      <c r="G2476" s="32" t="str">
        <f t="shared" si="2"/>
        <v/>
      </c>
      <c r="H2476" s="33">
        <f>IF(A2476&gt;='Income Statement'!$E$5,IF(A2476&lt;='Income Statement'!$E$6,1,0),0)</f>
        <v>0</v>
      </c>
      <c r="I2476" s="24"/>
      <c r="J2476" s="24"/>
      <c r="K2476" s="24"/>
      <c r="L2476" s="24"/>
      <c r="M2476" s="24"/>
      <c r="N2476" s="24"/>
      <c r="O2476" s="24"/>
      <c r="P2476" s="24"/>
      <c r="Q2476" s="24"/>
    </row>
    <row r="2477" ht="15.75" customHeight="1">
      <c r="A2477" s="71"/>
      <c r="B2477" s="45" t="str">
        <f>IFERROR(VLOOKUP(D2477, 'Chart of Accounts'!A2464:C4001, 3, FALSE), "")</f>
        <v/>
      </c>
      <c r="C2477" s="72"/>
      <c r="D2477" s="70"/>
      <c r="E2477" s="30" t="str">
        <f>IFERROR(VLOOKUP(D2477, 'Chart of Accounts'!A$3:B$3987, 2, FALSE), "")</f>
        <v/>
      </c>
      <c r="F2477" s="31" t="str">
        <f t="shared" si="1"/>
        <v/>
      </c>
      <c r="G2477" s="32" t="str">
        <f t="shared" si="2"/>
        <v/>
      </c>
      <c r="H2477" s="33">
        <f>IF(A2477&gt;='Income Statement'!$E$5,IF(A2477&lt;='Income Statement'!$E$6,1,0),0)</f>
        <v>0</v>
      </c>
      <c r="I2477" s="24"/>
      <c r="J2477" s="24"/>
      <c r="K2477" s="24"/>
      <c r="L2477" s="24"/>
      <c r="M2477" s="24"/>
      <c r="N2477" s="24"/>
      <c r="O2477" s="24"/>
      <c r="P2477" s="24"/>
      <c r="Q2477" s="24"/>
    </row>
    <row r="2478" ht="15.75" customHeight="1">
      <c r="A2478" s="71"/>
      <c r="B2478" s="45" t="str">
        <f>IFERROR(VLOOKUP(D2478, 'Chart of Accounts'!A2465:C4001, 3, FALSE), "")</f>
        <v/>
      </c>
      <c r="C2478" s="72"/>
      <c r="D2478" s="70"/>
      <c r="E2478" s="30" t="str">
        <f>IFERROR(VLOOKUP(D2478, 'Chart of Accounts'!A$3:B$3987, 2, FALSE), "")</f>
        <v/>
      </c>
      <c r="F2478" s="31" t="str">
        <f t="shared" si="1"/>
        <v/>
      </c>
      <c r="G2478" s="32" t="str">
        <f t="shared" si="2"/>
        <v/>
      </c>
      <c r="H2478" s="33">
        <f>IF(A2478&gt;='Income Statement'!$E$5,IF(A2478&lt;='Income Statement'!$E$6,1,0),0)</f>
        <v>0</v>
      </c>
      <c r="I2478" s="24"/>
      <c r="J2478" s="24"/>
      <c r="K2478" s="24"/>
      <c r="L2478" s="24"/>
      <c r="M2478" s="24"/>
      <c r="N2478" s="24"/>
      <c r="O2478" s="24"/>
      <c r="P2478" s="24"/>
      <c r="Q2478" s="24"/>
    </row>
    <row r="2479" ht="15.75" customHeight="1">
      <c r="A2479" s="71"/>
      <c r="B2479" s="45" t="str">
        <f>IFERROR(VLOOKUP(D2479, 'Chart of Accounts'!A2466:C4001, 3, FALSE), "")</f>
        <v/>
      </c>
      <c r="C2479" s="72"/>
      <c r="D2479" s="70"/>
      <c r="E2479" s="30" t="str">
        <f>IFERROR(VLOOKUP(D2479, 'Chart of Accounts'!A$3:B$3987, 2, FALSE), "")</f>
        <v/>
      </c>
      <c r="F2479" s="31" t="str">
        <f t="shared" si="1"/>
        <v/>
      </c>
      <c r="G2479" s="32" t="str">
        <f t="shared" si="2"/>
        <v/>
      </c>
      <c r="H2479" s="33">
        <f>IF(A2479&gt;='Income Statement'!$E$5,IF(A2479&lt;='Income Statement'!$E$6,1,0),0)</f>
        <v>0</v>
      </c>
      <c r="I2479" s="24"/>
      <c r="J2479" s="24"/>
      <c r="K2479" s="24"/>
      <c r="L2479" s="24"/>
      <c r="M2479" s="24"/>
      <c r="N2479" s="24"/>
      <c r="O2479" s="24"/>
      <c r="P2479" s="24"/>
      <c r="Q2479" s="24"/>
    </row>
    <row r="2480" ht="15.75" customHeight="1">
      <c r="A2480" s="71"/>
      <c r="B2480" s="45" t="str">
        <f>IFERROR(VLOOKUP(D2480, 'Chart of Accounts'!A2467:C4001, 3, FALSE), "")</f>
        <v/>
      </c>
      <c r="C2480" s="72"/>
      <c r="D2480" s="70"/>
      <c r="E2480" s="30" t="str">
        <f>IFERROR(VLOOKUP(D2480, 'Chart of Accounts'!A$3:B$3987, 2, FALSE), "")</f>
        <v/>
      </c>
      <c r="F2480" s="31" t="str">
        <f t="shared" si="1"/>
        <v/>
      </c>
      <c r="G2480" s="32" t="str">
        <f t="shared" si="2"/>
        <v/>
      </c>
      <c r="H2480" s="33">
        <f>IF(A2480&gt;='Income Statement'!$E$5,IF(A2480&lt;='Income Statement'!$E$6,1,0),0)</f>
        <v>0</v>
      </c>
      <c r="I2480" s="24"/>
      <c r="J2480" s="24"/>
      <c r="K2480" s="24"/>
      <c r="L2480" s="24"/>
      <c r="M2480" s="24"/>
      <c r="N2480" s="24"/>
      <c r="O2480" s="24"/>
      <c r="P2480" s="24"/>
      <c r="Q2480" s="24"/>
    </row>
    <row r="2481" ht="15.75" customHeight="1">
      <c r="A2481" s="71"/>
      <c r="B2481" s="45" t="str">
        <f>IFERROR(VLOOKUP(D2481, 'Chart of Accounts'!A2468:C4001, 3, FALSE), "")</f>
        <v/>
      </c>
      <c r="C2481" s="72"/>
      <c r="D2481" s="70"/>
      <c r="E2481" s="30" t="str">
        <f>IFERROR(VLOOKUP(D2481, 'Chart of Accounts'!A$3:B$3987, 2, FALSE), "")</f>
        <v/>
      </c>
      <c r="F2481" s="31" t="str">
        <f t="shared" si="1"/>
        <v/>
      </c>
      <c r="G2481" s="32" t="str">
        <f t="shared" si="2"/>
        <v/>
      </c>
      <c r="H2481" s="33">
        <f>IF(A2481&gt;='Income Statement'!$E$5,IF(A2481&lt;='Income Statement'!$E$6,1,0),0)</f>
        <v>0</v>
      </c>
      <c r="I2481" s="24"/>
      <c r="J2481" s="24"/>
      <c r="K2481" s="24"/>
      <c r="L2481" s="24"/>
      <c r="M2481" s="24"/>
      <c r="N2481" s="24"/>
      <c r="O2481" s="24"/>
      <c r="P2481" s="24"/>
      <c r="Q2481" s="24"/>
    </row>
    <row r="2482" ht="15.75" customHeight="1">
      <c r="A2482" s="71"/>
      <c r="B2482" s="45" t="str">
        <f>IFERROR(VLOOKUP(D2482, 'Chart of Accounts'!A2469:C4001, 3, FALSE), "")</f>
        <v/>
      </c>
      <c r="C2482" s="72"/>
      <c r="D2482" s="70"/>
      <c r="E2482" s="30" t="str">
        <f>IFERROR(VLOOKUP(D2482, 'Chart of Accounts'!A$3:B$3987, 2, FALSE), "")</f>
        <v/>
      </c>
      <c r="F2482" s="31" t="str">
        <f t="shared" si="1"/>
        <v/>
      </c>
      <c r="G2482" s="32" t="str">
        <f t="shared" si="2"/>
        <v/>
      </c>
      <c r="H2482" s="33">
        <f>IF(A2482&gt;='Income Statement'!$E$5,IF(A2482&lt;='Income Statement'!$E$6,1,0),0)</f>
        <v>0</v>
      </c>
      <c r="I2482" s="24"/>
      <c r="J2482" s="24"/>
      <c r="K2482" s="24"/>
      <c r="L2482" s="24"/>
      <c r="M2482" s="24"/>
      <c r="N2482" s="24"/>
      <c r="O2482" s="24"/>
      <c r="P2482" s="24"/>
      <c r="Q2482" s="24"/>
    </row>
    <row r="2483" ht="15.75" customHeight="1">
      <c r="A2483" s="71"/>
      <c r="B2483" s="45" t="str">
        <f>IFERROR(VLOOKUP(D2483, 'Chart of Accounts'!A2470:C4001, 3, FALSE), "")</f>
        <v/>
      </c>
      <c r="C2483" s="72"/>
      <c r="D2483" s="70"/>
      <c r="E2483" s="30" t="str">
        <f>IFERROR(VLOOKUP(D2483, 'Chart of Accounts'!A$3:B$3987, 2, FALSE), "")</f>
        <v/>
      </c>
      <c r="F2483" s="31" t="str">
        <f t="shared" si="1"/>
        <v/>
      </c>
      <c r="G2483" s="32" t="str">
        <f t="shared" si="2"/>
        <v/>
      </c>
      <c r="H2483" s="33">
        <f>IF(A2483&gt;='Income Statement'!$E$5,IF(A2483&lt;='Income Statement'!$E$6,1,0),0)</f>
        <v>0</v>
      </c>
      <c r="I2483" s="24"/>
      <c r="J2483" s="24"/>
      <c r="K2483" s="24"/>
      <c r="L2483" s="24"/>
      <c r="M2483" s="24"/>
      <c r="N2483" s="24"/>
      <c r="O2483" s="24"/>
      <c r="P2483" s="24"/>
      <c r="Q2483" s="24"/>
    </row>
    <row r="2484" ht="15.75" customHeight="1">
      <c r="A2484" s="71"/>
      <c r="B2484" s="45" t="str">
        <f>IFERROR(VLOOKUP(D2484, 'Chart of Accounts'!A2471:C4001, 3, FALSE), "")</f>
        <v/>
      </c>
      <c r="C2484" s="72"/>
      <c r="D2484" s="70"/>
      <c r="E2484" s="30" t="str">
        <f>IFERROR(VLOOKUP(D2484, 'Chart of Accounts'!A$3:B$3987, 2, FALSE), "")</f>
        <v/>
      </c>
      <c r="F2484" s="31" t="str">
        <f t="shared" si="1"/>
        <v/>
      </c>
      <c r="G2484" s="32" t="str">
        <f t="shared" si="2"/>
        <v/>
      </c>
      <c r="H2484" s="33">
        <f>IF(A2484&gt;='Income Statement'!$E$5,IF(A2484&lt;='Income Statement'!$E$6,1,0),0)</f>
        <v>0</v>
      </c>
      <c r="I2484" s="24"/>
      <c r="J2484" s="24"/>
      <c r="K2484" s="24"/>
      <c r="L2484" s="24"/>
      <c r="M2484" s="24"/>
      <c r="N2484" s="24"/>
      <c r="O2484" s="24"/>
      <c r="P2484" s="24"/>
      <c r="Q2484" s="24"/>
    </row>
    <row r="2485" ht="15.75" customHeight="1">
      <c r="A2485" s="71"/>
      <c r="B2485" s="45" t="str">
        <f>IFERROR(VLOOKUP(D2485, 'Chart of Accounts'!A2472:C4001, 3, FALSE), "")</f>
        <v/>
      </c>
      <c r="C2485" s="72"/>
      <c r="D2485" s="70"/>
      <c r="E2485" s="30" t="str">
        <f>IFERROR(VLOOKUP(D2485, 'Chart of Accounts'!A$3:B$3987, 2, FALSE), "")</f>
        <v/>
      </c>
      <c r="F2485" s="31" t="str">
        <f t="shared" si="1"/>
        <v/>
      </c>
      <c r="G2485" s="32" t="str">
        <f t="shared" si="2"/>
        <v/>
      </c>
      <c r="H2485" s="33">
        <f>IF(A2485&gt;='Income Statement'!$E$5,IF(A2485&lt;='Income Statement'!$E$6,1,0),0)</f>
        <v>0</v>
      </c>
      <c r="I2485" s="24"/>
      <c r="J2485" s="24"/>
      <c r="K2485" s="24"/>
      <c r="L2485" s="24"/>
      <c r="M2485" s="24"/>
      <c r="N2485" s="24"/>
      <c r="O2485" s="24"/>
      <c r="P2485" s="24"/>
      <c r="Q2485" s="24"/>
    </row>
    <row r="2486" ht="15.75" customHeight="1">
      <c r="A2486" s="71"/>
      <c r="B2486" s="45" t="str">
        <f>IFERROR(VLOOKUP(D2486, 'Chart of Accounts'!A2473:C4001, 3, FALSE), "")</f>
        <v/>
      </c>
      <c r="C2486" s="72"/>
      <c r="D2486" s="70"/>
      <c r="E2486" s="30" t="str">
        <f>IFERROR(VLOOKUP(D2486, 'Chart of Accounts'!A$3:B$3987, 2, FALSE), "")</f>
        <v/>
      </c>
      <c r="F2486" s="31" t="str">
        <f t="shared" si="1"/>
        <v/>
      </c>
      <c r="G2486" s="32" t="str">
        <f t="shared" si="2"/>
        <v/>
      </c>
      <c r="H2486" s="33">
        <f>IF(A2486&gt;='Income Statement'!$E$5,IF(A2486&lt;='Income Statement'!$E$6,1,0),0)</f>
        <v>0</v>
      </c>
      <c r="I2486" s="24"/>
      <c r="J2486" s="24"/>
      <c r="K2486" s="24"/>
      <c r="L2486" s="24"/>
      <c r="M2486" s="24"/>
      <c r="N2486" s="24"/>
      <c r="O2486" s="24"/>
      <c r="P2486" s="24"/>
      <c r="Q2486" s="24"/>
    </row>
    <row r="2487" ht="15.75" customHeight="1">
      <c r="A2487" s="71"/>
      <c r="B2487" s="45" t="str">
        <f>IFERROR(VLOOKUP(D2487, 'Chart of Accounts'!A2474:C4001, 3, FALSE), "")</f>
        <v/>
      </c>
      <c r="C2487" s="72"/>
      <c r="D2487" s="70"/>
      <c r="E2487" s="30" t="str">
        <f>IFERROR(VLOOKUP(D2487, 'Chart of Accounts'!A$3:B$3987, 2, FALSE), "")</f>
        <v/>
      </c>
      <c r="F2487" s="31" t="str">
        <f t="shared" si="1"/>
        <v/>
      </c>
      <c r="G2487" s="32" t="str">
        <f t="shared" si="2"/>
        <v/>
      </c>
      <c r="H2487" s="33">
        <f>IF(A2487&gt;='Income Statement'!$E$5,IF(A2487&lt;='Income Statement'!$E$6,1,0),0)</f>
        <v>0</v>
      </c>
      <c r="I2487" s="24"/>
      <c r="J2487" s="24"/>
      <c r="K2487" s="24"/>
      <c r="L2487" s="24"/>
      <c r="M2487" s="24"/>
      <c r="N2487" s="24"/>
      <c r="O2487" s="24"/>
      <c r="P2487" s="24"/>
      <c r="Q2487" s="24"/>
    </row>
    <row r="2488" ht="15.75" customHeight="1">
      <c r="A2488" s="71"/>
      <c r="B2488" s="45" t="str">
        <f>IFERROR(VLOOKUP(D2488, 'Chart of Accounts'!A2475:C4001, 3, FALSE), "")</f>
        <v/>
      </c>
      <c r="C2488" s="72"/>
      <c r="D2488" s="70"/>
      <c r="E2488" s="30" t="str">
        <f>IFERROR(VLOOKUP(D2488, 'Chart of Accounts'!A$3:B$3987, 2, FALSE), "")</f>
        <v/>
      </c>
      <c r="F2488" s="31" t="str">
        <f t="shared" si="1"/>
        <v/>
      </c>
      <c r="G2488" s="32" t="str">
        <f t="shared" si="2"/>
        <v/>
      </c>
      <c r="H2488" s="33">
        <f>IF(A2488&gt;='Income Statement'!$E$5,IF(A2488&lt;='Income Statement'!$E$6,1,0),0)</f>
        <v>0</v>
      </c>
      <c r="I2488" s="24"/>
      <c r="J2488" s="24"/>
      <c r="K2488" s="24"/>
      <c r="L2488" s="24"/>
      <c r="M2488" s="24"/>
      <c r="N2488" s="24"/>
      <c r="O2488" s="24"/>
      <c r="P2488" s="24"/>
      <c r="Q2488" s="24"/>
    </row>
    <row r="2489" ht="15.75" customHeight="1">
      <c r="A2489" s="71"/>
      <c r="B2489" s="45" t="str">
        <f>IFERROR(VLOOKUP(D2489, 'Chart of Accounts'!A2476:C4001, 3, FALSE), "")</f>
        <v/>
      </c>
      <c r="C2489" s="72"/>
      <c r="D2489" s="70"/>
      <c r="E2489" s="30" t="str">
        <f>IFERROR(VLOOKUP(D2489, 'Chart of Accounts'!A$3:B$3987, 2, FALSE), "")</f>
        <v/>
      </c>
      <c r="F2489" s="31" t="str">
        <f t="shared" si="1"/>
        <v/>
      </c>
      <c r="G2489" s="32" t="str">
        <f t="shared" si="2"/>
        <v/>
      </c>
      <c r="H2489" s="33">
        <f>IF(A2489&gt;='Income Statement'!$E$5,IF(A2489&lt;='Income Statement'!$E$6,1,0),0)</f>
        <v>0</v>
      </c>
      <c r="I2489" s="24"/>
      <c r="J2489" s="24"/>
      <c r="K2489" s="24"/>
      <c r="L2489" s="24"/>
      <c r="M2489" s="24"/>
      <c r="N2489" s="24"/>
      <c r="O2489" s="24"/>
      <c r="P2489" s="24"/>
      <c r="Q2489" s="24"/>
    </row>
    <row r="2490" ht="15.75" customHeight="1">
      <c r="A2490" s="71"/>
      <c r="B2490" s="45" t="str">
        <f>IFERROR(VLOOKUP(D2490, 'Chart of Accounts'!A2477:C4001, 3, FALSE), "")</f>
        <v/>
      </c>
      <c r="C2490" s="72"/>
      <c r="D2490" s="70"/>
      <c r="E2490" s="30" t="str">
        <f>IFERROR(VLOOKUP(D2490, 'Chart of Accounts'!A$3:B$3987, 2, FALSE), "")</f>
        <v/>
      </c>
      <c r="F2490" s="31" t="str">
        <f t="shared" si="1"/>
        <v/>
      </c>
      <c r="G2490" s="32" t="str">
        <f t="shared" si="2"/>
        <v/>
      </c>
      <c r="H2490" s="33">
        <f>IF(A2490&gt;='Income Statement'!$E$5,IF(A2490&lt;='Income Statement'!$E$6,1,0),0)</f>
        <v>0</v>
      </c>
      <c r="I2490" s="24"/>
      <c r="J2490" s="24"/>
      <c r="K2490" s="24"/>
      <c r="L2490" s="24"/>
      <c r="M2490" s="24"/>
      <c r="N2490" s="24"/>
      <c r="O2490" s="24"/>
      <c r="P2490" s="24"/>
      <c r="Q2490" s="24"/>
    </row>
    <row r="2491" ht="15.75" customHeight="1">
      <c r="A2491" s="71"/>
      <c r="B2491" s="45" t="str">
        <f>IFERROR(VLOOKUP(D2491, 'Chart of Accounts'!A2478:C4001, 3, FALSE), "")</f>
        <v/>
      </c>
      <c r="C2491" s="72"/>
      <c r="D2491" s="70"/>
      <c r="E2491" s="30" t="str">
        <f>IFERROR(VLOOKUP(D2491, 'Chart of Accounts'!A$3:B$3987, 2, FALSE), "")</f>
        <v/>
      </c>
      <c r="F2491" s="31" t="str">
        <f t="shared" si="1"/>
        <v/>
      </c>
      <c r="G2491" s="32" t="str">
        <f t="shared" si="2"/>
        <v/>
      </c>
      <c r="H2491" s="33">
        <f>IF(A2491&gt;='Income Statement'!$E$5,IF(A2491&lt;='Income Statement'!$E$6,1,0),0)</f>
        <v>0</v>
      </c>
      <c r="I2491" s="24"/>
      <c r="J2491" s="24"/>
      <c r="K2491" s="24"/>
      <c r="L2491" s="24"/>
      <c r="M2491" s="24"/>
      <c r="N2491" s="24"/>
      <c r="O2491" s="24"/>
      <c r="P2491" s="24"/>
      <c r="Q2491" s="24"/>
    </row>
    <row r="2492" ht="15.75" customHeight="1">
      <c r="A2492" s="71"/>
      <c r="B2492" s="45" t="str">
        <f>IFERROR(VLOOKUP(D2492, 'Chart of Accounts'!A2479:C4001, 3, FALSE), "")</f>
        <v/>
      </c>
      <c r="C2492" s="72"/>
      <c r="D2492" s="70"/>
      <c r="E2492" s="30" t="str">
        <f>IFERROR(VLOOKUP(D2492, 'Chart of Accounts'!A$3:B$3987, 2, FALSE), "")</f>
        <v/>
      </c>
      <c r="F2492" s="31" t="str">
        <f t="shared" si="1"/>
        <v/>
      </c>
      <c r="G2492" s="32" t="str">
        <f t="shared" si="2"/>
        <v/>
      </c>
      <c r="H2492" s="33">
        <f>IF(A2492&gt;='Income Statement'!$E$5,IF(A2492&lt;='Income Statement'!$E$6,1,0),0)</f>
        <v>0</v>
      </c>
      <c r="I2492" s="24"/>
      <c r="J2492" s="24"/>
      <c r="K2492" s="24"/>
      <c r="L2492" s="24"/>
      <c r="M2492" s="24"/>
      <c r="N2492" s="24"/>
      <c r="O2492" s="24"/>
      <c r="P2492" s="24"/>
      <c r="Q2492" s="24"/>
    </row>
    <row r="2493" ht="15.75" customHeight="1">
      <c r="A2493" s="71"/>
      <c r="B2493" s="45" t="str">
        <f>IFERROR(VLOOKUP(D2493, 'Chart of Accounts'!A2480:C4001, 3, FALSE), "")</f>
        <v/>
      </c>
      <c r="C2493" s="72"/>
      <c r="D2493" s="70"/>
      <c r="E2493" s="30" t="str">
        <f>IFERROR(VLOOKUP(D2493, 'Chart of Accounts'!A$3:B$3987, 2, FALSE), "")</f>
        <v/>
      </c>
      <c r="F2493" s="31" t="str">
        <f t="shared" si="1"/>
        <v/>
      </c>
      <c r="G2493" s="32" t="str">
        <f t="shared" si="2"/>
        <v/>
      </c>
      <c r="H2493" s="33">
        <f>IF(A2493&gt;='Income Statement'!$E$5,IF(A2493&lt;='Income Statement'!$E$6,1,0),0)</f>
        <v>0</v>
      </c>
      <c r="I2493" s="24"/>
      <c r="J2493" s="24"/>
      <c r="K2493" s="24"/>
      <c r="L2493" s="24"/>
      <c r="M2493" s="24"/>
      <c r="N2493" s="24"/>
      <c r="O2493" s="24"/>
      <c r="P2493" s="24"/>
      <c r="Q2493" s="24"/>
    </row>
    <row r="2494" ht="15.75" customHeight="1">
      <c r="A2494" s="71"/>
      <c r="B2494" s="45" t="str">
        <f>IFERROR(VLOOKUP(D2494, 'Chart of Accounts'!A2481:C4001, 3, FALSE), "")</f>
        <v/>
      </c>
      <c r="C2494" s="72"/>
      <c r="D2494" s="70"/>
      <c r="E2494" s="30" t="str">
        <f>IFERROR(VLOOKUP(D2494, 'Chart of Accounts'!A$3:B$3987, 2, FALSE), "")</f>
        <v/>
      </c>
      <c r="F2494" s="31" t="str">
        <f t="shared" si="1"/>
        <v/>
      </c>
      <c r="G2494" s="32" t="str">
        <f t="shared" si="2"/>
        <v/>
      </c>
      <c r="H2494" s="33">
        <f>IF(A2494&gt;='Income Statement'!$E$5,IF(A2494&lt;='Income Statement'!$E$6,1,0),0)</f>
        <v>0</v>
      </c>
      <c r="I2494" s="24"/>
      <c r="J2494" s="24"/>
      <c r="K2494" s="24"/>
      <c r="L2494" s="24"/>
      <c r="M2494" s="24"/>
      <c r="N2494" s="24"/>
      <c r="O2494" s="24"/>
      <c r="P2494" s="24"/>
      <c r="Q2494" s="24"/>
    </row>
    <row r="2495" ht="15.75" customHeight="1">
      <c r="A2495" s="71"/>
      <c r="B2495" s="45" t="str">
        <f>IFERROR(VLOOKUP(D2495, 'Chart of Accounts'!A2482:C4001, 3, FALSE), "")</f>
        <v/>
      </c>
      <c r="C2495" s="72"/>
      <c r="D2495" s="70"/>
      <c r="E2495" s="30" t="str">
        <f>IFERROR(VLOOKUP(D2495, 'Chart of Accounts'!A$3:B$3987, 2, FALSE), "")</f>
        <v/>
      </c>
      <c r="F2495" s="31" t="str">
        <f t="shared" si="1"/>
        <v/>
      </c>
      <c r="G2495" s="32" t="str">
        <f t="shared" si="2"/>
        <v/>
      </c>
      <c r="H2495" s="33">
        <f>IF(A2495&gt;='Income Statement'!$E$5,IF(A2495&lt;='Income Statement'!$E$6,1,0),0)</f>
        <v>0</v>
      </c>
      <c r="I2495" s="24"/>
      <c r="J2495" s="24"/>
      <c r="K2495" s="24"/>
      <c r="L2495" s="24"/>
      <c r="M2495" s="24"/>
      <c r="N2495" s="24"/>
      <c r="O2495" s="24"/>
      <c r="P2495" s="24"/>
      <c r="Q2495" s="24"/>
    </row>
    <row r="2496" ht="15.75" customHeight="1">
      <c r="A2496" s="71"/>
      <c r="B2496" s="45" t="str">
        <f>IFERROR(VLOOKUP(D2496, 'Chart of Accounts'!A2483:C4001, 3, FALSE), "")</f>
        <v/>
      </c>
      <c r="C2496" s="72"/>
      <c r="D2496" s="70"/>
      <c r="E2496" s="30" t="str">
        <f>IFERROR(VLOOKUP(D2496, 'Chart of Accounts'!A$3:B$3987, 2, FALSE), "")</f>
        <v/>
      </c>
      <c r="F2496" s="31" t="str">
        <f t="shared" si="1"/>
        <v/>
      </c>
      <c r="G2496" s="32" t="str">
        <f t="shared" si="2"/>
        <v/>
      </c>
      <c r="H2496" s="33">
        <f>IF(A2496&gt;='Income Statement'!$E$5,IF(A2496&lt;='Income Statement'!$E$6,1,0),0)</f>
        <v>0</v>
      </c>
      <c r="I2496" s="24"/>
      <c r="J2496" s="24"/>
      <c r="K2496" s="24"/>
      <c r="L2496" s="24"/>
      <c r="M2496" s="24"/>
      <c r="N2496" s="24"/>
      <c r="O2496" s="24"/>
      <c r="P2496" s="24"/>
      <c r="Q2496" s="24"/>
    </row>
    <row r="2497" ht="15.75" customHeight="1">
      <c r="A2497" s="71"/>
      <c r="B2497" s="45" t="str">
        <f>IFERROR(VLOOKUP(D2497, 'Chart of Accounts'!A2484:C4001, 3, FALSE), "")</f>
        <v/>
      </c>
      <c r="C2497" s="72"/>
      <c r="D2497" s="70"/>
      <c r="E2497" s="30" t="str">
        <f>IFERROR(VLOOKUP(D2497, 'Chart of Accounts'!A$3:B$3987, 2, FALSE), "")</f>
        <v/>
      </c>
      <c r="F2497" s="31" t="str">
        <f t="shared" si="1"/>
        <v/>
      </c>
      <c r="G2497" s="32" t="str">
        <f t="shared" si="2"/>
        <v/>
      </c>
      <c r="H2497" s="33">
        <f>IF(A2497&gt;='Income Statement'!$E$5,IF(A2497&lt;='Income Statement'!$E$6,1,0),0)</f>
        <v>0</v>
      </c>
      <c r="I2497" s="24"/>
      <c r="J2497" s="24"/>
      <c r="K2497" s="24"/>
      <c r="L2497" s="24"/>
      <c r="M2497" s="24"/>
      <c r="N2497" s="24"/>
      <c r="O2497" s="24"/>
      <c r="P2497" s="24"/>
      <c r="Q2497" s="24"/>
    </row>
    <row r="2498" ht="15.75" customHeight="1">
      <c r="A2498" s="71"/>
      <c r="B2498" s="45" t="str">
        <f>IFERROR(VLOOKUP(D2498, 'Chart of Accounts'!A2485:C4001, 3, FALSE), "")</f>
        <v/>
      </c>
      <c r="C2498" s="72"/>
      <c r="D2498" s="70"/>
      <c r="E2498" s="30" t="str">
        <f>IFERROR(VLOOKUP(D2498, 'Chart of Accounts'!A$3:B$3987, 2, FALSE), "")</f>
        <v/>
      </c>
      <c r="F2498" s="31" t="str">
        <f t="shared" si="1"/>
        <v/>
      </c>
      <c r="G2498" s="32" t="str">
        <f t="shared" si="2"/>
        <v/>
      </c>
      <c r="H2498" s="33">
        <f>IF(A2498&gt;='Income Statement'!$E$5,IF(A2498&lt;='Income Statement'!$E$6,1,0),0)</f>
        <v>0</v>
      </c>
      <c r="I2498" s="24"/>
      <c r="J2498" s="24"/>
      <c r="K2498" s="24"/>
      <c r="L2498" s="24"/>
      <c r="M2498" s="24"/>
      <c r="N2498" s="24"/>
      <c r="O2498" s="24"/>
      <c r="P2498" s="24"/>
      <c r="Q2498" s="24"/>
    </row>
    <row r="2499" ht="15.75" customHeight="1">
      <c r="A2499" s="71"/>
      <c r="B2499" s="45" t="str">
        <f>IFERROR(VLOOKUP(D2499, 'Chart of Accounts'!A2486:C4001, 3, FALSE), "")</f>
        <v/>
      </c>
      <c r="C2499" s="72"/>
      <c r="D2499" s="70"/>
      <c r="E2499" s="30" t="str">
        <f>IFERROR(VLOOKUP(D2499, 'Chart of Accounts'!A$3:B$3987, 2, FALSE), "")</f>
        <v/>
      </c>
      <c r="F2499" s="31" t="str">
        <f t="shared" si="1"/>
        <v/>
      </c>
      <c r="G2499" s="32" t="str">
        <f t="shared" si="2"/>
        <v/>
      </c>
      <c r="H2499" s="33">
        <f>IF(A2499&gt;='Income Statement'!$E$5,IF(A2499&lt;='Income Statement'!$E$6,1,0),0)</f>
        <v>0</v>
      </c>
      <c r="I2499" s="24"/>
      <c r="J2499" s="24"/>
      <c r="K2499" s="24"/>
      <c r="L2499" s="24"/>
      <c r="M2499" s="24"/>
      <c r="N2499" s="24"/>
      <c r="O2499" s="24"/>
      <c r="P2499" s="24"/>
      <c r="Q2499" s="24"/>
    </row>
    <row r="2500" ht="15.75" customHeight="1">
      <c r="A2500" s="71"/>
      <c r="B2500" s="45" t="str">
        <f>IFERROR(VLOOKUP(D2500, 'Chart of Accounts'!A2487:C4001, 3, FALSE), "")</f>
        <v/>
      </c>
      <c r="C2500" s="72"/>
      <c r="D2500" s="70"/>
      <c r="E2500" s="30" t="str">
        <f>IFERROR(VLOOKUP(D2500, 'Chart of Accounts'!A$3:B$3987, 2, FALSE), "")</f>
        <v/>
      </c>
      <c r="F2500" s="31" t="str">
        <f t="shared" si="1"/>
        <v/>
      </c>
      <c r="G2500" s="32" t="str">
        <f t="shared" si="2"/>
        <v/>
      </c>
      <c r="H2500" s="33">
        <f>IF(A2500&gt;='Income Statement'!$E$5,IF(A2500&lt;='Income Statement'!$E$6,1,0),0)</f>
        <v>0</v>
      </c>
      <c r="I2500" s="24"/>
      <c r="J2500" s="24"/>
      <c r="K2500" s="24"/>
      <c r="L2500" s="24"/>
      <c r="M2500" s="24"/>
      <c r="N2500" s="24"/>
      <c r="O2500" s="24"/>
      <c r="P2500" s="24"/>
      <c r="Q2500" s="24"/>
    </row>
    <row r="2501" ht="15.75" customHeight="1">
      <c r="A2501" s="71"/>
      <c r="B2501" s="45" t="str">
        <f>IFERROR(VLOOKUP(D2501, 'Chart of Accounts'!A2488:C4001, 3, FALSE), "")</f>
        <v/>
      </c>
      <c r="C2501" s="72"/>
      <c r="D2501" s="70"/>
      <c r="E2501" s="30" t="str">
        <f>IFERROR(VLOOKUP(D2501, 'Chart of Accounts'!A$3:B$3987, 2, FALSE), "")</f>
        <v/>
      </c>
      <c r="F2501" s="31" t="str">
        <f t="shared" si="1"/>
        <v/>
      </c>
      <c r="G2501" s="32" t="str">
        <f t="shared" si="2"/>
        <v/>
      </c>
      <c r="H2501" s="33">
        <f>IF(A2501&gt;='Income Statement'!$E$5,IF(A2501&lt;='Income Statement'!$E$6,1,0),0)</f>
        <v>0</v>
      </c>
      <c r="I2501" s="24"/>
      <c r="J2501" s="24"/>
      <c r="K2501" s="24"/>
      <c r="L2501" s="24"/>
      <c r="M2501" s="24"/>
      <c r="N2501" s="24"/>
      <c r="O2501" s="24"/>
      <c r="P2501" s="24"/>
      <c r="Q2501" s="24"/>
    </row>
    <row r="2502" ht="15.75" customHeight="1">
      <c r="A2502" s="71"/>
      <c r="B2502" s="45" t="str">
        <f>IFERROR(VLOOKUP(D2502, 'Chart of Accounts'!A2489:C4001, 3, FALSE), "")</f>
        <v/>
      </c>
      <c r="C2502" s="72"/>
      <c r="D2502" s="70"/>
      <c r="E2502" s="30" t="str">
        <f>IFERROR(VLOOKUP(D2502, 'Chart of Accounts'!A$3:B$3987, 2, FALSE), "")</f>
        <v/>
      </c>
      <c r="F2502" s="31" t="str">
        <f t="shared" si="1"/>
        <v/>
      </c>
      <c r="G2502" s="32" t="str">
        <f t="shared" si="2"/>
        <v/>
      </c>
      <c r="H2502" s="33">
        <f>IF(A2502&gt;='Income Statement'!$E$5,IF(A2502&lt;='Income Statement'!$E$6,1,0),0)</f>
        <v>0</v>
      </c>
      <c r="I2502" s="24"/>
      <c r="J2502" s="24"/>
      <c r="K2502" s="24"/>
      <c r="L2502" s="24"/>
      <c r="M2502" s="24"/>
      <c r="N2502" s="24"/>
      <c r="O2502" s="24"/>
      <c r="P2502" s="24"/>
      <c r="Q2502" s="24"/>
    </row>
    <row r="2503" ht="15.75" customHeight="1">
      <c r="A2503" s="71"/>
      <c r="B2503" s="45" t="str">
        <f>IFERROR(VLOOKUP(D2503, 'Chart of Accounts'!A2490:C4001, 3, FALSE), "")</f>
        <v/>
      </c>
      <c r="C2503" s="72"/>
      <c r="D2503" s="70"/>
      <c r="E2503" s="30" t="str">
        <f>IFERROR(VLOOKUP(D2503, 'Chart of Accounts'!A$3:B$3987, 2, FALSE), "")</f>
        <v/>
      </c>
      <c r="F2503" s="31" t="str">
        <f t="shared" si="1"/>
        <v/>
      </c>
      <c r="G2503" s="32" t="str">
        <f t="shared" si="2"/>
        <v/>
      </c>
      <c r="H2503" s="33">
        <f>IF(A2503&gt;='Income Statement'!$E$5,IF(A2503&lt;='Income Statement'!$E$6,1,0),0)</f>
        <v>0</v>
      </c>
      <c r="I2503" s="24"/>
      <c r="J2503" s="24"/>
      <c r="K2503" s="24"/>
      <c r="L2503" s="24"/>
      <c r="M2503" s="24"/>
      <c r="N2503" s="24"/>
      <c r="O2503" s="24"/>
      <c r="P2503" s="24"/>
      <c r="Q2503" s="24"/>
    </row>
    <row r="2504" ht="15.75" customHeight="1">
      <c r="A2504" s="71"/>
      <c r="B2504" s="45" t="str">
        <f>IFERROR(VLOOKUP(D2504, 'Chart of Accounts'!A2491:C4001, 3, FALSE), "")</f>
        <v/>
      </c>
      <c r="C2504" s="72"/>
      <c r="D2504" s="70"/>
      <c r="E2504" s="30" t="str">
        <f>IFERROR(VLOOKUP(D2504, 'Chart of Accounts'!A$3:B$3987, 2, FALSE), "")</f>
        <v/>
      </c>
      <c r="F2504" s="31" t="str">
        <f t="shared" si="1"/>
        <v/>
      </c>
      <c r="G2504" s="32" t="str">
        <f t="shared" si="2"/>
        <v/>
      </c>
      <c r="H2504" s="33">
        <f>IF(A2504&gt;='Income Statement'!$E$5,IF(A2504&lt;='Income Statement'!$E$6,1,0),0)</f>
        <v>0</v>
      </c>
      <c r="I2504" s="24"/>
      <c r="J2504" s="24"/>
      <c r="K2504" s="24"/>
      <c r="L2504" s="24"/>
      <c r="M2504" s="24"/>
      <c r="N2504" s="24"/>
      <c r="O2504" s="24"/>
      <c r="P2504" s="24"/>
      <c r="Q2504" s="24"/>
    </row>
    <row r="2505" ht="15.75" customHeight="1">
      <c r="A2505" s="71"/>
      <c r="B2505" s="45" t="str">
        <f>IFERROR(VLOOKUP(D2505, 'Chart of Accounts'!A2492:C4001, 3, FALSE), "")</f>
        <v/>
      </c>
      <c r="C2505" s="72"/>
      <c r="D2505" s="70"/>
      <c r="E2505" s="30" t="str">
        <f>IFERROR(VLOOKUP(D2505, 'Chart of Accounts'!A$3:B$3987, 2, FALSE), "")</f>
        <v/>
      </c>
      <c r="F2505" s="31" t="str">
        <f t="shared" si="1"/>
        <v/>
      </c>
      <c r="G2505" s="32" t="str">
        <f t="shared" si="2"/>
        <v/>
      </c>
      <c r="H2505" s="33">
        <f>IF(A2505&gt;='Income Statement'!$E$5,IF(A2505&lt;='Income Statement'!$E$6,1,0),0)</f>
        <v>0</v>
      </c>
      <c r="I2505" s="24"/>
      <c r="J2505" s="24"/>
      <c r="K2505" s="24"/>
      <c r="L2505" s="24"/>
      <c r="M2505" s="24"/>
      <c r="N2505" s="24"/>
      <c r="O2505" s="24"/>
      <c r="P2505" s="24"/>
      <c r="Q2505" s="24"/>
    </row>
    <row r="2506" ht="15.75" customHeight="1">
      <c r="A2506" s="71"/>
      <c r="B2506" s="45" t="str">
        <f>IFERROR(VLOOKUP(D2506, 'Chart of Accounts'!A2493:C4001, 3, FALSE), "")</f>
        <v/>
      </c>
      <c r="C2506" s="72"/>
      <c r="D2506" s="70"/>
      <c r="E2506" s="30" t="str">
        <f>IFERROR(VLOOKUP(D2506, 'Chart of Accounts'!A$3:B$3987, 2, FALSE), "")</f>
        <v/>
      </c>
      <c r="F2506" s="31" t="str">
        <f t="shared" si="1"/>
        <v/>
      </c>
      <c r="G2506" s="32" t="str">
        <f t="shared" si="2"/>
        <v/>
      </c>
      <c r="H2506" s="33">
        <f>IF(A2506&gt;='Income Statement'!$E$5,IF(A2506&lt;='Income Statement'!$E$6,1,0),0)</f>
        <v>0</v>
      </c>
      <c r="I2506" s="24"/>
      <c r="J2506" s="24"/>
      <c r="K2506" s="24"/>
      <c r="L2506" s="24"/>
      <c r="M2506" s="24"/>
      <c r="N2506" s="24"/>
      <c r="O2506" s="24"/>
      <c r="P2506" s="24"/>
      <c r="Q2506" s="24"/>
    </row>
    <row r="2507" ht="15.75" customHeight="1">
      <c r="A2507" s="71"/>
      <c r="B2507" s="45" t="str">
        <f>IFERROR(VLOOKUP(D2507, 'Chart of Accounts'!A2494:C4001, 3, FALSE), "")</f>
        <v/>
      </c>
      <c r="C2507" s="72"/>
      <c r="D2507" s="70"/>
      <c r="E2507" s="30" t="str">
        <f>IFERROR(VLOOKUP(D2507, 'Chart of Accounts'!A$3:B$3987, 2, FALSE), "")</f>
        <v/>
      </c>
      <c r="F2507" s="31" t="str">
        <f t="shared" si="1"/>
        <v/>
      </c>
      <c r="G2507" s="32" t="str">
        <f t="shared" si="2"/>
        <v/>
      </c>
      <c r="H2507" s="33">
        <f>IF(A2507&gt;='Income Statement'!$E$5,IF(A2507&lt;='Income Statement'!$E$6,1,0),0)</f>
        <v>0</v>
      </c>
      <c r="I2507" s="24"/>
      <c r="J2507" s="24"/>
      <c r="K2507" s="24"/>
      <c r="L2507" s="24"/>
      <c r="M2507" s="24"/>
      <c r="N2507" s="24"/>
      <c r="O2507" s="24"/>
      <c r="P2507" s="24"/>
      <c r="Q2507" s="24"/>
    </row>
    <row r="2508" ht="15.75" customHeight="1">
      <c r="A2508" s="71"/>
      <c r="B2508" s="45" t="str">
        <f>IFERROR(VLOOKUP(D2508, 'Chart of Accounts'!A2495:C4001, 3, FALSE), "")</f>
        <v/>
      </c>
      <c r="C2508" s="72"/>
      <c r="D2508" s="70"/>
      <c r="E2508" s="30" t="str">
        <f>IFERROR(VLOOKUP(D2508, 'Chart of Accounts'!A$3:B$3987, 2, FALSE), "")</f>
        <v/>
      </c>
      <c r="F2508" s="31" t="str">
        <f t="shared" si="1"/>
        <v/>
      </c>
      <c r="G2508" s="32" t="str">
        <f t="shared" si="2"/>
        <v/>
      </c>
      <c r="H2508" s="33">
        <f>IF(A2508&gt;='Income Statement'!$E$5,IF(A2508&lt;='Income Statement'!$E$6,1,0),0)</f>
        <v>0</v>
      </c>
      <c r="I2508" s="24"/>
      <c r="J2508" s="24"/>
      <c r="K2508" s="24"/>
      <c r="L2508" s="24"/>
      <c r="M2508" s="24"/>
      <c r="N2508" s="24"/>
      <c r="O2508" s="24"/>
      <c r="P2508" s="24"/>
      <c r="Q2508" s="24"/>
    </row>
    <row r="2509" ht="15.75" customHeight="1">
      <c r="A2509" s="71"/>
      <c r="B2509" s="45" t="str">
        <f>IFERROR(VLOOKUP(D2509, 'Chart of Accounts'!A2496:C4001, 3, FALSE), "")</f>
        <v/>
      </c>
      <c r="C2509" s="72"/>
      <c r="D2509" s="70"/>
      <c r="E2509" s="30" t="str">
        <f>IFERROR(VLOOKUP(D2509, 'Chart of Accounts'!A$3:B$3987, 2, FALSE), "")</f>
        <v/>
      </c>
      <c r="F2509" s="31" t="str">
        <f t="shared" si="1"/>
        <v/>
      </c>
      <c r="G2509" s="32" t="str">
        <f t="shared" si="2"/>
        <v/>
      </c>
      <c r="H2509" s="33">
        <f>IF(A2509&gt;='Income Statement'!$E$5,IF(A2509&lt;='Income Statement'!$E$6,1,0),0)</f>
        <v>0</v>
      </c>
      <c r="I2509" s="24"/>
      <c r="J2509" s="24"/>
      <c r="K2509" s="24"/>
      <c r="L2509" s="24"/>
      <c r="M2509" s="24"/>
      <c r="N2509" s="24"/>
      <c r="O2509" s="24"/>
      <c r="P2509" s="24"/>
      <c r="Q2509" s="24"/>
    </row>
    <row r="2510" ht="15.75" customHeight="1">
      <c r="A2510" s="71"/>
      <c r="B2510" s="45" t="str">
        <f>IFERROR(VLOOKUP(D2510, 'Chart of Accounts'!A2497:C4001, 3, FALSE), "")</f>
        <v/>
      </c>
      <c r="C2510" s="72"/>
      <c r="D2510" s="70"/>
      <c r="E2510" s="30" t="str">
        <f>IFERROR(VLOOKUP(D2510, 'Chart of Accounts'!A$3:B$3987, 2, FALSE), "")</f>
        <v/>
      </c>
      <c r="F2510" s="31" t="str">
        <f t="shared" si="1"/>
        <v/>
      </c>
      <c r="G2510" s="32" t="str">
        <f t="shared" si="2"/>
        <v/>
      </c>
      <c r="H2510" s="33">
        <f>IF(A2510&gt;='Income Statement'!$E$5,IF(A2510&lt;='Income Statement'!$E$6,1,0),0)</f>
        <v>0</v>
      </c>
      <c r="I2510" s="24"/>
      <c r="J2510" s="24"/>
      <c r="K2510" s="24"/>
      <c r="L2510" s="24"/>
      <c r="M2510" s="24"/>
      <c r="N2510" s="24"/>
      <c r="O2510" s="24"/>
      <c r="P2510" s="24"/>
      <c r="Q2510" s="24"/>
    </row>
    <row r="2511" ht="15.75" customHeight="1">
      <c r="A2511" s="71"/>
      <c r="B2511" s="45" t="str">
        <f>IFERROR(VLOOKUP(D2511, 'Chart of Accounts'!A2498:C4001, 3, FALSE), "")</f>
        <v/>
      </c>
      <c r="C2511" s="72"/>
      <c r="D2511" s="70"/>
      <c r="E2511" s="30" t="str">
        <f>IFERROR(VLOOKUP(D2511, 'Chart of Accounts'!A$3:B$3987, 2, FALSE), "")</f>
        <v/>
      </c>
      <c r="F2511" s="31" t="str">
        <f t="shared" si="1"/>
        <v/>
      </c>
      <c r="G2511" s="32" t="str">
        <f t="shared" si="2"/>
        <v/>
      </c>
      <c r="H2511" s="33">
        <f>IF(A2511&gt;='Income Statement'!$E$5,IF(A2511&lt;='Income Statement'!$E$6,1,0),0)</f>
        <v>0</v>
      </c>
      <c r="I2511" s="24"/>
      <c r="J2511" s="24"/>
      <c r="K2511" s="24"/>
      <c r="L2511" s="24"/>
      <c r="M2511" s="24"/>
      <c r="N2511" s="24"/>
      <c r="O2511" s="24"/>
      <c r="P2511" s="24"/>
      <c r="Q2511" s="24"/>
    </row>
    <row r="2512" ht="15.75" customHeight="1">
      <c r="A2512" s="71"/>
      <c r="B2512" s="45" t="str">
        <f>IFERROR(VLOOKUP(D2512, 'Chart of Accounts'!A2499:C4001, 3, FALSE), "")</f>
        <v/>
      </c>
      <c r="C2512" s="72"/>
      <c r="D2512" s="70"/>
      <c r="E2512" s="30" t="str">
        <f>IFERROR(VLOOKUP(D2512, 'Chart of Accounts'!A$3:B$3987, 2, FALSE), "")</f>
        <v/>
      </c>
      <c r="F2512" s="31" t="str">
        <f t="shared" si="1"/>
        <v/>
      </c>
      <c r="G2512" s="32" t="str">
        <f t="shared" si="2"/>
        <v/>
      </c>
      <c r="H2512" s="33">
        <f>IF(A2512&gt;='Income Statement'!$E$5,IF(A2512&lt;='Income Statement'!$E$6,1,0),0)</f>
        <v>0</v>
      </c>
      <c r="I2512" s="24"/>
      <c r="J2512" s="24"/>
      <c r="K2512" s="24"/>
      <c r="L2512" s="24"/>
      <c r="M2512" s="24"/>
      <c r="N2512" s="24"/>
      <c r="O2512" s="24"/>
      <c r="P2512" s="24"/>
      <c r="Q2512" s="24"/>
    </row>
    <row r="2513" ht="15.75" customHeight="1">
      <c r="A2513" s="71"/>
      <c r="B2513" s="45" t="str">
        <f>IFERROR(VLOOKUP(D2513, 'Chart of Accounts'!A2500:C4001, 3, FALSE), "")</f>
        <v/>
      </c>
      <c r="C2513" s="72"/>
      <c r="D2513" s="70"/>
      <c r="E2513" s="30" t="str">
        <f>IFERROR(VLOOKUP(D2513, 'Chart of Accounts'!A$3:B$3987, 2, FALSE), "")</f>
        <v/>
      </c>
      <c r="F2513" s="31" t="str">
        <f t="shared" si="1"/>
        <v/>
      </c>
      <c r="G2513" s="32" t="str">
        <f t="shared" si="2"/>
        <v/>
      </c>
      <c r="H2513" s="33">
        <f>IF(A2513&gt;='Income Statement'!$E$5,IF(A2513&lt;='Income Statement'!$E$6,1,0),0)</f>
        <v>0</v>
      </c>
      <c r="I2513" s="24"/>
      <c r="J2513" s="24"/>
      <c r="K2513" s="24"/>
      <c r="L2513" s="24"/>
      <c r="M2513" s="24"/>
      <c r="N2513" s="24"/>
      <c r="O2513" s="24"/>
      <c r="P2513" s="24"/>
      <c r="Q2513" s="24"/>
    </row>
    <row r="2514" ht="15.75" customHeight="1">
      <c r="A2514" s="71"/>
      <c r="B2514" s="45" t="str">
        <f>IFERROR(VLOOKUP(D2514, 'Chart of Accounts'!A2501:C4001, 3, FALSE), "")</f>
        <v/>
      </c>
      <c r="C2514" s="72"/>
      <c r="D2514" s="70"/>
      <c r="E2514" s="30" t="str">
        <f>IFERROR(VLOOKUP(D2514, 'Chart of Accounts'!A$3:B$3987, 2, FALSE), "")</f>
        <v/>
      </c>
      <c r="F2514" s="31" t="str">
        <f t="shared" si="1"/>
        <v/>
      </c>
      <c r="G2514" s="32" t="str">
        <f t="shared" si="2"/>
        <v/>
      </c>
      <c r="H2514" s="33">
        <f>IF(A2514&gt;='Income Statement'!$E$5,IF(A2514&lt;='Income Statement'!$E$6,1,0),0)</f>
        <v>0</v>
      </c>
      <c r="I2514" s="24"/>
      <c r="J2514" s="24"/>
      <c r="K2514" s="24"/>
      <c r="L2514" s="24"/>
      <c r="M2514" s="24"/>
      <c r="N2514" s="24"/>
      <c r="O2514" s="24"/>
      <c r="P2514" s="24"/>
      <c r="Q2514" s="24"/>
    </row>
    <row r="2515" ht="15.75" customHeight="1">
      <c r="A2515" s="71"/>
      <c r="B2515" s="45" t="str">
        <f>IFERROR(VLOOKUP(D2515, 'Chart of Accounts'!A2502:C4001, 3, FALSE), "")</f>
        <v/>
      </c>
      <c r="C2515" s="72"/>
      <c r="D2515" s="70"/>
      <c r="E2515" s="30" t="str">
        <f>IFERROR(VLOOKUP(D2515, 'Chart of Accounts'!A$3:B$3987, 2, FALSE), "")</f>
        <v/>
      </c>
      <c r="F2515" s="31" t="str">
        <f t="shared" si="1"/>
        <v/>
      </c>
      <c r="G2515" s="32" t="str">
        <f t="shared" si="2"/>
        <v/>
      </c>
      <c r="H2515" s="33">
        <f>IF(A2515&gt;='Income Statement'!$E$5,IF(A2515&lt;='Income Statement'!$E$6,1,0),0)</f>
        <v>0</v>
      </c>
      <c r="I2515" s="24"/>
      <c r="J2515" s="24"/>
      <c r="K2515" s="24"/>
      <c r="L2515" s="24"/>
      <c r="M2515" s="24"/>
      <c r="N2515" s="24"/>
      <c r="O2515" s="24"/>
      <c r="P2515" s="24"/>
      <c r="Q2515" s="24"/>
    </row>
    <row r="2516" ht="15.75" customHeight="1">
      <c r="A2516" s="71"/>
      <c r="B2516" s="45" t="str">
        <f>IFERROR(VLOOKUP(D2516, 'Chart of Accounts'!A2503:C4001, 3, FALSE), "")</f>
        <v/>
      </c>
      <c r="C2516" s="72"/>
      <c r="D2516" s="70"/>
      <c r="E2516" s="30" t="str">
        <f>IFERROR(VLOOKUP(D2516, 'Chart of Accounts'!A$3:B$3987, 2, FALSE), "")</f>
        <v/>
      </c>
      <c r="F2516" s="31" t="str">
        <f t="shared" si="1"/>
        <v/>
      </c>
      <c r="G2516" s="32" t="str">
        <f t="shared" si="2"/>
        <v/>
      </c>
      <c r="H2516" s="33">
        <f>IF(A2516&gt;='Income Statement'!$E$5,IF(A2516&lt;='Income Statement'!$E$6,1,0),0)</f>
        <v>0</v>
      </c>
      <c r="I2516" s="24"/>
      <c r="J2516" s="24"/>
      <c r="K2516" s="24"/>
      <c r="L2516" s="24"/>
      <c r="M2516" s="24"/>
      <c r="N2516" s="24"/>
      <c r="O2516" s="24"/>
      <c r="P2516" s="24"/>
      <c r="Q2516" s="24"/>
    </row>
    <row r="2517" ht="15.75" customHeight="1">
      <c r="A2517" s="71"/>
      <c r="B2517" s="45" t="str">
        <f>IFERROR(VLOOKUP(D2517, 'Chart of Accounts'!A2504:C4001, 3, FALSE), "")</f>
        <v/>
      </c>
      <c r="C2517" s="72"/>
      <c r="D2517" s="70"/>
      <c r="E2517" s="30" t="str">
        <f>IFERROR(VLOOKUP(D2517, 'Chart of Accounts'!A$3:B$3987, 2, FALSE), "")</f>
        <v/>
      </c>
      <c r="F2517" s="31" t="str">
        <f t="shared" si="1"/>
        <v/>
      </c>
      <c r="G2517" s="32" t="str">
        <f t="shared" si="2"/>
        <v/>
      </c>
      <c r="H2517" s="33">
        <f>IF(A2517&gt;='Income Statement'!$E$5,IF(A2517&lt;='Income Statement'!$E$6,1,0),0)</f>
        <v>0</v>
      </c>
      <c r="I2517" s="24"/>
      <c r="J2517" s="24"/>
      <c r="K2517" s="24"/>
      <c r="L2517" s="24"/>
      <c r="M2517" s="24"/>
      <c r="N2517" s="24"/>
      <c r="O2517" s="24"/>
      <c r="P2517" s="24"/>
      <c r="Q2517" s="24"/>
    </row>
    <row r="2518" ht="15.75" customHeight="1">
      <c r="A2518" s="71"/>
      <c r="B2518" s="45" t="str">
        <f>IFERROR(VLOOKUP(D2518, 'Chart of Accounts'!A2505:C4001, 3, FALSE), "")</f>
        <v/>
      </c>
      <c r="C2518" s="72"/>
      <c r="D2518" s="70"/>
      <c r="E2518" s="30" t="str">
        <f>IFERROR(VLOOKUP(D2518, 'Chart of Accounts'!A$3:B$3987, 2, FALSE), "")</f>
        <v/>
      </c>
      <c r="F2518" s="31" t="str">
        <f t="shared" si="1"/>
        <v/>
      </c>
      <c r="G2518" s="32" t="str">
        <f t="shared" si="2"/>
        <v/>
      </c>
      <c r="H2518" s="33">
        <f>IF(A2518&gt;='Income Statement'!$E$5,IF(A2518&lt;='Income Statement'!$E$6,1,0),0)</f>
        <v>0</v>
      </c>
      <c r="I2518" s="24"/>
      <c r="J2518" s="24"/>
      <c r="K2518" s="24"/>
      <c r="L2518" s="24"/>
      <c r="M2518" s="24"/>
      <c r="N2518" s="24"/>
      <c r="O2518" s="24"/>
      <c r="P2518" s="24"/>
      <c r="Q2518" s="24"/>
    </row>
    <row r="2519" ht="15.75" customHeight="1">
      <c r="A2519" s="71"/>
      <c r="B2519" s="45" t="str">
        <f>IFERROR(VLOOKUP(D2519, 'Chart of Accounts'!A2506:C4001, 3, FALSE), "")</f>
        <v/>
      </c>
      <c r="C2519" s="72"/>
      <c r="D2519" s="70"/>
      <c r="E2519" s="30" t="str">
        <f>IFERROR(VLOOKUP(D2519, 'Chart of Accounts'!A$3:B$3987, 2, FALSE), "")</f>
        <v/>
      </c>
      <c r="F2519" s="31" t="str">
        <f t="shared" si="1"/>
        <v/>
      </c>
      <c r="G2519" s="32" t="str">
        <f t="shared" si="2"/>
        <v/>
      </c>
      <c r="H2519" s="33">
        <f>IF(A2519&gt;='Income Statement'!$E$5,IF(A2519&lt;='Income Statement'!$E$6,1,0),0)</f>
        <v>0</v>
      </c>
      <c r="I2519" s="24"/>
      <c r="J2519" s="24"/>
      <c r="K2519" s="24"/>
      <c r="L2519" s="24"/>
      <c r="M2519" s="24"/>
      <c r="N2519" s="24"/>
      <c r="O2519" s="24"/>
      <c r="P2519" s="24"/>
      <c r="Q2519" s="24"/>
    </row>
    <row r="2520" ht="15.75" customHeight="1">
      <c r="A2520" s="71"/>
      <c r="B2520" s="45" t="str">
        <f>IFERROR(VLOOKUP(D2520, 'Chart of Accounts'!A2507:C4001, 3, FALSE), "")</f>
        <v/>
      </c>
      <c r="C2520" s="72"/>
      <c r="D2520" s="70"/>
      <c r="E2520" s="30" t="str">
        <f>IFERROR(VLOOKUP(D2520, 'Chart of Accounts'!A$3:B$3987, 2, FALSE), "")</f>
        <v/>
      </c>
      <c r="F2520" s="31" t="str">
        <f t="shared" si="1"/>
        <v/>
      </c>
      <c r="G2520" s="32" t="str">
        <f t="shared" si="2"/>
        <v/>
      </c>
      <c r="H2520" s="33">
        <f>IF(A2520&gt;='Income Statement'!$E$5,IF(A2520&lt;='Income Statement'!$E$6,1,0),0)</f>
        <v>0</v>
      </c>
      <c r="I2520" s="24"/>
      <c r="J2520" s="24"/>
      <c r="K2520" s="24"/>
      <c r="L2520" s="24"/>
      <c r="M2520" s="24"/>
      <c r="N2520" s="24"/>
      <c r="O2520" s="24"/>
      <c r="P2520" s="24"/>
      <c r="Q2520" s="24"/>
    </row>
    <row r="2521" ht="15.75" customHeight="1">
      <c r="A2521" s="71"/>
      <c r="B2521" s="45" t="str">
        <f>IFERROR(VLOOKUP(D2521, 'Chart of Accounts'!A2508:C4001, 3, FALSE), "")</f>
        <v/>
      </c>
      <c r="C2521" s="72"/>
      <c r="D2521" s="70"/>
      <c r="E2521" s="30" t="str">
        <f>IFERROR(VLOOKUP(D2521, 'Chart of Accounts'!A$3:B$3987, 2, FALSE), "")</f>
        <v/>
      </c>
      <c r="F2521" s="31" t="str">
        <f t="shared" si="1"/>
        <v/>
      </c>
      <c r="G2521" s="32" t="str">
        <f t="shared" si="2"/>
        <v/>
      </c>
      <c r="H2521" s="33">
        <f>IF(A2521&gt;='Income Statement'!$E$5,IF(A2521&lt;='Income Statement'!$E$6,1,0),0)</f>
        <v>0</v>
      </c>
      <c r="I2521" s="24"/>
      <c r="J2521" s="24"/>
      <c r="K2521" s="24"/>
      <c r="L2521" s="24"/>
      <c r="M2521" s="24"/>
      <c r="N2521" s="24"/>
      <c r="O2521" s="24"/>
      <c r="P2521" s="24"/>
      <c r="Q2521" s="24"/>
    </row>
    <row r="2522" ht="15.75" customHeight="1">
      <c r="A2522" s="71"/>
      <c r="B2522" s="45" t="str">
        <f>IFERROR(VLOOKUP(D2522, 'Chart of Accounts'!A2509:C4001, 3, FALSE), "")</f>
        <v/>
      </c>
      <c r="C2522" s="72"/>
      <c r="D2522" s="70"/>
      <c r="E2522" s="30" t="str">
        <f>IFERROR(VLOOKUP(D2522, 'Chart of Accounts'!A$3:B$3987, 2, FALSE), "")</f>
        <v/>
      </c>
      <c r="F2522" s="31" t="str">
        <f t="shared" si="1"/>
        <v/>
      </c>
      <c r="G2522" s="32" t="str">
        <f t="shared" si="2"/>
        <v/>
      </c>
      <c r="H2522" s="33">
        <f>IF(A2522&gt;='Income Statement'!$E$5,IF(A2522&lt;='Income Statement'!$E$6,1,0),0)</f>
        <v>0</v>
      </c>
      <c r="I2522" s="24"/>
      <c r="J2522" s="24"/>
      <c r="K2522" s="24"/>
      <c r="L2522" s="24"/>
      <c r="M2522" s="24"/>
      <c r="N2522" s="24"/>
      <c r="O2522" s="24"/>
      <c r="P2522" s="24"/>
      <c r="Q2522" s="24"/>
    </row>
    <row r="2523" ht="15.75" customHeight="1">
      <c r="A2523" s="71"/>
      <c r="B2523" s="45" t="str">
        <f>IFERROR(VLOOKUP(D2523, 'Chart of Accounts'!A2510:C4001, 3, FALSE), "")</f>
        <v/>
      </c>
      <c r="C2523" s="72"/>
      <c r="D2523" s="70"/>
      <c r="E2523" s="30" t="str">
        <f>IFERROR(VLOOKUP(D2523, 'Chart of Accounts'!A$3:B$3987, 2, FALSE), "")</f>
        <v/>
      </c>
      <c r="F2523" s="31" t="str">
        <f t="shared" si="1"/>
        <v/>
      </c>
      <c r="G2523" s="32" t="str">
        <f t="shared" si="2"/>
        <v/>
      </c>
      <c r="H2523" s="33">
        <f>IF(A2523&gt;='Income Statement'!$E$5,IF(A2523&lt;='Income Statement'!$E$6,1,0),0)</f>
        <v>0</v>
      </c>
      <c r="I2523" s="24"/>
      <c r="J2523" s="24"/>
      <c r="K2523" s="24"/>
      <c r="L2523" s="24"/>
      <c r="M2523" s="24"/>
      <c r="N2523" s="24"/>
      <c r="O2523" s="24"/>
      <c r="P2523" s="24"/>
      <c r="Q2523" s="24"/>
    </row>
    <row r="2524" ht="15.75" customHeight="1">
      <c r="A2524" s="71"/>
      <c r="B2524" s="45" t="str">
        <f>IFERROR(VLOOKUP(D2524, 'Chart of Accounts'!A2511:C4001, 3, FALSE), "")</f>
        <v/>
      </c>
      <c r="C2524" s="72"/>
      <c r="D2524" s="70"/>
      <c r="E2524" s="30" t="str">
        <f>IFERROR(VLOOKUP(D2524, 'Chart of Accounts'!A$3:B$3987, 2, FALSE), "")</f>
        <v/>
      </c>
      <c r="F2524" s="31" t="str">
        <f t="shared" si="1"/>
        <v/>
      </c>
      <c r="G2524" s="32" t="str">
        <f t="shared" si="2"/>
        <v/>
      </c>
      <c r="H2524" s="33">
        <f>IF(A2524&gt;='Income Statement'!$E$5,IF(A2524&lt;='Income Statement'!$E$6,1,0),0)</f>
        <v>0</v>
      </c>
      <c r="I2524" s="24"/>
      <c r="J2524" s="24"/>
      <c r="K2524" s="24"/>
      <c r="L2524" s="24"/>
      <c r="M2524" s="24"/>
      <c r="N2524" s="24"/>
      <c r="O2524" s="24"/>
      <c r="P2524" s="24"/>
      <c r="Q2524" s="24"/>
    </row>
    <row r="2525" ht="15.75" customHeight="1">
      <c r="A2525" s="71"/>
      <c r="B2525" s="45" t="str">
        <f>IFERROR(VLOOKUP(D2525, 'Chart of Accounts'!A2512:C4001, 3, FALSE), "")</f>
        <v/>
      </c>
      <c r="C2525" s="72"/>
      <c r="D2525" s="70"/>
      <c r="E2525" s="30" t="str">
        <f>IFERROR(VLOOKUP(D2525, 'Chart of Accounts'!A$3:B$3987, 2, FALSE), "")</f>
        <v/>
      </c>
      <c r="F2525" s="31" t="str">
        <f t="shared" si="1"/>
        <v/>
      </c>
      <c r="G2525" s="32" t="str">
        <f t="shared" si="2"/>
        <v/>
      </c>
      <c r="H2525" s="33">
        <f>IF(A2525&gt;='Income Statement'!$E$5,IF(A2525&lt;='Income Statement'!$E$6,1,0),0)</f>
        <v>0</v>
      </c>
      <c r="I2525" s="24"/>
      <c r="J2525" s="24"/>
      <c r="K2525" s="24"/>
      <c r="L2525" s="24"/>
      <c r="M2525" s="24"/>
      <c r="N2525" s="24"/>
      <c r="O2525" s="24"/>
      <c r="P2525" s="24"/>
      <c r="Q2525" s="24"/>
    </row>
    <row r="2526" ht="15.75" customHeight="1">
      <c r="A2526" s="71"/>
      <c r="B2526" s="45" t="str">
        <f>IFERROR(VLOOKUP(D2526, 'Chart of Accounts'!A2513:C4001, 3, FALSE), "")</f>
        <v/>
      </c>
      <c r="C2526" s="72"/>
      <c r="D2526" s="70"/>
      <c r="E2526" s="30" t="str">
        <f>IFERROR(VLOOKUP(D2526, 'Chart of Accounts'!A$3:B$3987, 2, FALSE), "")</f>
        <v/>
      </c>
      <c r="F2526" s="31" t="str">
        <f t="shared" si="1"/>
        <v/>
      </c>
      <c r="G2526" s="32" t="str">
        <f t="shared" si="2"/>
        <v/>
      </c>
      <c r="H2526" s="33">
        <f>IF(A2526&gt;='Income Statement'!$E$5,IF(A2526&lt;='Income Statement'!$E$6,1,0),0)</f>
        <v>0</v>
      </c>
      <c r="I2526" s="24"/>
      <c r="J2526" s="24"/>
      <c r="K2526" s="24"/>
      <c r="L2526" s="24"/>
      <c r="M2526" s="24"/>
      <c r="N2526" s="24"/>
      <c r="O2526" s="24"/>
      <c r="P2526" s="24"/>
      <c r="Q2526" s="24"/>
    </row>
    <row r="2527" ht="15.75" customHeight="1">
      <c r="A2527" s="71"/>
      <c r="B2527" s="45" t="str">
        <f>IFERROR(VLOOKUP(D2527, 'Chart of Accounts'!A2514:C4001, 3, FALSE), "")</f>
        <v/>
      </c>
      <c r="C2527" s="72"/>
      <c r="D2527" s="70"/>
      <c r="E2527" s="30" t="str">
        <f>IFERROR(VLOOKUP(D2527, 'Chart of Accounts'!A$3:B$3987, 2, FALSE), "")</f>
        <v/>
      </c>
      <c r="F2527" s="31" t="str">
        <f t="shared" si="1"/>
        <v/>
      </c>
      <c r="G2527" s="32" t="str">
        <f t="shared" si="2"/>
        <v/>
      </c>
      <c r="H2527" s="33">
        <f>IF(A2527&gt;='Income Statement'!$E$5,IF(A2527&lt;='Income Statement'!$E$6,1,0),0)</f>
        <v>0</v>
      </c>
      <c r="I2527" s="24"/>
      <c r="J2527" s="24"/>
      <c r="K2527" s="24"/>
      <c r="L2527" s="24"/>
      <c r="M2527" s="24"/>
      <c r="N2527" s="24"/>
      <c r="O2527" s="24"/>
      <c r="P2527" s="24"/>
      <c r="Q2527" s="24"/>
    </row>
    <row r="2528" ht="15.75" customHeight="1">
      <c r="A2528" s="71"/>
      <c r="B2528" s="45" t="str">
        <f>IFERROR(VLOOKUP(D2528, 'Chart of Accounts'!A2515:C4001, 3, FALSE), "")</f>
        <v/>
      </c>
      <c r="C2528" s="72"/>
      <c r="D2528" s="70"/>
      <c r="E2528" s="30" t="str">
        <f>IFERROR(VLOOKUP(D2528, 'Chart of Accounts'!A$3:B$3987, 2, FALSE), "")</f>
        <v/>
      </c>
      <c r="F2528" s="31" t="str">
        <f t="shared" si="1"/>
        <v/>
      </c>
      <c r="G2528" s="32" t="str">
        <f t="shared" si="2"/>
        <v/>
      </c>
      <c r="H2528" s="33">
        <f>IF(A2528&gt;='Income Statement'!$E$5,IF(A2528&lt;='Income Statement'!$E$6,1,0),0)</f>
        <v>0</v>
      </c>
      <c r="I2528" s="24"/>
      <c r="J2528" s="24"/>
      <c r="K2528" s="24"/>
      <c r="L2528" s="24"/>
      <c r="M2528" s="24"/>
      <c r="N2528" s="24"/>
      <c r="O2528" s="24"/>
      <c r="P2528" s="24"/>
      <c r="Q2528" s="24"/>
    </row>
    <row r="2529" ht="15.75" customHeight="1">
      <c r="A2529" s="71"/>
      <c r="B2529" s="45" t="str">
        <f>IFERROR(VLOOKUP(D2529, 'Chart of Accounts'!A2516:C4001, 3, FALSE), "")</f>
        <v/>
      </c>
      <c r="C2529" s="72"/>
      <c r="D2529" s="70"/>
      <c r="E2529" s="30" t="str">
        <f>IFERROR(VLOOKUP(D2529, 'Chart of Accounts'!A$3:B$3987, 2, FALSE), "")</f>
        <v/>
      </c>
      <c r="F2529" s="31" t="str">
        <f t="shared" si="1"/>
        <v/>
      </c>
      <c r="G2529" s="32" t="str">
        <f t="shared" si="2"/>
        <v/>
      </c>
      <c r="H2529" s="33">
        <f>IF(A2529&gt;='Income Statement'!$E$5,IF(A2529&lt;='Income Statement'!$E$6,1,0),0)</f>
        <v>0</v>
      </c>
      <c r="I2529" s="24"/>
      <c r="J2529" s="24"/>
      <c r="K2529" s="24"/>
      <c r="L2529" s="24"/>
      <c r="M2529" s="24"/>
      <c r="N2529" s="24"/>
      <c r="O2529" s="24"/>
      <c r="P2529" s="24"/>
      <c r="Q2529" s="24"/>
    </row>
    <row r="2530" ht="15.75" customHeight="1">
      <c r="A2530" s="71"/>
      <c r="B2530" s="45" t="str">
        <f>IFERROR(VLOOKUP(D2530, 'Chart of Accounts'!A2517:C4001, 3, FALSE), "")</f>
        <v/>
      </c>
      <c r="C2530" s="72"/>
      <c r="D2530" s="70"/>
      <c r="E2530" s="30" t="str">
        <f>IFERROR(VLOOKUP(D2530, 'Chart of Accounts'!A$3:B$3987, 2, FALSE), "")</f>
        <v/>
      </c>
      <c r="F2530" s="31" t="str">
        <f t="shared" si="1"/>
        <v/>
      </c>
      <c r="G2530" s="32" t="str">
        <f t="shared" si="2"/>
        <v/>
      </c>
      <c r="H2530" s="33">
        <f>IF(A2530&gt;='Income Statement'!$E$5,IF(A2530&lt;='Income Statement'!$E$6,1,0),0)</f>
        <v>0</v>
      </c>
      <c r="I2530" s="24"/>
      <c r="J2530" s="24"/>
      <c r="K2530" s="24"/>
      <c r="L2530" s="24"/>
      <c r="M2530" s="24"/>
      <c r="N2530" s="24"/>
      <c r="O2530" s="24"/>
      <c r="P2530" s="24"/>
      <c r="Q2530" s="24"/>
    </row>
    <row r="2531" ht="15.75" customHeight="1">
      <c r="A2531" s="71"/>
      <c r="B2531" s="45" t="str">
        <f>IFERROR(VLOOKUP(D2531, 'Chart of Accounts'!A2518:C4001, 3, FALSE), "")</f>
        <v/>
      </c>
      <c r="C2531" s="72"/>
      <c r="D2531" s="70"/>
      <c r="E2531" s="30" t="str">
        <f>IFERROR(VLOOKUP(D2531, 'Chart of Accounts'!A$3:B$3987, 2, FALSE), "")</f>
        <v/>
      </c>
      <c r="F2531" s="31" t="str">
        <f t="shared" si="1"/>
        <v/>
      </c>
      <c r="G2531" s="32" t="str">
        <f t="shared" si="2"/>
        <v/>
      </c>
      <c r="H2531" s="33">
        <f>IF(A2531&gt;='Income Statement'!$E$5,IF(A2531&lt;='Income Statement'!$E$6,1,0),0)</f>
        <v>0</v>
      </c>
      <c r="I2531" s="24"/>
      <c r="J2531" s="24"/>
      <c r="K2531" s="24"/>
      <c r="L2531" s="24"/>
      <c r="M2531" s="24"/>
      <c r="N2531" s="24"/>
      <c r="O2531" s="24"/>
      <c r="P2531" s="24"/>
      <c r="Q2531" s="24"/>
    </row>
    <row r="2532" ht="15.75" customHeight="1">
      <c r="A2532" s="71"/>
      <c r="B2532" s="45" t="str">
        <f>IFERROR(VLOOKUP(D2532, 'Chart of Accounts'!A2519:C4001, 3, FALSE), "")</f>
        <v/>
      </c>
      <c r="C2532" s="72"/>
      <c r="D2532" s="70"/>
      <c r="E2532" s="30" t="str">
        <f>IFERROR(VLOOKUP(D2532, 'Chart of Accounts'!A$3:B$3987, 2, FALSE), "")</f>
        <v/>
      </c>
      <c r="F2532" s="31" t="str">
        <f t="shared" si="1"/>
        <v/>
      </c>
      <c r="G2532" s="32" t="str">
        <f t="shared" si="2"/>
        <v/>
      </c>
      <c r="H2532" s="33">
        <f>IF(A2532&gt;='Income Statement'!$E$5,IF(A2532&lt;='Income Statement'!$E$6,1,0),0)</f>
        <v>0</v>
      </c>
      <c r="I2532" s="24"/>
      <c r="J2532" s="24"/>
      <c r="K2532" s="24"/>
      <c r="L2532" s="24"/>
      <c r="M2532" s="24"/>
      <c r="N2532" s="24"/>
      <c r="O2532" s="24"/>
      <c r="P2532" s="24"/>
      <c r="Q2532" s="24"/>
    </row>
    <row r="2533" ht="15.75" customHeight="1">
      <c r="A2533" s="71"/>
      <c r="B2533" s="45" t="str">
        <f>IFERROR(VLOOKUP(D2533, 'Chart of Accounts'!A2520:C4001, 3, FALSE), "")</f>
        <v/>
      </c>
      <c r="C2533" s="72"/>
      <c r="D2533" s="70"/>
      <c r="E2533" s="30" t="str">
        <f>IFERROR(VLOOKUP(D2533, 'Chart of Accounts'!A$3:B$3987, 2, FALSE), "")</f>
        <v/>
      </c>
      <c r="F2533" s="31" t="str">
        <f t="shared" si="1"/>
        <v/>
      </c>
      <c r="G2533" s="32" t="str">
        <f t="shared" si="2"/>
        <v/>
      </c>
      <c r="H2533" s="33">
        <f>IF(A2533&gt;='Income Statement'!$E$5,IF(A2533&lt;='Income Statement'!$E$6,1,0),0)</f>
        <v>0</v>
      </c>
      <c r="I2533" s="24"/>
      <c r="J2533" s="24"/>
      <c r="K2533" s="24"/>
      <c r="L2533" s="24"/>
      <c r="M2533" s="24"/>
      <c r="N2533" s="24"/>
      <c r="O2533" s="24"/>
      <c r="P2533" s="24"/>
      <c r="Q2533" s="24"/>
    </row>
    <row r="2534" ht="15.75" customHeight="1">
      <c r="A2534" s="71"/>
      <c r="B2534" s="45" t="str">
        <f>IFERROR(VLOOKUP(D2534, 'Chart of Accounts'!A2521:C4001, 3, FALSE), "")</f>
        <v/>
      </c>
      <c r="C2534" s="72"/>
      <c r="D2534" s="70"/>
      <c r="E2534" s="30" t="str">
        <f>IFERROR(VLOOKUP(D2534, 'Chart of Accounts'!A$3:B$3987, 2, FALSE), "")</f>
        <v/>
      </c>
      <c r="F2534" s="31" t="str">
        <f t="shared" si="1"/>
        <v/>
      </c>
      <c r="G2534" s="32" t="str">
        <f t="shared" si="2"/>
        <v/>
      </c>
      <c r="H2534" s="33">
        <f>IF(A2534&gt;='Income Statement'!$E$5,IF(A2534&lt;='Income Statement'!$E$6,1,0),0)</f>
        <v>0</v>
      </c>
      <c r="I2534" s="24"/>
      <c r="J2534" s="24"/>
      <c r="K2534" s="24"/>
      <c r="L2534" s="24"/>
      <c r="M2534" s="24"/>
      <c r="N2534" s="24"/>
      <c r="O2534" s="24"/>
      <c r="P2534" s="24"/>
      <c r="Q2534" s="24"/>
    </row>
    <row r="2535" ht="15.75" customHeight="1">
      <c r="A2535" s="71"/>
      <c r="B2535" s="45" t="str">
        <f>IFERROR(VLOOKUP(D2535, 'Chart of Accounts'!A2522:C4001, 3, FALSE), "")</f>
        <v/>
      </c>
      <c r="C2535" s="72"/>
      <c r="D2535" s="70"/>
      <c r="E2535" s="30" t="str">
        <f>IFERROR(VLOOKUP(D2535, 'Chart of Accounts'!A$3:B$3987, 2, FALSE), "")</f>
        <v/>
      </c>
      <c r="F2535" s="31" t="str">
        <f t="shared" si="1"/>
        <v/>
      </c>
      <c r="G2535" s="32" t="str">
        <f t="shared" si="2"/>
        <v/>
      </c>
      <c r="H2535" s="33">
        <f>IF(A2535&gt;='Income Statement'!$E$5,IF(A2535&lt;='Income Statement'!$E$6,1,0),0)</f>
        <v>0</v>
      </c>
      <c r="I2535" s="24"/>
      <c r="J2535" s="24"/>
      <c r="K2535" s="24"/>
      <c r="L2535" s="24"/>
      <c r="M2535" s="24"/>
      <c r="N2535" s="24"/>
      <c r="O2535" s="24"/>
      <c r="P2535" s="24"/>
      <c r="Q2535" s="24"/>
    </row>
    <row r="2536" ht="15.75" customHeight="1">
      <c r="A2536" s="71"/>
      <c r="B2536" s="45" t="str">
        <f>IFERROR(VLOOKUP(D2536, 'Chart of Accounts'!A2523:C4001, 3, FALSE), "")</f>
        <v/>
      </c>
      <c r="C2536" s="72"/>
      <c r="D2536" s="70"/>
      <c r="E2536" s="30" t="str">
        <f>IFERROR(VLOOKUP(D2536, 'Chart of Accounts'!A$3:B$3987, 2, FALSE), "")</f>
        <v/>
      </c>
      <c r="F2536" s="31" t="str">
        <f t="shared" si="1"/>
        <v/>
      </c>
      <c r="G2536" s="32" t="str">
        <f t="shared" si="2"/>
        <v/>
      </c>
      <c r="H2536" s="33">
        <f>IF(A2536&gt;='Income Statement'!$E$5,IF(A2536&lt;='Income Statement'!$E$6,1,0),0)</f>
        <v>0</v>
      </c>
      <c r="I2536" s="24"/>
      <c r="J2536" s="24"/>
      <c r="K2536" s="24"/>
      <c r="L2536" s="24"/>
      <c r="M2536" s="24"/>
      <c r="N2536" s="24"/>
      <c r="O2536" s="24"/>
      <c r="P2536" s="24"/>
      <c r="Q2536" s="24"/>
    </row>
    <row r="2537" ht="15.75" customHeight="1">
      <c r="A2537" s="71"/>
      <c r="B2537" s="45" t="str">
        <f>IFERROR(VLOOKUP(D2537, 'Chart of Accounts'!A2524:C4001, 3, FALSE), "")</f>
        <v/>
      </c>
      <c r="C2537" s="72"/>
      <c r="D2537" s="70"/>
      <c r="E2537" s="30" t="str">
        <f>IFERROR(VLOOKUP(D2537, 'Chart of Accounts'!A$3:B$3987, 2, FALSE), "")</f>
        <v/>
      </c>
      <c r="F2537" s="31" t="str">
        <f t="shared" si="1"/>
        <v/>
      </c>
      <c r="G2537" s="32" t="str">
        <f t="shared" si="2"/>
        <v/>
      </c>
      <c r="H2537" s="33">
        <f>IF(A2537&gt;='Income Statement'!$E$5,IF(A2537&lt;='Income Statement'!$E$6,1,0),0)</f>
        <v>0</v>
      </c>
      <c r="I2537" s="24"/>
      <c r="J2537" s="24"/>
      <c r="K2537" s="24"/>
      <c r="L2537" s="24"/>
      <c r="M2537" s="24"/>
      <c r="N2537" s="24"/>
      <c r="O2537" s="24"/>
      <c r="P2537" s="24"/>
      <c r="Q2537" s="24"/>
    </row>
    <row r="2538" ht="15.75" customHeight="1">
      <c r="A2538" s="71"/>
      <c r="B2538" s="45" t="str">
        <f>IFERROR(VLOOKUP(D2538, 'Chart of Accounts'!A2525:C4001, 3, FALSE), "")</f>
        <v/>
      </c>
      <c r="C2538" s="72"/>
      <c r="D2538" s="70"/>
      <c r="E2538" s="30" t="str">
        <f>IFERROR(VLOOKUP(D2538, 'Chart of Accounts'!A$3:B$3987, 2, FALSE), "")</f>
        <v/>
      </c>
      <c r="F2538" s="31" t="str">
        <f t="shared" si="1"/>
        <v/>
      </c>
      <c r="G2538" s="32" t="str">
        <f t="shared" si="2"/>
        <v/>
      </c>
      <c r="H2538" s="33">
        <f>IF(A2538&gt;='Income Statement'!$E$5,IF(A2538&lt;='Income Statement'!$E$6,1,0),0)</f>
        <v>0</v>
      </c>
      <c r="I2538" s="24"/>
      <c r="J2538" s="24"/>
      <c r="K2538" s="24"/>
      <c r="L2538" s="24"/>
      <c r="M2538" s="24"/>
      <c r="N2538" s="24"/>
      <c r="O2538" s="24"/>
      <c r="P2538" s="24"/>
      <c r="Q2538" s="24"/>
    </row>
    <row r="2539" ht="15.75" customHeight="1">
      <c r="A2539" s="71"/>
      <c r="B2539" s="45" t="str">
        <f>IFERROR(VLOOKUP(D2539, 'Chart of Accounts'!A2526:C4001, 3, FALSE), "")</f>
        <v/>
      </c>
      <c r="C2539" s="72"/>
      <c r="D2539" s="70"/>
      <c r="E2539" s="30" t="str">
        <f>IFERROR(VLOOKUP(D2539, 'Chart of Accounts'!A$3:B$3987, 2, FALSE), "")</f>
        <v/>
      </c>
      <c r="F2539" s="31" t="str">
        <f t="shared" si="1"/>
        <v/>
      </c>
      <c r="G2539" s="32" t="str">
        <f t="shared" si="2"/>
        <v/>
      </c>
      <c r="H2539" s="33">
        <f>IF(A2539&gt;='Income Statement'!$E$5,IF(A2539&lt;='Income Statement'!$E$6,1,0),0)</f>
        <v>0</v>
      </c>
      <c r="I2539" s="24"/>
      <c r="J2539" s="24"/>
      <c r="K2539" s="24"/>
      <c r="L2539" s="24"/>
      <c r="M2539" s="24"/>
      <c r="N2539" s="24"/>
      <c r="O2539" s="24"/>
      <c r="P2539" s="24"/>
      <c r="Q2539" s="24"/>
    </row>
    <row r="2540" ht="15.75" customHeight="1">
      <c r="A2540" s="71"/>
      <c r="B2540" s="45" t="str">
        <f>IFERROR(VLOOKUP(D2540, 'Chart of Accounts'!A2527:C4001, 3, FALSE), "")</f>
        <v/>
      </c>
      <c r="C2540" s="72"/>
      <c r="D2540" s="70"/>
      <c r="E2540" s="30" t="str">
        <f>IFERROR(VLOOKUP(D2540, 'Chart of Accounts'!A$3:B$3987, 2, FALSE), "")</f>
        <v/>
      </c>
      <c r="F2540" s="31" t="str">
        <f t="shared" si="1"/>
        <v/>
      </c>
      <c r="G2540" s="32" t="str">
        <f t="shared" si="2"/>
        <v/>
      </c>
      <c r="H2540" s="33">
        <f>IF(A2540&gt;='Income Statement'!$E$5,IF(A2540&lt;='Income Statement'!$E$6,1,0),0)</f>
        <v>0</v>
      </c>
      <c r="I2540" s="24"/>
      <c r="J2540" s="24"/>
      <c r="K2540" s="24"/>
      <c r="L2540" s="24"/>
      <c r="M2540" s="24"/>
      <c r="N2540" s="24"/>
      <c r="O2540" s="24"/>
      <c r="P2540" s="24"/>
      <c r="Q2540" s="24"/>
    </row>
    <row r="2541" ht="15.75" customHeight="1">
      <c r="A2541" s="71"/>
      <c r="B2541" s="45" t="str">
        <f>IFERROR(VLOOKUP(D2541, 'Chart of Accounts'!A2528:C4001, 3, FALSE), "")</f>
        <v/>
      </c>
      <c r="C2541" s="72"/>
      <c r="D2541" s="70"/>
      <c r="E2541" s="30" t="str">
        <f>IFERROR(VLOOKUP(D2541, 'Chart of Accounts'!A$3:B$3987, 2, FALSE), "")</f>
        <v/>
      </c>
      <c r="F2541" s="31" t="str">
        <f t="shared" si="1"/>
        <v/>
      </c>
      <c r="G2541" s="32" t="str">
        <f t="shared" si="2"/>
        <v/>
      </c>
      <c r="H2541" s="33">
        <f>IF(A2541&gt;='Income Statement'!$E$5,IF(A2541&lt;='Income Statement'!$E$6,1,0),0)</f>
        <v>0</v>
      </c>
      <c r="I2541" s="24"/>
      <c r="J2541" s="24"/>
      <c r="K2541" s="24"/>
      <c r="L2541" s="24"/>
      <c r="M2541" s="24"/>
      <c r="N2541" s="24"/>
      <c r="O2541" s="24"/>
      <c r="P2541" s="24"/>
      <c r="Q2541" s="24"/>
    </row>
    <row r="2542" ht="15.75" customHeight="1">
      <c r="A2542" s="71"/>
      <c r="B2542" s="45" t="str">
        <f>IFERROR(VLOOKUP(D2542, 'Chart of Accounts'!A2529:C4001, 3, FALSE), "")</f>
        <v/>
      </c>
      <c r="C2542" s="72"/>
      <c r="D2542" s="70"/>
      <c r="E2542" s="30" t="str">
        <f>IFERROR(VLOOKUP(D2542, 'Chart of Accounts'!A$3:B$3987, 2, FALSE), "")</f>
        <v/>
      </c>
      <c r="F2542" s="31" t="str">
        <f t="shared" si="1"/>
        <v/>
      </c>
      <c r="G2542" s="32" t="str">
        <f t="shared" si="2"/>
        <v/>
      </c>
      <c r="H2542" s="33">
        <f>IF(A2542&gt;='Income Statement'!$E$5,IF(A2542&lt;='Income Statement'!$E$6,1,0),0)</f>
        <v>0</v>
      </c>
      <c r="I2542" s="24"/>
      <c r="J2542" s="24"/>
      <c r="K2542" s="24"/>
      <c r="L2542" s="24"/>
      <c r="M2542" s="24"/>
      <c r="N2542" s="24"/>
      <c r="O2542" s="24"/>
      <c r="P2542" s="24"/>
      <c r="Q2542" s="24"/>
    </row>
    <row r="2543" ht="15.75" customHeight="1">
      <c r="A2543" s="71"/>
      <c r="B2543" s="45" t="str">
        <f>IFERROR(VLOOKUP(D2543, 'Chart of Accounts'!A2530:C4001, 3, FALSE), "")</f>
        <v/>
      </c>
      <c r="C2543" s="72"/>
      <c r="D2543" s="70"/>
      <c r="E2543" s="30" t="str">
        <f>IFERROR(VLOOKUP(D2543, 'Chart of Accounts'!A$3:B$3987, 2, FALSE), "")</f>
        <v/>
      </c>
      <c r="F2543" s="31" t="str">
        <f t="shared" si="1"/>
        <v/>
      </c>
      <c r="G2543" s="32" t="str">
        <f t="shared" si="2"/>
        <v/>
      </c>
      <c r="H2543" s="33">
        <f>IF(A2543&gt;='Income Statement'!$E$5,IF(A2543&lt;='Income Statement'!$E$6,1,0),0)</f>
        <v>0</v>
      </c>
      <c r="I2543" s="24"/>
      <c r="J2543" s="24"/>
      <c r="K2543" s="24"/>
      <c r="L2543" s="24"/>
      <c r="M2543" s="24"/>
      <c r="N2543" s="24"/>
      <c r="O2543" s="24"/>
      <c r="P2543" s="24"/>
      <c r="Q2543" s="24"/>
    </row>
    <row r="2544" ht="15.75" customHeight="1">
      <c r="A2544" s="71"/>
      <c r="B2544" s="45" t="str">
        <f>IFERROR(VLOOKUP(D2544, 'Chart of Accounts'!A2531:C4001, 3, FALSE), "")</f>
        <v/>
      </c>
      <c r="C2544" s="72"/>
      <c r="D2544" s="70"/>
      <c r="E2544" s="30" t="str">
        <f>IFERROR(VLOOKUP(D2544, 'Chart of Accounts'!A$3:B$3987, 2, FALSE), "")</f>
        <v/>
      </c>
      <c r="F2544" s="31" t="str">
        <f t="shared" si="1"/>
        <v/>
      </c>
      <c r="G2544" s="32" t="str">
        <f t="shared" si="2"/>
        <v/>
      </c>
      <c r="H2544" s="33">
        <f>IF(A2544&gt;='Income Statement'!$E$5,IF(A2544&lt;='Income Statement'!$E$6,1,0),0)</f>
        <v>0</v>
      </c>
      <c r="I2544" s="24"/>
      <c r="J2544" s="24"/>
      <c r="K2544" s="24"/>
      <c r="L2544" s="24"/>
      <c r="M2544" s="24"/>
      <c r="N2544" s="24"/>
      <c r="O2544" s="24"/>
      <c r="P2544" s="24"/>
      <c r="Q2544" s="24"/>
    </row>
    <row r="2545" ht="15.75" customHeight="1">
      <c r="A2545" s="71"/>
      <c r="B2545" s="45" t="str">
        <f>IFERROR(VLOOKUP(D2545, 'Chart of Accounts'!A2532:C4001, 3, FALSE), "")</f>
        <v/>
      </c>
      <c r="C2545" s="72"/>
      <c r="D2545" s="70"/>
      <c r="E2545" s="30" t="str">
        <f>IFERROR(VLOOKUP(D2545, 'Chart of Accounts'!A$3:B$3987, 2, FALSE), "")</f>
        <v/>
      </c>
      <c r="F2545" s="31" t="str">
        <f t="shared" si="1"/>
        <v/>
      </c>
      <c r="G2545" s="32" t="str">
        <f t="shared" si="2"/>
        <v/>
      </c>
      <c r="H2545" s="33">
        <f>IF(A2545&gt;='Income Statement'!$E$5,IF(A2545&lt;='Income Statement'!$E$6,1,0),0)</f>
        <v>0</v>
      </c>
      <c r="I2545" s="24"/>
      <c r="J2545" s="24"/>
      <c r="K2545" s="24"/>
      <c r="L2545" s="24"/>
      <c r="M2545" s="24"/>
      <c r="N2545" s="24"/>
      <c r="O2545" s="24"/>
      <c r="P2545" s="24"/>
      <c r="Q2545" s="24"/>
    </row>
    <row r="2546" ht="15.75" customHeight="1">
      <c r="A2546" s="71"/>
      <c r="B2546" s="45" t="str">
        <f>IFERROR(VLOOKUP(D2546, 'Chart of Accounts'!A2533:C4001, 3, FALSE), "")</f>
        <v/>
      </c>
      <c r="C2546" s="72"/>
      <c r="D2546" s="70"/>
      <c r="E2546" s="30" t="str">
        <f>IFERROR(VLOOKUP(D2546, 'Chart of Accounts'!A$3:B$3987, 2, FALSE), "")</f>
        <v/>
      </c>
      <c r="F2546" s="31" t="str">
        <f t="shared" si="1"/>
        <v/>
      </c>
      <c r="G2546" s="32" t="str">
        <f t="shared" si="2"/>
        <v/>
      </c>
      <c r="H2546" s="33">
        <f>IF(A2546&gt;='Income Statement'!$E$5,IF(A2546&lt;='Income Statement'!$E$6,1,0),0)</f>
        <v>0</v>
      </c>
      <c r="I2546" s="24"/>
      <c r="J2546" s="24"/>
      <c r="K2546" s="24"/>
      <c r="L2546" s="24"/>
      <c r="M2546" s="24"/>
      <c r="N2546" s="24"/>
      <c r="O2546" s="24"/>
      <c r="P2546" s="24"/>
      <c r="Q2546" s="24"/>
    </row>
    <row r="2547" ht="15.75" customHeight="1">
      <c r="A2547" s="71"/>
      <c r="B2547" s="45" t="str">
        <f>IFERROR(VLOOKUP(D2547, 'Chart of Accounts'!A2534:C4001, 3, FALSE), "")</f>
        <v/>
      </c>
      <c r="C2547" s="72"/>
      <c r="D2547" s="70"/>
      <c r="E2547" s="30" t="str">
        <f>IFERROR(VLOOKUP(D2547, 'Chart of Accounts'!A$3:B$3987, 2, FALSE), "")</f>
        <v/>
      </c>
      <c r="F2547" s="31" t="str">
        <f t="shared" si="1"/>
        <v/>
      </c>
      <c r="G2547" s="32" t="str">
        <f t="shared" si="2"/>
        <v/>
      </c>
      <c r="H2547" s="33">
        <f>IF(A2547&gt;='Income Statement'!$E$5,IF(A2547&lt;='Income Statement'!$E$6,1,0),0)</f>
        <v>0</v>
      </c>
      <c r="I2547" s="24"/>
      <c r="J2547" s="24"/>
      <c r="K2547" s="24"/>
      <c r="L2547" s="24"/>
      <c r="M2547" s="24"/>
      <c r="N2547" s="24"/>
      <c r="O2547" s="24"/>
      <c r="P2547" s="24"/>
      <c r="Q2547" s="24"/>
    </row>
    <row r="2548" ht="15.75" customHeight="1">
      <c r="A2548" s="71"/>
      <c r="B2548" s="45" t="str">
        <f>IFERROR(VLOOKUP(D2548, 'Chart of Accounts'!A2535:C4001, 3, FALSE), "")</f>
        <v/>
      </c>
      <c r="C2548" s="72"/>
      <c r="D2548" s="70"/>
      <c r="E2548" s="30" t="str">
        <f>IFERROR(VLOOKUP(D2548, 'Chart of Accounts'!A$3:B$3987, 2, FALSE), "")</f>
        <v/>
      </c>
      <c r="F2548" s="31" t="str">
        <f t="shared" si="1"/>
        <v/>
      </c>
      <c r="G2548" s="32" t="str">
        <f t="shared" si="2"/>
        <v/>
      </c>
      <c r="H2548" s="33">
        <f>IF(A2548&gt;='Income Statement'!$E$5,IF(A2548&lt;='Income Statement'!$E$6,1,0),0)</f>
        <v>0</v>
      </c>
      <c r="I2548" s="24"/>
      <c r="J2548" s="24"/>
      <c r="K2548" s="24"/>
      <c r="L2548" s="24"/>
      <c r="M2548" s="24"/>
      <c r="N2548" s="24"/>
      <c r="O2548" s="24"/>
      <c r="P2548" s="24"/>
      <c r="Q2548" s="24"/>
    </row>
    <row r="2549" ht="15.75" customHeight="1">
      <c r="A2549" s="71"/>
      <c r="B2549" s="45" t="str">
        <f>IFERROR(VLOOKUP(D2549, 'Chart of Accounts'!A2536:C4001, 3, FALSE), "")</f>
        <v/>
      </c>
      <c r="C2549" s="72"/>
      <c r="D2549" s="70"/>
      <c r="E2549" s="30" t="str">
        <f>IFERROR(VLOOKUP(D2549, 'Chart of Accounts'!A$3:B$3987, 2, FALSE), "")</f>
        <v/>
      </c>
      <c r="F2549" s="31" t="str">
        <f t="shared" si="1"/>
        <v/>
      </c>
      <c r="G2549" s="32" t="str">
        <f t="shared" si="2"/>
        <v/>
      </c>
      <c r="H2549" s="33">
        <f>IF(A2549&gt;='Income Statement'!$E$5,IF(A2549&lt;='Income Statement'!$E$6,1,0),0)</f>
        <v>0</v>
      </c>
      <c r="I2549" s="24"/>
      <c r="J2549" s="24"/>
      <c r="K2549" s="24"/>
      <c r="L2549" s="24"/>
      <c r="M2549" s="24"/>
      <c r="N2549" s="24"/>
      <c r="O2549" s="24"/>
      <c r="P2549" s="24"/>
      <c r="Q2549" s="24"/>
    </row>
    <row r="2550" ht="15.75" customHeight="1">
      <c r="A2550" s="71"/>
      <c r="B2550" s="45" t="str">
        <f>IFERROR(VLOOKUP(D2550, 'Chart of Accounts'!A2537:C4001, 3, FALSE), "")</f>
        <v/>
      </c>
      <c r="C2550" s="72"/>
      <c r="D2550" s="70"/>
      <c r="E2550" s="30" t="str">
        <f>IFERROR(VLOOKUP(D2550, 'Chart of Accounts'!A$3:B$3987, 2, FALSE), "")</f>
        <v/>
      </c>
      <c r="F2550" s="31" t="str">
        <f t="shared" si="1"/>
        <v/>
      </c>
      <c r="G2550" s="32" t="str">
        <f t="shared" si="2"/>
        <v/>
      </c>
      <c r="H2550" s="33">
        <f>IF(A2550&gt;='Income Statement'!$E$5,IF(A2550&lt;='Income Statement'!$E$6,1,0),0)</f>
        <v>0</v>
      </c>
      <c r="I2550" s="24"/>
      <c r="J2550" s="24"/>
      <c r="K2550" s="24"/>
      <c r="L2550" s="24"/>
      <c r="M2550" s="24"/>
      <c r="N2550" s="24"/>
      <c r="O2550" s="24"/>
      <c r="P2550" s="24"/>
      <c r="Q2550" s="24"/>
    </row>
    <row r="2551" ht="15.75" customHeight="1">
      <c r="A2551" s="71"/>
      <c r="B2551" s="45" t="str">
        <f>IFERROR(VLOOKUP(D2551, 'Chart of Accounts'!A2538:C4001, 3, FALSE), "")</f>
        <v/>
      </c>
      <c r="C2551" s="72"/>
      <c r="D2551" s="70"/>
      <c r="E2551" s="30" t="str">
        <f>IFERROR(VLOOKUP(D2551, 'Chart of Accounts'!A$3:B$3987, 2, FALSE), "")</f>
        <v/>
      </c>
      <c r="F2551" s="31" t="str">
        <f t="shared" si="1"/>
        <v/>
      </c>
      <c r="G2551" s="32" t="str">
        <f t="shared" si="2"/>
        <v/>
      </c>
      <c r="H2551" s="33">
        <f>IF(A2551&gt;='Income Statement'!$E$5,IF(A2551&lt;='Income Statement'!$E$6,1,0),0)</f>
        <v>0</v>
      </c>
      <c r="I2551" s="24"/>
      <c r="J2551" s="24"/>
      <c r="K2551" s="24"/>
      <c r="L2551" s="24"/>
      <c r="M2551" s="24"/>
      <c r="N2551" s="24"/>
      <c r="O2551" s="24"/>
      <c r="P2551" s="24"/>
      <c r="Q2551" s="24"/>
    </row>
    <row r="2552" ht="15.75" customHeight="1">
      <c r="A2552" s="71"/>
      <c r="B2552" s="45" t="str">
        <f>IFERROR(VLOOKUP(D2552, 'Chart of Accounts'!A2539:C4001, 3, FALSE), "")</f>
        <v/>
      </c>
      <c r="C2552" s="72"/>
      <c r="D2552" s="70"/>
      <c r="E2552" s="30" t="str">
        <f>IFERROR(VLOOKUP(D2552, 'Chart of Accounts'!A$3:B$3987, 2, FALSE), "")</f>
        <v/>
      </c>
      <c r="F2552" s="31" t="str">
        <f t="shared" si="1"/>
        <v/>
      </c>
      <c r="G2552" s="32" t="str">
        <f t="shared" si="2"/>
        <v/>
      </c>
      <c r="H2552" s="33">
        <f>IF(A2552&gt;='Income Statement'!$E$5,IF(A2552&lt;='Income Statement'!$E$6,1,0),0)</f>
        <v>0</v>
      </c>
      <c r="I2552" s="24"/>
      <c r="J2552" s="24"/>
      <c r="K2552" s="24"/>
      <c r="L2552" s="24"/>
      <c r="M2552" s="24"/>
      <c r="N2552" s="24"/>
      <c r="O2552" s="24"/>
      <c r="P2552" s="24"/>
      <c r="Q2552" s="24"/>
    </row>
    <row r="2553" ht="15.75" customHeight="1">
      <c r="A2553" s="71"/>
      <c r="B2553" s="45" t="str">
        <f>IFERROR(VLOOKUP(D2553, 'Chart of Accounts'!A2540:C4001, 3, FALSE), "")</f>
        <v/>
      </c>
      <c r="C2553" s="72"/>
      <c r="D2553" s="70"/>
      <c r="E2553" s="30" t="str">
        <f>IFERROR(VLOOKUP(D2553, 'Chart of Accounts'!A$3:B$3987, 2, FALSE), "")</f>
        <v/>
      </c>
      <c r="F2553" s="31" t="str">
        <f t="shared" si="1"/>
        <v/>
      </c>
      <c r="G2553" s="32" t="str">
        <f t="shared" si="2"/>
        <v/>
      </c>
      <c r="H2553" s="33">
        <f>IF(A2553&gt;='Income Statement'!$E$5,IF(A2553&lt;='Income Statement'!$E$6,1,0),0)</f>
        <v>0</v>
      </c>
      <c r="I2553" s="24"/>
      <c r="J2553" s="24"/>
      <c r="K2553" s="24"/>
      <c r="L2553" s="24"/>
      <c r="M2553" s="24"/>
      <c r="N2553" s="24"/>
      <c r="O2553" s="24"/>
      <c r="P2553" s="24"/>
      <c r="Q2553" s="24"/>
    </row>
    <row r="2554" ht="15.75" customHeight="1">
      <c r="A2554" s="71"/>
      <c r="B2554" s="45" t="str">
        <f>IFERROR(VLOOKUP(D2554, 'Chart of Accounts'!A2541:C4001, 3, FALSE), "")</f>
        <v/>
      </c>
      <c r="C2554" s="72"/>
      <c r="D2554" s="70"/>
      <c r="E2554" s="30" t="str">
        <f>IFERROR(VLOOKUP(D2554, 'Chart of Accounts'!A$3:B$3987, 2, FALSE), "")</f>
        <v/>
      </c>
      <c r="F2554" s="31" t="str">
        <f t="shared" si="1"/>
        <v/>
      </c>
      <c r="G2554" s="32" t="str">
        <f t="shared" si="2"/>
        <v/>
      </c>
      <c r="H2554" s="33">
        <f>IF(A2554&gt;='Income Statement'!$E$5,IF(A2554&lt;='Income Statement'!$E$6,1,0),0)</f>
        <v>0</v>
      </c>
      <c r="I2554" s="24"/>
      <c r="J2554" s="24"/>
      <c r="K2554" s="24"/>
      <c r="L2554" s="24"/>
      <c r="M2554" s="24"/>
      <c r="N2554" s="24"/>
      <c r="O2554" s="24"/>
      <c r="P2554" s="24"/>
      <c r="Q2554" s="24"/>
    </row>
    <row r="2555" ht="15.75" customHeight="1">
      <c r="A2555" s="71"/>
      <c r="B2555" s="45" t="str">
        <f>IFERROR(VLOOKUP(D2555, 'Chart of Accounts'!A2542:C4001, 3, FALSE), "")</f>
        <v/>
      </c>
      <c r="C2555" s="72"/>
      <c r="D2555" s="70"/>
      <c r="E2555" s="30" t="str">
        <f>IFERROR(VLOOKUP(D2555, 'Chart of Accounts'!A$3:B$3987, 2, FALSE), "")</f>
        <v/>
      </c>
      <c r="F2555" s="31" t="str">
        <f t="shared" si="1"/>
        <v/>
      </c>
      <c r="G2555" s="32" t="str">
        <f t="shared" si="2"/>
        <v/>
      </c>
      <c r="H2555" s="33">
        <f>IF(A2555&gt;='Income Statement'!$E$5,IF(A2555&lt;='Income Statement'!$E$6,1,0),0)</f>
        <v>0</v>
      </c>
      <c r="I2555" s="24"/>
      <c r="J2555" s="24"/>
      <c r="K2555" s="24"/>
      <c r="L2555" s="24"/>
      <c r="M2555" s="24"/>
      <c r="N2555" s="24"/>
      <c r="O2555" s="24"/>
      <c r="P2555" s="24"/>
      <c r="Q2555" s="24"/>
    </row>
    <row r="2556" ht="15.75" customHeight="1">
      <c r="A2556" s="71"/>
      <c r="B2556" s="45" t="str">
        <f>IFERROR(VLOOKUP(D2556, 'Chart of Accounts'!A2543:C4001, 3, FALSE), "")</f>
        <v/>
      </c>
      <c r="C2556" s="72"/>
      <c r="D2556" s="70"/>
      <c r="E2556" s="30" t="str">
        <f>IFERROR(VLOOKUP(D2556, 'Chart of Accounts'!A$3:B$3987, 2, FALSE), "")</f>
        <v/>
      </c>
      <c r="F2556" s="31" t="str">
        <f t="shared" si="1"/>
        <v/>
      </c>
      <c r="G2556" s="32" t="str">
        <f t="shared" si="2"/>
        <v/>
      </c>
      <c r="H2556" s="33">
        <f>IF(A2556&gt;='Income Statement'!$E$5,IF(A2556&lt;='Income Statement'!$E$6,1,0),0)</f>
        <v>0</v>
      </c>
      <c r="I2556" s="24"/>
      <c r="J2556" s="24"/>
      <c r="K2556" s="24"/>
      <c r="L2556" s="24"/>
      <c r="M2556" s="24"/>
      <c r="N2556" s="24"/>
      <c r="O2556" s="24"/>
      <c r="P2556" s="24"/>
      <c r="Q2556" s="24"/>
    </row>
    <row r="2557" ht="15.75" customHeight="1">
      <c r="A2557" s="71"/>
      <c r="B2557" s="45" t="str">
        <f>IFERROR(VLOOKUP(D2557, 'Chart of Accounts'!A2544:C4001, 3, FALSE), "")</f>
        <v/>
      </c>
      <c r="C2557" s="72"/>
      <c r="D2557" s="70"/>
      <c r="E2557" s="30" t="str">
        <f>IFERROR(VLOOKUP(D2557, 'Chart of Accounts'!A$3:B$3987, 2, FALSE), "")</f>
        <v/>
      </c>
      <c r="F2557" s="31" t="str">
        <f t="shared" si="1"/>
        <v/>
      </c>
      <c r="G2557" s="32" t="str">
        <f t="shared" si="2"/>
        <v/>
      </c>
      <c r="H2557" s="33">
        <f>IF(A2557&gt;='Income Statement'!$E$5,IF(A2557&lt;='Income Statement'!$E$6,1,0),0)</f>
        <v>0</v>
      </c>
      <c r="I2557" s="24"/>
      <c r="J2557" s="24"/>
      <c r="K2557" s="24"/>
      <c r="L2557" s="24"/>
      <c r="M2557" s="24"/>
      <c r="N2557" s="24"/>
      <c r="O2557" s="24"/>
      <c r="P2557" s="24"/>
      <c r="Q2557" s="24"/>
    </row>
    <row r="2558" ht="15.75" customHeight="1">
      <c r="A2558" s="71"/>
      <c r="B2558" s="45" t="str">
        <f>IFERROR(VLOOKUP(D2558, 'Chart of Accounts'!A2545:C4001, 3, FALSE), "")</f>
        <v/>
      </c>
      <c r="C2558" s="72"/>
      <c r="D2558" s="70"/>
      <c r="E2558" s="30" t="str">
        <f>IFERROR(VLOOKUP(D2558, 'Chart of Accounts'!A$3:B$3987, 2, FALSE), "")</f>
        <v/>
      </c>
      <c r="F2558" s="31" t="str">
        <f t="shared" si="1"/>
        <v/>
      </c>
      <c r="G2558" s="32" t="str">
        <f t="shared" si="2"/>
        <v/>
      </c>
      <c r="H2558" s="33">
        <f>IF(A2558&gt;='Income Statement'!$E$5,IF(A2558&lt;='Income Statement'!$E$6,1,0),0)</f>
        <v>0</v>
      </c>
      <c r="I2558" s="24"/>
      <c r="J2558" s="24"/>
      <c r="K2558" s="24"/>
      <c r="L2558" s="24"/>
      <c r="M2558" s="24"/>
      <c r="N2558" s="24"/>
      <c r="O2558" s="24"/>
      <c r="P2558" s="24"/>
      <c r="Q2558" s="24"/>
    </row>
    <row r="2559" ht="15.75" customHeight="1">
      <c r="A2559" s="71"/>
      <c r="B2559" s="45" t="str">
        <f>IFERROR(VLOOKUP(D2559, 'Chart of Accounts'!A2546:C4001, 3, FALSE), "")</f>
        <v/>
      </c>
      <c r="C2559" s="72"/>
      <c r="D2559" s="70"/>
      <c r="E2559" s="30" t="str">
        <f>IFERROR(VLOOKUP(D2559, 'Chart of Accounts'!A$3:B$3987, 2, FALSE), "")</f>
        <v/>
      </c>
      <c r="F2559" s="31" t="str">
        <f t="shared" si="1"/>
        <v/>
      </c>
      <c r="G2559" s="32" t="str">
        <f t="shared" si="2"/>
        <v/>
      </c>
      <c r="H2559" s="33">
        <f>IF(A2559&gt;='Income Statement'!$E$5,IF(A2559&lt;='Income Statement'!$E$6,1,0),0)</f>
        <v>0</v>
      </c>
      <c r="I2559" s="24"/>
      <c r="J2559" s="24"/>
      <c r="K2559" s="24"/>
      <c r="L2559" s="24"/>
      <c r="M2559" s="24"/>
      <c r="N2559" s="24"/>
      <c r="O2559" s="24"/>
      <c r="P2559" s="24"/>
      <c r="Q2559" s="24"/>
    </row>
    <row r="2560" ht="15.75" customHeight="1">
      <c r="A2560" s="71"/>
      <c r="B2560" s="45" t="str">
        <f>IFERROR(VLOOKUP(D2560, 'Chart of Accounts'!A2547:C4001, 3, FALSE), "")</f>
        <v/>
      </c>
      <c r="C2560" s="72"/>
      <c r="D2560" s="70"/>
      <c r="E2560" s="30" t="str">
        <f>IFERROR(VLOOKUP(D2560, 'Chart of Accounts'!A$3:B$3987, 2, FALSE), "")</f>
        <v/>
      </c>
      <c r="F2560" s="31" t="str">
        <f t="shared" si="1"/>
        <v/>
      </c>
      <c r="G2560" s="32" t="str">
        <f t="shared" si="2"/>
        <v/>
      </c>
      <c r="H2560" s="33">
        <f>IF(A2560&gt;='Income Statement'!$E$5,IF(A2560&lt;='Income Statement'!$E$6,1,0),0)</f>
        <v>0</v>
      </c>
      <c r="I2560" s="24"/>
      <c r="J2560" s="24"/>
      <c r="K2560" s="24"/>
      <c r="L2560" s="24"/>
      <c r="M2560" s="24"/>
      <c r="N2560" s="24"/>
      <c r="O2560" s="24"/>
      <c r="P2560" s="24"/>
      <c r="Q2560" s="24"/>
    </row>
    <row r="2561" ht="15.75" customHeight="1">
      <c r="A2561" s="71"/>
      <c r="B2561" s="45" t="str">
        <f>IFERROR(VLOOKUP(D2561, 'Chart of Accounts'!A2548:C4001, 3, FALSE), "")</f>
        <v/>
      </c>
      <c r="C2561" s="72"/>
      <c r="D2561" s="70"/>
      <c r="E2561" s="30" t="str">
        <f>IFERROR(VLOOKUP(D2561, 'Chart of Accounts'!A$3:B$3987, 2, FALSE), "")</f>
        <v/>
      </c>
      <c r="F2561" s="31" t="str">
        <f t="shared" si="1"/>
        <v/>
      </c>
      <c r="G2561" s="32" t="str">
        <f t="shared" si="2"/>
        <v/>
      </c>
      <c r="H2561" s="33">
        <f>IF(A2561&gt;='Income Statement'!$E$5,IF(A2561&lt;='Income Statement'!$E$6,1,0),0)</f>
        <v>0</v>
      </c>
      <c r="I2561" s="24"/>
      <c r="J2561" s="24"/>
      <c r="K2561" s="24"/>
      <c r="L2561" s="24"/>
      <c r="M2561" s="24"/>
      <c r="N2561" s="24"/>
      <c r="O2561" s="24"/>
      <c r="P2561" s="24"/>
      <c r="Q2561" s="24"/>
    </row>
    <row r="2562" ht="15.75" customHeight="1">
      <c r="A2562" s="71"/>
      <c r="B2562" s="45" t="str">
        <f>IFERROR(VLOOKUP(D2562, 'Chart of Accounts'!A2549:C4001, 3, FALSE), "")</f>
        <v/>
      </c>
      <c r="C2562" s="72"/>
      <c r="D2562" s="70"/>
      <c r="E2562" s="30" t="str">
        <f>IFERROR(VLOOKUP(D2562, 'Chart of Accounts'!A$3:B$3987, 2, FALSE), "")</f>
        <v/>
      </c>
      <c r="F2562" s="31" t="str">
        <f t="shared" si="1"/>
        <v/>
      </c>
      <c r="G2562" s="32" t="str">
        <f t="shared" si="2"/>
        <v/>
      </c>
      <c r="H2562" s="33">
        <f>IF(A2562&gt;='Income Statement'!$E$5,IF(A2562&lt;='Income Statement'!$E$6,1,0),0)</f>
        <v>0</v>
      </c>
      <c r="I2562" s="24"/>
      <c r="J2562" s="24"/>
      <c r="K2562" s="24"/>
      <c r="L2562" s="24"/>
      <c r="M2562" s="24"/>
      <c r="N2562" s="24"/>
      <c r="O2562" s="24"/>
      <c r="P2562" s="24"/>
      <c r="Q2562" s="24"/>
    </row>
    <row r="2563" ht="15.75" customHeight="1">
      <c r="A2563" s="71"/>
      <c r="B2563" s="45" t="str">
        <f>IFERROR(VLOOKUP(D2563, 'Chart of Accounts'!A2550:C4001, 3, FALSE), "")</f>
        <v/>
      </c>
      <c r="C2563" s="72"/>
      <c r="D2563" s="70"/>
      <c r="E2563" s="30" t="str">
        <f>IFERROR(VLOOKUP(D2563, 'Chart of Accounts'!A$3:B$3987, 2, FALSE), "")</f>
        <v/>
      </c>
      <c r="F2563" s="31" t="str">
        <f t="shared" si="1"/>
        <v/>
      </c>
      <c r="G2563" s="32" t="str">
        <f t="shared" si="2"/>
        <v/>
      </c>
      <c r="H2563" s="33">
        <f>IF(A2563&gt;='Income Statement'!$E$5,IF(A2563&lt;='Income Statement'!$E$6,1,0),0)</f>
        <v>0</v>
      </c>
      <c r="I2563" s="24"/>
      <c r="J2563" s="24"/>
      <c r="K2563" s="24"/>
      <c r="L2563" s="24"/>
      <c r="M2563" s="24"/>
      <c r="N2563" s="24"/>
      <c r="O2563" s="24"/>
      <c r="P2563" s="24"/>
      <c r="Q2563" s="24"/>
    </row>
    <row r="2564" ht="15.75" customHeight="1">
      <c r="A2564" s="71"/>
      <c r="B2564" s="45" t="str">
        <f>IFERROR(VLOOKUP(D2564, 'Chart of Accounts'!A2551:C4001, 3, FALSE), "")</f>
        <v/>
      </c>
      <c r="C2564" s="72"/>
      <c r="D2564" s="70"/>
      <c r="E2564" s="30" t="str">
        <f>IFERROR(VLOOKUP(D2564, 'Chart of Accounts'!A$3:B$3987, 2, FALSE), "")</f>
        <v/>
      </c>
      <c r="F2564" s="31" t="str">
        <f t="shared" si="1"/>
        <v/>
      </c>
      <c r="G2564" s="32" t="str">
        <f t="shared" si="2"/>
        <v/>
      </c>
      <c r="H2564" s="33">
        <f>IF(A2564&gt;='Income Statement'!$E$5,IF(A2564&lt;='Income Statement'!$E$6,1,0),0)</f>
        <v>0</v>
      </c>
      <c r="I2564" s="24"/>
      <c r="J2564" s="24"/>
      <c r="K2564" s="24"/>
      <c r="L2564" s="24"/>
      <c r="M2564" s="24"/>
      <c r="N2564" s="24"/>
      <c r="O2564" s="24"/>
      <c r="P2564" s="24"/>
      <c r="Q2564" s="24"/>
    </row>
    <row r="2565" ht="15.75" customHeight="1">
      <c r="A2565" s="71"/>
      <c r="B2565" s="45" t="str">
        <f>IFERROR(VLOOKUP(D2565, 'Chart of Accounts'!A2552:C4001, 3, FALSE), "")</f>
        <v/>
      </c>
      <c r="C2565" s="72"/>
      <c r="D2565" s="70"/>
      <c r="E2565" s="30" t="str">
        <f>IFERROR(VLOOKUP(D2565, 'Chart of Accounts'!A$3:B$3987, 2, FALSE), "")</f>
        <v/>
      </c>
      <c r="F2565" s="31" t="str">
        <f t="shared" si="1"/>
        <v/>
      </c>
      <c r="G2565" s="32" t="str">
        <f t="shared" si="2"/>
        <v/>
      </c>
      <c r="H2565" s="33">
        <f>IF(A2565&gt;='Income Statement'!$E$5,IF(A2565&lt;='Income Statement'!$E$6,1,0),0)</f>
        <v>0</v>
      </c>
      <c r="I2565" s="24"/>
      <c r="J2565" s="24"/>
      <c r="K2565" s="24"/>
      <c r="L2565" s="24"/>
      <c r="M2565" s="24"/>
      <c r="N2565" s="24"/>
      <c r="O2565" s="24"/>
      <c r="P2565" s="24"/>
      <c r="Q2565" s="24"/>
    </row>
    <row r="2566" ht="15.75" customHeight="1">
      <c r="A2566" s="71"/>
      <c r="B2566" s="45" t="str">
        <f>IFERROR(VLOOKUP(D2566, 'Chart of Accounts'!A2553:C4001, 3, FALSE), "")</f>
        <v/>
      </c>
      <c r="C2566" s="72"/>
      <c r="D2566" s="70"/>
      <c r="E2566" s="30" t="str">
        <f>IFERROR(VLOOKUP(D2566, 'Chart of Accounts'!A$3:B$3987, 2, FALSE), "")</f>
        <v/>
      </c>
      <c r="F2566" s="31" t="str">
        <f t="shared" si="1"/>
        <v/>
      </c>
      <c r="G2566" s="32" t="str">
        <f t="shared" si="2"/>
        <v/>
      </c>
      <c r="H2566" s="33">
        <f>IF(A2566&gt;='Income Statement'!$E$5,IF(A2566&lt;='Income Statement'!$E$6,1,0),0)</f>
        <v>0</v>
      </c>
      <c r="I2566" s="24"/>
      <c r="J2566" s="24"/>
      <c r="K2566" s="24"/>
      <c r="L2566" s="24"/>
      <c r="M2566" s="24"/>
      <c r="N2566" s="24"/>
      <c r="O2566" s="24"/>
      <c r="P2566" s="24"/>
      <c r="Q2566" s="24"/>
    </row>
    <row r="2567" ht="15.75" customHeight="1">
      <c r="A2567" s="71"/>
      <c r="B2567" s="45" t="str">
        <f>IFERROR(VLOOKUP(D2567, 'Chart of Accounts'!A2554:C4001, 3, FALSE), "")</f>
        <v/>
      </c>
      <c r="C2567" s="72"/>
      <c r="D2567" s="70"/>
      <c r="E2567" s="30" t="str">
        <f>IFERROR(VLOOKUP(D2567, 'Chart of Accounts'!A$3:B$3987, 2, FALSE), "")</f>
        <v/>
      </c>
      <c r="F2567" s="31" t="str">
        <f t="shared" si="1"/>
        <v/>
      </c>
      <c r="G2567" s="32" t="str">
        <f t="shared" si="2"/>
        <v/>
      </c>
      <c r="H2567" s="33">
        <f>IF(A2567&gt;='Income Statement'!$E$5,IF(A2567&lt;='Income Statement'!$E$6,1,0),0)</f>
        <v>0</v>
      </c>
      <c r="I2567" s="24"/>
      <c r="J2567" s="24"/>
      <c r="K2567" s="24"/>
      <c r="L2567" s="24"/>
      <c r="M2567" s="24"/>
      <c r="N2567" s="24"/>
      <c r="O2567" s="24"/>
      <c r="P2567" s="24"/>
      <c r="Q2567" s="24"/>
    </row>
    <row r="2568" ht="15.75" customHeight="1">
      <c r="A2568" s="71"/>
      <c r="B2568" s="45" t="str">
        <f>IFERROR(VLOOKUP(D2568, 'Chart of Accounts'!A2555:C4001, 3, FALSE), "")</f>
        <v/>
      </c>
      <c r="C2568" s="72"/>
      <c r="D2568" s="70"/>
      <c r="E2568" s="30" t="str">
        <f>IFERROR(VLOOKUP(D2568, 'Chart of Accounts'!A$3:B$3987, 2, FALSE), "")</f>
        <v/>
      </c>
      <c r="F2568" s="31" t="str">
        <f t="shared" si="1"/>
        <v/>
      </c>
      <c r="G2568" s="32" t="str">
        <f t="shared" si="2"/>
        <v/>
      </c>
      <c r="H2568" s="33">
        <f>IF(A2568&gt;='Income Statement'!$E$5,IF(A2568&lt;='Income Statement'!$E$6,1,0),0)</f>
        <v>0</v>
      </c>
      <c r="I2568" s="24"/>
      <c r="J2568" s="24"/>
      <c r="K2568" s="24"/>
      <c r="L2568" s="24"/>
      <c r="M2568" s="24"/>
      <c r="N2568" s="24"/>
      <c r="O2568" s="24"/>
      <c r="P2568" s="24"/>
      <c r="Q2568" s="24"/>
    </row>
    <row r="2569" ht="15.75" customHeight="1">
      <c r="A2569" s="71"/>
      <c r="B2569" s="45" t="str">
        <f>IFERROR(VLOOKUP(D2569, 'Chart of Accounts'!A2556:C4001, 3, FALSE), "")</f>
        <v/>
      </c>
      <c r="C2569" s="72"/>
      <c r="D2569" s="70"/>
      <c r="E2569" s="30" t="str">
        <f>IFERROR(VLOOKUP(D2569, 'Chart of Accounts'!A$3:B$3987, 2, FALSE), "")</f>
        <v/>
      </c>
      <c r="F2569" s="31" t="str">
        <f t="shared" si="1"/>
        <v/>
      </c>
      <c r="G2569" s="32" t="str">
        <f t="shared" si="2"/>
        <v/>
      </c>
      <c r="H2569" s="33">
        <f>IF(A2569&gt;='Income Statement'!$E$5,IF(A2569&lt;='Income Statement'!$E$6,1,0),0)</f>
        <v>0</v>
      </c>
      <c r="I2569" s="24"/>
      <c r="J2569" s="24"/>
      <c r="K2569" s="24"/>
      <c r="L2569" s="24"/>
      <c r="M2569" s="24"/>
      <c r="N2569" s="24"/>
      <c r="O2569" s="24"/>
      <c r="P2569" s="24"/>
      <c r="Q2569" s="24"/>
    </row>
    <row r="2570" ht="15.75" customHeight="1">
      <c r="A2570" s="71"/>
      <c r="B2570" s="45" t="str">
        <f>IFERROR(VLOOKUP(D2570, 'Chart of Accounts'!A2557:C4001, 3, FALSE), "")</f>
        <v/>
      </c>
      <c r="C2570" s="72"/>
      <c r="D2570" s="70"/>
      <c r="E2570" s="30" t="str">
        <f>IFERROR(VLOOKUP(D2570, 'Chart of Accounts'!A$3:B$3987, 2, FALSE), "")</f>
        <v/>
      </c>
      <c r="F2570" s="31" t="str">
        <f t="shared" si="1"/>
        <v/>
      </c>
      <c r="G2570" s="32" t="str">
        <f t="shared" si="2"/>
        <v/>
      </c>
      <c r="H2570" s="33">
        <f>IF(A2570&gt;='Income Statement'!$E$5,IF(A2570&lt;='Income Statement'!$E$6,1,0),0)</f>
        <v>0</v>
      </c>
      <c r="I2570" s="24"/>
      <c r="J2570" s="24"/>
      <c r="K2570" s="24"/>
      <c r="L2570" s="24"/>
      <c r="M2570" s="24"/>
      <c r="N2570" s="24"/>
      <c r="O2570" s="24"/>
      <c r="P2570" s="24"/>
      <c r="Q2570" s="24"/>
    </row>
    <row r="2571" ht="15.75" customHeight="1">
      <c r="A2571" s="71"/>
      <c r="B2571" s="45" t="str">
        <f>IFERROR(VLOOKUP(D2571, 'Chart of Accounts'!A2558:C4001, 3, FALSE), "")</f>
        <v/>
      </c>
      <c r="C2571" s="72"/>
      <c r="D2571" s="70"/>
      <c r="E2571" s="30" t="str">
        <f>IFERROR(VLOOKUP(D2571, 'Chart of Accounts'!A$3:B$3987, 2, FALSE), "")</f>
        <v/>
      </c>
      <c r="F2571" s="31" t="str">
        <f t="shared" si="1"/>
        <v/>
      </c>
      <c r="G2571" s="32" t="str">
        <f t="shared" si="2"/>
        <v/>
      </c>
      <c r="H2571" s="33">
        <f>IF(A2571&gt;='Income Statement'!$E$5,IF(A2571&lt;='Income Statement'!$E$6,1,0),0)</f>
        <v>0</v>
      </c>
      <c r="I2571" s="24"/>
      <c r="J2571" s="24"/>
      <c r="K2571" s="24"/>
      <c r="L2571" s="24"/>
      <c r="M2571" s="24"/>
      <c r="N2571" s="24"/>
      <c r="O2571" s="24"/>
      <c r="P2571" s="24"/>
      <c r="Q2571" s="24"/>
    </row>
    <row r="2572" ht="15.75" customHeight="1">
      <c r="A2572" s="71"/>
      <c r="B2572" s="45" t="str">
        <f>IFERROR(VLOOKUP(D2572, 'Chart of Accounts'!A2559:C4001, 3, FALSE), "")</f>
        <v/>
      </c>
      <c r="C2572" s="72"/>
      <c r="D2572" s="70"/>
      <c r="E2572" s="30" t="str">
        <f>IFERROR(VLOOKUP(D2572, 'Chart of Accounts'!A$3:B$3987, 2, FALSE), "")</f>
        <v/>
      </c>
      <c r="F2572" s="31" t="str">
        <f t="shared" si="1"/>
        <v/>
      </c>
      <c r="G2572" s="32" t="str">
        <f t="shared" si="2"/>
        <v/>
      </c>
      <c r="H2572" s="33">
        <f>IF(A2572&gt;='Income Statement'!$E$5,IF(A2572&lt;='Income Statement'!$E$6,1,0),0)</f>
        <v>0</v>
      </c>
      <c r="I2572" s="24"/>
      <c r="J2572" s="24"/>
      <c r="K2572" s="24"/>
      <c r="L2572" s="24"/>
      <c r="M2572" s="24"/>
      <c r="N2572" s="24"/>
      <c r="O2572" s="24"/>
      <c r="P2572" s="24"/>
      <c r="Q2572" s="24"/>
    </row>
    <row r="2573" ht="15.75" customHeight="1">
      <c r="A2573" s="71"/>
      <c r="B2573" s="45" t="str">
        <f>IFERROR(VLOOKUP(D2573, 'Chart of Accounts'!A2560:C4001, 3, FALSE), "")</f>
        <v/>
      </c>
      <c r="C2573" s="72"/>
      <c r="D2573" s="70"/>
      <c r="E2573" s="30" t="str">
        <f>IFERROR(VLOOKUP(D2573, 'Chart of Accounts'!A$3:B$3987, 2, FALSE), "")</f>
        <v/>
      </c>
      <c r="F2573" s="31" t="str">
        <f t="shared" si="1"/>
        <v/>
      </c>
      <c r="G2573" s="32" t="str">
        <f t="shared" si="2"/>
        <v/>
      </c>
      <c r="H2573" s="33">
        <f>IF(A2573&gt;='Income Statement'!$E$5,IF(A2573&lt;='Income Statement'!$E$6,1,0),0)</f>
        <v>0</v>
      </c>
      <c r="I2573" s="24"/>
      <c r="J2573" s="24"/>
      <c r="K2573" s="24"/>
      <c r="L2573" s="24"/>
      <c r="M2573" s="24"/>
      <c r="N2573" s="24"/>
      <c r="O2573" s="24"/>
      <c r="P2573" s="24"/>
      <c r="Q2573" s="24"/>
    </row>
    <row r="2574" ht="15.75" customHeight="1">
      <c r="A2574" s="71"/>
      <c r="B2574" s="45" t="str">
        <f>IFERROR(VLOOKUP(D2574, 'Chart of Accounts'!A2561:C4001, 3, FALSE), "")</f>
        <v/>
      </c>
      <c r="C2574" s="72"/>
      <c r="D2574" s="70"/>
      <c r="E2574" s="30" t="str">
        <f>IFERROR(VLOOKUP(D2574, 'Chart of Accounts'!A$3:B$3987, 2, FALSE), "")</f>
        <v/>
      </c>
      <c r="F2574" s="31" t="str">
        <f t="shared" si="1"/>
        <v/>
      </c>
      <c r="G2574" s="32" t="str">
        <f t="shared" si="2"/>
        <v/>
      </c>
      <c r="H2574" s="33">
        <f>IF(A2574&gt;='Income Statement'!$E$5,IF(A2574&lt;='Income Statement'!$E$6,1,0),0)</f>
        <v>0</v>
      </c>
      <c r="I2574" s="24"/>
      <c r="J2574" s="24"/>
      <c r="K2574" s="24"/>
      <c r="L2574" s="24"/>
      <c r="M2574" s="24"/>
      <c r="N2574" s="24"/>
      <c r="O2574" s="24"/>
      <c r="P2574" s="24"/>
      <c r="Q2574" s="24"/>
    </row>
    <row r="2575" ht="15.75" customHeight="1">
      <c r="A2575" s="71"/>
      <c r="B2575" s="45" t="str">
        <f>IFERROR(VLOOKUP(D2575, 'Chart of Accounts'!A2562:C4001, 3, FALSE), "")</f>
        <v/>
      </c>
      <c r="C2575" s="72"/>
      <c r="D2575" s="70"/>
      <c r="E2575" s="30" t="str">
        <f>IFERROR(VLOOKUP(D2575, 'Chart of Accounts'!A$3:B$3987, 2, FALSE), "")</f>
        <v/>
      </c>
      <c r="F2575" s="31" t="str">
        <f t="shared" si="1"/>
        <v/>
      </c>
      <c r="G2575" s="32" t="str">
        <f t="shared" si="2"/>
        <v/>
      </c>
      <c r="H2575" s="33">
        <f>IF(A2575&gt;='Income Statement'!$E$5,IF(A2575&lt;='Income Statement'!$E$6,1,0),0)</f>
        <v>0</v>
      </c>
      <c r="I2575" s="24"/>
      <c r="J2575" s="24"/>
      <c r="K2575" s="24"/>
      <c r="L2575" s="24"/>
      <c r="M2575" s="24"/>
      <c r="N2575" s="24"/>
      <c r="O2575" s="24"/>
      <c r="P2575" s="24"/>
      <c r="Q2575" s="24"/>
    </row>
    <row r="2576" ht="15.75" customHeight="1">
      <c r="A2576" s="71"/>
      <c r="B2576" s="45" t="str">
        <f>IFERROR(VLOOKUP(D2576, 'Chart of Accounts'!A2563:C4001, 3, FALSE), "")</f>
        <v/>
      </c>
      <c r="C2576" s="72"/>
      <c r="D2576" s="70"/>
      <c r="E2576" s="30" t="str">
        <f>IFERROR(VLOOKUP(D2576, 'Chart of Accounts'!A$3:B$3987, 2, FALSE), "")</f>
        <v/>
      </c>
      <c r="F2576" s="31" t="str">
        <f t="shared" si="1"/>
        <v/>
      </c>
      <c r="G2576" s="32" t="str">
        <f t="shared" si="2"/>
        <v/>
      </c>
      <c r="H2576" s="33">
        <f>IF(A2576&gt;='Income Statement'!$E$5,IF(A2576&lt;='Income Statement'!$E$6,1,0),0)</f>
        <v>0</v>
      </c>
      <c r="I2576" s="24"/>
      <c r="J2576" s="24"/>
      <c r="K2576" s="24"/>
      <c r="L2576" s="24"/>
      <c r="M2576" s="24"/>
      <c r="N2576" s="24"/>
      <c r="O2576" s="24"/>
      <c r="P2576" s="24"/>
      <c r="Q2576" s="24"/>
    </row>
    <row r="2577" ht="15.75" customHeight="1">
      <c r="A2577" s="71"/>
      <c r="B2577" s="45" t="str">
        <f>IFERROR(VLOOKUP(D2577, 'Chart of Accounts'!A2564:C4001, 3, FALSE), "")</f>
        <v/>
      </c>
      <c r="C2577" s="72"/>
      <c r="D2577" s="70"/>
      <c r="E2577" s="30" t="str">
        <f>IFERROR(VLOOKUP(D2577, 'Chart of Accounts'!A$3:B$3987, 2, FALSE), "")</f>
        <v/>
      </c>
      <c r="F2577" s="31" t="str">
        <f t="shared" si="1"/>
        <v/>
      </c>
      <c r="G2577" s="32" t="str">
        <f t="shared" si="2"/>
        <v/>
      </c>
      <c r="H2577" s="33">
        <f>IF(A2577&gt;='Income Statement'!$E$5,IF(A2577&lt;='Income Statement'!$E$6,1,0),0)</f>
        <v>0</v>
      </c>
      <c r="I2577" s="24"/>
      <c r="J2577" s="24"/>
      <c r="K2577" s="24"/>
      <c r="L2577" s="24"/>
      <c r="M2577" s="24"/>
      <c r="N2577" s="24"/>
      <c r="O2577" s="24"/>
      <c r="P2577" s="24"/>
      <c r="Q2577" s="24"/>
    </row>
    <row r="2578" ht="15.75" customHeight="1">
      <c r="A2578" s="71"/>
      <c r="B2578" s="45" t="str">
        <f>IFERROR(VLOOKUP(D2578, 'Chart of Accounts'!A2565:C4001, 3, FALSE), "")</f>
        <v/>
      </c>
      <c r="C2578" s="72"/>
      <c r="D2578" s="70"/>
      <c r="E2578" s="30" t="str">
        <f>IFERROR(VLOOKUP(D2578, 'Chart of Accounts'!A$3:B$3987, 2, FALSE), "")</f>
        <v/>
      </c>
      <c r="F2578" s="31" t="str">
        <f t="shared" si="1"/>
        <v/>
      </c>
      <c r="G2578" s="32" t="str">
        <f t="shared" si="2"/>
        <v/>
      </c>
      <c r="H2578" s="33">
        <f>IF(A2578&gt;='Income Statement'!$E$5,IF(A2578&lt;='Income Statement'!$E$6,1,0),0)</f>
        <v>0</v>
      </c>
      <c r="I2578" s="24"/>
      <c r="J2578" s="24"/>
      <c r="K2578" s="24"/>
      <c r="L2578" s="24"/>
      <c r="M2578" s="24"/>
      <c r="N2578" s="24"/>
      <c r="O2578" s="24"/>
      <c r="P2578" s="24"/>
      <c r="Q2578" s="24"/>
    </row>
    <row r="2579" ht="15.75" customHeight="1">
      <c r="A2579" s="71"/>
      <c r="B2579" s="45" t="str">
        <f>IFERROR(VLOOKUP(D2579, 'Chart of Accounts'!A2566:C4001, 3, FALSE), "")</f>
        <v/>
      </c>
      <c r="C2579" s="72"/>
      <c r="D2579" s="70"/>
      <c r="E2579" s="30" t="str">
        <f>IFERROR(VLOOKUP(D2579, 'Chart of Accounts'!A$3:B$3987, 2, FALSE), "")</f>
        <v/>
      </c>
      <c r="F2579" s="31" t="str">
        <f t="shared" si="1"/>
        <v/>
      </c>
      <c r="G2579" s="32" t="str">
        <f t="shared" si="2"/>
        <v/>
      </c>
      <c r="H2579" s="33">
        <f>IF(A2579&gt;='Income Statement'!$E$5,IF(A2579&lt;='Income Statement'!$E$6,1,0),0)</f>
        <v>0</v>
      </c>
      <c r="I2579" s="24"/>
      <c r="J2579" s="24"/>
      <c r="K2579" s="24"/>
      <c r="L2579" s="24"/>
      <c r="M2579" s="24"/>
      <c r="N2579" s="24"/>
      <c r="O2579" s="24"/>
      <c r="P2579" s="24"/>
      <c r="Q2579" s="24"/>
    </row>
    <row r="2580" ht="15.75" customHeight="1">
      <c r="A2580" s="71"/>
      <c r="B2580" s="45" t="str">
        <f>IFERROR(VLOOKUP(D2580, 'Chart of Accounts'!A2567:C4001, 3, FALSE), "")</f>
        <v/>
      </c>
      <c r="C2580" s="72"/>
      <c r="D2580" s="70"/>
      <c r="E2580" s="30" t="str">
        <f>IFERROR(VLOOKUP(D2580, 'Chart of Accounts'!A$3:B$3987, 2, FALSE), "")</f>
        <v/>
      </c>
      <c r="F2580" s="31" t="str">
        <f t="shared" si="1"/>
        <v/>
      </c>
      <c r="G2580" s="32" t="str">
        <f t="shared" si="2"/>
        <v/>
      </c>
      <c r="H2580" s="33">
        <f>IF(A2580&gt;='Income Statement'!$E$5,IF(A2580&lt;='Income Statement'!$E$6,1,0),0)</f>
        <v>0</v>
      </c>
      <c r="I2580" s="24"/>
      <c r="J2580" s="24"/>
      <c r="K2580" s="24"/>
      <c r="L2580" s="24"/>
      <c r="M2580" s="24"/>
      <c r="N2580" s="24"/>
      <c r="O2580" s="24"/>
      <c r="P2580" s="24"/>
      <c r="Q2580" s="24"/>
    </row>
    <row r="2581" ht="15.75" customHeight="1">
      <c r="A2581" s="71"/>
      <c r="B2581" s="45" t="str">
        <f>IFERROR(VLOOKUP(D2581, 'Chart of Accounts'!A2568:C4001, 3, FALSE), "")</f>
        <v/>
      </c>
      <c r="C2581" s="72"/>
      <c r="D2581" s="70"/>
      <c r="E2581" s="30" t="str">
        <f>IFERROR(VLOOKUP(D2581, 'Chart of Accounts'!A$3:B$3987, 2, FALSE), "")</f>
        <v/>
      </c>
      <c r="F2581" s="31" t="str">
        <f t="shared" si="1"/>
        <v/>
      </c>
      <c r="G2581" s="32" t="str">
        <f t="shared" si="2"/>
        <v/>
      </c>
      <c r="H2581" s="33">
        <f>IF(A2581&gt;='Income Statement'!$E$5,IF(A2581&lt;='Income Statement'!$E$6,1,0),0)</f>
        <v>0</v>
      </c>
      <c r="I2581" s="24"/>
      <c r="J2581" s="24"/>
      <c r="K2581" s="24"/>
      <c r="L2581" s="24"/>
      <c r="M2581" s="24"/>
      <c r="N2581" s="24"/>
      <c r="O2581" s="24"/>
      <c r="P2581" s="24"/>
      <c r="Q2581" s="24"/>
    </row>
    <row r="2582" ht="15.75" customHeight="1">
      <c r="A2582" s="71"/>
      <c r="B2582" s="45" t="str">
        <f>IFERROR(VLOOKUP(D2582, 'Chart of Accounts'!A2569:C4001, 3, FALSE), "")</f>
        <v/>
      </c>
      <c r="C2582" s="72"/>
      <c r="D2582" s="70"/>
      <c r="E2582" s="30" t="str">
        <f>IFERROR(VLOOKUP(D2582, 'Chart of Accounts'!A$3:B$3987, 2, FALSE), "")</f>
        <v/>
      </c>
      <c r="F2582" s="31" t="str">
        <f t="shared" si="1"/>
        <v/>
      </c>
      <c r="G2582" s="32" t="str">
        <f t="shared" si="2"/>
        <v/>
      </c>
      <c r="H2582" s="33">
        <f>IF(A2582&gt;='Income Statement'!$E$5,IF(A2582&lt;='Income Statement'!$E$6,1,0),0)</f>
        <v>0</v>
      </c>
      <c r="I2582" s="24"/>
      <c r="J2582" s="24"/>
      <c r="K2582" s="24"/>
      <c r="L2582" s="24"/>
      <c r="M2582" s="24"/>
      <c r="N2582" s="24"/>
      <c r="O2582" s="24"/>
      <c r="P2582" s="24"/>
      <c r="Q2582" s="24"/>
    </row>
    <row r="2583" ht="15.75" customHeight="1">
      <c r="A2583" s="71"/>
      <c r="B2583" s="45" t="str">
        <f>IFERROR(VLOOKUP(D2583, 'Chart of Accounts'!A2570:C4001, 3, FALSE), "")</f>
        <v/>
      </c>
      <c r="C2583" s="72"/>
      <c r="D2583" s="70"/>
      <c r="E2583" s="30" t="str">
        <f>IFERROR(VLOOKUP(D2583, 'Chart of Accounts'!A$3:B$3987, 2, FALSE), "")</f>
        <v/>
      </c>
      <c r="F2583" s="31" t="str">
        <f t="shared" si="1"/>
        <v/>
      </c>
      <c r="G2583" s="32" t="str">
        <f t="shared" si="2"/>
        <v/>
      </c>
      <c r="H2583" s="33">
        <f>IF(A2583&gt;='Income Statement'!$E$5,IF(A2583&lt;='Income Statement'!$E$6,1,0),0)</f>
        <v>0</v>
      </c>
      <c r="I2583" s="24"/>
      <c r="J2583" s="24"/>
      <c r="K2583" s="24"/>
      <c r="L2583" s="24"/>
      <c r="M2583" s="24"/>
      <c r="N2583" s="24"/>
      <c r="O2583" s="24"/>
      <c r="P2583" s="24"/>
      <c r="Q2583" s="24"/>
    </row>
    <row r="2584" ht="15.75" customHeight="1">
      <c r="A2584" s="71"/>
      <c r="B2584" s="45" t="str">
        <f>IFERROR(VLOOKUP(D2584, 'Chart of Accounts'!A2571:C4001, 3, FALSE), "")</f>
        <v/>
      </c>
      <c r="C2584" s="72"/>
      <c r="D2584" s="70"/>
      <c r="E2584" s="30" t="str">
        <f>IFERROR(VLOOKUP(D2584, 'Chart of Accounts'!A$3:B$3987, 2, FALSE), "")</f>
        <v/>
      </c>
      <c r="F2584" s="31" t="str">
        <f t="shared" si="1"/>
        <v/>
      </c>
      <c r="G2584" s="32" t="str">
        <f t="shared" si="2"/>
        <v/>
      </c>
      <c r="H2584" s="33">
        <f>IF(A2584&gt;='Income Statement'!$E$5,IF(A2584&lt;='Income Statement'!$E$6,1,0),0)</f>
        <v>0</v>
      </c>
      <c r="I2584" s="24"/>
      <c r="J2584" s="24"/>
      <c r="K2584" s="24"/>
      <c r="L2584" s="24"/>
      <c r="M2584" s="24"/>
      <c r="N2584" s="24"/>
      <c r="O2584" s="24"/>
      <c r="P2584" s="24"/>
      <c r="Q2584" s="24"/>
    </row>
    <row r="2585" ht="15.75" customHeight="1">
      <c r="A2585" s="71"/>
      <c r="B2585" s="45" t="str">
        <f>IFERROR(VLOOKUP(D2585, 'Chart of Accounts'!A2572:C4001, 3, FALSE), "")</f>
        <v/>
      </c>
      <c r="C2585" s="72"/>
      <c r="D2585" s="70"/>
      <c r="E2585" s="30" t="str">
        <f>IFERROR(VLOOKUP(D2585, 'Chart of Accounts'!A$3:B$3987, 2, FALSE), "")</f>
        <v/>
      </c>
      <c r="F2585" s="31" t="str">
        <f t="shared" si="1"/>
        <v/>
      </c>
      <c r="G2585" s="32" t="str">
        <f t="shared" si="2"/>
        <v/>
      </c>
      <c r="H2585" s="33">
        <f>IF(A2585&gt;='Income Statement'!$E$5,IF(A2585&lt;='Income Statement'!$E$6,1,0),0)</f>
        <v>0</v>
      </c>
      <c r="I2585" s="24"/>
      <c r="J2585" s="24"/>
      <c r="K2585" s="24"/>
      <c r="L2585" s="24"/>
      <c r="M2585" s="24"/>
      <c r="N2585" s="24"/>
      <c r="O2585" s="24"/>
      <c r="P2585" s="24"/>
      <c r="Q2585" s="24"/>
    </row>
    <row r="2586" ht="15.75" customHeight="1">
      <c r="A2586" s="71"/>
      <c r="B2586" s="45" t="str">
        <f>IFERROR(VLOOKUP(D2586, 'Chart of Accounts'!A2573:C4001, 3, FALSE), "")</f>
        <v/>
      </c>
      <c r="C2586" s="72"/>
      <c r="D2586" s="70"/>
      <c r="E2586" s="30" t="str">
        <f>IFERROR(VLOOKUP(D2586, 'Chart of Accounts'!A$3:B$3987, 2, FALSE), "")</f>
        <v/>
      </c>
      <c r="F2586" s="31" t="str">
        <f t="shared" si="1"/>
        <v/>
      </c>
      <c r="G2586" s="32" t="str">
        <f t="shared" si="2"/>
        <v/>
      </c>
      <c r="H2586" s="33">
        <f>IF(A2586&gt;='Income Statement'!$E$5,IF(A2586&lt;='Income Statement'!$E$6,1,0),0)</f>
        <v>0</v>
      </c>
      <c r="I2586" s="24"/>
      <c r="J2586" s="24"/>
      <c r="K2586" s="24"/>
      <c r="L2586" s="24"/>
      <c r="M2586" s="24"/>
      <c r="N2586" s="24"/>
      <c r="O2586" s="24"/>
      <c r="P2586" s="24"/>
      <c r="Q2586" s="24"/>
    </row>
    <row r="2587" ht="15.75" customHeight="1">
      <c r="A2587" s="71"/>
      <c r="B2587" s="45" t="str">
        <f>IFERROR(VLOOKUP(D2587, 'Chart of Accounts'!A2574:C4001, 3, FALSE), "")</f>
        <v/>
      </c>
      <c r="C2587" s="72"/>
      <c r="D2587" s="70"/>
      <c r="E2587" s="30" t="str">
        <f>IFERROR(VLOOKUP(D2587, 'Chart of Accounts'!A$3:B$3987, 2, FALSE), "")</f>
        <v/>
      </c>
      <c r="F2587" s="31" t="str">
        <f t="shared" si="1"/>
        <v/>
      </c>
      <c r="G2587" s="32" t="str">
        <f t="shared" si="2"/>
        <v/>
      </c>
      <c r="H2587" s="33">
        <f>IF(A2587&gt;='Income Statement'!$E$5,IF(A2587&lt;='Income Statement'!$E$6,1,0),0)</f>
        <v>0</v>
      </c>
      <c r="I2587" s="24"/>
      <c r="J2587" s="24"/>
      <c r="K2587" s="24"/>
      <c r="L2587" s="24"/>
      <c r="M2587" s="24"/>
      <c r="N2587" s="24"/>
      <c r="O2587" s="24"/>
      <c r="P2587" s="24"/>
      <c r="Q2587" s="24"/>
    </row>
    <row r="2588" ht="15.75" customHeight="1">
      <c r="A2588" s="71"/>
      <c r="B2588" s="45" t="str">
        <f>IFERROR(VLOOKUP(D2588, 'Chart of Accounts'!A2575:C4001, 3, FALSE), "")</f>
        <v/>
      </c>
      <c r="C2588" s="72"/>
      <c r="D2588" s="70"/>
      <c r="E2588" s="30" t="str">
        <f>IFERROR(VLOOKUP(D2588, 'Chart of Accounts'!A$3:B$3987, 2, FALSE), "")</f>
        <v/>
      </c>
      <c r="F2588" s="31" t="str">
        <f t="shared" si="1"/>
        <v/>
      </c>
      <c r="G2588" s="32" t="str">
        <f t="shared" si="2"/>
        <v/>
      </c>
      <c r="H2588" s="33">
        <f>IF(A2588&gt;='Income Statement'!$E$5,IF(A2588&lt;='Income Statement'!$E$6,1,0),0)</f>
        <v>0</v>
      </c>
      <c r="I2588" s="24"/>
      <c r="J2588" s="24"/>
      <c r="K2588" s="24"/>
      <c r="L2588" s="24"/>
      <c r="M2588" s="24"/>
      <c r="N2588" s="24"/>
      <c r="O2588" s="24"/>
      <c r="P2588" s="24"/>
      <c r="Q2588" s="24"/>
    </row>
    <row r="2589" ht="15.75" customHeight="1">
      <c r="A2589" s="71"/>
      <c r="B2589" s="45" t="str">
        <f>IFERROR(VLOOKUP(D2589, 'Chart of Accounts'!A2576:C4001, 3, FALSE), "")</f>
        <v/>
      </c>
      <c r="C2589" s="72"/>
      <c r="D2589" s="70"/>
      <c r="E2589" s="30" t="str">
        <f>IFERROR(VLOOKUP(D2589, 'Chart of Accounts'!A$3:B$3987, 2, FALSE), "")</f>
        <v/>
      </c>
      <c r="F2589" s="31" t="str">
        <f t="shared" si="1"/>
        <v/>
      </c>
      <c r="G2589" s="32" t="str">
        <f t="shared" si="2"/>
        <v/>
      </c>
      <c r="H2589" s="33">
        <f>IF(A2589&gt;='Income Statement'!$E$5,IF(A2589&lt;='Income Statement'!$E$6,1,0),0)</f>
        <v>0</v>
      </c>
      <c r="I2589" s="24"/>
      <c r="J2589" s="24"/>
      <c r="K2589" s="24"/>
      <c r="L2589" s="24"/>
      <c r="M2589" s="24"/>
      <c r="N2589" s="24"/>
      <c r="O2589" s="24"/>
      <c r="P2589" s="24"/>
      <c r="Q2589" s="24"/>
    </row>
    <row r="2590" ht="15.75" customHeight="1">
      <c r="A2590" s="71"/>
      <c r="B2590" s="45" t="str">
        <f>IFERROR(VLOOKUP(D2590, 'Chart of Accounts'!A2577:C4001, 3, FALSE), "")</f>
        <v/>
      </c>
      <c r="C2590" s="72"/>
      <c r="D2590" s="70"/>
      <c r="E2590" s="30" t="str">
        <f>IFERROR(VLOOKUP(D2590, 'Chart of Accounts'!A$3:B$3987, 2, FALSE), "")</f>
        <v/>
      </c>
      <c r="F2590" s="31" t="str">
        <f t="shared" si="1"/>
        <v/>
      </c>
      <c r="G2590" s="32" t="str">
        <f t="shared" si="2"/>
        <v/>
      </c>
      <c r="H2590" s="33">
        <f>IF(A2590&gt;='Income Statement'!$E$5,IF(A2590&lt;='Income Statement'!$E$6,1,0),0)</f>
        <v>0</v>
      </c>
      <c r="I2590" s="24"/>
      <c r="J2590" s="24"/>
      <c r="K2590" s="24"/>
      <c r="L2590" s="24"/>
      <c r="M2590" s="24"/>
      <c r="N2590" s="24"/>
      <c r="O2590" s="24"/>
      <c r="P2590" s="24"/>
      <c r="Q2590" s="24"/>
    </row>
    <row r="2591" ht="15.75" customHeight="1">
      <c r="A2591" s="71"/>
      <c r="B2591" s="45" t="str">
        <f>IFERROR(VLOOKUP(D2591, 'Chart of Accounts'!A2578:C4001, 3, FALSE), "")</f>
        <v/>
      </c>
      <c r="C2591" s="72"/>
      <c r="D2591" s="70"/>
      <c r="E2591" s="30" t="str">
        <f>IFERROR(VLOOKUP(D2591, 'Chart of Accounts'!A$3:B$3987, 2, FALSE), "")</f>
        <v/>
      </c>
      <c r="F2591" s="31" t="str">
        <f t="shared" si="1"/>
        <v/>
      </c>
      <c r="G2591" s="32" t="str">
        <f t="shared" si="2"/>
        <v/>
      </c>
      <c r="H2591" s="33">
        <f>IF(A2591&gt;='Income Statement'!$E$5,IF(A2591&lt;='Income Statement'!$E$6,1,0),0)</f>
        <v>0</v>
      </c>
      <c r="I2591" s="24"/>
      <c r="J2591" s="24"/>
      <c r="K2591" s="24"/>
      <c r="L2591" s="24"/>
      <c r="M2591" s="24"/>
      <c r="N2591" s="24"/>
      <c r="O2591" s="24"/>
      <c r="P2591" s="24"/>
      <c r="Q2591" s="24"/>
    </row>
    <row r="2592" ht="15.75" customHeight="1">
      <c r="A2592" s="71"/>
      <c r="B2592" s="45" t="str">
        <f>IFERROR(VLOOKUP(D2592, 'Chart of Accounts'!A2579:C4001, 3, FALSE), "")</f>
        <v/>
      </c>
      <c r="C2592" s="72"/>
      <c r="D2592" s="70"/>
      <c r="E2592" s="30" t="str">
        <f>IFERROR(VLOOKUP(D2592, 'Chart of Accounts'!A$3:B$3987, 2, FALSE), "")</f>
        <v/>
      </c>
      <c r="F2592" s="31" t="str">
        <f t="shared" si="1"/>
        <v/>
      </c>
      <c r="G2592" s="32" t="str">
        <f t="shared" si="2"/>
        <v/>
      </c>
      <c r="H2592" s="33">
        <f>IF(A2592&gt;='Income Statement'!$E$5,IF(A2592&lt;='Income Statement'!$E$6,1,0),0)</f>
        <v>0</v>
      </c>
      <c r="I2592" s="24"/>
      <c r="J2592" s="24"/>
      <c r="K2592" s="24"/>
      <c r="L2592" s="24"/>
      <c r="M2592" s="24"/>
      <c r="N2592" s="24"/>
      <c r="O2592" s="24"/>
      <c r="P2592" s="24"/>
      <c r="Q2592" s="24"/>
    </row>
    <row r="2593" ht="15.75" customHeight="1">
      <c r="A2593" s="71"/>
      <c r="B2593" s="45" t="str">
        <f>IFERROR(VLOOKUP(D2593, 'Chart of Accounts'!A2580:C4001, 3, FALSE), "")</f>
        <v/>
      </c>
      <c r="C2593" s="72"/>
      <c r="D2593" s="70"/>
      <c r="E2593" s="30" t="str">
        <f>IFERROR(VLOOKUP(D2593, 'Chart of Accounts'!A$3:B$3987, 2, FALSE), "")</f>
        <v/>
      </c>
      <c r="F2593" s="31" t="str">
        <f t="shared" si="1"/>
        <v/>
      </c>
      <c r="G2593" s="32" t="str">
        <f t="shared" si="2"/>
        <v/>
      </c>
      <c r="H2593" s="33">
        <f>IF(A2593&gt;='Income Statement'!$E$5,IF(A2593&lt;='Income Statement'!$E$6,1,0),0)</f>
        <v>0</v>
      </c>
      <c r="I2593" s="24"/>
      <c r="J2593" s="24"/>
      <c r="K2593" s="24"/>
      <c r="L2593" s="24"/>
      <c r="M2593" s="24"/>
      <c r="N2593" s="24"/>
      <c r="O2593" s="24"/>
      <c r="P2593" s="24"/>
      <c r="Q2593" s="24"/>
    </row>
    <row r="2594" ht="15.75" customHeight="1">
      <c r="A2594" s="71"/>
      <c r="B2594" s="45" t="str">
        <f>IFERROR(VLOOKUP(D2594, 'Chart of Accounts'!A2581:C4001, 3, FALSE), "")</f>
        <v/>
      </c>
      <c r="C2594" s="72"/>
      <c r="D2594" s="70"/>
      <c r="E2594" s="30" t="str">
        <f>IFERROR(VLOOKUP(D2594, 'Chart of Accounts'!A$3:B$3987, 2, FALSE), "")</f>
        <v/>
      </c>
      <c r="F2594" s="31" t="str">
        <f t="shared" si="1"/>
        <v/>
      </c>
      <c r="G2594" s="32" t="str">
        <f t="shared" si="2"/>
        <v/>
      </c>
      <c r="H2594" s="33">
        <f>IF(A2594&gt;='Income Statement'!$E$5,IF(A2594&lt;='Income Statement'!$E$6,1,0),0)</f>
        <v>0</v>
      </c>
      <c r="I2594" s="24"/>
      <c r="J2594" s="24"/>
      <c r="K2594" s="24"/>
      <c r="L2594" s="24"/>
      <c r="M2594" s="24"/>
      <c r="N2594" s="24"/>
      <c r="O2594" s="24"/>
      <c r="P2594" s="24"/>
      <c r="Q2594" s="24"/>
    </row>
    <row r="2595" ht="15.75" customHeight="1">
      <c r="A2595" s="71"/>
      <c r="B2595" s="45" t="str">
        <f>IFERROR(VLOOKUP(D2595, 'Chart of Accounts'!A2582:C4001, 3, FALSE), "")</f>
        <v/>
      </c>
      <c r="C2595" s="72"/>
      <c r="D2595" s="70"/>
      <c r="E2595" s="30" t="str">
        <f>IFERROR(VLOOKUP(D2595, 'Chart of Accounts'!A$3:B$3987, 2, FALSE), "")</f>
        <v/>
      </c>
      <c r="F2595" s="31" t="str">
        <f t="shared" si="1"/>
        <v/>
      </c>
      <c r="G2595" s="32" t="str">
        <f t="shared" si="2"/>
        <v/>
      </c>
      <c r="H2595" s="33">
        <f>IF(A2595&gt;='Income Statement'!$E$5,IF(A2595&lt;='Income Statement'!$E$6,1,0),0)</f>
        <v>0</v>
      </c>
      <c r="I2595" s="24"/>
      <c r="J2595" s="24"/>
      <c r="K2595" s="24"/>
      <c r="L2595" s="24"/>
      <c r="M2595" s="24"/>
      <c r="N2595" s="24"/>
      <c r="O2595" s="24"/>
      <c r="P2595" s="24"/>
      <c r="Q2595" s="24"/>
    </row>
    <row r="2596" ht="15.75" customHeight="1">
      <c r="A2596" s="71"/>
      <c r="B2596" s="45" t="str">
        <f>IFERROR(VLOOKUP(D2596, 'Chart of Accounts'!A2583:C4001, 3, FALSE), "")</f>
        <v/>
      </c>
      <c r="C2596" s="72"/>
      <c r="D2596" s="70"/>
      <c r="E2596" s="30" t="str">
        <f>IFERROR(VLOOKUP(D2596, 'Chart of Accounts'!A$3:B$3987, 2, FALSE), "")</f>
        <v/>
      </c>
      <c r="F2596" s="31" t="str">
        <f t="shared" si="1"/>
        <v/>
      </c>
      <c r="G2596" s="32" t="str">
        <f t="shared" si="2"/>
        <v/>
      </c>
      <c r="H2596" s="33">
        <f>IF(A2596&gt;='Income Statement'!$E$5,IF(A2596&lt;='Income Statement'!$E$6,1,0),0)</f>
        <v>0</v>
      </c>
      <c r="I2596" s="24"/>
      <c r="J2596" s="24"/>
      <c r="K2596" s="24"/>
      <c r="L2596" s="24"/>
      <c r="M2596" s="24"/>
      <c r="N2596" s="24"/>
      <c r="O2596" s="24"/>
      <c r="P2596" s="24"/>
      <c r="Q2596" s="24"/>
    </row>
    <row r="2597" ht="15.75" customHeight="1">
      <c r="A2597" s="71"/>
      <c r="B2597" s="45" t="str">
        <f>IFERROR(VLOOKUP(D2597, 'Chart of Accounts'!A2584:C4001, 3, FALSE), "")</f>
        <v/>
      </c>
      <c r="C2597" s="72"/>
      <c r="D2597" s="70"/>
      <c r="E2597" s="30" t="str">
        <f>IFERROR(VLOOKUP(D2597, 'Chart of Accounts'!A$3:B$3987, 2, FALSE), "")</f>
        <v/>
      </c>
      <c r="F2597" s="31" t="str">
        <f t="shared" si="1"/>
        <v/>
      </c>
      <c r="G2597" s="32" t="str">
        <f t="shared" si="2"/>
        <v/>
      </c>
      <c r="H2597" s="33">
        <f>IF(A2597&gt;='Income Statement'!$E$5,IF(A2597&lt;='Income Statement'!$E$6,1,0),0)</f>
        <v>0</v>
      </c>
      <c r="I2597" s="24"/>
      <c r="J2597" s="24"/>
      <c r="K2597" s="24"/>
      <c r="L2597" s="24"/>
      <c r="M2597" s="24"/>
      <c r="N2597" s="24"/>
      <c r="O2597" s="24"/>
      <c r="P2597" s="24"/>
      <c r="Q2597" s="24"/>
    </row>
    <row r="2598" ht="15.75" customHeight="1">
      <c r="A2598" s="71"/>
      <c r="B2598" s="45" t="str">
        <f>IFERROR(VLOOKUP(D2598, 'Chart of Accounts'!A2585:C4001, 3, FALSE), "")</f>
        <v/>
      </c>
      <c r="C2598" s="72"/>
      <c r="D2598" s="70"/>
      <c r="E2598" s="30" t="str">
        <f>IFERROR(VLOOKUP(D2598, 'Chart of Accounts'!A$3:B$3987, 2, FALSE), "")</f>
        <v/>
      </c>
      <c r="F2598" s="31" t="str">
        <f t="shared" si="1"/>
        <v/>
      </c>
      <c r="G2598" s="32" t="str">
        <f t="shared" si="2"/>
        <v/>
      </c>
      <c r="H2598" s="33">
        <f>IF(A2598&gt;='Income Statement'!$E$5,IF(A2598&lt;='Income Statement'!$E$6,1,0),0)</f>
        <v>0</v>
      </c>
      <c r="I2598" s="24"/>
      <c r="J2598" s="24"/>
      <c r="K2598" s="24"/>
      <c r="L2598" s="24"/>
      <c r="M2598" s="24"/>
      <c r="N2598" s="24"/>
      <c r="O2598" s="24"/>
      <c r="P2598" s="24"/>
      <c r="Q2598" s="24"/>
    </row>
    <row r="2599" ht="15.75" customHeight="1">
      <c r="A2599" s="71"/>
      <c r="B2599" s="45" t="str">
        <f>IFERROR(VLOOKUP(D2599, 'Chart of Accounts'!A2586:C4001, 3, FALSE), "")</f>
        <v/>
      </c>
      <c r="C2599" s="72"/>
      <c r="D2599" s="70"/>
      <c r="E2599" s="30" t="str">
        <f>IFERROR(VLOOKUP(D2599, 'Chart of Accounts'!A$3:B$3987, 2, FALSE), "")</f>
        <v/>
      </c>
      <c r="F2599" s="31" t="str">
        <f t="shared" si="1"/>
        <v/>
      </c>
      <c r="G2599" s="32" t="str">
        <f t="shared" si="2"/>
        <v/>
      </c>
      <c r="H2599" s="33">
        <f>IF(A2599&gt;='Income Statement'!$E$5,IF(A2599&lt;='Income Statement'!$E$6,1,0),0)</f>
        <v>0</v>
      </c>
      <c r="I2599" s="24"/>
      <c r="J2599" s="24"/>
      <c r="K2599" s="24"/>
      <c r="L2599" s="24"/>
      <c r="M2599" s="24"/>
      <c r="N2599" s="24"/>
      <c r="O2599" s="24"/>
      <c r="P2599" s="24"/>
      <c r="Q2599" s="24"/>
    </row>
    <row r="2600" ht="15.75" customHeight="1">
      <c r="A2600" s="71"/>
      <c r="B2600" s="45" t="str">
        <f>IFERROR(VLOOKUP(D2600, 'Chart of Accounts'!A2587:C4001, 3, FALSE), "")</f>
        <v/>
      </c>
      <c r="C2600" s="72"/>
      <c r="D2600" s="70"/>
      <c r="E2600" s="30" t="str">
        <f>IFERROR(VLOOKUP(D2600, 'Chart of Accounts'!A$3:B$3987, 2, FALSE), "")</f>
        <v/>
      </c>
      <c r="F2600" s="31" t="str">
        <f t="shared" si="1"/>
        <v/>
      </c>
      <c r="G2600" s="32" t="str">
        <f t="shared" si="2"/>
        <v/>
      </c>
      <c r="H2600" s="33">
        <f>IF(A2600&gt;='Income Statement'!$E$5,IF(A2600&lt;='Income Statement'!$E$6,1,0),0)</f>
        <v>0</v>
      </c>
      <c r="I2600" s="24"/>
      <c r="J2600" s="24"/>
      <c r="K2600" s="24"/>
      <c r="L2600" s="24"/>
      <c r="M2600" s="24"/>
      <c r="N2600" s="24"/>
      <c r="O2600" s="24"/>
      <c r="P2600" s="24"/>
      <c r="Q2600" s="24"/>
    </row>
    <row r="2601" ht="15.75" customHeight="1">
      <c r="A2601" s="71"/>
      <c r="B2601" s="45" t="str">
        <f>IFERROR(VLOOKUP(D2601, 'Chart of Accounts'!A2588:C4001, 3, FALSE), "")</f>
        <v/>
      </c>
      <c r="C2601" s="72"/>
      <c r="D2601" s="70"/>
      <c r="E2601" s="30" t="str">
        <f>IFERROR(VLOOKUP(D2601, 'Chart of Accounts'!A$3:B$3987, 2, FALSE), "")</f>
        <v/>
      </c>
      <c r="F2601" s="31" t="str">
        <f t="shared" si="1"/>
        <v/>
      </c>
      <c r="G2601" s="32" t="str">
        <f t="shared" si="2"/>
        <v/>
      </c>
      <c r="H2601" s="33">
        <f>IF(A2601&gt;='Income Statement'!$E$5,IF(A2601&lt;='Income Statement'!$E$6,1,0),0)</f>
        <v>0</v>
      </c>
      <c r="I2601" s="24"/>
      <c r="J2601" s="24"/>
      <c r="K2601" s="24"/>
      <c r="L2601" s="24"/>
      <c r="M2601" s="24"/>
      <c r="N2601" s="24"/>
      <c r="O2601" s="24"/>
      <c r="P2601" s="24"/>
      <c r="Q2601" s="24"/>
    </row>
    <row r="2602" ht="15.75" customHeight="1">
      <c r="A2602" s="71"/>
      <c r="B2602" s="45" t="str">
        <f>IFERROR(VLOOKUP(D2602, 'Chart of Accounts'!A2589:C4001, 3, FALSE), "")</f>
        <v/>
      </c>
      <c r="C2602" s="72"/>
      <c r="D2602" s="70"/>
      <c r="E2602" s="30" t="str">
        <f>IFERROR(VLOOKUP(D2602, 'Chart of Accounts'!A$3:B$3987, 2, FALSE), "")</f>
        <v/>
      </c>
      <c r="F2602" s="31" t="str">
        <f t="shared" si="1"/>
        <v/>
      </c>
      <c r="G2602" s="32" t="str">
        <f t="shared" si="2"/>
        <v/>
      </c>
      <c r="H2602" s="33">
        <f>IF(A2602&gt;='Income Statement'!$E$5,IF(A2602&lt;='Income Statement'!$E$6,1,0),0)</f>
        <v>0</v>
      </c>
      <c r="I2602" s="24"/>
      <c r="J2602" s="24"/>
      <c r="K2602" s="24"/>
      <c r="L2602" s="24"/>
      <c r="M2602" s="24"/>
      <c r="N2602" s="24"/>
      <c r="O2602" s="24"/>
      <c r="P2602" s="24"/>
      <c r="Q2602" s="24"/>
    </row>
    <row r="2603" ht="15.75" customHeight="1">
      <c r="A2603" s="71"/>
      <c r="B2603" s="45" t="str">
        <f>IFERROR(VLOOKUP(D2603, 'Chart of Accounts'!A2590:C4001, 3, FALSE), "")</f>
        <v/>
      </c>
      <c r="C2603" s="72"/>
      <c r="D2603" s="70"/>
      <c r="E2603" s="30" t="str">
        <f>IFERROR(VLOOKUP(D2603, 'Chart of Accounts'!A$3:B$3987, 2, FALSE), "")</f>
        <v/>
      </c>
      <c r="F2603" s="31" t="str">
        <f t="shared" si="1"/>
        <v/>
      </c>
      <c r="G2603" s="32" t="str">
        <f t="shared" si="2"/>
        <v/>
      </c>
      <c r="H2603" s="33">
        <f>IF(A2603&gt;='Income Statement'!$E$5,IF(A2603&lt;='Income Statement'!$E$6,1,0),0)</f>
        <v>0</v>
      </c>
      <c r="I2603" s="24"/>
      <c r="J2603" s="24"/>
      <c r="K2603" s="24"/>
      <c r="L2603" s="24"/>
      <c r="M2603" s="24"/>
      <c r="N2603" s="24"/>
      <c r="O2603" s="24"/>
      <c r="P2603" s="24"/>
      <c r="Q2603" s="24"/>
    </row>
    <row r="2604" ht="15.75" customHeight="1">
      <c r="A2604" s="71"/>
      <c r="B2604" s="45" t="str">
        <f>IFERROR(VLOOKUP(D2604, 'Chart of Accounts'!A2591:C4001, 3, FALSE), "")</f>
        <v/>
      </c>
      <c r="C2604" s="72"/>
      <c r="D2604" s="70"/>
      <c r="E2604" s="30" t="str">
        <f>IFERROR(VLOOKUP(D2604, 'Chart of Accounts'!A$3:B$3987, 2, FALSE), "")</f>
        <v/>
      </c>
      <c r="F2604" s="31" t="str">
        <f t="shared" si="1"/>
        <v/>
      </c>
      <c r="G2604" s="32" t="str">
        <f t="shared" si="2"/>
        <v/>
      </c>
      <c r="H2604" s="33">
        <f>IF(A2604&gt;='Income Statement'!$E$5,IF(A2604&lt;='Income Statement'!$E$6,1,0),0)</f>
        <v>0</v>
      </c>
      <c r="I2604" s="24"/>
      <c r="J2604" s="24"/>
      <c r="K2604" s="24"/>
      <c r="L2604" s="24"/>
      <c r="M2604" s="24"/>
      <c r="N2604" s="24"/>
      <c r="O2604" s="24"/>
      <c r="P2604" s="24"/>
      <c r="Q2604" s="24"/>
    </row>
    <row r="2605" ht="15.75" customHeight="1">
      <c r="A2605" s="71"/>
      <c r="B2605" s="45" t="str">
        <f>IFERROR(VLOOKUP(D2605, 'Chart of Accounts'!A2592:C4001, 3, FALSE), "")</f>
        <v/>
      </c>
      <c r="C2605" s="72"/>
      <c r="D2605" s="70"/>
      <c r="E2605" s="30" t="str">
        <f>IFERROR(VLOOKUP(D2605, 'Chart of Accounts'!A$3:B$3987, 2, FALSE), "")</f>
        <v/>
      </c>
      <c r="F2605" s="31" t="str">
        <f t="shared" si="1"/>
        <v/>
      </c>
      <c r="G2605" s="32" t="str">
        <f t="shared" si="2"/>
        <v/>
      </c>
      <c r="H2605" s="33">
        <f>IF(A2605&gt;='Income Statement'!$E$5,IF(A2605&lt;='Income Statement'!$E$6,1,0),0)</f>
        <v>0</v>
      </c>
      <c r="I2605" s="24"/>
      <c r="J2605" s="24"/>
      <c r="K2605" s="24"/>
      <c r="L2605" s="24"/>
      <c r="M2605" s="24"/>
      <c r="N2605" s="24"/>
      <c r="O2605" s="24"/>
      <c r="P2605" s="24"/>
      <c r="Q2605" s="24"/>
    </row>
    <row r="2606" ht="15.75" customHeight="1">
      <c r="A2606" s="71"/>
      <c r="B2606" s="45" t="str">
        <f>IFERROR(VLOOKUP(D2606, 'Chart of Accounts'!A2593:C4001, 3, FALSE), "")</f>
        <v/>
      </c>
      <c r="C2606" s="72"/>
      <c r="D2606" s="70"/>
      <c r="E2606" s="30" t="str">
        <f>IFERROR(VLOOKUP(D2606, 'Chart of Accounts'!A$3:B$3987, 2, FALSE), "")</f>
        <v/>
      </c>
      <c r="F2606" s="31" t="str">
        <f t="shared" si="1"/>
        <v/>
      </c>
      <c r="G2606" s="32" t="str">
        <f t="shared" si="2"/>
        <v/>
      </c>
      <c r="H2606" s="33">
        <f>IF(A2606&gt;='Income Statement'!$E$5,IF(A2606&lt;='Income Statement'!$E$6,1,0),0)</f>
        <v>0</v>
      </c>
      <c r="I2606" s="24"/>
      <c r="J2606" s="24"/>
      <c r="K2606" s="24"/>
      <c r="L2606" s="24"/>
      <c r="M2606" s="24"/>
      <c r="N2606" s="24"/>
      <c r="O2606" s="24"/>
      <c r="P2606" s="24"/>
      <c r="Q2606" s="24"/>
    </row>
    <row r="2607" ht="15.75" customHeight="1">
      <c r="A2607" s="71"/>
      <c r="B2607" s="45" t="str">
        <f>IFERROR(VLOOKUP(D2607, 'Chart of Accounts'!A2594:C4001, 3, FALSE), "")</f>
        <v/>
      </c>
      <c r="C2607" s="72"/>
      <c r="D2607" s="70"/>
      <c r="E2607" s="30" t="str">
        <f>IFERROR(VLOOKUP(D2607, 'Chart of Accounts'!A$3:B$3987, 2, FALSE), "")</f>
        <v/>
      </c>
      <c r="F2607" s="31" t="str">
        <f t="shared" si="1"/>
        <v/>
      </c>
      <c r="G2607" s="32" t="str">
        <f t="shared" si="2"/>
        <v/>
      </c>
      <c r="H2607" s="33">
        <f>IF(A2607&gt;='Income Statement'!$E$5,IF(A2607&lt;='Income Statement'!$E$6,1,0),0)</f>
        <v>0</v>
      </c>
      <c r="I2607" s="24"/>
      <c r="J2607" s="24"/>
      <c r="K2607" s="24"/>
      <c r="L2607" s="24"/>
      <c r="M2607" s="24"/>
      <c r="N2607" s="24"/>
      <c r="O2607" s="24"/>
      <c r="P2607" s="24"/>
      <c r="Q2607" s="24"/>
    </row>
    <row r="2608" ht="15.75" customHeight="1">
      <c r="A2608" s="71"/>
      <c r="B2608" s="45" t="str">
        <f>IFERROR(VLOOKUP(D2608, 'Chart of Accounts'!A2595:C4001, 3, FALSE), "")</f>
        <v/>
      </c>
      <c r="C2608" s="72"/>
      <c r="D2608" s="70"/>
      <c r="E2608" s="30" t="str">
        <f>IFERROR(VLOOKUP(D2608, 'Chart of Accounts'!A$3:B$3987, 2, FALSE), "")</f>
        <v/>
      </c>
      <c r="F2608" s="31" t="str">
        <f t="shared" si="1"/>
        <v/>
      </c>
      <c r="G2608" s="32" t="str">
        <f t="shared" si="2"/>
        <v/>
      </c>
      <c r="H2608" s="33">
        <f>IF(A2608&gt;='Income Statement'!$E$5,IF(A2608&lt;='Income Statement'!$E$6,1,0),0)</f>
        <v>0</v>
      </c>
      <c r="I2608" s="24"/>
      <c r="J2608" s="24"/>
      <c r="K2608" s="24"/>
      <c r="L2608" s="24"/>
      <c r="M2608" s="24"/>
      <c r="N2608" s="24"/>
      <c r="O2608" s="24"/>
      <c r="P2608" s="24"/>
      <c r="Q2608" s="24"/>
    </row>
    <row r="2609" ht="15.75" customHeight="1">
      <c r="A2609" s="71"/>
      <c r="B2609" s="45" t="str">
        <f>IFERROR(VLOOKUP(D2609, 'Chart of Accounts'!A2596:C4001, 3, FALSE), "")</f>
        <v/>
      </c>
      <c r="C2609" s="72"/>
      <c r="D2609" s="70"/>
      <c r="E2609" s="30" t="str">
        <f>IFERROR(VLOOKUP(D2609, 'Chart of Accounts'!A$3:B$3987, 2, FALSE), "")</f>
        <v/>
      </c>
      <c r="F2609" s="31" t="str">
        <f t="shared" si="1"/>
        <v/>
      </c>
      <c r="G2609" s="32" t="str">
        <f t="shared" si="2"/>
        <v/>
      </c>
      <c r="H2609" s="33">
        <f>IF(A2609&gt;='Income Statement'!$E$5,IF(A2609&lt;='Income Statement'!$E$6,1,0),0)</f>
        <v>0</v>
      </c>
      <c r="I2609" s="24"/>
      <c r="J2609" s="24"/>
      <c r="K2609" s="24"/>
      <c r="L2609" s="24"/>
      <c r="M2609" s="24"/>
      <c r="N2609" s="24"/>
      <c r="O2609" s="24"/>
      <c r="P2609" s="24"/>
      <c r="Q2609" s="24"/>
    </row>
    <row r="2610" ht="15.75" customHeight="1">
      <c r="A2610" s="71"/>
      <c r="B2610" s="45" t="str">
        <f>IFERROR(VLOOKUP(D2610, 'Chart of Accounts'!A2597:C4001, 3, FALSE), "")</f>
        <v/>
      </c>
      <c r="C2610" s="72"/>
      <c r="D2610" s="70"/>
      <c r="E2610" s="30" t="str">
        <f>IFERROR(VLOOKUP(D2610, 'Chart of Accounts'!A$3:B$3987, 2, FALSE), "")</f>
        <v/>
      </c>
      <c r="F2610" s="31" t="str">
        <f t="shared" si="1"/>
        <v/>
      </c>
      <c r="G2610" s="32" t="str">
        <f t="shared" si="2"/>
        <v/>
      </c>
      <c r="H2610" s="33">
        <f>IF(A2610&gt;='Income Statement'!$E$5,IF(A2610&lt;='Income Statement'!$E$6,1,0),0)</f>
        <v>0</v>
      </c>
      <c r="I2610" s="24"/>
      <c r="J2610" s="24"/>
      <c r="K2610" s="24"/>
      <c r="L2610" s="24"/>
      <c r="M2610" s="24"/>
      <c r="N2610" s="24"/>
      <c r="O2610" s="24"/>
      <c r="P2610" s="24"/>
      <c r="Q2610" s="24"/>
    </row>
    <row r="2611" ht="15.75" customHeight="1">
      <c r="A2611" s="71"/>
      <c r="B2611" s="45" t="str">
        <f>IFERROR(VLOOKUP(D2611, 'Chart of Accounts'!A2598:C4001, 3, FALSE), "")</f>
        <v/>
      </c>
      <c r="C2611" s="72"/>
      <c r="D2611" s="70"/>
      <c r="E2611" s="30" t="str">
        <f>IFERROR(VLOOKUP(D2611, 'Chart of Accounts'!A$3:B$3987, 2, FALSE), "")</f>
        <v/>
      </c>
      <c r="F2611" s="31" t="str">
        <f t="shared" si="1"/>
        <v/>
      </c>
      <c r="G2611" s="32" t="str">
        <f t="shared" si="2"/>
        <v/>
      </c>
      <c r="H2611" s="33">
        <f>IF(A2611&gt;='Income Statement'!$E$5,IF(A2611&lt;='Income Statement'!$E$6,1,0),0)</f>
        <v>0</v>
      </c>
      <c r="I2611" s="24"/>
      <c r="J2611" s="24"/>
      <c r="K2611" s="24"/>
      <c r="L2611" s="24"/>
      <c r="M2611" s="24"/>
      <c r="N2611" s="24"/>
      <c r="O2611" s="24"/>
      <c r="P2611" s="24"/>
      <c r="Q2611" s="24"/>
    </row>
    <row r="2612" ht="15.75" customHeight="1">
      <c r="A2612" s="71"/>
      <c r="B2612" s="45" t="str">
        <f>IFERROR(VLOOKUP(D2612, 'Chart of Accounts'!A2599:C4001, 3, FALSE), "")</f>
        <v/>
      </c>
      <c r="C2612" s="72"/>
      <c r="D2612" s="70"/>
      <c r="E2612" s="30" t="str">
        <f>IFERROR(VLOOKUP(D2612, 'Chart of Accounts'!A$3:B$3987, 2, FALSE), "")</f>
        <v/>
      </c>
      <c r="F2612" s="31" t="str">
        <f t="shared" si="1"/>
        <v/>
      </c>
      <c r="G2612" s="32" t="str">
        <f t="shared" si="2"/>
        <v/>
      </c>
      <c r="H2612" s="33">
        <f>IF(A2612&gt;='Income Statement'!$E$5,IF(A2612&lt;='Income Statement'!$E$6,1,0),0)</f>
        <v>0</v>
      </c>
      <c r="I2612" s="24"/>
      <c r="J2612" s="24"/>
      <c r="K2612" s="24"/>
      <c r="L2612" s="24"/>
      <c r="M2612" s="24"/>
      <c r="N2612" s="24"/>
      <c r="O2612" s="24"/>
      <c r="P2612" s="24"/>
      <c r="Q2612" s="24"/>
    </row>
    <row r="2613" ht="15.75" customHeight="1">
      <c r="A2613" s="71"/>
      <c r="B2613" s="45" t="str">
        <f>IFERROR(VLOOKUP(D2613, 'Chart of Accounts'!A2600:C4001, 3, FALSE), "")</f>
        <v/>
      </c>
      <c r="C2613" s="72"/>
      <c r="D2613" s="70"/>
      <c r="E2613" s="30" t="str">
        <f>IFERROR(VLOOKUP(D2613, 'Chart of Accounts'!A$3:B$3987, 2, FALSE), "")</f>
        <v/>
      </c>
      <c r="F2613" s="31" t="str">
        <f t="shared" si="1"/>
        <v/>
      </c>
      <c r="G2613" s="32" t="str">
        <f t="shared" si="2"/>
        <v/>
      </c>
      <c r="H2613" s="33">
        <f>IF(A2613&gt;='Income Statement'!$E$5,IF(A2613&lt;='Income Statement'!$E$6,1,0),0)</f>
        <v>0</v>
      </c>
      <c r="I2613" s="24"/>
      <c r="J2613" s="24"/>
      <c r="K2613" s="24"/>
      <c r="L2613" s="24"/>
      <c r="M2613" s="24"/>
      <c r="N2613" s="24"/>
      <c r="O2613" s="24"/>
      <c r="P2613" s="24"/>
      <c r="Q2613" s="24"/>
    </row>
    <row r="2614" ht="15.75" customHeight="1">
      <c r="A2614" s="71"/>
      <c r="B2614" s="45" t="str">
        <f>IFERROR(VLOOKUP(D2614, 'Chart of Accounts'!A2601:C4001, 3, FALSE), "")</f>
        <v/>
      </c>
      <c r="C2614" s="72"/>
      <c r="D2614" s="70"/>
      <c r="E2614" s="30" t="str">
        <f>IFERROR(VLOOKUP(D2614, 'Chart of Accounts'!A$3:B$3987, 2, FALSE), "")</f>
        <v/>
      </c>
      <c r="F2614" s="31" t="str">
        <f t="shared" si="1"/>
        <v/>
      </c>
      <c r="G2614" s="32" t="str">
        <f t="shared" si="2"/>
        <v/>
      </c>
      <c r="H2614" s="33">
        <f>IF(A2614&gt;='Income Statement'!$E$5,IF(A2614&lt;='Income Statement'!$E$6,1,0),0)</f>
        <v>0</v>
      </c>
      <c r="I2614" s="24"/>
      <c r="J2614" s="24"/>
      <c r="K2614" s="24"/>
      <c r="L2614" s="24"/>
      <c r="M2614" s="24"/>
      <c r="N2614" s="24"/>
      <c r="O2614" s="24"/>
      <c r="P2614" s="24"/>
      <c r="Q2614" s="24"/>
    </row>
    <row r="2615" ht="15.75" customHeight="1">
      <c r="A2615" s="71"/>
      <c r="B2615" s="45" t="str">
        <f>IFERROR(VLOOKUP(D2615, 'Chart of Accounts'!A2602:C4001, 3, FALSE), "")</f>
        <v/>
      </c>
      <c r="C2615" s="72"/>
      <c r="D2615" s="70"/>
      <c r="E2615" s="30" t="str">
        <f>IFERROR(VLOOKUP(D2615, 'Chart of Accounts'!A$3:B$3987, 2, FALSE), "")</f>
        <v/>
      </c>
      <c r="F2615" s="31" t="str">
        <f t="shared" si="1"/>
        <v/>
      </c>
      <c r="G2615" s="32" t="str">
        <f t="shared" si="2"/>
        <v/>
      </c>
      <c r="H2615" s="33">
        <f>IF(A2615&gt;='Income Statement'!$E$5,IF(A2615&lt;='Income Statement'!$E$6,1,0),0)</f>
        <v>0</v>
      </c>
      <c r="I2615" s="24"/>
      <c r="J2615" s="24"/>
      <c r="K2615" s="24"/>
      <c r="L2615" s="24"/>
      <c r="M2615" s="24"/>
      <c r="N2615" s="24"/>
      <c r="O2615" s="24"/>
      <c r="P2615" s="24"/>
      <c r="Q2615" s="24"/>
    </row>
    <row r="2616" ht="15.75" customHeight="1">
      <c r="A2616" s="71"/>
      <c r="B2616" s="45" t="str">
        <f>IFERROR(VLOOKUP(D2616, 'Chart of Accounts'!A2603:C4001, 3, FALSE), "")</f>
        <v/>
      </c>
      <c r="C2616" s="72"/>
      <c r="D2616" s="70"/>
      <c r="E2616" s="30" t="str">
        <f>IFERROR(VLOOKUP(D2616, 'Chart of Accounts'!A$3:B$3987, 2, FALSE), "")</f>
        <v/>
      </c>
      <c r="F2616" s="31" t="str">
        <f t="shared" si="1"/>
        <v/>
      </c>
      <c r="G2616" s="32" t="str">
        <f t="shared" si="2"/>
        <v/>
      </c>
      <c r="H2616" s="33">
        <f>IF(A2616&gt;='Income Statement'!$E$5,IF(A2616&lt;='Income Statement'!$E$6,1,0),0)</f>
        <v>0</v>
      </c>
      <c r="I2616" s="24"/>
      <c r="J2616" s="24"/>
      <c r="K2616" s="24"/>
      <c r="L2616" s="24"/>
      <c r="M2616" s="24"/>
      <c r="N2616" s="24"/>
      <c r="O2616" s="24"/>
      <c r="P2616" s="24"/>
      <c r="Q2616" s="24"/>
    </row>
    <row r="2617" ht="15.75" customHeight="1">
      <c r="A2617" s="71"/>
      <c r="B2617" s="45" t="str">
        <f>IFERROR(VLOOKUP(D2617, 'Chart of Accounts'!A2604:C4001, 3, FALSE), "")</f>
        <v/>
      </c>
      <c r="C2617" s="72"/>
      <c r="D2617" s="70"/>
      <c r="E2617" s="30" t="str">
        <f>IFERROR(VLOOKUP(D2617, 'Chart of Accounts'!A$3:B$3987, 2, FALSE), "")</f>
        <v/>
      </c>
      <c r="F2617" s="31" t="str">
        <f t="shared" si="1"/>
        <v/>
      </c>
      <c r="G2617" s="32" t="str">
        <f t="shared" si="2"/>
        <v/>
      </c>
      <c r="H2617" s="33">
        <f>IF(A2617&gt;='Income Statement'!$E$5,IF(A2617&lt;='Income Statement'!$E$6,1,0),0)</f>
        <v>0</v>
      </c>
      <c r="I2617" s="24"/>
      <c r="J2617" s="24"/>
      <c r="K2617" s="24"/>
      <c r="L2617" s="24"/>
      <c r="M2617" s="24"/>
      <c r="N2617" s="24"/>
      <c r="O2617" s="24"/>
      <c r="P2617" s="24"/>
      <c r="Q2617" s="24"/>
    </row>
    <row r="2618" ht="15.75" customHeight="1">
      <c r="A2618" s="71"/>
      <c r="B2618" s="45" t="str">
        <f>IFERROR(VLOOKUP(D2618, 'Chart of Accounts'!A2605:C4001, 3, FALSE), "")</f>
        <v/>
      </c>
      <c r="C2618" s="72"/>
      <c r="D2618" s="70"/>
      <c r="E2618" s="30" t="str">
        <f>IFERROR(VLOOKUP(D2618, 'Chart of Accounts'!A$3:B$3987, 2, FALSE), "")</f>
        <v/>
      </c>
      <c r="F2618" s="31" t="str">
        <f t="shared" si="1"/>
        <v/>
      </c>
      <c r="G2618" s="32" t="str">
        <f t="shared" si="2"/>
        <v/>
      </c>
      <c r="H2618" s="33">
        <f>IF(A2618&gt;='Income Statement'!$E$5,IF(A2618&lt;='Income Statement'!$E$6,1,0),0)</f>
        <v>0</v>
      </c>
      <c r="I2618" s="24"/>
      <c r="J2618" s="24"/>
      <c r="K2618" s="24"/>
      <c r="L2618" s="24"/>
      <c r="M2618" s="24"/>
      <c r="N2618" s="24"/>
      <c r="O2618" s="24"/>
      <c r="P2618" s="24"/>
      <c r="Q2618" s="24"/>
    </row>
    <row r="2619" ht="15.75" customHeight="1">
      <c r="A2619" s="71"/>
      <c r="B2619" s="45" t="str">
        <f>IFERROR(VLOOKUP(D2619, 'Chart of Accounts'!A2606:C4001, 3, FALSE), "")</f>
        <v/>
      </c>
      <c r="C2619" s="72"/>
      <c r="D2619" s="70"/>
      <c r="E2619" s="30" t="str">
        <f>IFERROR(VLOOKUP(D2619, 'Chart of Accounts'!A$3:B$3987, 2, FALSE), "")</f>
        <v/>
      </c>
      <c r="F2619" s="31" t="str">
        <f t="shared" si="1"/>
        <v/>
      </c>
      <c r="G2619" s="32" t="str">
        <f t="shared" si="2"/>
        <v/>
      </c>
      <c r="H2619" s="33">
        <f>IF(A2619&gt;='Income Statement'!$E$5,IF(A2619&lt;='Income Statement'!$E$6,1,0),0)</f>
        <v>0</v>
      </c>
      <c r="I2619" s="24"/>
      <c r="J2619" s="24"/>
      <c r="K2619" s="24"/>
      <c r="L2619" s="24"/>
      <c r="M2619" s="24"/>
      <c r="N2619" s="24"/>
      <c r="O2619" s="24"/>
      <c r="P2619" s="24"/>
      <c r="Q2619" s="24"/>
    </row>
    <row r="2620" ht="15.75" customHeight="1">
      <c r="A2620" s="71"/>
      <c r="B2620" s="45" t="str">
        <f>IFERROR(VLOOKUP(D2620, 'Chart of Accounts'!A2607:C4001, 3, FALSE), "")</f>
        <v/>
      </c>
      <c r="C2620" s="72"/>
      <c r="D2620" s="70"/>
      <c r="E2620" s="30" t="str">
        <f>IFERROR(VLOOKUP(D2620, 'Chart of Accounts'!A$3:B$3987, 2, FALSE), "")</f>
        <v/>
      </c>
      <c r="F2620" s="31" t="str">
        <f t="shared" si="1"/>
        <v/>
      </c>
      <c r="G2620" s="32" t="str">
        <f t="shared" si="2"/>
        <v/>
      </c>
      <c r="H2620" s="33">
        <f>IF(A2620&gt;='Income Statement'!$E$5,IF(A2620&lt;='Income Statement'!$E$6,1,0),0)</f>
        <v>0</v>
      </c>
      <c r="I2620" s="24"/>
      <c r="J2620" s="24"/>
      <c r="K2620" s="24"/>
      <c r="L2620" s="24"/>
      <c r="M2620" s="24"/>
      <c r="N2620" s="24"/>
      <c r="O2620" s="24"/>
      <c r="P2620" s="24"/>
      <c r="Q2620" s="24"/>
    </row>
    <row r="2621" ht="15.75" customHeight="1">
      <c r="A2621" s="71"/>
      <c r="B2621" s="45" t="str">
        <f>IFERROR(VLOOKUP(D2621, 'Chart of Accounts'!A2608:C4001, 3, FALSE), "")</f>
        <v/>
      </c>
      <c r="C2621" s="72"/>
      <c r="D2621" s="70"/>
      <c r="E2621" s="30" t="str">
        <f>IFERROR(VLOOKUP(D2621, 'Chart of Accounts'!A$3:B$3987, 2, FALSE), "")</f>
        <v/>
      </c>
      <c r="F2621" s="31" t="str">
        <f t="shared" si="1"/>
        <v/>
      </c>
      <c r="G2621" s="32" t="str">
        <f t="shared" si="2"/>
        <v/>
      </c>
      <c r="H2621" s="33">
        <f>IF(A2621&gt;='Income Statement'!$E$5,IF(A2621&lt;='Income Statement'!$E$6,1,0),0)</f>
        <v>0</v>
      </c>
      <c r="I2621" s="24"/>
      <c r="J2621" s="24"/>
      <c r="K2621" s="24"/>
      <c r="L2621" s="24"/>
      <c r="M2621" s="24"/>
      <c r="N2621" s="24"/>
      <c r="O2621" s="24"/>
      <c r="P2621" s="24"/>
      <c r="Q2621" s="24"/>
    </row>
    <row r="2622" ht="15.75" customHeight="1">
      <c r="A2622" s="71"/>
      <c r="B2622" s="45" t="str">
        <f>IFERROR(VLOOKUP(D2622, 'Chart of Accounts'!A2609:C4001, 3, FALSE), "")</f>
        <v/>
      </c>
      <c r="C2622" s="72"/>
      <c r="D2622" s="70"/>
      <c r="E2622" s="30" t="str">
        <f>IFERROR(VLOOKUP(D2622, 'Chart of Accounts'!A$3:B$3987, 2, FALSE), "")</f>
        <v/>
      </c>
      <c r="F2622" s="31" t="str">
        <f t="shared" si="1"/>
        <v/>
      </c>
      <c r="G2622" s="32" t="str">
        <f t="shared" si="2"/>
        <v/>
      </c>
      <c r="H2622" s="33">
        <f>IF(A2622&gt;='Income Statement'!$E$5,IF(A2622&lt;='Income Statement'!$E$6,1,0),0)</f>
        <v>0</v>
      </c>
      <c r="I2622" s="24"/>
      <c r="J2622" s="24"/>
      <c r="K2622" s="24"/>
      <c r="L2622" s="24"/>
      <c r="M2622" s="24"/>
      <c r="N2622" s="24"/>
      <c r="O2622" s="24"/>
      <c r="P2622" s="24"/>
      <c r="Q2622" s="24"/>
    </row>
    <row r="2623" ht="15.75" customHeight="1">
      <c r="A2623" s="71"/>
      <c r="B2623" s="45" t="str">
        <f>IFERROR(VLOOKUP(D2623, 'Chart of Accounts'!A2610:C4001, 3, FALSE), "")</f>
        <v/>
      </c>
      <c r="C2623" s="72"/>
      <c r="D2623" s="70"/>
      <c r="E2623" s="30" t="str">
        <f>IFERROR(VLOOKUP(D2623, 'Chart of Accounts'!A$3:B$3987, 2, FALSE), "")</f>
        <v/>
      </c>
      <c r="F2623" s="31" t="str">
        <f t="shared" si="1"/>
        <v/>
      </c>
      <c r="G2623" s="32" t="str">
        <f t="shared" si="2"/>
        <v/>
      </c>
      <c r="H2623" s="33">
        <f>IF(A2623&gt;='Income Statement'!$E$5,IF(A2623&lt;='Income Statement'!$E$6,1,0),0)</f>
        <v>0</v>
      </c>
      <c r="I2623" s="24"/>
      <c r="J2623" s="24"/>
      <c r="K2623" s="24"/>
      <c r="L2623" s="24"/>
      <c r="M2623" s="24"/>
      <c r="N2623" s="24"/>
      <c r="O2623" s="24"/>
      <c r="P2623" s="24"/>
      <c r="Q2623" s="24"/>
    </row>
    <row r="2624" ht="15.75" customHeight="1">
      <c r="A2624" s="71"/>
      <c r="B2624" s="45" t="str">
        <f>IFERROR(VLOOKUP(D2624, 'Chart of Accounts'!A2611:C4001, 3, FALSE), "")</f>
        <v/>
      </c>
      <c r="C2624" s="72"/>
      <c r="D2624" s="70"/>
      <c r="E2624" s="30" t="str">
        <f>IFERROR(VLOOKUP(D2624, 'Chart of Accounts'!A$3:B$3987, 2, FALSE), "")</f>
        <v/>
      </c>
      <c r="F2624" s="31" t="str">
        <f t="shared" si="1"/>
        <v/>
      </c>
      <c r="G2624" s="32" t="str">
        <f t="shared" si="2"/>
        <v/>
      </c>
      <c r="H2624" s="33">
        <f>IF(A2624&gt;='Income Statement'!$E$5,IF(A2624&lt;='Income Statement'!$E$6,1,0),0)</f>
        <v>0</v>
      </c>
      <c r="I2624" s="24"/>
      <c r="J2624" s="24"/>
      <c r="K2624" s="24"/>
      <c r="L2624" s="24"/>
      <c r="M2624" s="24"/>
      <c r="N2624" s="24"/>
      <c r="O2624" s="24"/>
      <c r="P2624" s="24"/>
      <c r="Q2624" s="24"/>
    </row>
    <row r="2625" ht="15.75" customHeight="1">
      <c r="A2625" s="71"/>
      <c r="B2625" s="45" t="str">
        <f>IFERROR(VLOOKUP(D2625, 'Chart of Accounts'!A2612:C4001, 3, FALSE), "")</f>
        <v/>
      </c>
      <c r="C2625" s="72"/>
      <c r="D2625" s="70"/>
      <c r="E2625" s="30" t="str">
        <f>IFERROR(VLOOKUP(D2625, 'Chart of Accounts'!A$3:B$3987, 2, FALSE), "")</f>
        <v/>
      </c>
      <c r="F2625" s="31" t="str">
        <f t="shared" si="1"/>
        <v/>
      </c>
      <c r="G2625" s="32" t="str">
        <f t="shared" si="2"/>
        <v/>
      </c>
      <c r="H2625" s="33">
        <f>IF(A2625&gt;='Income Statement'!$E$5,IF(A2625&lt;='Income Statement'!$E$6,1,0),0)</f>
        <v>0</v>
      </c>
      <c r="I2625" s="24"/>
      <c r="J2625" s="24"/>
      <c r="K2625" s="24"/>
      <c r="L2625" s="24"/>
      <c r="M2625" s="24"/>
      <c r="N2625" s="24"/>
      <c r="O2625" s="24"/>
      <c r="P2625" s="24"/>
      <c r="Q2625" s="24"/>
    </row>
    <row r="2626" ht="15.75" customHeight="1">
      <c r="A2626" s="71"/>
      <c r="B2626" s="45" t="str">
        <f>IFERROR(VLOOKUP(D2626, 'Chart of Accounts'!A2613:C4001, 3, FALSE), "")</f>
        <v/>
      </c>
      <c r="C2626" s="72"/>
      <c r="D2626" s="70"/>
      <c r="E2626" s="30" t="str">
        <f>IFERROR(VLOOKUP(D2626, 'Chart of Accounts'!A$3:B$3987, 2, FALSE), "")</f>
        <v/>
      </c>
      <c r="F2626" s="31" t="str">
        <f t="shared" si="1"/>
        <v/>
      </c>
      <c r="G2626" s="32" t="str">
        <f t="shared" si="2"/>
        <v/>
      </c>
      <c r="H2626" s="33">
        <f>IF(A2626&gt;='Income Statement'!$E$5,IF(A2626&lt;='Income Statement'!$E$6,1,0),0)</f>
        <v>0</v>
      </c>
      <c r="I2626" s="24"/>
      <c r="J2626" s="24"/>
      <c r="K2626" s="24"/>
      <c r="L2626" s="24"/>
      <c r="M2626" s="24"/>
      <c r="N2626" s="24"/>
      <c r="O2626" s="24"/>
      <c r="P2626" s="24"/>
      <c r="Q2626" s="24"/>
    </row>
    <row r="2627" ht="15.75" customHeight="1">
      <c r="A2627" s="71"/>
      <c r="B2627" s="45" t="str">
        <f>IFERROR(VLOOKUP(D2627, 'Chart of Accounts'!A2614:C4001, 3, FALSE), "")</f>
        <v/>
      </c>
      <c r="C2627" s="72"/>
      <c r="D2627" s="70"/>
      <c r="E2627" s="30" t="str">
        <f>IFERROR(VLOOKUP(D2627, 'Chart of Accounts'!A$3:B$3987, 2, FALSE), "")</f>
        <v/>
      </c>
      <c r="F2627" s="31" t="str">
        <f t="shared" si="1"/>
        <v/>
      </c>
      <c r="G2627" s="32" t="str">
        <f t="shared" si="2"/>
        <v/>
      </c>
      <c r="H2627" s="33">
        <f>IF(A2627&gt;='Income Statement'!$E$5,IF(A2627&lt;='Income Statement'!$E$6,1,0),0)</f>
        <v>0</v>
      </c>
      <c r="I2627" s="24"/>
      <c r="J2627" s="24"/>
      <c r="K2627" s="24"/>
      <c r="L2627" s="24"/>
      <c r="M2627" s="24"/>
      <c r="N2627" s="24"/>
      <c r="O2627" s="24"/>
      <c r="P2627" s="24"/>
      <c r="Q2627" s="24"/>
    </row>
    <row r="2628" ht="15.75" customHeight="1">
      <c r="A2628" s="71"/>
      <c r="B2628" s="45" t="str">
        <f>IFERROR(VLOOKUP(D2628, 'Chart of Accounts'!A2615:C4001, 3, FALSE), "")</f>
        <v/>
      </c>
      <c r="C2628" s="72"/>
      <c r="D2628" s="70"/>
      <c r="E2628" s="30" t="str">
        <f>IFERROR(VLOOKUP(D2628, 'Chart of Accounts'!A$3:B$3987, 2, FALSE), "")</f>
        <v/>
      </c>
      <c r="F2628" s="31" t="str">
        <f t="shared" si="1"/>
        <v/>
      </c>
      <c r="G2628" s="32" t="str">
        <f t="shared" si="2"/>
        <v/>
      </c>
      <c r="H2628" s="33">
        <f>IF(A2628&gt;='Income Statement'!$E$5,IF(A2628&lt;='Income Statement'!$E$6,1,0),0)</f>
        <v>0</v>
      </c>
      <c r="I2628" s="24"/>
      <c r="J2628" s="24"/>
      <c r="K2628" s="24"/>
      <c r="L2628" s="24"/>
      <c r="M2628" s="24"/>
      <c r="N2628" s="24"/>
      <c r="O2628" s="24"/>
      <c r="P2628" s="24"/>
      <c r="Q2628" s="24"/>
    </row>
    <row r="2629" ht="15.75" customHeight="1">
      <c r="A2629" s="71"/>
      <c r="B2629" s="45" t="str">
        <f>IFERROR(VLOOKUP(D2629, 'Chart of Accounts'!A2616:C4001, 3, FALSE), "")</f>
        <v/>
      </c>
      <c r="C2629" s="72"/>
      <c r="D2629" s="70"/>
      <c r="E2629" s="30" t="str">
        <f>IFERROR(VLOOKUP(D2629, 'Chart of Accounts'!A$3:B$3987, 2, FALSE), "")</f>
        <v/>
      </c>
      <c r="F2629" s="31" t="str">
        <f t="shared" si="1"/>
        <v/>
      </c>
      <c r="G2629" s="32" t="str">
        <f t="shared" si="2"/>
        <v/>
      </c>
      <c r="H2629" s="33">
        <f>IF(A2629&gt;='Income Statement'!$E$5,IF(A2629&lt;='Income Statement'!$E$6,1,0),0)</f>
        <v>0</v>
      </c>
      <c r="I2629" s="24"/>
      <c r="J2629" s="24"/>
      <c r="K2629" s="24"/>
      <c r="L2629" s="24"/>
      <c r="M2629" s="24"/>
      <c r="N2629" s="24"/>
      <c r="O2629" s="24"/>
      <c r="P2629" s="24"/>
      <c r="Q2629" s="24"/>
    </row>
    <row r="2630" ht="15.75" customHeight="1">
      <c r="A2630" s="71"/>
      <c r="B2630" s="45" t="str">
        <f>IFERROR(VLOOKUP(D2630, 'Chart of Accounts'!A2617:C4001, 3, FALSE), "")</f>
        <v/>
      </c>
      <c r="C2630" s="72"/>
      <c r="D2630" s="70"/>
      <c r="E2630" s="30" t="str">
        <f>IFERROR(VLOOKUP(D2630, 'Chart of Accounts'!A$3:B$3987, 2, FALSE), "")</f>
        <v/>
      </c>
      <c r="F2630" s="31" t="str">
        <f t="shared" si="1"/>
        <v/>
      </c>
      <c r="G2630" s="32" t="str">
        <f t="shared" si="2"/>
        <v/>
      </c>
      <c r="H2630" s="33">
        <f>IF(A2630&gt;='Income Statement'!$E$5,IF(A2630&lt;='Income Statement'!$E$6,1,0),0)</f>
        <v>0</v>
      </c>
      <c r="I2630" s="24"/>
      <c r="J2630" s="24"/>
      <c r="K2630" s="24"/>
      <c r="L2630" s="24"/>
      <c r="M2630" s="24"/>
      <c r="N2630" s="24"/>
      <c r="O2630" s="24"/>
      <c r="P2630" s="24"/>
      <c r="Q2630" s="24"/>
    </row>
    <row r="2631" ht="15.75" customHeight="1">
      <c r="A2631" s="71"/>
      <c r="B2631" s="45" t="str">
        <f>IFERROR(VLOOKUP(D2631, 'Chart of Accounts'!A2618:C4001, 3, FALSE), "")</f>
        <v/>
      </c>
      <c r="C2631" s="72"/>
      <c r="D2631" s="70"/>
      <c r="E2631" s="30" t="str">
        <f>IFERROR(VLOOKUP(D2631, 'Chart of Accounts'!A$3:B$3987, 2, FALSE), "")</f>
        <v/>
      </c>
      <c r="F2631" s="31" t="str">
        <f t="shared" si="1"/>
        <v/>
      </c>
      <c r="G2631" s="32" t="str">
        <f t="shared" si="2"/>
        <v/>
      </c>
      <c r="H2631" s="33">
        <f>IF(A2631&gt;='Income Statement'!$E$5,IF(A2631&lt;='Income Statement'!$E$6,1,0),0)</f>
        <v>0</v>
      </c>
      <c r="I2631" s="24"/>
      <c r="J2631" s="24"/>
      <c r="K2631" s="24"/>
      <c r="L2631" s="24"/>
      <c r="M2631" s="24"/>
      <c r="N2631" s="24"/>
      <c r="O2631" s="24"/>
      <c r="P2631" s="24"/>
      <c r="Q2631" s="24"/>
    </row>
    <row r="2632" ht="15.75" customHeight="1">
      <c r="A2632" s="71"/>
      <c r="B2632" s="45" t="str">
        <f>IFERROR(VLOOKUP(D2632, 'Chart of Accounts'!A2619:C4001, 3, FALSE), "")</f>
        <v/>
      </c>
      <c r="C2632" s="72"/>
      <c r="D2632" s="70"/>
      <c r="E2632" s="30" t="str">
        <f>IFERROR(VLOOKUP(D2632, 'Chart of Accounts'!A$3:B$3987, 2, FALSE), "")</f>
        <v/>
      </c>
      <c r="F2632" s="31" t="str">
        <f t="shared" si="1"/>
        <v/>
      </c>
      <c r="G2632" s="32" t="str">
        <f t="shared" si="2"/>
        <v/>
      </c>
      <c r="H2632" s="33">
        <f>IF(A2632&gt;='Income Statement'!$E$5,IF(A2632&lt;='Income Statement'!$E$6,1,0),0)</f>
        <v>0</v>
      </c>
      <c r="I2632" s="24"/>
      <c r="J2632" s="24"/>
      <c r="K2632" s="24"/>
      <c r="L2632" s="24"/>
      <c r="M2632" s="24"/>
      <c r="N2632" s="24"/>
      <c r="O2632" s="24"/>
      <c r="P2632" s="24"/>
      <c r="Q2632" s="24"/>
    </row>
    <row r="2633" ht="15.75" customHeight="1">
      <c r="A2633" s="71"/>
      <c r="B2633" s="45" t="str">
        <f>IFERROR(VLOOKUP(D2633, 'Chart of Accounts'!A2620:C4001, 3, FALSE), "")</f>
        <v/>
      </c>
      <c r="C2633" s="72"/>
      <c r="D2633" s="70"/>
      <c r="E2633" s="30" t="str">
        <f>IFERROR(VLOOKUP(D2633, 'Chart of Accounts'!A$3:B$3987, 2, FALSE), "")</f>
        <v/>
      </c>
      <c r="F2633" s="31" t="str">
        <f t="shared" si="1"/>
        <v/>
      </c>
      <c r="G2633" s="32" t="str">
        <f t="shared" si="2"/>
        <v/>
      </c>
      <c r="H2633" s="33">
        <f>IF(A2633&gt;='Income Statement'!$E$5,IF(A2633&lt;='Income Statement'!$E$6,1,0),0)</f>
        <v>0</v>
      </c>
      <c r="I2633" s="24"/>
      <c r="J2633" s="24"/>
      <c r="K2633" s="24"/>
      <c r="L2633" s="24"/>
      <c r="M2633" s="24"/>
      <c r="N2633" s="24"/>
      <c r="O2633" s="24"/>
      <c r="P2633" s="24"/>
      <c r="Q2633" s="24"/>
    </row>
    <row r="2634" ht="15.75" customHeight="1">
      <c r="A2634" s="71"/>
      <c r="B2634" s="45" t="str">
        <f>IFERROR(VLOOKUP(D2634, 'Chart of Accounts'!A2621:C4001, 3, FALSE), "")</f>
        <v/>
      </c>
      <c r="C2634" s="72"/>
      <c r="D2634" s="70"/>
      <c r="E2634" s="30" t="str">
        <f>IFERROR(VLOOKUP(D2634, 'Chart of Accounts'!A$3:B$3987, 2, FALSE), "")</f>
        <v/>
      </c>
      <c r="F2634" s="31" t="str">
        <f t="shared" si="1"/>
        <v/>
      </c>
      <c r="G2634" s="32" t="str">
        <f t="shared" si="2"/>
        <v/>
      </c>
      <c r="H2634" s="33">
        <f>IF(A2634&gt;='Income Statement'!$E$5,IF(A2634&lt;='Income Statement'!$E$6,1,0),0)</f>
        <v>0</v>
      </c>
      <c r="I2634" s="24"/>
      <c r="J2634" s="24"/>
      <c r="K2634" s="24"/>
      <c r="L2634" s="24"/>
      <c r="M2634" s="24"/>
      <c r="N2634" s="24"/>
      <c r="O2634" s="24"/>
      <c r="P2634" s="24"/>
      <c r="Q2634" s="24"/>
    </row>
    <row r="2635" ht="15.75" customHeight="1">
      <c r="A2635" s="71"/>
      <c r="B2635" s="45" t="str">
        <f>IFERROR(VLOOKUP(D2635, 'Chart of Accounts'!A2622:C4001, 3, FALSE), "")</f>
        <v/>
      </c>
      <c r="C2635" s="72"/>
      <c r="D2635" s="70"/>
      <c r="E2635" s="30" t="str">
        <f>IFERROR(VLOOKUP(D2635, 'Chart of Accounts'!A$3:B$3987, 2, FALSE), "")</f>
        <v/>
      </c>
      <c r="F2635" s="31" t="str">
        <f t="shared" si="1"/>
        <v/>
      </c>
      <c r="G2635" s="32" t="str">
        <f t="shared" si="2"/>
        <v/>
      </c>
      <c r="H2635" s="33">
        <f>IF(A2635&gt;='Income Statement'!$E$5,IF(A2635&lt;='Income Statement'!$E$6,1,0),0)</f>
        <v>0</v>
      </c>
      <c r="I2635" s="24"/>
      <c r="J2635" s="24"/>
      <c r="K2635" s="24"/>
      <c r="L2635" s="24"/>
      <c r="M2635" s="24"/>
      <c r="N2635" s="24"/>
      <c r="O2635" s="24"/>
      <c r="P2635" s="24"/>
      <c r="Q2635" s="24"/>
    </row>
    <row r="2636" ht="15.75" customHeight="1">
      <c r="A2636" s="71"/>
      <c r="B2636" s="45" t="str">
        <f>IFERROR(VLOOKUP(D2636, 'Chart of Accounts'!A2623:C4001, 3, FALSE), "")</f>
        <v/>
      </c>
      <c r="C2636" s="72"/>
      <c r="D2636" s="70"/>
      <c r="E2636" s="30" t="str">
        <f>IFERROR(VLOOKUP(D2636, 'Chart of Accounts'!A$3:B$3987, 2, FALSE), "")</f>
        <v/>
      </c>
      <c r="F2636" s="31" t="str">
        <f t="shared" si="1"/>
        <v/>
      </c>
      <c r="G2636" s="32" t="str">
        <f t="shared" si="2"/>
        <v/>
      </c>
      <c r="H2636" s="33">
        <f>IF(A2636&gt;='Income Statement'!$E$5,IF(A2636&lt;='Income Statement'!$E$6,1,0),0)</f>
        <v>0</v>
      </c>
      <c r="I2636" s="24"/>
      <c r="J2636" s="24"/>
      <c r="K2636" s="24"/>
      <c r="L2636" s="24"/>
      <c r="M2636" s="24"/>
      <c r="N2636" s="24"/>
      <c r="O2636" s="24"/>
      <c r="P2636" s="24"/>
      <c r="Q2636" s="24"/>
    </row>
    <row r="2637" ht="15.75" customHeight="1">
      <c r="A2637" s="71"/>
      <c r="B2637" s="45" t="str">
        <f>IFERROR(VLOOKUP(D2637, 'Chart of Accounts'!A2624:C4001, 3, FALSE), "")</f>
        <v/>
      </c>
      <c r="C2637" s="72"/>
      <c r="D2637" s="70"/>
      <c r="E2637" s="30" t="str">
        <f>IFERROR(VLOOKUP(D2637, 'Chart of Accounts'!A$3:B$3987, 2, FALSE), "")</f>
        <v/>
      </c>
      <c r="F2637" s="31" t="str">
        <f t="shared" si="1"/>
        <v/>
      </c>
      <c r="G2637" s="32" t="str">
        <f t="shared" si="2"/>
        <v/>
      </c>
      <c r="H2637" s="33">
        <f>IF(A2637&gt;='Income Statement'!$E$5,IF(A2637&lt;='Income Statement'!$E$6,1,0),0)</f>
        <v>0</v>
      </c>
      <c r="I2637" s="24"/>
      <c r="J2637" s="24"/>
      <c r="K2637" s="24"/>
      <c r="L2637" s="24"/>
      <c r="M2637" s="24"/>
      <c r="N2637" s="24"/>
      <c r="O2637" s="24"/>
      <c r="P2637" s="24"/>
      <c r="Q2637" s="24"/>
    </row>
    <row r="2638" ht="15.75" customHeight="1">
      <c r="A2638" s="71"/>
      <c r="B2638" s="45" t="str">
        <f>IFERROR(VLOOKUP(D2638, 'Chart of Accounts'!A2625:C4001, 3, FALSE), "")</f>
        <v/>
      </c>
      <c r="C2638" s="72"/>
      <c r="D2638" s="70"/>
      <c r="E2638" s="30" t="str">
        <f>IFERROR(VLOOKUP(D2638, 'Chart of Accounts'!A$3:B$3987, 2, FALSE), "")</f>
        <v/>
      </c>
      <c r="F2638" s="31" t="str">
        <f t="shared" si="1"/>
        <v/>
      </c>
      <c r="G2638" s="32" t="str">
        <f t="shared" si="2"/>
        <v/>
      </c>
      <c r="H2638" s="33">
        <f>IF(A2638&gt;='Income Statement'!$E$5,IF(A2638&lt;='Income Statement'!$E$6,1,0),0)</f>
        <v>0</v>
      </c>
      <c r="I2638" s="24"/>
      <c r="J2638" s="24"/>
      <c r="K2638" s="24"/>
      <c r="L2638" s="24"/>
      <c r="M2638" s="24"/>
      <c r="N2638" s="24"/>
      <c r="O2638" s="24"/>
      <c r="P2638" s="24"/>
      <c r="Q2638" s="24"/>
    </row>
    <row r="2639" ht="15.75" customHeight="1">
      <c r="A2639" s="71"/>
      <c r="B2639" s="45" t="str">
        <f>IFERROR(VLOOKUP(D2639, 'Chart of Accounts'!A2626:C4001, 3, FALSE), "")</f>
        <v/>
      </c>
      <c r="C2639" s="72"/>
      <c r="D2639" s="70"/>
      <c r="E2639" s="30" t="str">
        <f>IFERROR(VLOOKUP(D2639, 'Chart of Accounts'!A$3:B$3987, 2, FALSE), "")</f>
        <v/>
      </c>
      <c r="F2639" s="31" t="str">
        <f t="shared" si="1"/>
        <v/>
      </c>
      <c r="G2639" s="32" t="str">
        <f t="shared" si="2"/>
        <v/>
      </c>
      <c r="H2639" s="33">
        <f>IF(A2639&gt;='Income Statement'!$E$5,IF(A2639&lt;='Income Statement'!$E$6,1,0),0)</f>
        <v>0</v>
      </c>
      <c r="I2639" s="24"/>
      <c r="J2639" s="24"/>
      <c r="K2639" s="24"/>
      <c r="L2639" s="24"/>
      <c r="M2639" s="24"/>
      <c r="N2639" s="24"/>
      <c r="O2639" s="24"/>
      <c r="P2639" s="24"/>
      <c r="Q2639" s="24"/>
    </row>
    <row r="2640" ht="15.75" customHeight="1">
      <c r="A2640" s="71"/>
      <c r="B2640" s="45" t="str">
        <f>IFERROR(VLOOKUP(D2640, 'Chart of Accounts'!A2627:C4001, 3, FALSE), "")</f>
        <v/>
      </c>
      <c r="C2640" s="72"/>
      <c r="D2640" s="70"/>
      <c r="E2640" s="30" t="str">
        <f>IFERROR(VLOOKUP(D2640, 'Chart of Accounts'!A$3:B$3987, 2, FALSE), "")</f>
        <v/>
      </c>
      <c r="F2640" s="31" t="str">
        <f t="shared" si="1"/>
        <v/>
      </c>
      <c r="G2640" s="32" t="str">
        <f t="shared" si="2"/>
        <v/>
      </c>
      <c r="H2640" s="33">
        <f>IF(A2640&gt;='Income Statement'!$E$5,IF(A2640&lt;='Income Statement'!$E$6,1,0),0)</f>
        <v>0</v>
      </c>
      <c r="I2640" s="24"/>
      <c r="J2640" s="24"/>
      <c r="K2640" s="24"/>
      <c r="L2640" s="24"/>
      <c r="M2640" s="24"/>
      <c r="N2640" s="24"/>
      <c r="O2640" s="24"/>
      <c r="P2640" s="24"/>
      <c r="Q2640" s="24"/>
    </row>
    <row r="2641" ht="15.75" customHeight="1">
      <c r="A2641" s="71"/>
      <c r="B2641" s="45" t="str">
        <f>IFERROR(VLOOKUP(D2641, 'Chart of Accounts'!A2628:C4001, 3, FALSE), "")</f>
        <v/>
      </c>
      <c r="C2641" s="72"/>
      <c r="D2641" s="70"/>
      <c r="E2641" s="30" t="str">
        <f>IFERROR(VLOOKUP(D2641, 'Chart of Accounts'!A$3:B$3987, 2, FALSE), "")</f>
        <v/>
      </c>
      <c r="F2641" s="31" t="str">
        <f t="shared" si="1"/>
        <v/>
      </c>
      <c r="G2641" s="32" t="str">
        <f t="shared" si="2"/>
        <v/>
      </c>
      <c r="H2641" s="33">
        <f>IF(A2641&gt;='Income Statement'!$E$5,IF(A2641&lt;='Income Statement'!$E$6,1,0),0)</f>
        <v>0</v>
      </c>
      <c r="I2641" s="24"/>
      <c r="J2641" s="24"/>
      <c r="K2641" s="24"/>
      <c r="L2641" s="24"/>
      <c r="M2641" s="24"/>
      <c r="N2641" s="24"/>
      <c r="O2641" s="24"/>
      <c r="P2641" s="24"/>
      <c r="Q2641" s="24"/>
    </row>
    <row r="2642" ht="15.75" customHeight="1">
      <c r="A2642" s="71"/>
      <c r="B2642" s="45" t="str">
        <f>IFERROR(VLOOKUP(D2642, 'Chart of Accounts'!A2629:C4001, 3, FALSE), "")</f>
        <v/>
      </c>
      <c r="C2642" s="72"/>
      <c r="D2642" s="70"/>
      <c r="E2642" s="30" t="str">
        <f>IFERROR(VLOOKUP(D2642, 'Chart of Accounts'!A$3:B$3987, 2, FALSE), "")</f>
        <v/>
      </c>
      <c r="F2642" s="31" t="str">
        <f t="shared" si="1"/>
        <v/>
      </c>
      <c r="G2642" s="32" t="str">
        <f t="shared" si="2"/>
        <v/>
      </c>
      <c r="H2642" s="33">
        <f>IF(A2642&gt;='Income Statement'!$E$5,IF(A2642&lt;='Income Statement'!$E$6,1,0),0)</f>
        <v>0</v>
      </c>
      <c r="I2642" s="24"/>
      <c r="J2642" s="24"/>
      <c r="K2642" s="24"/>
      <c r="L2642" s="24"/>
      <c r="M2642" s="24"/>
      <c r="N2642" s="24"/>
      <c r="O2642" s="24"/>
      <c r="P2642" s="24"/>
      <c r="Q2642" s="24"/>
    </row>
    <row r="2643" ht="15.75" customHeight="1">
      <c r="A2643" s="71"/>
      <c r="B2643" s="45" t="str">
        <f>IFERROR(VLOOKUP(D2643, 'Chart of Accounts'!A2630:C4001, 3, FALSE), "")</f>
        <v/>
      </c>
      <c r="C2643" s="72"/>
      <c r="D2643" s="70"/>
      <c r="E2643" s="30" t="str">
        <f>IFERROR(VLOOKUP(D2643, 'Chart of Accounts'!A$3:B$3987, 2, FALSE), "")</f>
        <v/>
      </c>
      <c r="F2643" s="31" t="str">
        <f t="shared" si="1"/>
        <v/>
      </c>
      <c r="G2643" s="32" t="str">
        <f t="shared" si="2"/>
        <v/>
      </c>
      <c r="H2643" s="33">
        <f>IF(A2643&gt;='Income Statement'!$E$5,IF(A2643&lt;='Income Statement'!$E$6,1,0),0)</f>
        <v>0</v>
      </c>
      <c r="I2643" s="24"/>
      <c r="J2643" s="24"/>
      <c r="K2643" s="24"/>
      <c r="L2643" s="24"/>
      <c r="M2643" s="24"/>
      <c r="N2643" s="24"/>
      <c r="O2643" s="24"/>
      <c r="P2643" s="24"/>
      <c r="Q2643" s="24"/>
    </row>
    <row r="2644" ht="15.75" customHeight="1">
      <c r="A2644" s="71"/>
      <c r="B2644" s="45" t="str">
        <f>IFERROR(VLOOKUP(D2644, 'Chart of Accounts'!A2631:C4001, 3, FALSE), "")</f>
        <v/>
      </c>
      <c r="C2644" s="72"/>
      <c r="D2644" s="70"/>
      <c r="E2644" s="30" t="str">
        <f>IFERROR(VLOOKUP(D2644, 'Chart of Accounts'!A$3:B$3987, 2, FALSE), "")</f>
        <v/>
      </c>
      <c r="F2644" s="31" t="str">
        <f t="shared" si="1"/>
        <v/>
      </c>
      <c r="G2644" s="32" t="str">
        <f t="shared" si="2"/>
        <v/>
      </c>
      <c r="H2644" s="33">
        <f>IF(A2644&gt;='Income Statement'!$E$5,IF(A2644&lt;='Income Statement'!$E$6,1,0),0)</f>
        <v>0</v>
      </c>
      <c r="I2644" s="24"/>
      <c r="J2644" s="24"/>
      <c r="K2644" s="24"/>
      <c r="L2644" s="24"/>
      <c r="M2644" s="24"/>
      <c r="N2644" s="24"/>
      <c r="O2644" s="24"/>
      <c r="P2644" s="24"/>
      <c r="Q2644" s="24"/>
    </row>
    <row r="2645" ht="15.75" customHeight="1">
      <c r="A2645" s="71"/>
      <c r="B2645" s="45" t="str">
        <f>IFERROR(VLOOKUP(D2645, 'Chart of Accounts'!A2632:C4001, 3, FALSE), "")</f>
        <v/>
      </c>
      <c r="C2645" s="72"/>
      <c r="D2645" s="70"/>
      <c r="E2645" s="30" t="str">
        <f>IFERROR(VLOOKUP(D2645, 'Chart of Accounts'!A$3:B$3987, 2, FALSE), "")</f>
        <v/>
      </c>
      <c r="F2645" s="31" t="str">
        <f t="shared" si="1"/>
        <v/>
      </c>
      <c r="G2645" s="32" t="str">
        <f t="shared" si="2"/>
        <v/>
      </c>
      <c r="H2645" s="33">
        <f>IF(A2645&gt;='Income Statement'!$E$5,IF(A2645&lt;='Income Statement'!$E$6,1,0),0)</f>
        <v>0</v>
      </c>
      <c r="I2645" s="24"/>
      <c r="J2645" s="24"/>
      <c r="K2645" s="24"/>
      <c r="L2645" s="24"/>
      <c r="M2645" s="24"/>
      <c r="N2645" s="24"/>
      <c r="O2645" s="24"/>
      <c r="P2645" s="24"/>
      <c r="Q2645" s="24"/>
    </row>
    <row r="2646" ht="15.75" customHeight="1">
      <c r="A2646" s="71"/>
      <c r="B2646" s="45" t="str">
        <f>IFERROR(VLOOKUP(D2646, 'Chart of Accounts'!A2633:C4001, 3, FALSE), "")</f>
        <v/>
      </c>
      <c r="C2646" s="72"/>
      <c r="D2646" s="70"/>
      <c r="E2646" s="30" t="str">
        <f>IFERROR(VLOOKUP(D2646, 'Chart of Accounts'!A$3:B$3987, 2, FALSE), "")</f>
        <v/>
      </c>
      <c r="F2646" s="31" t="str">
        <f t="shared" si="1"/>
        <v/>
      </c>
      <c r="G2646" s="32" t="str">
        <f t="shared" si="2"/>
        <v/>
      </c>
      <c r="H2646" s="33">
        <f>IF(A2646&gt;='Income Statement'!$E$5,IF(A2646&lt;='Income Statement'!$E$6,1,0),0)</f>
        <v>0</v>
      </c>
      <c r="I2646" s="24"/>
      <c r="J2646" s="24"/>
      <c r="K2646" s="24"/>
      <c r="L2646" s="24"/>
      <c r="M2646" s="24"/>
      <c r="N2646" s="24"/>
      <c r="O2646" s="24"/>
      <c r="P2646" s="24"/>
      <c r="Q2646" s="24"/>
    </row>
    <row r="2647" ht="15.75" customHeight="1">
      <c r="A2647" s="71"/>
      <c r="B2647" s="45" t="str">
        <f>IFERROR(VLOOKUP(D2647, 'Chart of Accounts'!A2634:C4001, 3, FALSE), "")</f>
        <v/>
      </c>
      <c r="C2647" s="72"/>
      <c r="D2647" s="70"/>
      <c r="E2647" s="30" t="str">
        <f>IFERROR(VLOOKUP(D2647, 'Chart of Accounts'!A$3:B$3987, 2, FALSE), "")</f>
        <v/>
      </c>
      <c r="F2647" s="31" t="str">
        <f t="shared" si="1"/>
        <v/>
      </c>
      <c r="G2647" s="32" t="str">
        <f t="shared" si="2"/>
        <v/>
      </c>
      <c r="H2647" s="33">
        <f>IF(A2647&gt;='Income Statement'!$E$5,IF(A2647&lt;='Income Statement'!$E$6,1,0),0)</f>
        <v>0</v>
      </c>
      <c r="I2647" s="24"/>
      <c r="J2647" s="24"/>
      <c r="K2647" s="24"/>
      <c r="L2647" s="24"/>
      <c r="M2647" s="24"/>
      <c r="N2647" s="24"/>
      <c r="O2647" s="24"/>
      <c r="P2647" s="24"/>
      <c r="Q2647" s="24"/>
    </row>
    <row r="2648" ht="15.75" customHeight="1">
      <c r="A2648" s="71"/>
      <c r="B2648" s="45" t="str">
        <f>IFERROR(VLOOKUP(D2648, 'Chart of Accounts'!A2635:C4001, 3, FALSE), "")</f>
        <v/>
      </c>
      <c r="C2648" s="72"/>
      <c r="D2648" s="70"/>
      <c r="E2648" s="30" t="str">
        <f>IFERROR(VLOOKUP(D2648, 'Chart of Accounts'!A$3:B$3987, 2, FALSE), "")</f>
        <v/>
      </c>
      <c r="F2648" s="31" t="str">
        <f t="shared" si="1"/>
        <v/>
      </c>
      <c r="G2648" s="32" t="str">
        <f t="shared" si="2"/>
        <v/>
      </c>
      <c r="H2648" s="33">
        <f>IF(A2648&gt;='Income Statement'!$E$5,IF(A2648&lt;='Income Statement'!$E$6,1,0),0)</f>
        <v>0</v>
      </c>
      <c r="I2648" s="24"/>
      <c r="J2648" s="24"/>
      <c r="K2648" s="24"/>
      <c r="L2648" s="24"/>
      <c r="M2648" s="24"/>
      <c r="N2648" s="24"/>
      <c r="O2648" s="24"/>
      <c r="P2648" s="24"/>
      <c r="Q2648" s="24"/>
    </row>
    <row r="2649" ht="15.75" customHeight="1">
      <c r="A2649" s="71"/>
      <c r="B2649" s="45" t="str">
        <f>IFERROR(VLOOKUP(D2649, 'Chart of Accounts'!A2636:C4001, 3, FALSE), "")</f>
        <v/>
      </c>
      <c r="C2649" s="72"/>
      <c r="D2649" s="70"/>
      <c r="E2649" s="30" t="str">
        <f>IFERROR(VLOOKUP(D2649, 'Chart of Accounts'!A$3:B$3987, 2, FALSE), "")</f>
        <v/>
      </c>
      <c r="F2649" s="31" t="str">
        <f t="shared" si="1"/>
        <v/>
      </c>
      <c r="G2649" s="32" t="str">
        <f t="shared" si="2"/>
        <v/>
      </c>
      <c r="H2649" s="33">
        <f>IF(A2649&gt;='Income Statement'!$E$5,IF(A2649&lt;='Income Statement'!$E$6,1,0),0)</f>
        <v>0</v>
      </c>
      <c r="I2649" s="24"/>
      <c r="J2649" s="24"/>
      <c r="K2649" s="24"/>
      <c r="L2649" s="24"/>
      <c r="M2649" s="24"/>
      <c r="N2649" s="24"/>
      <c r="O2649" s="24"/>
      <c r="P2649" s="24"/>
      <c r="Q2649" s="24"/>
    </row>
    <row r="2650" ht="15.75" customHeight="1">
      <c r="A2650" s="71"/>
      <c r="B2650" s="45" t="str">
        <f>IFERROR(VLOOKUP(D2650, 'Chart of Accounts'!A2637:C4001, 3, FALSE), "")</f>
        <v/>
      </c>
      <c r="C2650" s="72"/>
      <c r="D2650" s="70"/>
      <c r="E2650" s="30" t="str">
        <f>IFERROR(VLOOKUP(D2650, 'Chart of Accounts'!A$3:B$3987, 2, FALSE), "")</f>
        <v/>
      </c>
      <c r="F2650" s="31" t="str">
        <f t="shared" si="1"/>
        <v/>
      </c>
      <c r="G2650" s="32" t="str">
        <f t="shared" si="2"/>
        <v/>
      </c>
      <c r="H2650" s="33">
        <f>IF(A2650&gt;='Income Statement'!$E$5,IF(A2650&lt;='Income Statement'!$E$6,1,0),0)</f>
        <v>0</v>
      </c>
      <c r="I2650" s="24"/>
      <c r="J2650" s="24"/>
      <c r="K2650" s="24"/>
      <c r="L2650" s="24"/>
      <c r="M2650" s="24"/>
      <c r="N2650" s="24"/>
      <c r="O2650" s="24"/>
      <c r="P2650" s="24"/>
      <c r="Q2650" s="24"/>
    </row>
    <row r="2651" ht="15.75" customHeight="1">
      <c r="A2651" s="71"/>
      <c r="B2651" s="45" t="str">
        <f>IFERROR(VLOOKUP(D2651, 'Chart of Accounts'!A2638:C4001, 3, FALSE), "")</f>
        <v/>
      </c>
      <c r="C2651" s="72"/>
      <c r="D2651" s="70"/>
      <c r="E2651" s="30" t="str">
        <f>IFERROR(VLOOKUP(D2651, 'Chart of Accounts'!A$3:B$3987, 2, FALSE), "")</f>
        <v/>
      </c>
      <c r="F2651" s="31" t="str">
        <f t="shared" si="1"/>
        <v/>
      </c>
      <c r="G2651" s="32" t="str">
        <f t="shared" si="2"/>
        <v/>
      </c>
      <c r="H2651" s="33">
        <f>IF(A2651&gt;='Income Statement'!$E$5,IF(A2651&lt;='Income Statement'!$E$6,1,0),0)</f>
        <v>0</v>
      </c>
      <c r="I2651" s="24"/>
      <c r="J2651" s="24"/>
      <c r="K2651" s="24"/>
      <c r="L2651" s="24"/>
      <c r="M2651" s="24"/>
      <c r="N2651" s="24"/>
      <c r="O2651" s="24"/>
      <c r="P2651" s="24"/>
      <c r="Q2651" s="24"/>
    </row>
    <row r="2652" ht="15.75" customHeight="1">
      <c r="A2652" s="71"/>
      <c r="B2652" s="45" t="str">
        <f>IFERROR(VLOOKUP(D2652, 'Chart of Accounts'!A2639:C4001, 3, FALSE), "")</f>
        <v/>
      </c>
      <c r="C2652" s="72"/>
      <c r="D2652" s="70"/>
      <c r="E2652" s="30" t="str">
        <f>IFERROR(VLOOKUP(D2652, 'Chart of Accounts'!A$3:B$3987, 2, FALSE), "")</f>
        <v/>
      </c>
      <c r="F2652" s="31" t="str">
        <f t="shared" si="1"/>
        <v/>
      </c>
      <c r="G2652" s="32" t="str">
        <f t="shared" si="2"/>
        <v/>
      </c>
      <c r="H2652" s="33">
        <f>IF(A2652&gt;='Income Statement'!$E$5,IF(A2652&lt;='Income Statement'!$E$6,1,0),0)</f>
        <v>0</v>
      </c>
      <c r="I2652" s="24"/>
      <c r="J2652" s="24"/>
      <c r="K2652" s="24"/>
      <c r="L2652" s="24"/>
      <c r="M2652" s="24"/>
      <c r="N2652" s="24"/>
      <c r="O2652" s="24"/>
      <c r="P2652" s="24"/>
      <c r="Q2652" s="24"/>
    </row>
    <row r="2653" ht="15.75" customHeight="1">
      <c r="A2653" s="71"/>
      <c r="B2653" s="45" t="str">
        <f>IFERROR(VLOOKUP(D2653, 'Chart of Accounts'!A2640:C4001, 3, FALSE), "")</f>
        <v/>
      </c>
      <c r="C2653" s="72"/>
      <c r="D2653" s="70"/>
      <c r="E2653" s="30" t="str">
        <f>IFERROR(VLOOKUP(D2653, 'Chart of Accounts'!A$3:B$3987, 2, FALSE), "")</f>
        <v/>
      </c>
      <c r="F2653" s="31" t="str">
        <f t="shared" si="1"/>
        <v/>
      </c>
      <c r="G2653" s="32" t="str">
        <f t="shared" si="2"/>
        <v/>
      </c>
      <c r="H2653" s="33">
        <f>IF(A2653&gt;='Income Statement'!$E$5,IF(A2653&lt;='Income Statement'!$E$6,1,0),0)</f>
        <v>0</v>
      </c>
      <c r="I2653" s="24"/>
      <c r="J2653" s="24"/>
      <c r="K2653" s="24"/>
      <c r="L2653" s="24"/>
      <c r="M2653" s="24"/>
      <c r="N2653" s="24"/>
      <c r="O2653" s="24"/>
      <c r="P2653" s="24"/>
      <c r="Q2653" s="24"/>
    </row>
    <row r="2654" ht="15.75" customHeight="1">
      <c r="A2654" s="71"/>
      <c r="B2654" s="45" t="str">
        <f>IFERROR(VLOOKUP(D2654, 'Chart of Accounts'!A2641:C4001, 3, FALSE), "")</f>
        <v/>
      </c>
      <c r="C2654" s="72"/>
      <c r="D2654" s="70"/>
      <c r="E2654" s="30" t="str">
        <f>IFERROR(VLOOKUP(D2654, 'Chart of Accounts'!A$3:B$3987, 2, FALSE), "")</f>
        <v/>
      </c>
      <c r="F2654" s="31" t="str">
        <f t="shared" si="1"/>
        <v/>
      </c>
      <c r="G2654" s="32" t="str">
        <f t="shared" si="2"/>
        <v/>
      </c>
      <c r="H2654" s="33">
        <f>IF(A2654&gt;='Income Statement'!$E$5,IF(A2654&lt;='Income Statement'!$E$6,1,0),0)</f>
        <v>0</v>
      </c>
      <c r="I2654" s="24"/>
      <c r="J2654" s="24"/>
      <c r="K2654" s="24"/>
      <c r="L2654" s="24"/>
      <c r="M2654" s="24"/>
      <c r="N2654" s="24"/>
      <c r="O2654" s="24"/>
      <c r="P2654" s="24"/>
      <c r="Q2654" s="24"/>
    </row>
    <row r="2655" ht="15.75" customHeight="1">
      <c r="A2655" s="71"/>
      <c r="B2655" s="45" t="str">
        <f>IFERROR(VLOOKUP(D2655, 'Chart of Accounts'!A2642:C4001, 3, FALSE), "")</f>
        <v/>
      </c>
      <c r="C2655" s="72"/>
      <c r="D2655" s="70"/>
      <c r="E2655" s="30" t="str">
        <f>IFERROR(VLOOKUP(D2655, 'Chart of Accounts'!A$3:B$3987, 2, FALSE), "")</f>
        <v/>
      </c>
      <c r="F2655" s="31" t="str">
        <f t="shared" si="1"/>
        <v/>
      </c>
      <c r="G2655" s="32" t="str">
        <f t="shared" si="2"/>
        <v/>
      </c>
      <c r="H2655" s="33">
        <f>IF(A2655&gt;='Income Statement'!$E$5,IF(A2655&lt;='Income Statement'!$E$6,1,0),0)</f>
        <v>0</v>
      </c>
      <c r="I2655" s="24"/>
      <c r="J2655" s="24"/>
      <c r="K2655" s="24"/>
      <c r="L2655" s="24"/>
      <c r="M2655" s="24"/>
      <c r="N2655" s="24"/>
      <c r="O2655" s="24"/>
      <c r="P2655" s="24"/>
      <c r="Q2655" s="24"/>
    </row>
    <row r="2656" ht="15.75" customHeight="1">
      <c r="A2656" s="71"/>
      <c r="B2656" s="45" t="str">
        <f>IFERROR(VLOOKUP(D2656, 'Chart of Accounts'!A2643:C4001, 3, FALSE), "")</f>
        <v/>
      </c>
      <c r="C2656" s="72"/>
      <c r="D2656" s="70"/>
      <c r="E2656" s="30" t="str">
        <f>IFERROR(VLOOKUP(D2656, 'Chart of Accounts'!A$3:B$3987, 2, FALSE), "")</f>
        <v/>
      </c>
      <c r="F2656" s="31" t="str">
        <f t="shared" si="1"/>
        <v/>
      </c>
      <c r="G2656" s="32" t="str">
        <f t="shared" si="2"/>
        <v/>
      </c>
      <c r="H2656" s="33">
        <f>IF(A2656&gt;='Income Statement'!$E$5,IF(A2656&lt;='Income Statement'!$E$6,1,0),0)</f>
        <v>0</v>
      </c>
      <c r="I2656" s="24"/>
      <c r="J2656" s="24"/>
      <c r="K2656" s="24"/>
      <c r="L2656" s="24"/>
      <c r="M2656" s="24"/>
      <c r="N2656" s="24"/>
      <c r="O2656" s="24"/>
      <c r="P2656" s="24"/>
      <c r="Q2656" s="24"/>
    </row>
    <row r="2657" ht="15.75" customHeight="1">
      <c r="A2657" s="71"/>
      <c r="B2657" s="45" t="str">
        <f>IFERROR(VLOOKUP(D2657, 'Chart of Accounts'!A2644:C4001, 3, FALSE), "")</f>
        <v/>
      </c>
      <c r="C2657" s="72"/>
      <c r="D2657" s="70"/>
      <c r="E2657" s="30" t="str">
        <f>IFERROR(VLOOKUP(D2657, 'Chart of Accounts'!A$3:B$3987, 2, FALSE), "")</f>
        <v/>
      </c>
      <c r="F2657" s="31" t="str">
        <f t="shared" si="1"/>
        <v/>
      </c>
      <c r="G2657" s="32" t="str">
        <f t="shared" si="2"/>
        <v/>
      </c>
      <c r="H2657" s="33">
        <f>IF(A2657&gt;='Income Statement'!$E$5,IF(A2657&lt;='Income Statement'!$E$6,1,0),0)</f>
        <v>0</v>
      </c>
      <c r="I2657" s="24"/>
      <c r="J2657" s="24"/>
      <c r="K2657" s="24"/>
      <c r="L2657" s="24"/>
      <c r="M2657" s="24"/>
      <c r="N2657" s="24"/>
      <c r="O2657" s="24"/>
      <c r="P2657" s="24"/>
      <c r="Q2657" s="24"/>
    </row>
    <row r="2658" ht="15.75" customHeight="1">
      <c r="A2658" s="71"/>
      <c r="B2658" s="45" t="str">
        <f>IFERROR(VLOOKUP(D2658, 'Chart of Accounts'!A2645:C4001, 3, FALSE), "")</f>
        <v/>
      </c>
      <c r="C2658" s="72"/>
      <c r="D2658" s="70"/>
      <c r="E2658" s="30" t="str">
        <f>IFERROR(VLOOKUP(D2658, 'Chart of Accounts'!A$3:B$3987, 2, FALSE), "")</f>
        <v/>
      </c>
      <c r="F2658" s="31" t="str">
        <f t="shared" si="1"/>
        <v/>
      </c>
      <c r="G2658" s="32" t="str">
        <f t="shared" si="2"/>
        <v/>
      </c>
      <c r="H2658" s="33">
        <f>IF(A2658&gt;='Income Statement'!$E$5,IF(A2658&lt;='Income Statement'!$E$6,1,0),0)</f>
        <v>0</v>
      </c>
      <c r="I2658" s="24"/>
      <c r="J2658" s="24"/>
      <c r="K2658" s="24"/>
      <c r="L2658" s="24"/>
      <c r="M2658" s="24"/>
      <c r="N2658" s="24"/>
      <c r="O2658" s="24"/>
      <c r="P2658" s="24"/>
      <c r="Q2658" s="24"/>
    </row>
    <row r="2659" ht="15.75" customHeight="1">
      <c r="A2659" s="71"/>
      <c r="B2659" s="45" t="str">
        <f>IFERROR(VLOOKUP(D2659, 'Chart of Accounts'!A2646:C4001, 3, FALSE), "")</f>
        <v/>
      </c>
      <c r="C2659" s="72"/>
      <c r="D2659" s="70"/>
      <c r="E2659" s="30" t="str">
        <f>IFERROR(VLOOKUP(D2659, 'Chart of Accounts'!A$3:B$3987, 2, FALSE), "")</f>
        <v/>
      </c>
      <c r="F2659" s="31" t="str">
        <f t="shared" si="1"/>
        <v/>
      </c>
      <c r="G2659" s="32" t="str">
        <f t="shared" si="2"/>
        <v/>
      </c>
      <c r="H2659" s="33">
        <f>IF(A2659&gt;='Income Statement'!$E$5,IF(A2659&lt;='Income Statement'!$E$6,1,0),0)</f>
        <v>0</v>
      </c>
      <c r="I2659" s="24"/>
      <c r="J2659" s="24"/>
      <c r="K2659" s="24"/>
      <c r="L2659" s="24"/>
      <c r="M2659" s="24"/>
      <c r="N2659" s="24"/>
      <c r="O2659" s="24"/>
      <c r="P2659" s="24"/>
      <c r="Q2659" s="24"/>
    </row>
    <row r="2660" ht="15.75" customHeight="1">
      <c r="A2660" s="71"/>
      <c r="B2660" s="45" t="str">
        <f>IFERROR(VLOOKUP(D2660, 'Chart of Accounts'!A2647:C4001, 3, FALSE), "")</f>
        <v/>
      </c>
      <c r="C2660" s="72"/>
      <c r="D2660" s="70"/>
      <c r="E2660" s="30" t="str">
        <f>IFERROR(VLOOKUP(D2660, 'Chart of Accounts'!A$3:B$3987, 2, FALSE), "")</f>
        <v/>
      </c>
      <c r="F2660" s="31" t="str">
        <f t="shared" si="1"/>
        <v/>
      </c>
      <c r="G2660" s="32" t="str">
        <f t="shared" si="2"/>
        <v/>
      </c>
      <c r="H2660" s="33">
        <f>IF(A2660&gt;='Income Statement'!$E$5,IF(A2660&lt;='Income Statement'!$E$6,1,0),0)</f>
        <v>0</v>
      </c>
      <c r="I2660" s="24"/>
      <c r="J2660" s="24"/>
      <c r="K2660" s="24"/>
      <c r="L2660" s="24"/>
      <c r="M2660" s="24"/>
      <c r="N2660" s="24"/>
      <c r="O2660" s="24"/>
      <c r="P2660" s="24"/>
      <c r="Q2660" s="24"/>
    </row>
    <row r="2661" ht="15.75" customHeight="1">
      <c r="A2661" s="71"/>
      <c r="B2661" s="45" t="str">
        <f>IFERROR(VLOOKUP(D2661, 'Chart of Accounts'!A2648:C4001, 3, FALSE), "")</f>
        <v/>
      </c>
      <c r="C2661" s="72"/>
      <c r="D2661" s="70"/>
      <c r="E2661" s="30" t="str">
        <f>IFERROR(VLOOKUP(D2661, 'Chart of Accounts'!A$3:B$3987, 2, FALSE), "")</f>
        <v/>
      </c>
      <c r="F2661" s="31" t="str">
        <f t="shared" si="1"/>
        <v/>
      </c>
      <c r="G2661" s="32" t="str">
        <f t="shared" si="2"/>
        <v/>
      </c>
      <c r="H2661" s="33">
        <f>IF(A2661&gt;='Income Statement'!$E$5,IF(A2661&lt;='Income Statement'!$E$6,1,0),0)</f>
        <v>0</v>
      </c>
      <c r="I2661" s="24"/>
      <c r="J2661" s="24"/>
      <c r="K2661" s="24"/>
      <c r="L2661" s="24"/>
      <c r="M2661" s="24"/>
      <c r="N2661" s="24"/>
      <c r="O2661" s="24"/>
      <c r="P2661" s="24"/>
      <c r="Q2661" s="24"/>
    </row>
    <row r="2662" ht="15.75" customHeight="1">
      <c r="A2662" s="71"/>
      <c r="B2662" s="45" t="str">
        <f>IFERROR(VLOOKUP(D2662, 'Chart of Accounts'!A2649:C4001, 3, FALSE), "")</f>
        <v/>
      </c>
      <c r="C2662" s="72"/>
      <c r="D2662" s="70"/>
      <c r="E2662" s="30" t="str">
        <f>IFERROR(VLOOKUP(D2662, 'Chart of Accounts'!A$3:B$3987, 2, FALSE), "")</f>
        <v/>
      </c>
      <c r="F2662" s="31" t="str">
        <f t="shared" si="1"/>
        <v/>
      </c>
      <c r="G2662" s="32" t="str">
        <f t="shared" si="2"/>
        <v/>
      </c>
      <c r="H2662" s="33">
        <f>IF(A2662&gt;='Income Statement'!$E$5,IF(A2662&lt;='Income Statement'!$E$6,1,0),0)</f>
        <v>0</v>
      </c>
      <c r="I2662" s="24"/>
      <c r="J2662" s="24"/>
      <c r="K2662" s="24"/>
      <c r="L2662" s="24"/>
      <c r="M2662" s="24"/>
      <c r="N2662" s="24"/>
      <c r="O2662" s="24"/>
      <c r="P2662" s="24"/>
      <c r="Q2662" s="24"/>
    </row>
    <row r="2663" ht="15.75" customHeight="1">
      <c r="A2663" s="71"/>
      <c r="B2663" s="45" t="str">
        <f>IFERROR(VLOOKUP(D2663, 'Chart of Accounts'!A2650:C4001, 3, FALSE), "")</f>
        <v/>
      </c>
      <c r="C2663" s="72"/>
      <c r="D2663" s="70"/>
      <c r="E2663" s="30" t="str">
        <f>IFERROR(VLOOKUP(D2663, 'Chart of Accounts'!A$3:B$3987, 2, FALSE), "")</f>
        <v/>
      </c>
      <c r="F2663" s="31" t="str">
        <f t="shared" si="1"/>
        <v/>
      </c>
      <c r="G2663" s="32" t="str">
        <f t="shared" si="2"/>
        <v/>
      </c>
      <c r="H2663" s="33">
        <f>IF(A2663&gt;='Income Statement'!$E$5,IF(A2663&lt;='Income Statement'!$E$6,1,0),0)</f>
        <v>0</v>
      </c>
      <c r="I2663" s="24"/>
      <c r="J2663" s="24"/>
      <c r="K2663" s="24"/>
      <c r="L2663" s="24"/>
      <c r="M2663" s="24"/>
      <c r="N2663" s="24"/>
      <c r="O2663" s="24"/>
      <c r="P2663" s="24"/>
      <c r="Q2663" s="24"/>
    </row>
    <row r="2664" ht="15.75" customHeight="1">
      <c r="A2664" s="71"/>
      <c r="B2664" s="45" t="str">
        <f>IFERROR(VLOOKUP(D2664, 'Chart of Accounts'!A2651:C4001, 3, FALSE), "")</f>
        <v/>
      </c>
      <c r="C2664" s="72"/>
      <c r="D2664" s="70"/>
      <c r="E2664" s="30" t="str">
        <f>IFERROR(VLOOKUP(D2664, 'Chart of Accounts'!A$3:B$3987, 2, FALSE), "")</f>
        <v/>
      </c>
      <c r="F2664" s="31" t="str">
        <f t="shared" si="1"/>
        <v/>
      </c>
      <c r="G2664" s="32" t="str">
        <f t="shared" si="2"/>
        <v/>
      </c>
      <c r="H2664" s="33">
        <f>IF(A2664&gt;='Income Statement'!$E$5,IF(A2664&lt;='Income Statement'!$E$6,1,0),0)</f>
        <v>0</v>
      </c>
      <c r="I2664" s="24"/>
      <c r="J2664" s="24"/>
      <c r="K2664" s="24"/>
      <c r="L2664" s="24"/>
      <c r="M2664" s="24"/>
      <c r="N2664" s="24"/>
      <c r="O2664" s="24"/>
      <c r="P2664" s="24"/>
      <c r="Q2664" s="24"/>
    </row>
    <row r="2665" ht="15.75" customHeight="1">
      <c r="A2665" s="71"/>
      <c r="B2665" s="45" t="str">
        <f>IFERROR(VLOOKUP(D2665, 'Chart of Accounts'!A2652:C4001, 3, FALSE), "")</f>
        <v/>
      </c>
      <c r="C2665" s="72"/>
      <c r="D2665" s="70"/>
      <c r="E2665" s="30" t="str">
        <f>IFERROR(VLOOKUP(D2665, 'Chart of Accounts'!A$3:B$3987, 2, FALSE), "")</f>
        <v/>
      </c>
      <c r="F2665" s="31" t="str">
        <f t="shared" si="1"/>
        <v/>
      </c>
      <c r="G2665" s="32" t="str">
        <f t="shared" si="2"/>
        <v/>
      </c>
      <c r="H2665" s="33">
        <f>IF(A2665&gt;='Income Statement'!$E$5,IF(A2665&lt;='Income Statement'!$E$6,1,0),0)</f>
        <v>0</v>
      </c>
      <c r="I2665" s="24"/>
      <c r="J2665" s="24"/>
      <c r="K2665" s="24"/>
      <c r="L2665" s="24"/>
      <c r="M2665" s="24"/>
      <c r="N2665" s="24"/>
      <c r="O2665" s="24"/>
      <c r="P2665" s="24"/>
      <c r="Q2665" s="24"/>
    </row>
    <row r="2666" ht="15.75" customHeight="1">
      <c r="A2666" s="71"/>
      <c r="B2666" s="45" t="str">
        <f>IFERROR(VLOOKUP(D2666, 'Chart of Accounts'!A2653:C4001, 3, FALSE), "")</f>
        <v/>
      </c>
      <c r="C2666" s="72"/>
      <c r="D2666" s="70"/>
      <c r="E2666" s="30" t="str">
        <f>IFERROR(VLOOKUP(D2666, 'Chart of Accounts'!A$3:B$3987, 2, FALSE), "")</f>
        <v/>
      </c>
      <c r="F2666" s="31" t="str">
        <f t="shared" si="1"/>
        <v/>
      </c>
      <c r="G2666" s="32" t="str">
        <f t="shared" si="2"/>
        <v/>
      </c>
      <c r="H2666" s="33">
        <f>IF(A2666&gt;='Income Statement'!$E$5,IF(A2666&lt;='Income Statement'!$E$6,1,0),0)</f>
        <v>0</v>
      </c>
      <c r="I2666" s="24"/>
      <c r="J2666" s="24"/>
      <c r="K2666" s="24"/>
      <c r="L2666" s="24"/>
      <c r="M2666" s="24"/>
      <c r="N2666" s="24"/>
      <c r="O2666" s="24"/>
      <c r="P2666" s="24"/>
      <c r="Q2666" s="24"/>
    </row>
    <row r="2667" ht="15.75" customHeight="1">
      <c r="A2667" s="71"/>
      <c r="B2667" s="45" t="str">
        <f>IFERROR(VLOOKUP(D2667, 'Chart of Accounts'!A2654:C4001, 3, FALSE), "")</f>
        <v/>
      </c>
      <c r="C2667" s="72"/>
      <c r="D2667" s="70"/>
      <c r="E2667" s="30" t="str">
        <f>IFERROR(VLOOKUP(D2667, 'Chart of Accounts'!A$3:B$3987, 2, FALSE), "")</f>
        <v/>
      </c>
      <c r="F2667" s="31" t="str">
        <f t="shared" si="1"/>
        <v/>
      </c>
      <c r="G2667" s="32" t="str">
        <f t="shared" si="2"/>
        <v/>
      </c>
      <c r="H2667" s="33">
        <f>IF(A2667&gt;='Income Statement'!$E$5,IF(A2667&lt;='Income Statement'!$E$6,1,0),0)</f>
        <v>0</v>
      </c>
      <c r="I2667" s="24"/>
      <c r="J2667" s="24"/>
      <c r="K2667" s="24"/>
      <c r="L2667" s="24"/>
      <c r="M2667" s="24"/>
      <c r="N2667" s="24"/>
      <c r="O2667" s="24"/>
      <c r="P2667" s="24"/>
      <c r="Q2667" s="24"/>
    </row>
    <row r="2668" ht="15.75" customHeight="1">
      <c r="A2668" s="71"/>
      <c r="B2668" s="45" t="str">
        <f>IFERROR(VLOOKUP(D2668, 'Chart of Accounts'!A2655:C4001, 3, FALSE), "")</f>
        <v/>
      </c>
      <c r="C2668" s="72"/>
      <c r="D2668" s="70"/>
      <c r="E2668" s="30" t="str">
        <f>IFERROR(VLOOKUP(D2668, 'Chart of Accounts'!A$3:B$3987, 2, FALSE), "")</f>
        <v/>
      </c>
      <c r="F2668" s="31" t="str">
        <f t="shared" si="1"/>
        <v/>
      </c>
      <c r="G2668" s="32" t="str">
        <f t="shared" si="2"/>
        <v/>
      </c>
      <c r="H2668" s="33">
        <f>IF(A2668&gt;='Income Statement'!$E$5,IF(A2668&lt;='Income Statement'!$E$6,1,0),0)</f>
        <v>0</v>
      </c>
      <c r="I2668" s="24"/>
      <c r="J2668" s="24"/>
      <c r="K2668" s="24"/>
      <c r="L2668" s="24"/>
      <c r="M2668" s="24"/>
      <c r="N2668" s="24"/>
      <c r="O2668" s="24"/>
      <c r="P2668" s="24"/>
      <c r="Q2668" s="24"/>
    </row>
    <row r="2669" ht="15.75" customHeight="1">
      <c r="A2669" s="71"/>
      <c r="B2669" s="45" t="str">
        <f>IFERROR(VLOOKUP(D2669, 'Chart of Accounts'!A2656:C4001, 3, FALSE), "")</f>
        <v/>
      </c>
      <c r="C2669" s="72"/>
      <c r="D2669" s="70"/>
      <c r="E2669" s="30" t="str">
        <f>IFERROR(VLOOKUP(D2669, 'Chart of Accounts'!A$3:B$3987, 2, FALSE), "")</f>
        <v/>
      </c>
      <c r="F2669" s="31" t="str">
        <f t="shared" si="1"/>
        <v/>
      </c>
      <c r="G2669" s="32" t="str">
        <f t="shared" si="2"/>
        <v/>
      </c>
      <c r="H2669" s="33">
        <f>IF(A2669&gt;='Income Statement'!$E$5,IF(A2669&lt;='Income Statement'!$E$6,1,0),0)</f>
        <v>0</v>
      </c>
      <c r="I2669" s="24"/>
      <c r="J2669" s="24"/>
      <c r="K2669" s="24"/>
      <c r="L2669" s="24"/>
      <c r="M2669" s="24"/>
      <c r="N2669" s="24"/>
      <c r="O2669" s="24"/>
      <c r="P2669" s="24"/>
      <c r="Q2669" s="24"/>
    </row>
    <row r="2670" ht="15.75" customHeight="1">
      <c r="A2670" s="71"/>
      <c r="B2670" s="45" t="str">
        <f>IFERROR(VLOOKUP(D2670, 'Chart of Accounts'!A2657:C4001, 3, FALSE), "")</f>
        <v/>
      </c>
      <c r="C2670" s="72"/>
      <c r="D2670" s="70"/>
      <c r="E2670" s="30" t="str">
        <f>IFERROR(VLOOKUP(D2670, 'Chart of Accounts'!A$3:B$3987, 2, FALSE), "")</f>
        <v/>
      </c>
      <c r="F2670" s="31" t="str">
        <f t="shared" si="1"/>
        <v/>
      </c>
      <c r="G2670" s="32" t="str">
        <f t="shared" si="2"/>
        <v/>
      </c>
      <c r="H2670" s="33">
        <f>IF(A2670&gt;='Income Statement'!$E$5,IF(A2670&lt;='Income Statement'!$E$6,1,0),0)</f>
        <v>0</v>
      </c>
      <c r="I2670" s="24"/>
      <c r="J2670" s="24"/>
      <c r="K2670" s="24"/>
      <c r="L2670" s="24"/>
      <c r="M2670" s="24"/>
      <c r="N2670" s="24"/>
      <c r="O2670" s="24"/>
      <c r="P2670" s="24"/>
      <c r="Q2670" s="24"/>
    </row>
    <row r="2671" ht="15.75" customHeight="1">
      <c r="A2671" s="71"/>
      <c r="B2671" s="45" t="str">
        <f>IFERROR(VLOOKUP(D2671, 'Chart of Accounts'!A2658:C4001, 3, FALSE), "")</f>
        <v/>
      </c>
      <c r="C2671" s="72"/>
      <c r="D2671" s="70"/>
      <c r="E2671" s="30" t="str">
        <f>IFERROR(VLOOKUP(D2671, 'Chart of Accounts'!A$3:B$3987, 2, FALSE), "")</f>
        <v/>
      </c>
      <c r="F2671" s="31" t="str">
        <f t="shared" si="1"/>
        <v/>
      </c>
      <c r="G2671" s="32" t="str">
        <f t="shared" si="2"/>
        <v/>
      </c>
      <c r="H2671" s="33">
        <f>IF(A2671&gt;='Income Statement'!$E$5,IF(A2671&lt;='Income Statement'!$E$6,1,0),0)</f>
        <v>0</v>
      </c>
      <c r="I2671" s="24"/>
      <c r="J2671" s="24"/>
      <c r="K2671" s="24"/>
      <c r="L2671" s="24"/>
      <c r="M2671" s="24"/>
      <c r="N2671" s="24"/>
      <c r="O2671" s="24"/>
      <c r="P2671" s="24"/>
      <c r="Q2671" s="24"/>
    </row>
    <row r="2672" ht="15.75" customHeight="1">
      <c r="A2672" s="71"/>
      <c r="B2672" s="45" t="str">
        <f>IFERROR(VLOOKUP(D2672, 'Chart of Accounts'!A2659:C4001, 3, FALSE), "")</f>
        <v/>
      </c>
      <c r="C2672" s="72"/>
      <c r="D2672" s="70"/>
      <c r="E2672" s="30" t="str">
        <f>IFERROR(VLOOKUP(D2672, 'Chart of Accounts'!A$3:B$3987, 2, FALSE), "")</f>
        <v/>
      </c>
      <c r="F2672" s="31" t="str">
        <f t="shared" si="1"/>
        <v/>
      </c>
      <c r="G2672" s="32" t="str">
        <f t="shared" si="2"/>
        <v/>
      </c>
      <c r="H2672" s="33">
        <f>IF(A2672&gt;='Income Statement'!$E$5,IF(A2672&lt;='Income Statement'!$E$6,1,0),0)</f>
        <v>0</v>
      </c>
      <c r="I2672" s="24"/>
      <c r="J2672" s="24"/>
      <c r="K2672" s="24"/>
      <c r="L2672" s="24"/>
      <c r="M2672" s="24"/>
      <c r="N2672" s="24"/>
      <c r="O2672" s="24"/>
      <c r="P2672" s="24"/>
      <c r="Q2672" s="24"/>
    </row>
    <row r="2673" ht="15.75" customHeight="1">
      <c r="A2673" s="71"/>
      <c r="B2673" s="45" t="str">
        <f>IFERROR(VLOOKUP(D2673, 'Chart of Accounts'!A2660:C4001, 3, FALSE), "")</f>
        <v/>
      </c>
      <c r="C2673" s="72"/>
      <c r="D2673" s="70"/>
      <c r="E2673" s="30" t="str">
        <f>IFERROR(VLOOKUP(D2673, 'Chart of Accounts'!A$3:B$3987, 2, FALSE), "")</f>
        <v/>
      </c>
      <c r="F2673" s="31" t="str">
        <f t="shared" si="1"/>
        <v/>
      </c>
      <c r="G2673" s="32" t="str">
        <f t="shared" si="2"/>
        <v/>
      </c>
      <c r="H2673" s="33">
        <f>IF(A2673&gt;='Income Statement'!$E$5,IF(A2673&lt;='Income Statement'!$E$6,1,0),0)</f>
        <v>0</v>
      </c>
      <c r="I2673" s="24"/>
      <c r="J2673" s="24"/>
      <c r="K2673" s="24"/>
      <c r="L2673" s="24"/>
      <c r="M2673" s="24"/>
      <c r="N2673" s="24"/>
      <c r="O2673" s="24"/>
      <c r="P2673" s="24"/>
      <c r="Q2673" s="24"/>
    </row>
    <row r="2674" ht="15.75" customHeight="1">
      <c r="A2674" s="71"/>
      <c r="B2674" s="45" t="str">
        <f>IFERROR(VLOOKUP(D2674, 'Chart of Accounts'!A2661:C4001, 3, FALSE), "")</f>
        <v/>
      </c>
      <c r="C2674" s="72"/>
      <c r="D2674" s="70"/>
      <c r="E2674" s="30" t="str">
        <f>IFERROR(VLOOKUP(D2674, 'Chart of Accounts'!A$3:B$3987, 2, FALSE), "")</f>
        <v/>
      </c>
      <c r="F2674" s="31" t="str">
        <f t="shared" si="1"/>
        <v/>
      </c>
      <c r="G2674" s="32" t="str">
        <f t="shared" si="2"/>
        <v/>
      </c>
      <c r="H2674" s="33">
        <f>IF(A2674&gt;='Income Statement'!$E$5,IF(A2674&lt;='Income Statement'!$E$6,1,0),0)</f>
        <v>0</v>
      </c>
      <c r="I2674" s="24"/>
      <c r="J2674" s="24"/>
      <c r="K2674" s="24"/>
      <c r="L2674" s="24"/>
      <c r="M2674" s="24"/>
      <c r="N2674" s="24"/>
      <c r="O2674" s="24"/>
      <c r="P2674" s="24"/>
      <c r="Q2674" s="24"/>
    </row>
    <row r="2675" ht="15.75" customHeight="1">
      <c r="A2675" s="71"/>
      <c r="B2675" s="45" t="str">
        <f>IFERROR(VLOOKUP(D2675, 'Chart of Accounts'!A2662:C4001, 3, FALSE), "")</f>
        <v/>
      </c>
      <c r="C2675" s="72"/>
      <c r="D2675" s="70"/>
      <c r="E2675" s="30" t="str">
        <f>IFERROR(VLOOKUP(D2675, 'Chart of Accounts'!A$3:B$3987, 2, FALSE), "")</f>
        <v/>
      </c>
      <c r="F2675" s="31" t="str">
        <f t="shared" si="1"/>
        <v/>
      </c>
      <c r="G2675" s="32" t="str">
        <f t="shared" si="2"/>
        <v/>
      </c>
      <c r="H2675" s="33">
        <f>IF(A2675&gt;='Income Statement'!$E$5,IF(A2675&lt;='Income Statement'!$E$6,1,0),0)</f>
        <v>0</v>
      </c>
      <c r="I2675" s="24"/>
      <c r="J2675" s="24"/>
      <c r="K2675" s="24"/>
      <c r="L2675" s="24"/>
      <c r="M2675" s="24"/>
      <c r="N2675" s="24"/>
      <c r="O2675" s="24"/>
      <c r="P2675" s="24"/>
      <c r="Q2675" s="24"/>
    </row>
    <row r="2676" ht="15.75" customHeight="1">
      <c r="A2676" s="71"/>
      <c r="B2676" s="45" t="str">
        <f>IFERROR(VLOOKUP(D2676, 'Chart of Accounts'!A2663:C4001, 3, FALSE), "")</f>
        <v/>
      </c>
      <c r="C2676" s="72"/>
      <c r="D2676" s="70"/>
      <c r="E2676" s="30" t="str">
        <f>IFERROR(VLOOKUP(D2676, 'Chart of Accounts'!A$3:B$3987, 2, FALSE), "")</f>
        <v/>
      </c>
      <c r="F2676" s="31" t="str">
        <f t="shared" si="1"/>
        <v/>
      </c>
      <c r="G2676" s="32" t="str">
        <f t="shared" si="2"/>
        <v/>
      </c>
      <c r="H2676" s="33">
        <f>IF(A2676&gt;='Income Statement'!$E$5,IF(A2676&lt;='Income Statement'!$E$6,1,0),0)</f>
        <v>0</v>
      </c>
      <c r="I2676" s="24"/>
      <c r="J2676" s="24"/>
      <c r="K2676" s="24"/>
      <c r="L2676" s="24"/>
      <c r="M2676" s="24"/>
      <c r="N2676" s="24"/>
      <c r="O2676" s="24"/>
      <c r="P2676" s="24"/>
      <c r="Q2676" s="24"/>
    </row>
    <row r="2677" ht="15.75" customHeight="1">
      <c r="A2677" s="71"/>
      <c r="B2677" s="45" t="str">
        <f>IFERROR(VLOOKUP(D2677, 'Chart of Accounts'!A2664:C4001, 3, FALSE), "")</f>
        <v/>
      </c>
      <c r="C2677" s="72"/>
      <c r="D2677" s="70"/>
      <c r="E2677" s="30" t="str">
        <f>IFERROR(VLOOKUP(D2677, 'Chart of Accounts'!A$3:B$3987, 2, FALSE), "")</f>
        <v/>
      </c>
      <c r="F2677" s="31" t="str">
        <f t="shared" si="1"/>
        <v/>
      </c>
      <c r="G2677" s="32" t="str">
        <f t="shared" si="2"/>
        <v/>
      </c>
      <c r="H2677" s="33">
        <f>IF(A2677&gt;='Income Statement'!$E$5,IF(A2677&lt;='Income Statement'!$E$6,1,0),0)</f>
        <v>0</v>
      </c>
      <c r="I2677" s="24"/>
      <c r="J2677" s="24"/>
      <c r="K2677" s="24"/>
      <c r="L2677" s="24"/>
      <c r="M2677" s="24"/>
      <c r="N2677" s="24"/>
      <c r="O2677" s="24"/>
      <c r="P2677" s="24"/>
      <c r="Q2677" s="24"/>
    </row>
    <row r="2678" ht="15.75" customHeight="1">
      <c r="A2678" s="71"/>
      <c r="B2678" s="45" t="str">
        <f>IFERROR(VLOOKUP(D2678, 'Chart of Accounts'!A2665:C4001, 3, FALSE), "")</f>
        <v/>
      </c>
      <c r="C2678" s="72"/>
      <c r="D2678" s="70"/>
      <c r="E2678" s="30" t="str">
        <f>IFERROR(VLOOKUP(D2678, 'Chart of Accounts'!A$3:B$3987, 2, FALSE), "")</f>
        <v/>
      </c>
      <c r="F2678" s="31" t="str">
        <f t="shared" si="1"/>
        <v/>
      </c>
      <c r="G2678" s="32" t="str">
        <f t="shared" si="2"/>
        <v/>
      </c>
      <c r="H2678" s="33">
        <f>IF(A2678&gt;='Income Statement'!$E$5,IF(A2678&lt;='Income Statement'!$E$6,1,0),0)</f>
        <v>0</v>
      </c>
      <c r="I2678" s="24"/>
      <c r="J2678" s="24"/>
      <c r="K2678" s="24"/>
      <c r="L2678" s="24"/>
      <c r="M2678" s="24"/>
      <c r="N2678" s="24"/>
      <c r="O2678" s="24"/>
      <c r="P2678" s="24"/>
      <c r="Q2678" s="24"/>
    </row>
    <row r="2679" ht="15.75" customHeight="1">
      <c r="A2679" s="71"/>
      <c r="B2679" s="45" t="str">
        <f>IFERROR(VLOOKUP(D2679, 'Chart of Accounts'!A2666:C4001, 3, FALSE), "")</f>
        <v/>
      </c>
      <c r="C2679" s="72"/>
      <c r="D2679" s="70"/>
      <c r="E2679" s="30" t="str">
        <f>IFERROR(VLOOKUP(D2679, 'Chart of Accounts'!A$3:B$3987, 2, FALSE), "")</f>
        <v/>
      </c>
      <c r="F2679" s="31" t="str">
        <f t="shared" si="1"/>
        <v/>
      </c>
      <c r="G2679" s="32" t="str">
        <f t="shared" si="2"/>
        <v/>
      </c>
      <c r="H2679" s="33">
        <f>IF(A2679&gt;='Income Statement'!$E$5,IF(A2679&lt;='Income Statement'!$E$6,1,0),0)</f>
        <v>0</v>
      </c>
      <c r="I2679" s="24"/>
      <c r="J2679" s="24"/>
      <c r="K2679" s="24"/>
      <c r="L2679" s="24"/>
      <c r="M2679" s="24"/>
      <c r="N2679" s="24"/>
      <c r="O2679" s="24"/>
      <c r="P2679" s="24"/>
      <c r="Q2679" s="24"/>
    </row>
    <row r="2680" ht="15.75" customHeight="1">
      <c r="A2680" s="71"/>
      <c r="B2680" s="45" t="str">
        <f>IFERROR(VLOOKUP(D2680, 'Chart of Accounts'!A2667:C4001, 3, FALSE), "")</f>
        <v/>
      </c>
      <c r="C2680" s="72"/>
      <c r="D2680" s="70"/>
      <c r="E2680" s="30" t="str">
        <f>IFERROR(VLOOKUP(D2680, 'Chart of Accounts'!A$3:B$3987, 2, FALSE), "")</f>
        <v/>
      </c>
      <c r="F2680" s="31" t="str">
        <f t="shared" si="1"/>
        <v/>
      </c>
      <c r="G2680" s="32" t="str">
        <f t="shared" si="2"/>
        <v/>
      </c>
      <c r="H2680" s="33">
        <f>IF(A2680&gt;='Income Statement'!$E$5,IF(A2680&lt;='Income Statement'!$E$6,1,0),0)</f>
        <v>0</v>
      </c>
      <c r="I2680" s="24"/>
      <c r="J2680" s="24"/>
      <c r="K2680" s="24"/>
      <c r="L2680" s="24"/>
      <c r="M2680" s="24"/>
      <c r="N2680" s="24"/>
      <c r="O2680" s="24"/>
      <c r="P2680" s="24"/>
      <c r="Q2680" s="24"/>
    </row>
    <row r="2681" ht="15.75" customHeight="1">
      <c r="A2681" s="71"/>
      <c r="B2681" s="45" t="str">
        <f>IFERROR(VLOOKUP(D2681, 'Chart of Accounts'!A2668:C4001, 3, FALSE), "")</f>
        <v/>
      </c>
      <c r="C2681" s="72"/>
      <c r="D2681" s="70"/>
      <c r="E2681" s="30" t="str">
        <f>IFERROR(VLOOKUP(D2681, 'Chart of Accounts'!A$3:B$3987, 2, FALSE), "")</f>
        <v/>
      </c>
      <c r="F2681" s="31" t="str">
        <f t="shared" si="1"/>
        <v/>
      </c>
      <c r="G2681" s="32" t="str">
        <f t="shared" si="2"/>
        <v/>
      </c>
      <c r="H2681" s="33">
        <f>IF(A2681&gt;='Income Statement'!$E$5,IF(A2681&lt;='Income Statement'!$E$6,1,0),0)</f>
        <v>0</v>
      </c>
      <c r="I2681" s="24"/>
      <c r="J2681" s="24"/>
      <c r="K2681" s="24"/>
      <c r="L2681" s="24"/>
      <c r="M2681" s="24"/>
      <c r="N2681" s="24"/>
      <c r="O2681" s="24"/>
      <c r="P2681" s="24"/>
      <c r="Q2681" s="24"/>
    </row>
    <row r="2682" ht="15.75" customHeight="1">
      <c r="A2682" s="71"/>
      <c r="B2682" s="45" t="str">
        <f>IFERROR(VLOOKUP(D2682, 'Chart of Accounts'!A2669:C4001, 3, FALSE), "")</f>
        <v/>
      </c>
      <c r="C2682" s="72"/>
      <c r="D2682" s="70"/>
      <c r="E2682" s="30" t="str">
        <f>IFERROR(VLOOKUP(D2682, 'Chart of Accounts'!A$3:B$3987, 2, FALSE), "")</f>
        <v/>
      </c>
      <c r="F2682" s="31" t="str">
        <f t="shared" si="1"/>
        <v/>
      </c>
      <c r="G2682" s="32" t="str">
        <f t="shared" si="2"/>
        <v/>
      </c>
      <c r="H2682" s="33">
        <f>IF(A2682&gt;='Income Statement'!$E$5,IF(A2682&lt;='Income Statement'!$E$6,1,0),0)</f>
        <v>0</v>
      </c>
      <c r="I2682" s="24"/>
      <c r="J2682" s="24"/>
      <c r="K2682" s="24"/>
      <c r="L2682" s="24"/>
      <c r="M2682" s="24"/>
      <c r="N2682" s="24"/>
      <c r="O2682" s="24"/>
      <c r="P2682" s="24"/>
      <c r="Q2682" s="24"/>
    </row>
    <row r="2683" ht="15.75" customHeight="1">
      <c r="A2683" s="71"/>
      <c r="B2683" s="45" t="str">
        <f>IFERROR(VLOOKUP(D2683, 'Chart of Accounts'!A2670:C4001, 3, FALSE), "")</f>
        <v/>
      </c>
      <c r="C2683" s="72"/>
      <c r="D2683" s="70"/>
      <c r="E2683" s="30" t="str">
        <f>IFERROR(VLOOKUP(D2683, 'Chart of Accounts'!A$3:B$3987, 2, FALSE), "")</f>
        <v/>
      </c>
      <c r="F2683" s="31" t="str">
        <f t="shared" si="1"/>
        <v/>
      </c>
      <c r="G2683" s="32" t="str">
        <f t="shared" si="2"/>
        <v/>
      </c>
      <c r="H2683" s="33">
        <f>IF(A2683&gt;='Income Statement'!$E$5,IF(A2683&lt;='Income Statement'!$E$6,1,0),0)</f>
        <v>0</v>
      </c>
      <c r="I2683" s="24"/>
      <c r="J2683" s="24"/>
      <c r="K2683" s="24"/>
      <c r="L2683" s="24"/>
      <c r="M2683" s="24"/>
      <c r="N2683" s="24"/>
      <c r="O2683" s="24"/>
      <c r="P2683" s="24"/>
      <c r="Q2683" s="24"/>
    </row>
    <row r="2684" ht="15.75" customHeight="1">
      <c r="A2684" s="71"/>
      <c r="B2684" s="45" t="str">
        <f>IFERROR(VLOOKUP(D2684, 'Chart of Accounts'!A2671:C4001, 3, FALSE), "")</f>
        <v/>
      </c>
      <c r="C2684" s="72"/>
      <c r="D2684" s="70"/>
      <c r="E2684" s="30" t="str">
        <f>IFERROR(VLOOKUP(D2684, 'Chart of Accounts'!A$3:B$3987, 2, FALSE), "")</f>
        <v/>
      </c>
      <c r="F2684" s="31" t="str">
        <f t="shared" si="1"/>
        <v/>
      </c>
      <c r="G2684" s="32" t="str">
        <f t="shared" si="2"/>
        <v/>
      </c>
      <c r="H2684" s="33">
        <f>IF(A2684&gt;='Income Statement'!$E$5,IF(A2684&lt;='Income Statement'!$E$6,1,0),0)</f>
        <v>0</v>
      </c>
      <c r="I2684" s="24"/>
      <c r="J2684" s="24"/>
      <c r="K2684" s="24"/>
      <c r="L2684" s="24"/>
      <c r="M2684" s="24"/>
      <c r="N2684" s="24"/>
      <c r="O2684" s="24"/>
      <c r="P2684" s="24"/>
      <c r="Q2684" s="24"/>
    </row>
    <row r="2685" ht="15.75" customHeight="1">
      <c r="A2685" s="71"/>
      <c r="B2685" s="45" t="str">
        <f>IFERROR(VLOOKUP(D2685, 'Chart of Accounts'!A2672:C4001, 3, FALSE), "")</f>
        <v/>
      </c>
      <c r="C2685" s="72"/>
      <c r="D2685" s="70"/>
      <c r="E2685" s="30" t="str">
        <f>IFERROR(VLOOKUP(D2685, 'Chart of Accounts'!A$3:B$3987, 2, FALSE), "")</f>
        <v/>
      </c>
      <c r="F2685" s="31" t="str">
        <f t="shared" si="1"/>
        <v/>
      </c>
      <c r="G2685" s="32" t="str">
        <f t="shared" si="2"/>
        <v/>
      </c>
      <c r="H2685" s="33">
        <f>IF(A2685&gt;='Income Statement'!$E$5,IF(A2685&lt;='Income Statement'!$E$6,1,0),0)</f>
        <v>0</v>
      </c>
      <c r="I2685" s="24"/>
      <c r="J2685" s="24"/>
      <c r="K2685" s="24"/>
      <c r="L2685" s="24"/>
      <c r="M2685" s="24"/>
      <c r="N2685" s="24"/>
      <c r="O2685" s="24"/>
      <c r="P2685" s="24"/>
      <c r="Q2685" s="24"/>
    </row>
    <row r="2686" ht="15.75" customHeight="1">
      <c r="A2686" s="71"/>
      <c r="B2686" s="45" t="str">
        <f>IFERROR(VLOOKUP(D2686, 'Chart of Accounts'!A2673:C4001, 3, FALSE), "")</f>
        <v/>
      </c>
      <c r="C2686" s="72"/>
      <c r="D2686" s="70"/>
      <c r="E2686" s="30" t="str">
        <f>IFERROR(VLOOKUP(D2686, 'Chart of Accounts'!A$3:B$3987, 2, FALSE), "")</f>
        <v/>
      </c>
      <c r="F2686" s="31" t="str">
        <f t="shared" si="1"/>
        <v/>
      </c>
      <c r="G2686" s="32" t="str">
        <f t="shared" si="2"/>
        <v/>
      </c>
      <c r="H2686" s="33">
        <f>IF(A2686&gt;='Income Statement'!$E$5,IF(A2686&lt;='Income Statement'!$E$6,1,0),0)</f>
        <v>0</v>
      </c>
      <c r="I2686" s="24"/>
      <c r="J2686" s="24"/>
      <c r="K2686" s="24"/>
      <c r="L2686" s="24"/>
      <c r="M2686" s="24"/>
      <c r="N2686" s="24"/>
      <c r="O2686" s="24"/>
      <c r="P2686" s="24"/>
      <c r="Q2686" s="24"/>
    </row>
    <row r="2687" ht="15.75" customHeight="1">
      <c r="A2687" s="71"/>
      <c r="B2687" s="45" t="str">
        <f>IFERROR(VLOOKUP(D2687, 'Chart of Accounts'!A2674:C4001, 3, FALSE), "")</f>
        <v/>
      </c>
      <c r="C2687" s="72"/>
      <c r="D2687" s="70"/>
      <c r="E2687" s="30" t="str">
        <f>IFERROR(VLOOKUP(D2687, 'Chart of Accounts'!A$3:B$3987, 2, FALSE), "")</f>
        <v/>
      </c>
      <c r="F2687" s="31" t="str">
        <f t="shared" si="1"/>
        <v/>
      </c>
      <c r="G2687" s="32" t="str">
        <f t="shared" si="2"/>
        <v/>
      </c>
      <c r="H2687" s="33">
        <f>IF(A2687&gt;='Income Statement'!$E$5,IF(A2687&lt;='Income Statement'!$E$6,1,0),0)</f>
        <v>0</v>
      </c>
      <c r="I2687" s="24"/>
      <c r="J2687" s="24"/>
      <c r="K2687" s="24"/>
      <c r="L2687" s="24"/>
      <c r="M2687" s="24"/>
      <c r="N2687" s="24"/>
      <c r="O2687" s="24"/>
      <c r="P2687" s="24"/>
      <c r="Q2687" s="24"/>
    </row>
    <row r="2688" ht="15.75" customHeight="1">
      <c r="A2688" s="71"/>
      <c r="B2688" s="45" t="str">
        <f>IFERROR(VLOOKUP(D2688, 'Chart of Accounts'!A2675:C4001, 3, FALSE), "")</f>
        <v/>
      </c>
      <c r="C2688" s="72"/>
      <c r="D2688" s="70"/>
      <c r="E2688" s="30" t="str">
        <f>IFERROR(VLOOKUP(D2688, 'Chart of Accounts'!A$3:B$3987, 2, FALSE), "")</f>
        <v/>
      </c>
      <c r="F2688" s="31" t="str">
        <f t="shared" si="1"/>
        <v/>
      </c>
      <c r="G2688" s="32" t="str">
        <f t="shared" si="2"/>
        <v/>
      </c>
      <c r="H2688" s="33">
        <f>IF(A2688&gt;='Income Statement'!$E$5,IF(A2688&lt;='Income Statement'!$E$6,1,0),0)</f>
        <v>0</v>
      </c>
      <c r="I2688" s="24"/>
      <c r="J2688" s="24"/>
      <c r="K2688" s="24"/>
      <c r="L2688" s="24"/>
      <c r="M2688" s="24"/>
      <c r="N2688" s="24"/>
      <c r="O2688" s="24"/>
      <c r="P2688" s="24"/>
      <c r="Q2688" s="24"/>
    </row>
    <row r="2689" ht="15.75" customHeight="1">
      <c r="A2689" s="71"/>
      <c r="B2689" s="45" t="str">
        <f>IFERROR(VLOOKUP(D2689, 'Chart of Accounts'!A2676:C4001, 3, FALSE), "")</f>
        <v/>
      </c>
      <c r="C2689" s="72"/>
      <c r="D2689" s="70"/>
      <c r="E2689" s="30" t="str">
        <f>IFERROR(VLOOKUP(D2689, 'Chart of Accounts'!A$3:B$3987, 2, FALSE), "")</f>
        <v/>
      </c>
      <c r="F2689" s="31" t="str">
        <f t="shared" si="1"/>
        <v/>
      </c>
      <c r="G2689" s="32" t="str">
        <f t="shared" si="2"/>
        <v/>
      </c>
      <c r="H2689" s="33">
        <f>IF(A2689&gt;='Income Statement'!$E$5,IF(A2689&lt;='Income Statement'!$E$6,1,0),0)</f>
        <v>0</v>
      </c>
      <c r="I2689" s="24"/>
      <c r="J2689" s="24"/>
      <c r="K2689" s="24"/>
      <c r="L2689" s="24"/>
      <c r="M2689" s="24"/>
      <c r="N2689" s="24"/>
      <c r="O2689" s="24"/>
      <c r="P2689" s="24"/>
      <c r="Q2689" s="24"/>
    </row>
    <row r="2690" ht="15.75" customHeight="1">
      <c r="A2690" s="71"/>
      <c r="B2690" s="45" t="str">
        <f>IFERROR(VLOOKUP(D2690, 'Chart of Accounts'!A2677:C4001, 3, FALSE), "")</f>
        <v/>
      </c>
      <c r="C2690" s="72"/>
      <c r="D2690" s="70"/>
      <c r="E2690" s="30" t="str">
        <f>IFERROR(VLOOKUP(D2690, 'Chart of Accounts'!A$3:B$3987, 2, FALSE), "")</f>
        <v/>
      </c>
      <c r="F2690" s="31" t="str">
        <f t="shared" si="1"/>
        <v/>
      </c>
      <c r="G2690" s="32" t="str">
        <f t="shared" si="2"/>
        <v/>
      </c>
      <c r="H2690" s="33">
        <f>IF(A2690&gt;='Income Statement'!$E$5,IF(A2690&lt;='Income Statement'!$E$6,1,0),0)</f>
        <v>0</v>
      </c>
      <c r="I2690" s="24"/>
      <c r="J2690" s="24"/>
      <c r="K2690" s="24"/>
      <c r="L2690" s="24"/>
      <c r="M2690" s="24"/>
      <c r="N2690" s="24"/>
      <c r="O2690" s="24"/>
      <c r="P2690" s="24"/>
      <c r="Q2690" s="24"/>
    </row>
    <row r="2691" ht="15.75" customHeight="1">
      <c r="A2691" s="71"/>
      <c r="B2691" s="45" t="str">
        <f>IFERROR(VLOOKUP(D2691, 'Chart of Accounts'!A2678:C4001, 3, FALSE), "")</f>
        <v/>
      </c>
      <c r="C2691" s="72"/>
      <c r="D2691" s="70"/>
      <c r="E2691" s="30" t="str">
        <f>IFERROR(VLOOKUP(D2691, 'Chart of Accounts'!A$3:B$3987, 2, FALSE), "")</f>
        <v/>
      </c>
      <c r="F2691" s="31" t="str">
        <f t="shared" si="1"/>
        <v/>
      </c>
      <c r="G2691" s="32" t="str">
        <f t="shared" si="2"/>
        <v/>
      </c>
      <c r="H2691" s="33">
        <f>IF(A2691&gt;='Income Statement'!$E$5,IF(A2691&lt;='Income Statement'!$E$6,1,0),0)</f>
        <v>0</v>
      </c>
      <c r="I2691" s="24"/>
      <c r="J2691" s="24"/>
      <c r="K2691" s="24"/>
      <c r="L2691" s="24"/>
      <c r="M2691" s="24"/>
      <c r="N2691" s="24"/>
      <c r="O2691" s="24"/>
      <c r="P2691" s="24"/>
      <c r="Q2691" s="24"/>
    </row>
    <row r="2692" ht="15.75" customHeight="1">
      <c r="A2692" s="71"/>
      <c r="B2692" s="45" t="str">
        <f>IFERROR(VLOOKUP(D2692, 'Chart of Accounts'!A2679:C4001, 3, FALSE), "")</f>
        <v/>
      </c>
      <c r="C2692" s="72"/>
      <c r="D2692" s="70"/>
      <c r="E2692" s="30" t="str">
        <f>IFERROR(VLOOKUP(D2692, 'Chart of Accounts'!A$3:B$3987, 2, FALSE), "")</f>
        <v/>
      </c>
      <c r="F2692" s="31" t="str">
        <f t="shared" si="1"/>
        <v/>
      </c>
      <c r="G2692" s="32" t="str">
        <f t="shared" si="2"/>
        <v/>
      </c>
      <c r="H2692" s="33">
        <f>IF(A2692&gt;='Income Statement'!$E$5,IF(A2692&lt;='Income Statement'!$E$6,1,0),0)</f>
        <v>0</v>
      </c>
      <c r="I2692" s="24"/>
      <c r="J2692" s="24"/>
      <c r="K2692" s="24"/>
      <c r="L2692" s="24"/>
      <c r="M2692" s="24"/>
      <c r="N2692" s="24"/>
      <c r="O2692" s="24"/>
      <c r="P2692" s="24"/>
      <c r="Q2692" s="24"/>
    </row>
    <row r="2693" ht="15.75" customHeight="1">
      <c r="A2693" s="71"/>
      <c r="B2693" s="45" t="str">
        <f>IFERROR(VLOOKUP(D2693, 'Chart of Accounts'!A2680:C4001, 3, FALSE), "")</f>
        <v/>
      </c>
      <c r="C2693" s="72"/>
      <c r="D2693" s="70"/>
      <c r="E2693" s="30" t="str">
        <f>IFERROR(VLOOKUP(D2693, 'Chart of Accounts'!A$3:B$3987, 2, FALSE), "")</f>
        <v/>
      </c>
      <c r="F2693" s="31" t="str">
        <f t="shared" si="1"/>
        <v/>
      </c>
      <c r="G2693" s="32" t="str">
        <f t="shared" si="2"/>
        <v/>
      </c>
      <c r="H2693" s="33">
        <f>IF(A2693&gt;='Income Statement'!$E$5,IF(A2693&lt;='Income Statement'!$E$6,1,0),0)</f>
        <v>0</v>
      </c>
      <c r="I2693" s="24"/>
      <c r="J2693" s="24"/>
      <c r="K2693" s="24"/>
      <c r="L2693" s="24"/>
      <c r="M2693" s="24"/>
      <c r="N2693" s="24"/>
      <c r="O2693" s="24"/>
      <c r="P2693" s="24"/>
      <c r="Q2693" s="24"/>
    </row>
    <row r="2694" ht="15.75" customHeight="1">
      <c r="A2694" s="71"/>
      <c r="B2694" s="45" t="str">
        <f>IFERROR(VLOOKUP(D2694, 'Chart of Accounts'!A2681:C4001, 3, FALSE), "")</f>
        <v/>
      </c>
      <c r="C2694" s="72"/>
      <c r="D2694" s="70"/>
      <c r="E2694" s="30" t="str">
        <f>IFERROR(VLOOKUP(D2694, 'Chart of Accounts'!A$3:B$3987, 2, FALSE), "")</f>
        <v/>
      </c>
      <c r="F2694" s="31" t="str">
        <f t="shared" si="1"/>
        <v/>
      </c>
      <c r="G2694" s="32" t="str">
        <f t="shared" si="2"/>
        <v/>
      </c>
      <c r="H2694" s="33">
        <f>IF(A2694&gt;='Income Statement'!$E$5,IF(A2694&lt;='Income Statement'!$E$6,1,0),0)</f>
        <v>0</v>
      </c>
      <c r="I2694" s="24"/>
      <c r="J2694" s="24"/>
      <c r="K2694" s="24"/>
      <c r="L2694" s="24"/>
      <c r="M2694" s="24"/>
      <c r="N2694" s="24"/>
      <c r="O2694" s="24"/>
      <c r="P2694" s="24"/>
      <c r="Q2694" s="24"/>
    </row>
    <row r="2695" ht="15.75" customHeight="1">
      <c r="A2695" s="71"/>
      <c r="B2695" s="45" t="str">
        <f>IFERROR(VLOOKUP(D2695, 'Chart of Accounts'!A2682:C4001, 3, FALSE), "")</f>
        <v/>
      </c>
      <c r="C2695" s="72"/>
      <c r="D2695" s="70"/>
      <c r="E2695" s="30" t="str">
        <f>IFERROR(VLOOKUP(D2695, 'Chart of Accounts'!A$3:B$3987, 2, FALSE), "")</f>
        <v/>
      </c>
      <c r="F2695" s="31" t="str">
        <f t="shared" si="1"/>
        <v/>
      </c>
      <c r="G2695" s="32" t="str">
        <f t="shared" si="2"/>
        <v/>
      </c>
      <c r="H2695" s="33">
        <f>IF(A2695&gt;='Income Statement'!$E$5,IF(A2695&lt;='Income Statement'!$E$6,1,0),0)</f>
        <v>0</v>
      </c>
      <c r="I2695" s="24"/>
      <c r="J2695" s="24"/>
      <c r="K2695" s="24"/>
      <c r="L2695" s="24"/>
      <c r="M2695" s="24"/>
      <c r="N2695" s="24"/>
      <c r="O2695" s="24"/>
      <c r="P2695" s="24"/>
      <c r="Q2695" s="24"/>
    </row>
    <row r="2696" ht="15.75" customHeight="1">
      <c r="A2696" s="71"/>
      <c r="B2696" s="45" t="str">
        <f>IFERROR(VLOOKUP(D2696, 'Chart of Accounts'!A2683:C4001, 3, FALSE), "")</f>
        <v/>
      </c>
      <c r="C2696" s="72"/>
      <c r="D2696" s="70"/>
      <c r="E2696" s="30" t="str">
        <f>IFERROR(VLOOKUP(D2696, 'Chart of Accounts'!A$3:B$3987, 2, FALSE), "")</f>
        <v/>
      </c>
      <c r="F2696" s="31" t="str">
        <f t="shared" si="1"/>
        <v/>
      </c>
      <c r="G2696" s="32" t="str">
        <f t="shared" si="2"/>
        <v/>
      </c>
      <c r="H2696" s="33">
        <f>IF(A2696&gt;='Income Statement'!$E$5,IF(A2696&lt;='Income Statement'!$E$6,1,0),0)</f>
        <v>0</v>
      </c>
      <c r="I2696" s="24"/>
      <c r="J2696" s="24"/>
      <c r="K2696" s="24"/>
      <c r="L2696" s="24"/>
      <c r="M2696" s="24"/>
      <c r="N2696" s="24"/>
      <c r="O2696" s="24"/>
      <c r="P2696" s="24"/>
      <c r="Q2696" s="24"/>
    </row>
    <row r="2697" ht="15.75" customHeight="1">
      <c r="A2697" s="71"/>
      <c r="B2697" s="45" t="str">
        <f>IFERROR(VLOOKUP(D2697, 'Chart of Accounts'!A2684:C4001, 3, FALSE), "")</f>
        <v/>
      </c>
      <c r="C2697" s="72"/>
      <c r="D2697" s="70"/>
      <c r="E2697" s="30" t="str">
        <f>IFERROR(VLOOKUP(D2697, 'Chart of Accounts'!A$3:B$3987, 2, FALSE), "")</f>
        <v/>
      </c>
      <c r="F2697" s="31" t="str">
        <f t="shared" si="1"/>
        <v/>
      </c>
      <c r="G2697" s="32" t="str">
        <f t="shared" si="2"/>
        <v/>
      </c>
      <c r="H2697" s="33">
        <f>IF(A2697&gt;='Income Statement'!$E$5,IF(A2697&lt;='Income Statement'!$E$6,1,0),0)</f>
        <v>0</v>
      </c>
      <c r="I2697" s="24"/>
      <c r="J2697" s="24"/>
      <c r="K2697" s="24"/>
      <c r="L2697" s="24"/>
      <c r="M2697" s="24"/>
      <c r="N2697" s="24"/>
      <c r="O2697" s="24"/>
      <c r="P2697" s="24"/>
      <c r="Q2697" s="24"/>
    </row>
    <row r="2698" ht="15.75" customHeight="1">
      <c r="A2698" s="71"/>
      <c r="B2698" s="45" t="str">
        <f>IFERROR(VLOOKUP(D2698, 'Chart of Accounts'!A2685:C4001, 3, FALSE), "")</f>
        <v/>
      </c>
      <c r="C2698" s="72"/>
      <c r="D2698" s="70"/>
      <c r="E2698" s="30" t="str">
        <f>IFERROR(VLOOKUP(D2698, 'Chart of Accounts'!A$3:B$3987, 2, FALSE), "")</f>
        <v/>
      </c>
      <c r="F2698" s="31" t="str">
        <f t="shared" si="1"/>
        <v/>
      </c>
      <c r="G2698" s="32" t="str">
        <f t="shared" si="2"/>
        <v/>
      </c>
      <c r="H2698" s="33">
        <f>IF(A2698&gt;='Income Statement'!$E$5,IF(A2698&lt;='Income Statement'!$E$6,1,0),0)</f>
        <v>0</v>
      </c>
      <c r="I2698" s="24"/>
      <c r="J2698" s="24"/>
      <c r="K2698" s="24"/>
      <c r="L2698" s="24"/>
      <c r="M2698" s="24"/>
      <c r="N2698" s="24"/>
      <c r="O2698" s="24"/>
      <c r="P2698" s="24"/>
      <c r="Q2698" s="24"/>
    </row>
    <row r="2699" ht="15.75" customHeight="1">
      <c r="A2699" s="71"/>
      <c r="B2699" s="45" t="str">
        <f>IFERROR(VLOOKUP(D2699, 'Chart of Accounts'!A2686:C4001, 3, FALSE), "")</f>
        <v/>
      </c>
      <c r="C2699" s="72"/>
      <c r="D2699" s="70"/>
      <c r="E2699" s="30" t="str">
        <f>IFERROR(VLOOKUP(D2699, 'Chart of Accounts'!A$3:B$3987, 2, FALSE), "")</f>
        <v/>
      </c>
      <c r="F2699" s="31" t="str">
        <f t="shared" si="1"/>
        <v/>
      </c>
      <c r="G2699" s="32" t="str">
        <f t="shared" si="2"/>
        <v/>
      </c>
      <c r="H2699" s="33">
        <f>IF(A2699&gt;='Income Statement'!$E$5,IF(A2699&lt;='Income Statement'!$E$6,1,0),0)</f>
        <v>0</v>
      </c>
      <c r="I2699" s="24"/>
      <c r="J2699" s="24"/>
      <c r="K2699" s="24"/>
      <c r="L2699" s="24"/>
      <c r="M2699" s="24"/>
      <c r="N2699" s="24"/>
      <c r="O2699" s="24"/>
      <c r="P2699" s="24"/>
      <c r="Q2699" s="24"/>
    </row>
    <row r="2700" ht="15.75" customHeight="1">
      <c r="A2700" s="71"/>
      <c r="B2700" s="45" t="str">
        <f>IFERROR(VLOOKUP(D2700, 'Chart of Accounts'!A2687:C4001, 3, FALSE), "")</f>
        <v/>
      </c>
      <c r="C2700" s="72"/>
      <c r="D2700" s="70"/>
      <c r="E2700" s="30" t="str">
        <f>IFERROR(VLOOKUP(D2700, 'Chart of Accounts'!A$3:B$3987, 2, FALSE), "")</f>
        <v/>
      </c>
      <c r="F2700" s="31" t="str">
        <f t="shared" si="1"/>
        <v/>
      </c>
      <c r="G2700" s="32" t="str">
        <f t="shared" si="2"/>
        <v/>
      </c>
      <c r="H2700" s="33">
        <f>IF(A2700&gt;='Income Statement'!$E$5,IF(A2700&lt;='Income Statement'!$E$6,1,0),0)</f>
        <v>0</v>
      </c>
      <c r="I2700" s="24"/>
      <c r="J2700" s="24"/>
      <c r="K2700" s="24"/>
      <c r="L2700" s="24"/>
      <c r="M2700" s="24"/>
      <c r="N2700" s="24"/>
      <c r="O2700" s="24"/>
      <c r="P2700" s="24"/>
      <c r="Q2700" s="24"/>
    </row>
    <row r="2701" ht="15.75" customHeight="1">
      <c r="A2701" s="71"/>
      <c r="B2701" s="45" t="str">
        <f>IFERROR(VLOOKUP(D2701, 'Chart of Accounts'!A2688:C4001, 3, FALSE), "")</f>
        <v/>
      </c>
      <c r="C2701" s="72"/>
      <c r="D2701" s="70"/>
      <c r="E2701" s="30" t="str">
        <f>IFERROR(VLOOKUP(D2701, 'Chart of Accounts'!A$3:B$3987, 2, FALSE), "")</f>
        <v/>
      </c>
      <c r="F2701" s="31" t="str">
        <f t="shared" si="1"/>
        <v/>
      </c>
      <c r="G2701" s="32" t="str">
        <f t="shared" si="2"/>
        <v/>
      </c>
      <c r="H2701" s="33">
        <f>IF(A2701&gt;='Income Statement'!$E$5,IF(A2701&lt;='Income Statement'!$E$6,1,0),0)</f>
        <v>0</v>
      </c>
      <c r="I2701" s="24"/>
      <c r="J2701" s="24"/>
      <c r="K2701" s="24"/>
      <c r="L2701" s="24"/>
      <c r="M2701" s="24"/>
      <c r="N2701" s="24"/>
      <c r="O2701" s="24"/>
      <c r="P2701" s="24"/>
      <c r="Q2701" s="24"/>
    </row>
    <row r="2702" ht="15.75" customHeight="1">
      <c r="A2702" s="71"/>
      <c r="B2702" s="45" t="str">
        <f>IFERROR(VLOOKUP(D2702, 'Chart of Accounts'!A2689:C4001, 3, FALSE), "")</f>
        <v/>
      </c>
      <c r="C2702" s="72"/>
      <c r="D2702" s="70"/>
      <c r="E2702" s="30" t="str">
        <f>IFERROR(VLOOKUP(D2702, 'Chart of Accounts'!A$3:B$3987, 2, FALSE), "")</f>
        <v/>
      </c>
      <c r="F2702" s="31" t="str">
        <f t="shared" si="1"/>
        <v/>
      </c>
      <c r="G2702" s="32" t="str">
        <f t="shared" si="2"/>
        <v/>
      </c>
      <c r="H2702" s="33">
        <f>IF(A2702&gt;='Income Statement'!$E$5,IF(A2702&lt;='Income Statement'!$E$6,1,0),0)</f>
        <v>0</v>
      </c>
      <c r="I2702" s="24"/>
      <c r="J2702" s="24"/>
      <c r="K2702" s="24"/>
      <c r="L2702" s="24"/>
      <c r="M2702" s="24"/>
      <c r="N2702" s="24"/>
      <c r="O2702" s="24"/>
      <c r="P2702" s="24"/>
      <c r="Q2702" s="24"/>
    </row>
    <row r="2703" ht="15.75" customHeight="1">
      <c r="A2703" s="71"/>
      <c r="B2703" s="45" t="str">
        <f>IFERROR(VLOOKUP(D2703, 'Chart of Accounts'!A2690:C4001, 3, FALSE), "")</f>
        <v/>
      </c>
      <c r="C2703" s="72"/>
      <c r="D2703" s="70"/>
      <c r="E2703" s="30" t="str">
        <f>IFERROR(VLOOKUP(D2703, 'Chart of Accounts'!A$3:B$3987, 2, FALSE), "")</f>
        <v/>
      </c>
      <c r="F2703" s="31" t="str">
        <f t="shared" si="1"/>
        <v/>
      </c>
      <c r="G2703" s="32" t="str">
        <f t="shared" si="2"/>
        <v/>
      </c>
      <c r="H2703" s="33">
        <f>IF(A2703&gt;='Income Statement'!$E$5,IF(A2703&lt;='Income Statement'!$E$6,1,0),0)</f>
        <v>0</v>
      </c>
      <c r="I2703" s="24"/>
      <c r="J2703" s="24"/>
      <c r="K2703" s="24"/>
      <c r="L2703" s="24"/>
      <c r="M2703" s="24"/>
      <c r="N2703" s="24"/>
      <c r="O2703" s="24"/>
      <c r="P2703" s="24"/>
      <c r="Q2703" s="24"/>
    </row>
    <row r="2704" ht="15.75" customHeight="1">
      <c r="A2704" s="71"/>
      <c r="B2704" s="45" t="str">
        <f>IFERROR(VLOOKUP(D2704, 'Chart of Accounts'!A2691:C4001, 3, FALSE), "")</f>
        <v/>
      </c>
      <c r="C2704" s="72"/>
      <c r="D2704" s="70"/>
      <c r="E2704" s="30" t="str">
        <f>IFERROR(VLOOKUP(D2704, 'Chart of Accounts'!A$3:B$3987, 2, FALSE), "")</f>
        <v/>
      </c>
      <c r="F2704" s="31" t="str">
        <f t="shared" si="1"/>
        <v/>
      </c>
      <c r="G2704" s="32" t="str">
        <f t="shared" si="2"/>
        <v/>
      </c>
      <c r="H2704" s="33">
        <f>IF(A2704&gt;='Income Statement'!$E$5,IF(A2704&lt;='Income Statement'!$E$6,1,0),0)</f>
        <v>0</v>
      </c>
      <c r="I2704" s="24"/>
      <c r="J2704" s="24"/>
      <c r="K2704" s="24"/>
      <c r="L2704" s="24"/>
      <c r="M2704" s="24"/>
      <c r="N2704" s="24"/>
      <c r="O2704" s="24"/>
      <c r="P2704" s="24"/>
      <c r="Q2704" s="24"/>
    </row>
    <row r="2705" ht="15.75" customHeight="1">
      <c r="A2705" s="71"/>
      <c r="B2705" s="45" t="str">
        <f>IFERROR(VLOOKUP(D2705, 'Chart of Accounts'!A2692:C4001, 3, FALSE), "")</f>
        <v/>
      </c>
      <c r="C2705" s="72"/>
      <c r="D2705" s="70"/>
      <c r="E2705" s="30" t="str">
        <f>IFERROR(VLOOKUP(D2705, 'Chart of Accounts'!A$3:B$3987, 2, FALSE), "")</f>
        <v/>
      </c>
      <c r="F2705" s="31" t="str">
        <f t="shared" si="1"/>
        <v/>
      </c>
      <c r="G2705" s="32" t="str">
        <f t="shared" si="2"/>
        <v/>
      </c>
      <c r="H2705" s="33">
        <f>IF(A2705&gt;='Income Statement'!$E$5,IF(A2705&lt;='Income Statement'!$E$6,1,0),0)</f>
        <v>0</v>
      </c>
      <c r="I2705" s="24"/>
      <c r="J2705" s="24"/>
      <c r="K2705" s="24"/>
      <c r="L2705" s="24"/>
      <c r="M2705" s="24"/>
      <c r="N2705" s="24"/>
      <c r="O2705" s="24"/>
      <c r="P2705" s="24"/>
      <c r="Q2705" s="24"/>
    </row>
    <row r="2706" ht="15.75" customHeight="1">
      <c r="A2706" s="71"/>
      <c r="B2706" s="45" t="str">
        <f>IFERROR(VLOOKUP(D2706, 'Chart of Accounts'!A2693:C4001, 3, FALSE), "")</f>
        <v/>
      </c>
      <c r="C2706" s="72"/>
      <c r="D2706" s="70"/>
      <c r="E2706" s="30" t="str">
        <f>IFERROR(VLOOKUP(D2706, 'Chart of Accounts'!A$3:B$3987, 2, FALSE), "")</f>
        <v/>
      </c>
      <c r="F2706" s="31" t="str">
        <f t="shared" si="1"/>
        <v/>
      </c>
      <c r="G2706" s="32" t="str">
        <f t="shared" si="2"/>
        <v/>
      </c>
      <c r="H2706" s="33">
        <f>IF(A2706&gt;='Income Statement'!$E$5,IF(A2706&lt;='Income Statement'!$E$6,1,0),0)</f>
        <v>0</v>
      </c>
      <c r="I2706" s="24"/>
      <c r="J2706" s="24"/>
      <c r="K2706" s="24"/>
      <c r="L2706" s="24"/>
      <c r="M2706" s="24"/>
      <c r="N2706" s="24"/>
      <c r="O2706" s="24"/>
      <c r="P2706" s="24"/>
      <c r="Q2706" s="24"/>
    </row>
    <row r="2707" ht="15.75" customHeight="1">
      <c r="A2707" s="71"/>
      <c r="B2707" s="45" t="str">
        <f>IFERROR(VLOOKUP(D2707, 'Chart of Accounts'!A2694:C4001, 3, FALSE), "")</f>
        <v/>
      </c>
      <c r="C2707" s="72"/>
      <c r="D2707" s="70"/>
      <c r="E2707" s="30" t="str">
        <f>IFERROR(VLOOKUP(D2707, 'Chart of Accounts'!A$3:B$3987, 2, FALSE), "")</f>
        <v/>
      </c>
      <c r="F2707" s="31" t="str">
        <f t="shared" si="1"/>
        <v/>
      </c>
      <c r="G2707" s="32" t="str">
        <f t="shared" si="2"/>
        <v/>
      </c>
      <c r="H2707" s="33">
        <f>IF(A2707&gt;='Income Statement'!$E$5,IF(A2707&lt;='Income Statement'!$E$6,1,0),0)</f>
        <v>0</v>
      </c>
      <c r="I2707" s="24"/>
      <c r="J2707" s="24"/>
      <c r="K2707" s="24"/>
      <c r="L2707" s="24"/>
      <c r="M2707" s="24"/>
      <c r="N2707" s="24"/>
      <c r="O2707" s="24"/>
      <c r="P2707" s="24"/>
      <c r="Q2707" s="24"/>
    </row>
    <row r="2708" ht="15.75" customHeight="1">
      <c r="A2708" s="71"/>
      <c r="B2708" s="45" t="str">
        <f>IFERROR(VLOOKUP(D2708, 'Chart of Accounts'!A2695:C4001, 3, FALSE), "")</f>
        <v/>
      </c>
      <c r="C2708" s="72"/>
      <c r="D2708" s="70"/>
      <c r="E2708" s="30" t="str">
        <f>IFERROR(VLOOKUP(D2708, 'Chart of Accounts'!A$3:B$3987, 2, FALSE), "")</f>
        <v/>
      </c>
      <c r="F2708" s="31" t="str">
        <f t="shared" si="1"/>
        <v/>
      </c>
      <c r="G2708" s="32" t="str">
        <f t="shared" si="2"/>
        <v/>
      </c>
      <c r="H2708" s="33">
        <f>IF(A2708&gt;='Income Statement'!$E$5,IF(A2708&lt;='Income Statement'!$E$6,1,0),0)</f>
        <v>0</v>
      </c>
      <c r="I2708" s="24"/>
      <c r="J2708" s="24"/>
      <c r="K2708" s="24"/>
      <c r="L2708" s="24"/>
      <c r="M2708" s="24"/>
      <c r="N2708" s="24"/>
      <c r="O2708" s="24"/>
      <c r="P2708" s="24"/>
      <c r="Q2708" s="24"/>
    </row>
    <row r="2709" ht="15.75" customHeight="1">
      <c r="A2709" s="71"/>
      <c r="B2709" s="45" t="str">
        <f>IFERROR(VLOOKUP(D2709, 'Chart of Accounts'!A2696:C4001, 3, FALSE), "")</f>
        <v/>
      </c>
      <c r="C2709" s="72"/>
      <c r="D2709" s="70"/>
      <c r="E2709" s="30" t="str">
        <f>IFERROR(VLOOKUP(D2709, 'Chart of Accounts'!A$3:B$3987, 2, FALSE), "")</f>
        <v/>
      </c>
      <c r="F2709" s="31" t="str">
        <f t="shared" si="1"/>
        <v/>
      </c>
      <c r="G2709" s="32" t="str">
        <f t="shared" si="2"/>
        <v/>
      </c>
      <c r="H2709" s="33">
        <f>IF(A2709&gt;='Income Statement'!$E$5,IF(A2709&lt;='Income Statement'!$E$6,1,0),0)</f>
        <v>0</v>
      </c>
      <c r="I2709" s="24"/>
      <c r="J2709" s="24"/>
      <c r="K2709" s="24"/>
      <c r="L2709" s="24"/>
      <c r="M2709" s="24"/>
      <c r="N2709" s="24"/>
      <c r="O2709" s="24"/>
      <c r="P2709" s="24"/>
      <c r="Q2709" s="24"/>
    </row>
    <row r="2710" ht="15.75" customHeight="1">
      <c r="A2710" s="71"/>
      <c r="B2710" s="45" t="str">
        <f>IFERROR(VLOOKUP(D2710, 'Chart of Accounts'!A2697:C4001, 3, FALSE), "")</f>
        <v/>
      </c>
      <c r="C2710" s="72"/>
      <c r="D2710" s="70"/>
      <c r="E2710" s="30" t="str">
        <f>IFERROR(VLOOKUP(D2710, 'Chart of Accounts'!A$3:B$3987, 2, FALSE), "")</f>
        <v/>
      </c>
      <c r="F2710" s="31" t="str">
        <f t="shared" si="1"/>
        <v/>
      </c>
      <c r="G2710" s="32" t="str">
        <f t="shared" si="2"/>
        <v/>
      </c>
      <c r="H2710" s="33">
        <f>IF(A2710&gt;='Income Statement'!$E$5,IF(A2710&lt;='Income Statement'!$E$6,1,0),0)</f>
        <v>0</v>
      </c>
      <c r="I2710" s="24"/>
      <c r="J2710" s="24"/>
      <c r="K2710" s="24"/>
      <c r="L2710" s="24"/>
      <c r="M2710" s="24"/>
      <c r="N2710" s="24"/>
      <c r="O2710" s="24"/>
      <c r="P2710" s="24"/>
      <c r="Q2710" s="24"/>
    </row>
    <row r="2711" ht="15.75" customHeight="1">
      <c r="A2711" s="71"/>
      <c r="B2711" s="45" t="str">
        <f>IFERROR(VLOOKUP(D2711, 'Chart of Accounts'!A2698:C4001, 3, FALSE), "")</f>
        <v/>
      </c>
      <c r="C2711" s="72"/>
      <c r="D2711" s="70"/>
      <c r="E2711" s="30" t="str">
        <f>IFERROR(VLOOKUP(D2711, 'Chart of Accounts'!A$3:B$3987, 2, FALSE), "")</f>
        <v/>
      </c>
      <c r="F2711" s="31" t="str">
        <f t="shared" si="1"/>
        <v/>
      </c>
      <c r="G2711" s="32" t="str">
        <f t="shared" si="2"/>
        <v/>
      </c>
      <c r="H2711" s="33">
        <f>IF(A2711&gt;='Income Statement'!$E$5,IF(A2711&lt;='Income Statement'!$E$6,1,0),0)</f>
        <v>0</v>
      </c>
      <c r="I2711" s="24"/>
      <c r="J2711" s="24"/>
      <c r="K2711" s="24"/>
      <c r="L2711" s="24"/>
      <c r="M2711" s="24"/>
      <c r="N2711" s="24"/>
      <c r="O2711" s="24"/>
      <c r="P2711" s="24"/>
      <c r="Q2711" s="24"/>
    </row>
    <row r="2712" ht="15.75" customHeight="1">
      <c r="A2712" s="71"/>
      <c r="B2712" s="45" t="str">
        <f>IFERROR(VLOOKUP(D2712, 'Chart of Accounts'!A2699:C4001, 3, FALSE), "")</f>
        <v/>
      </c>
      <c r="C2712" s="72"/>
      <c r="D2712" s="70"/>
      <c r="E2712" s="30" t="str">
        <f>IFERROR(VLOOKUP(D2712, 'Chart of Accounts'!A$3:B$3987, 2, FALSE), "")</f>
        <v/>
      </c>
      <c r="F2712" s="31" t="str">
        <f t="shared" si="1"/>
        <v/>
      </c>
      <c r="G2712" s="32" t="str">
        <f t="shared" si="2"/>
        <v/>
      </c>
      <c r="H2712" s="33">
        <f>IF(A2712&gt;='Income Statement'!$E$5,IF(A2712&lt;='Income Statement'!$E$6,1,0),0)</f>
        <v>0</v>
      </c>
      <c r="I2712" s="24"/>
      <c r="J2712" s="24"/>
      <c r="K2712" s="24"/>
      <c r="L2712" s="24"/>
      <c r="M2712" s="24"/>
      <c r="N2712" s="24"/>
      <c r="O2712" s="24"/>
      <c r="P2712" s="24"/>
      <c r="Q2712" s="24"/>
    </row>
    <row r="2713" ht="15.75" customHeight="1">
      <c r="A2713" s="71"/>
      <c r="B2713" s="45" t="str">
        <f>IFERROR(VLOOKUP(D2713, 'Chart of Accounts'!A2700:C4001, 3, FALSE), "")</f>
        <v/>
      </c>
      <c r="C2713" s="72"/>
      <c r="D2713" s="70"/>
      <c r="E2713" s="30" t="str">
        <f>IFERROR(VLOOKUP(D2713, 'Chart of Accounts'!A$3:B$3987, 2, FALSE), "")</f>
        <v/>
      </c>
      <c r="F2713" s="31" t="str">
        <f t="shared" si="1"/>
        <v/>
      </c>
      <c r="G2713" s="32" t="str">
        <f t="shared" si="2"/>
        <v/>
      </c>
      <c r="H2713" s="33">
        <f>IF(A2713&gt;='Income Statement'!$E$5,IF(A2713&lt;='Income Statement'!$E$6,1,0),0)</f>
        <v>0</v>
      </c>
      <c r="I2713" s="24"/>
      <c r="J2713" s="24"/>
      <c r="K2713" s="24"/>
      <c r="L2713" s="24"/>
      <c r="M2713" s="24"/>
      <c r="N2713" s="24"/>
      <c r="O2713" s="24"/>
      <c r="P2713" s="24"/>
      <c r="Q2713" s="24"/>
    </row>
    <row r="2714" ht="15.75" customHeight="1">
      <c r="A2714" s="71"/>
      <c r="B2714" s="45" t="str">
        <f>IFERROR(VLOOKUP(D2714, 'Chart of Accounts'!A2701:C4001, 3, FALSE), "")</f>
        <v/>
      </c>
      <c r="C2714" s="72"/>
      <c r="D2714" s="70"/>
      <c r="E2714" s="30" t="str">
        <f>IFERROR(VLOOKUP(D2714, 'Chart of Accounts'!A$3:B$3987, 2, FALSE), "")</f>
        <v/>
      </c>
      <c r="F2714" s="31" t="str">
        <f t="shared" si="1"/>
        <v/>
      </c>
      <c r="G2714" s="32" t="str">
        <f t="shared" si="2"/>
        <v/>
      </c>
      <c r="H2714" s="33">
        <f>IF(A2714&gt;='Income Statement'!$E$5,IF(A2714&lt;='Income Statement'!$E$6,1,0),0)</f>
        <v>0</v>
      </c>
      <c r="I2714" s="24"/>
      <c r="J2714" s="24"/>
      <c r="K2714" s="24"/>
      <c r="L2714" s="24"/>
      <c r="M2714" s="24"/>
      <c r="N2714" s="24"/>
      <c r="O2714" s="24"/>
      <c r="P2714" s="24"/>
      <c r="Q2714" s="24"/>
    </row>
    <row r="2715" ht="15.75" customHeight="1">
      <c r="A2715" s="71"/>
      <c r="B2715" s="45" t="str">
        <f>IFERROR(VLOOKUP(D2715, 'Chart of Accounts'!A2702:C4001, 3, FALSE), "")</f>
        <v/>
      </c>
      <c r="C2715" s="72"/>
      <c r="D2715" s="70"/>
      <c r="E2715" s="30" t="str">
        <f>IFERROR(VLOOKUP(D2715, 'Chart of Accounts'!A$3:B$3987, 2, FALSE), "")</f>
        <v/>
      </c>
      <c r="F2715" s="31" t="str">
        <f t="shared" si="1"/>
        <v/>
      </c>
      <c r="G2715" s="32" t="str">
        <f t="shared" si="2"/>
        <v/>
      </c>
      <c r="H2715" s="33">
        <f>IF(A2715&gt;='Income Statement'!$E$5,IF(A2715&lt;='Income Statement'!$E$6,1,0),0)</f>
        <v>0</v>
      </c>
      <c r="I2715" s="24"/>
      <c r="J2715" s="24"/>
      <c r="K2715" s="24"/>
      <c r="L2715" s="24"/>
      <c r="M2715" s="24"/>
      <c r="N2715" s="24"/>
      <c r="O2715" s="24"/>
      <c r="P2715" s="24"/>
      <c r="Q2715" s="24"/>
    </row>
    <row r="2716" ht="15.75" customHeight="1">
      <c r="A2716" s="71"/>
      <c r="B2716" s="45" t="str">
        <f>IFERROR(VLOOKUP(D2716, 'Chart of Accounts'!A2703:C4001, 3, FALSE), "")</f>
        <v/>
      </c>
      <c r="C2716" s="72"/>
      <c r="D2716" s="70"/>
      <c r="E2716" s="30" t="str">
        <f>IFERROR(VLOOKUP(D2716, 'Chart of Accounts'!A$3:B$3987, 2, FALSE), "")</f>
        <v/>
      </c>
      <c r="F2716" s="31" t="str">
        <f t="shared" si="1"/>
        <v/>
      </c>
      <c r="G2716" s="32" t="str">
        <f t="shared" si="2"/>
        <v/>
      </c>
      <c r="H2716" s="33">
        <f>IF(A2716&gt;='Income Statement'!$E$5,IF(A2716&lt;='Income Statement'!$E$6,1,0),0)</f>
        <v>0</v>
      </c>
      <c r="I2716" s="24"/>
      <c r="J2716" s="24"/>
      <c r="K2716" s="24"/>
      <c r="L2716" s="24"/>
      <c r="M2716" s="24"/>
      <c r="N2716" s="24"/>
      <c r="O2716" s="24"/>
      <c r="P2716" s="24"/>
      <c r="Q2716" s="24"/>
    </row>
    <row r="2717" ht="15.75" customHeight="1">
      <c r="A2717" s="71"/>
      <c r="B2717" s="45" t="str">
        <f>IFERROR(VLOOKUP(D2717, 'Chart of Accounts'!A2704:C4001, 3, FALSE), "")</f>
        <v/>
      </c>
      <c r="C2717" s="72"/>
      <c r="D2717" s="70"/>
      <c r="E2717" s="30" t="str">
        <f>IFERROR(VLOOKUP(D2717, 'Chart of Accounts'!A$3:B$3987, 2, FALSE), "")</f>
        <v/>
      </c>
      <c r="F2717" s="31" t="str">
        <f t="shared" si="1"/>
        <v/>
      </c>
      <c r="G2717" s="32" t="str">
        <f t="shared" si="2"/>
        <v/>
      </c>
      <c r="H2717" s="33">
        <f>IF(A2717&gt;='Income Statement'!$E$5,IF(A2717&lt;='Income Statement'!$E$6,1,0),0)</f>
        <v>0</v>
      </c>
      <c r="I2717" s="24"/>
      <c r="J2717" s="24"/>
      <c r="K2717" s="24"/>
      <c r="L2717" s="24"/>
      <c r="M2717" s="24"/>
      <c r="N2717" s="24"/>
      <c r="O2717" s="24"/>
      <c r="P2717" s="24"/>
      <c r="Q2717" s="24"/>
    </row>
    <row r="2718" ht="15.75" customHeight="1">
      <c r="A2718" s="71"/>
      <c r="B2718" s="45" t="str">
        <f>IFERROR(VLOOKUP(D2718, 'Chart of Accounts'!A2705:C4001, 3, FALSE), "")</f>
        <v/>
      </c>
      <c r="C2718" s="72"/>
      <c r="D2718" s="70"/>
      <c r="E2718" s="30" t="str">
        <f>IFERROR(VLOOKUP(D2718, 'Chart of Accounts'!A$3:B$3987, 2, FALSE), "")</f>
        <v/>
      </c>
      <c r="F2718" s="31" t="str">
        <f t="shared" si="1"/>
        <v/>
      </c>
      <c r="G2718" s="32" t="str">
        <f t="shared" si="2"/>
        <v/>
      </c>
      <c r="H2718" s="33">
        <f>IF(A2718&gt;='Income Statement'!$E$5,IF(A2718&lt;='Income Statement'!$E$6,1,0),0)</f>
        <v>0</v>
      </c>
      <c r="I2718" s="24"/>
      <c r="J2718" s="24"/>
      <c r="K2718" s="24"/>
      <c r="L2718" s="24"/>
      <c r="M2718" s="24"/>
      <c r="N2718" s="24"/>
      <c r="O2718" s="24"/>
      <c r="P2718" s="24"/>
      <c r="Q2718" s="24"/>
    </row>
    <row r="2719" ht="15.75" customHeight="1">
      <c r="A2719" s="71"/>
      <c r="B2719" s="45" t="str">
        <f>IFERROR(VLOOKUP(D2719, 'Chart of Accounts'!A2706:C4001, 3, FALSE), "")</f>
        <v/>
      </c>
      <c r="C2719" s="72"/>
      <c r="D2719" s="70"/>
      <c r="E2719" s="30" t="str">
        <f>IFERROR(VLOOKUP(D2719, 'Chart of Accounts'!A$3:B$3987, 2, FALSE), "")</f>
        <v/>
      </c>
      <c r="F2719" s="31" t="str">
        <f t="shared" si="1"/>
        <v/>
      </c>
      <c r="G2719" s="32" t="str">
        <f t="shared" si="2"/>
        <v/>
      </c>
      <c r="H2719" s="33">
        <f>IF(A2719&gt;='Income Statement'!$E$5,IF(A2719&lt;='Income Statement'!$E$6,1,0),0)</f>
        <v>0</v>
      </c>
      <c r="I2719" s="24"/>
      <c r="J2719" s="24"/>
      <c r="K2719" s="24"/>
      <c r="L2719" s="24"/>
      <c r="M2719" s="24"/>
      <c r="N2719" s="24"/>
      <c r="O2719" s="24"/>
      <c r="P2719" s="24"/>
      <c r="Q2719" s="24"/>
    </row>
    <row r="2720" ht="15.75" customHeight="1">
      <c r="A2720" s="71"/>
      <c r="B2720" s="45" t="str">
        <f>IFERROR(VLOOKUP(D2720, 'Chart of Accounts'!A2707:C4001, 3, FALSE), "")</f>
        <v/>
      </c>
      <c r="C2720" s="72"/>
      <c r="D2720" s="70"/>
      <c r="E2720" s="30" t="str">
        <f>IFERROR(VLOOKUP(D2720, 'Chart of Accounts'!A$3:B$3987, 2, FALSE), "")</f>
        <v/>
      </c>
      <c r="F2720" s="31" t="str">
        <f t="shared" si="1"/>
        <v/>
      </c>
      <c r="G2720" s="32" t="str">
        <f t="shared" si="2"/>
        <v/>
      </c>
      <c r="H2720" s="33">
        <f>IF(A2720&gt;='Income Statement'!$E$5,IF(A2720&lt;='Income Statement'!$E$6,1,0),0)</f>
        <v>0</v>
      </c>
      <c r="I2720" s="24"/>
      <c r="J2720" s="24"/>
      <c r="K2720" s="24"/>
      <c r="L2720" s="24"/>
      <c r="M2720" s="24"/>
      <c r="N2720" s="24"/>
      <c r="O2720" s="24"/>
      <c r="P2720" s="24"/>
      <c r="Q2720" s="24"/>
    </row>
    <row r="2721" ht="15.75" customHeight="1">
      <c r="A2721" s="71"/>
      <c r="B2721" s="45" t="str">
        <f>IFERROR(VLOOKUP(D2721, 'Chart of Accounts'!A2708:C4001, 3, FALSE), "")</f>
        <v/>
      </c>
      <c r="C2721" s="72"/>
      <c r="D2721" s="70"/>
      <c r="E2721" s="30" t="str">
        <f>IFERROR(VLOOKUP(D2721, 'Chart of Accounts'!A$3:B$3987, 2, FALSE), "")</f>
        <v/>
      </c>
      <c r="F2721" s="31" t="str">
        <f t="shared" si="1"/>
        <v/>
      </c>
      <c r="G2721" s="32" t="str">
        <f t="shared" si="2"/>
        <v/>
      </c>
      <c r="H2721" s="33">
        <f>IF(A2721&gt;='Income Statement'!$E$5,IF(A2721&lt;='Income Statement'!$E$6,1,0),0)</f>
        <v>0</v>
      </c>
      <c r="I2721" s="24"/>
      <c r="J2721" s="24"/>
      <c r="K2721" s="24"/>
      <c r="L2721" s="24"/>
      <c r="M2721" s="24"/>
      <c r="N2721" s="24"/>
      <c r="O2721" s="24"/>
      <c r="P2721" s="24"/>
      <c r="Q2721" s="24"/>
    </row>
    <row r="2722" ht="15.75" customHeight="1">
      <c r="A2722" s="71"/>
      <c r="B2722" s="45" t="str">
        <f>IFERROR(VLOOKUP(D2722, 'Chart of Accounts'!A2709:C4001, 3, FALSE), "")</f>
        <v/>
      </c>
      <c r="C2722" s="72"/>
      <c r="D2722" s="70"/>
      <c r="E2722" s="30" t="str">
        <f>IFERROR(VLOOKUP(D2722, 'Chart of Accounts'!A$3:B$3987, 2, FALSE), "")</f>
        <v/>
      </c>
      <c r="F2722" s="31" t="str">
        <f t="shared" si="1"/>
        <v/>
      </c>
      <c r="G2722" s="32" t="str">
        <f t="shared" si="2"/>
        <v/>
      </c>
      <c r="H2722" s="33">
        <f>IF(A2722&gt;='Income Statement'!$E$5,IF(A2722&lt;='Income Statement'!$E$6,1,0),0)</f>
        <v>0</v>
      </c>
      <c r="I2722" s="24"/>
      <c r="J2722" s="24"/>
      <c r="K2722" s="24"/>
      <c r="L2722" s="24"/>
      <c r="M2722" s="24"/>
      <c r="N2722" s="24"/>
      <c r="O2722" s="24"/>
      <c r="P2722" s="24"/>
      <c r="Q2722" s="24"/>
    </row>
    <row r="2723" ht="15.75" customHeight="1">
      <c r="A2723" s="71"/>
      <c r="B2723" s="45" t="str">
        <f>IFERROR(VLOOKUP(D2723, 'Chart of Accounts'!A2710:C4001, 3, FALSE), "")</f>
        <v/>
      </c>
      <c r="C2723" s="72"/>
      <c r="D2723" s="70"/>
      <c r="E2723" s="30" t="str">
        <f>IFERROR(VLOOKUP(D2723, 'Chart of Accounts'!A$3:B$3987, 2, FALSE), "")</f>
        <v/>
      </c>
      <c r="F2723" s="31" t="str">
        <f t="shared" si="1"/>
        <v/>
      </c>
      <c r="G2723" s="32" t="str">
        <f t="shared" si="2"/>
        <v/>
      </c>
      <c r="H2723" s="33">
        <f>IF(A2723&gt;='Income Statement'!$E$5,IF(A2723&lt;='Income Statement'!$E$6,1,0),0)</f>
        <v>0</v>
      </c>
      <c r="I2723" s="24"/>
      <c r="J2723" s="24"/>
      <c r="K2723" s="24"/>
      <c r="L2723" s="24"/>
      <c r="M2723" s="24"/>
      <c r="N2723" s="24"/>
      <c r="O2723" s="24"/>
      <c r="P2723" s="24"/>
      <c r="Q2723" s="24"/>
    </row>
    <row r="2724" ht="15.75" customHeight="1">
      <c r="A2724" s="71"/>
      <c r="B2724" s="45" t="str">
        <f>IFERROR(VLOOKUP(D2724, 'Chart of Accounts'!A2711:C4001, 3, FALSE), "")</f>
        <v/>
      </c>
      <c r="C2724" s="72"/>
      <c r="D2724" s="70"/>
      <c r="E2724" s="30" t="str">
        <f>IFERROR(VLOOKUP(D2724, 'Chart of Accounts'!A$3:B$3987, 2, FALSE), "")</f>
        <v/>
      </c>
      <c r="F2724" s="31" t="str">
        <f t="shared" si="1"/>
        <v/>
      </c>
      <c r="G2724" s="32" t="str">
        <f t="shared" si="2"/>
        <v/>
      </c>
      <c r="H2724" s="33">
        <f>IF(A2724&gt;='Income Statement'!$E$5,IF(A2724&lt;='Income Statement'!$E$6,1,0),0)</f>
        <v>0</v>
      </c>
      <c r="I2724" s="24"/>
      <c r="J2724" s="24"/>
      <c r="K2724" s="24"/>
      <c r="L2724" s="24"/>
      <c r="M2724" s="24"/>
      <c r="N2724" s="24"/>
      <c r="O2724" s="24"/>
      <c r="P2724" s="24"/>
      <c r="Q2724" s="24"/>
    </row>
    <row r="2725" ht="15.75" customHeight="1">
      <c r="A2725" s="71"/>
      <c r="B2725" s="45" t="str">
        <f>IFERROR(VLOOKUP(D2725, 'Chart of Accounts'!A2712:C4001, 3, FALSE), "")</f>
        <v/>
      </c>
      <c r="C2725" s="72"/>
      <c r="D2725" s="70"/>
      <c r="E2725" s="30" t="str">
        <f>IFERROR(VLOOKUP(D2725, 'Chart of Accounts'!A$3:B$3987, 2, FALSE), "")</f>
        <v/>
      </c>
      <c r="F2725" s="31" t="str">
        <f t="shared" si="1"/>
        <v/>
      </c>
      <c r="G2725" s="32" t="str">
        <f t="shared" si="2"/>
        <v/>
      </c>
      <c r="H2725" s="33">
        <f>IF(A2725&gt;='Income Statement'!$E$5,IF(A2725&lt;='Income Statement'!$E$6,1,0),0)</f>
        <v>0</v>
      </c>
      <c r="I2725" s="24"/>
      <c r="J2725" s="24"/>
      <c r="K2725" s="24"/>
      <c r="L2725" s="24"/>
      <c r="M2725" s="24"/>
      <c r="N2725" s="24"/>
      <c r="O2725" s="24"/>
      <c r="P2725" s="24"/>
      <c r="Q2725" s="24"/>
    </row>
    <row r="2726" ht="15.75" customHeight="1">
      <c r="A2726" s="71"/>
      <c r="B2726" s="45" t="str">
        <f>IFERROR(VLOOKUP(D2726, 'Chart of Accounts'!A2713:C4001, 3, FALSE), "")</f>
        <v/>
      </c>
      <c r="C2726" s="72"/>
      <c r="D2726" s="70"/>
      <c r="E2726" s="30" t="str">
        <f>IFERROR(VLOOKUP(D2726, 'Chart of Accounts'!A$3:B$3987, 2, FALSE), "")</f>
        <v/>
      </c>
      <c r="F2726" s="31" t="str">
        <f t="shared" si="1"/>
        <v/>
      </c>
      <c r="G2726" s="32" t="str">
        <f t="shared" si="2"/>
        <v/>
      </c>
      <c r="H2726" s="33">
        <f>IF(A2726&gt;='Income Statement'!$E$5,IF(A2726&lt;='Income Statement'!$E$6,1,0),0)</f>
        <v>0</v>
      </c>
      <c r="I2726" s="24"/>
      <c r="J2726" s="24"/>
      <c r="K2726" s="24"/>
      <c r="L2726" s="24"/>
      <c r="M2726" s="24"/>
      <c r="N2726" s="24"/>
      <c r="O2726" s="24"/>
      <c r="P2726" s="24"/>
      <c r="Q2726" s="24"/>
    </row>
    <row r="2727" ht="15.75" customHeight="1">
      <c r="A2727" s="71"/>
      <c r="B2727" s="45" t="str">
        <f>IFERROR(VLOOKUP(D2727, 'Chart of Accounts'!A2714:C4001, 3, FALSE), "")</f>
        <v/>
      </c>
      <c r="C2727" s="72"/>
      <c r="D2727" s="70"/>
      <c r="E2727" s="30" t="str">
        <f>IFERROR(VLOOKUP(D2727, 'Chart of Accounts'!A$3:B$3987, 2, FALSE), "")</f>
        <v/>
      </c>
      <c r="F2727" s="31" t="str">
        <f t="shared" si="1"/>
        <v/>
      </c>
      <c r="G2727" s="32" t="str">
        <f t="shared" si="2"/>
        <v/>
      </c>
      <c r="H2727" s="33">
        <f>IF(A2727&gt;='Income Statement'!$E$5,IF(A2727&lt;='Income Statement'!$E$6,1,0),0)</f>
        <v>0</v>
      </c>
      <c r="I2727" s="24"/>
      <c r="J2727" s="24"/>
      <c r="K2727" s="24"/>
      <c r="L2727" s="24"/>
      <c r="M2727" s="24"/>
      <c r="N2727" s="24"/>
      <c r="O2727" s="24"/>
      <c r="P2727" s="24"/>
      <c r="Q2727" s="24"/>
    </row>
    <row r="2728" ht="15.75" customHeight="1">
      <c r="A2728" s="71"/>
      <c r="B2728" s="45" t="str">
        <f>IFERROR(VLOOKUP(D2728, 'Chart of Accounts'!A2715:C4001, 3, FALSE), "")</f>
        <v/>
      </c>
      <c r="C2728" s="72"/>
      <c r="D2728" s="70"/>
      <c r="E2728" s="30" t="str">
        <f>IFERROR(VLOOKUP(D2728, 'Chart of Accounts'!A$3:B$3987, 2, FALSE), "")</f>
        <v/>
      </c>
      <c r="F2728" s="31" t="str">
        <f t="shared" si="1"/>
        <v/>
      </c>
      <c r="G2728" s="32" t="str">
        <f t="shared" si="2"/>
        <v/>
      </c>
      <c r="H2728" s="33">
        <f>IF(A2728&gt;='Income Statement'!$E$5,IF(A2728&lt;='Income Statement'!$E$6,1,0),0)</f>
        <v>0</v>
      </c>
      <c r="I2728" s="24"/>
      <c r="J2728" s="24"/>
      <c r="K2728" s="24"/>
      <c r="L2728" s="24"/>
      <c r="M2728" s="24"/>
      <c r="N2728" s="24"/>
      <c r="O2728" s="24"/>
      <c r="P2728" s="24"/>
      <c r="Q2728" s="24"/>
    </row>
    <row r="2729" ht="15.75" customHeight="1">
      <c r="A2729" s="71"/>
      <c r="B2729" s="45" t="str">
        <f>IFERROR(VLOOKUP(D2729, 'Chart of Accounts'!A2716:C4001, 3, FALSE), "")</f>
        <v/>
      </c>
      <c r="C2729" s="72"/>
      <c r="D2729" s="70"/>
      <c r="E2729" s="30" t="str">
        <f>IFERROR(VLOOKUP(D2729, 'Chart of Accounts'!A$3:B$3987, 2, FALSE), "")</f>
        <v/>
      </c>
      <c r="F2729" s="31" t="str">
        <f t="shared" si="1"/>
        <v/>
      </c>
      <c r="G2729" s="32" t="str">
        <f t="shared" si="2"/>
        <v/>
      </c>
      <c r="H2729" s="33">
        <f>IF(A2729&gt;='Income Statement'!$E$5,IF(A2729&lt;='Income Statement'!$E$6,1,0),0)</f>
        <v>0</v>
      </c>
      <c r="I2729" s="24"/>
      <c r="J2729" s="24"/>
      <c r="K2729" s="24"/>
      <c r="L2729" s="24"/>
      <c r="M2729" s="24"/>
      <c r="N2729" s="24"/>
      <c r="O2729" s="24"/>
      <c r="P2729" s="24"/>
      <c r="Q2729" s="24"/>
    </row>
    <row r="2730" ht="15.75" customHeight="1">
      <c r="A2730" s="71"/>
      <c r="B2730" s="45" t="str">
        <f>IFERROR(VLOOKUP(D2730, 'Chart of Accounts'!A2717:C4001, 3, FALSE), "")</f>
        <v/>
      </c>
      <c r="C2730" s="72"/>
      <c r="D2730" s="70"/>
      <c r="E2730" s="30" t="str">
        <f>IFERROR(VLOOKUP(D2730, 'Chart of Accounts'!A$3:B$3987, 2, FALSE), "")</f>
        <v/>
      </c>
      <c r="F2730" s="31" t="str">
        <f t="shared" si="1"/>
        <v/>
      </c>
      <c r="G2730" s="32" t="str">
        <f t="shared" si="2"/>
        <v/>
      </c>
      <c r="H2730" s="33">
        <f>IF(A2730&gt;='Income Statement'!$E$5,IF(A2730&lt;='Income Statement'!$E$6,1,0),0)</f>
        <v>0</v>
      </c>
      <c r="I2730" s="24"/>
      <c r="J2730" s="24"/>
      <c r="K2730" s="24"/>
      <c r="L2730" s="24"/>
      <c r="M2730" s="24"/>
      <c r="N2730" s="24"/>
      <c r="O2730" s="24"/>
      <c r="P2730" s="24"/>
      <c r="Q2730" s="24"/>
    </row>
    <row r="2731" ht="15.75" customHeight="1">
      <c r="A2731" s="71"/>
      <c r="B2731" s="45" t="str">
        <f>IFERROR(VLOOKUP(D2731, 'Chart of Accounts'!A2718:C4001, 3, FALSE), "")</f>
        <v/>
      </c>
      <c r="C2731" s="72"/>
      <c r="D2731" s="70"/>
      <c r="E2731" s="30" t="str">
        <f>IFERROR(VLOOKUP(D2731, 'Chart of Accounts'!A$3:B$3987, 2, FALSE), "")</f>
        <v/>
      </c>
      <c r="F2731" s="31" t="str">
        <f t="shared" si="1"/>
        <v/>
      </c>
      <c r="G2731" s="32" t="str">
        <f t="shared" si="2"/>
        <v/>
      </c>
      <c r="H2731" s="33">
        <f>IF(A2731&gt;='Income Statement'!$E$5,IF(A2731&lt;='Income Statement'!$E$6,1,0),0)</f>
        <v>0</v>
      </c>
      <c r="I2731" s="24"/>
      <c r="J2731" s="24"/>
      <c r="K2731" s="24"/>
      <c r="L2731" s="24"/>
      <c r="M2731" s="24"/>
      <c r="N2731" s="24"/>
      <c r="O2731" s="24"/>
      <c r="P2731" s="24"/>
      <c r="Q2731" s="24"/>
    </row>
    <row r="2732" ht="15.75" customHeight="1">
      <c r="A2732" s="71"/>
      <c r="B2732" s="45" t="str">
        <f>IFERROR(VLOOKUP(D2732, 'Chart of Accounts'!A2719:C4001, 3, FALSE), "")</f>
        <v/>
      </c>
      <c r="C2732" s="72"/>
      <c r="D2732" s="70"/>
      <c r="E2732" s="30" t="str">
        <f>IFERROR(VLOOKUP(D2732, 'Chart of Accounts'!A$3:B$3987, 2, FALSE), "")</f>
        <v/>
      </c>
      <c r="F2732" s="31" t="str">
        <f t="shared" si="1"/>
        <v/>
      </c>
      <c r="G2732" s="32" t="str">
        <f t="shared" si="2"/>
        <v/>
      </c>
      <c r="H2732" s="33">
        <f>IF(A2732&gt;='Income Statement'!$E$5,IF(A2732&lt;='Income Statement'!$E$6,1,0),0)</f>
        <v>0</v>
      </c>
      <c r="I2732" s="24"/>
      <c r="J2732" s="24"/>
      <c r="K2732" s="24"/>
      <c r="L2732" s="24"/>
      <c r="M2732" s="24"/>
      <c r="N2732" s="24"/>
      <c r="O2732" s="24"/>
      <c r="P2732" s="24"/>
      <c r="Q2732" s="24"/>
    </row>
    <row r="2733" ht="15.75" customHeight="1">
      <c r="A2733" s="71"/>
      <c r="B2733" s="45" t="str">
        <f>IFERROR(VLOOKUP(D2733, 'Chart of Accounts'!A2720:C4001, 3, FALSE), "")</f>
        <v/>
      </c>
      <c r="C2733" s="72"/>
      <c r="D2733" s="70"/>
      <c r="E2733" s="30" t="str">
        <f>IFERROR(VLOOKUP(D2733, 'Chart of Accounts'!A$3:B$3987, 2, FALSE), "")</f>
        <v/>
      </c>
      <c r="F2733" s="31" t="str">
        <f t="shared" si="1"/>
        <v/>
      </c>
      <c r="G2733" s="32" t="str">
        <f t="shared" si="2"/>
        <v/>
      </c>
      <c r="H2733" s="33">
        <f>IF(A2733&gt;='Income Statement'!$E$5,IF(A2733&lt;='Income Statement'!$E$6,1,0),0)</f>
        <v>0</v>
      </c>
      <c r="I2733" s="24"/>
      <c r="J2733" s="24"/>
      <c r="K2733" s="24"/>
      <c r="L2733" s="24"/>
      <c r="M2733" s="24"/>
      <c r="N2733" s="24"/>
      <c r="O2733" s="24"/>
      <c r="P2733" s="24"/>
      <c r="Q2733" s="24"/>
    </row>
    <row r="2734" ht="15.75" customHeight="1">
      <c r="A2734" s="71"/>
      <c r="B2734" s="45" t="str">
        <f>IFERROR(VLOOKUP(D2734, 'Chart of Accounts'!A2721:C4001, 3, FALSE), "")</f>
        <v/>
      </c>
      <c r="C2734" s="72"/>
      <c r="D2734" s="70"/>
      <c r="E2734" s="30" t="str">
        <f>IFERROR(VLOOKUP(D2734, 'Chart of Accounts'!A$3:B$3987, 2, FALSE), "")</f>
        <v/>
      </c>
      <c r="F2734" s="31" t="str">
        <f t="shared" si="1"/>
        <v/>
      </c>
      <c r="G2734" s="32" t="str">
        <f t="shared" si="2"/>
        <v/>
      </c>
      <c r="H2734" s="33">
        <f>IF(A2734&gt;='Income Statement'!$E$5,IF(A2734&lt;='Income Statement'!$E$6,1,0),0)</f>
        <v>0</v>
      </c>
      <c r="I2734" s="24"/>
      <c r="J2734" s="24"/>
      <c r="K2734" s="24"/>
      <c r="L2734" s="24"/>
      <c r="M2734" s="24"/>
      <c r="N2734" s="24"/>
      <c r="O2734" s="24"/>
      <c r="P2734" s="24"/>
      <c r="Q2734" s="24"/>
    </row>
    <row r="2735" ht="15.75" customHeight="1">
      <c r="A2735" s="71"/>
      <c r="B2735" s="45" t="str">
        <f>IFERROR(VLOOKUP(D2735, 'Chart of Accounts'!A2722:C4001, 3, FALSE), "")</f>
        <v/>
      </c>
      <c r="C2735" s="72"/>
      <c r="D2735" s="70"/>
      <c r="E2735" s="30" t="str">
        <f>IFERROR(VLOOKUP(D2735, 'Chart of Accounts'!A$3:B$3987, 2, FALSE), "")</f>
        <v/>
      </c>
      <c r="F2735" s="31" t="str">
        <f t="shared" si="1"/>
        <v/>
      </c>
      <c r="G2735" s="32" t="str">
        <f t="shared" si="2"/>
        <v/>
      </c>
      <c r="H2735" s="33">
        <f>IF(A2735&gt;='Income Statement'!$E$5,IF(A2735&lt;='Income Statement'!$E$6,1,0),0)</f>
        <v>0</v>
      </c>
      <c r="I2735" s="24"/>
      <c r="J2735" s="24"/>
      <c r="K2735" s="24"/>
      <c r="L2735" s="24"/>
      <c r="M2735" s="24"/>
      <c r="N2735" s="24"/>
      <c r="O2735" s="24"/>
      <c r="P2735" s="24"/>
      <c r="Q2735" s="24"/>
    </row>
    <row r="2736" ht="15.75" customHeight="1">
      <c r="A2736" s="71"/>
      <c r="B2736" s="45" t="str">
        <f>IFERROR(VLOOKUP(D2736, 'Chart of Accounts'!A2723:C4001, 3, FALSE), "")</f>
        <v/>
      </c>
      <c r="C2736" s="72"/>
      <c r="D2736" s="70"/>
      <c r="E2736" s="30" t="str">
        <f>IFERROR(VLOOKUP(D2736, 'Chart of Accounts'!A$3:B$3987, 2, FALSE), "")</f>
        <v/>
      </c>
      <c r="F2736" s="31" t="str">
        <f t="shared" si="1"/>
        <v/>
      </c>
      <c r="G2736" s="32" t="str">
        <f t="shared" si="2"/>
        <v/>
      </c>
      <c r="H2736" s="33">
        <f>IF(A2736&gt;='Income Statement'!$E$5,IF(A2736&lt;='Income Statement'!$E$6,1,0),0)</f>
        <v>0</v>
      </c>
      <c r="I2736" s="24"/>
      <c r="J2736" s="24"/>
      <c r="K2736" s="24"/>
      <c r="L2736" s="24"/>
      <c r="M2736" s="24"/>
      <c r="N2736" s="24"/>
      <c r="O2736" s="24"/>
      <c r="P2736" s="24"/>
      <c r="Q2736" s="24"/>
    </row>
    <row r="2737" ht="15.75" customHeight="1">
      <c r="A2737" s="71"/>
      <c r="B2737" s="45" t="str">
        <f>IFERROR(VLOOKUP(D2737, 'Chart of Accounts'!A2724:C4001, 3, FALSE), "")</f>
        <v/>
      </c>
      <c r="C2737" s="72"/>
      <c r="D2737" s="70"/>
      <c r="E2737" s="30" t="str">
        <f>IFERROR(VLOOKUP(D2737, 'Chart of Accounts'!A$3:B$3987, 2, FALSE), "")</f>
        <v/>
      </c>
      <c r="F2737" s="31" t="str">
        <f t="shared" si="1"/>
        <v/>
      </c>
      <c r="G2737" s="32" t="str">
        <f t="shared" si="2"/>
        <v/>
      </c>
      <c r="H2737" s="33">
        <f>IF(A2737&gt;='Income Statement'!$E$5,IF(A2737&lt;='Income Statement'!$E$6,1,0),0)</f>
        <v>0</v>
      </c>
      <c r="I2737" s="24"/>
      <c r="J2737" s="24"/>
      <c r="K2737" s="24"/>
      <c r="L2737" s="24"/>
      <c r="M2737" s="24"/>
      <c r="N2737" s="24"/>
      <c r="O2737" s="24"/>
      <c r="P2737" s="24"/>
      <c r="Q2737" s="24"/>
    </row>
    <row r="2738" ht="15.75" customHeight="1">
      <c r="A2738" s="71"/>
      <c r="B2738" s="45" t="str">
        <f>IFERROR(VLOOKUP(D2738, 'Chart of Accounts'!A2725:C4001, 3, FALSE), "")</f>
        <v/>
      </c>
      <c r="C2738" s="72"/>
      <c r="D2738" s="70"/>
      <c r="E2738" s="30" t="str">
        <f>IFERROR(VLOOKUP(D2738, 'Chart of Accounts'!A$3:B$3987, 2, FALSE), "")</f>
        <v/>
      </c>
      <c r="F2738" s="31" t="str">
        <f t="shared" si="1"/>
        <v/>
      </c>
      <c r="G2738" s="32" t="str">
        <f t="shared" si="2"/>
        <v/>
      </c>
      <c r="H2738" s="33">
        <f>IF(A2738&gt;='Income Statement'!$E$5,IF(A2738&lt;='Income Statement'!$E$6,1,0),0)</f>
        <v>0</v>
      </c>
      <c r="I2738" s="24"/>
      <c r="J2738" s="24"/>
      <c r="K2738" s="24"/>
      <c r="L2738" s="24"/>
      <c r="M2738" s="24"/>
      <c r="N2738" s="24"/>
      <c r="O2738" s="24"/>
      <c r="P2738" s="24"/>
      <c r="Q2738" s="24"/>
    </row>
    <row r="2739" ht="15.75" customHeight="1">
      <c r="A2739" s="71"/>
      <c r="B2739" s="45" t="str">
        <f>IFERROR(VLOOKUP(D2739, 'Chart of Accounts'!A2726:C4001, 3, FALSE), "")</f>
        <v/>
      </c>
      <c r="C2739" s="72"/>
      <c r="D2739" s="70"/>
      <c r="E2739" s="30" t="str">
        <f>IFERROR(VLOOKUP(D2739, 'Chart of Accounts'!A$3:B$3987, 2, FALSE), "")</f>
        <v/>
      </c>
      <c r="F2739" s="31" t="str">
        <f t="shared" si="1"/>
        <v/>
      </c>
      <c r="G2739" s="32" t="str">
        <f t="shared" si="2"/>
        <v/>
      </c>
      <c r="H2739" s="33">
        <f>IF(A2739&gt;='Income Statement'!$E$5,IF(A2739&lt;='Income Statement'!$E$6,1,0),0)</f>
        <v>0</v>
      </c>
      <c r="I2739" s="24"/>
      <c r="J2739" s="24"/>
      <c r="K2739" s="24"/>
      <c r="L2739" s="24"/>
      <c r="M2739" s="24"/>
      <c r="N2739" s="24"/>
      <c r="O2739" s="24"/>
      <c r="P2739" s="24"/>
      <c r="Q2739" s="24"/>
    </row>
    <row r="2740" ht="15.75" customHeight="1">
      <c r="A2740" s="71"/>
      <c r="B2740" s="45" t="str">
        <f>IFERROR(VLOOKUP(D2740, 'Chart of Accounts'!A2727:C4001, 3, FALSE), "")</f>
        <v/>
      </c>
      <c r="C2740" s="72"/>
      <c r="D2740" s="70"/>
      <c r="E2740" s="30" t="str">
        <f>IFERROR(VLOOKUP(D2740, 'Chart of Accounts'!A$3:B$3987, 2, FALSE), "")</f>
        <v/>
      </c>
      <c r="F2740" s="31" t="str">
        <f t="shared" si="1"/>
        <v/>
      </c>
      <c r="G2740" s="32" t="str">
        <f t="shared" si="2"/>
        <v/>
      </c>
      <c r="H2740" s="33">
        <f>IF(A2740&gt;='Income Statement'!$E$5,IF(A2740&lt;='Income Statement'!$E$6,1,0),0)</f>
        <v>0</v>
      </c>
      <c r="I2740" s="24"/>
      <c r="J2740" s="24"/>
      <c r="K2740" s="24"/>
      <c r="L2740" s="24"/>
      <c r="M2740" s="24"/>
      <c r="N2740" s="24"/>
      <c r="O2740" s="24"/>
      <c r="P2740" s="24"/>
      <c r="Q2740" s="24"/>
    </row>
    <row r="2741" ht="15.75" customHeight="1">
      <c r="A2741" s="71"/>
      <c r="B2741" s="45" t="str">
        <f>IFERROR(VLOOKUP(D2741, 'Chart of Accounts'!A2728:C4001, 3, FALSE), "")</f>
        <v/>
      </c>
      <c r="C2741" s="72"/>
      <c r="D2741" s="70"/>
      <c r="E2741" s="30" t="str">
        <f>IFERROR(VLOOKUP(D2741, 'Chart of Accounts'!A$3:B$3987, 2, FALSE), "")</f>
        <v/>
      </c>
      <c r="F2741" s="31" t="str">
        <f t="shared" si="1"/>
        <v/>
      </c>
      <c r="G2741" s="32" t="str">
        <f t="shared" si="2"/>
        <v/>
      </c>
      <c r="H2741" s="33">
        <f>IF(A2741&gt;='Income Statement'!$E$5,IF(A2741&lt;='Income Statement'!$E$6,1,0),0)</f>
        <v>0</v>
      </c>
      <c r="I2741" s="24"/>
      <c r="J2741" s="24"/>
      <c r="K2741" s="24"/>
      <c r="L2741" s="24"/>
      <c r="M2741" s="24"/>
      <c r="N2741" s="24"/>
      <c r="O2741" s="24"/>
      <c r="P2741" s="24"/>
      <c r="Q2741" s="24"/>
    </row>
    <row r="2742" ht="15.75" customHeight="1">
      <c r="A2742" s="71"/>
      <c r="B2742" s="45" t="str">
        <f>IFERROR(VLOOKUP(D2742, 'Chart of Accounts'!A2729:C4001, 3, FALSE), "")</f>
        <v/>
      </c>
      <c r="C2742" s="72"/>
      <c r="D2742" s="70"/>
      <c r="E2742" s="30" t="str">
        <f>IFERROR(VLOOKUP(D2742, 'Chart of Accounts'!A$3:B$3987, 2, FALSE), "")</f>
        <v/>
      </c>
      <c r="F2742" s="31" t="str">
        <f t="shared" si="1"/>
        <v/>
      </c>
      <c r="G2742" s="32" t="str">
        <f t="shared" si="2"/>
        <v/>
      </c>
      <c r="H2742" s="33">
        <f>IF(A2742&gt;='Income Statement'!$E$5,IF(A2742&lt;='Income Statement'!$E$6,1,0),0)</f>
        <v>0</v>
      </c>
      <c r="I2742" s="24"/>
      <c r="J2742" s="24"/>
      <c r="K2742" s="24"/>
      <c r="L2742" s="24"/>
      <c r="M2742" s="24"/>
      <c r="N2742" s="24"/>
      <c r="O2742" s="24"/>
      <c r="P2742" s="24"/>
      <c r="Q2742" s="24"/>
    </row>
    <row r="2743" ht="15.75" customHeight="1">
      <c r="A2743" s="71"/>
      <c r="B2743" s="45" t="str">
        <f>IFERROR(VLOOKUP(D2743, 'Chart of Accounts'!A2730:C4001, 3, FALSE), "")</f>
        <v/>
      </c>
      <c r="C2743" s="72"/>
      <c r="D2743" s="70"/>
      <c r="E2743" s="30" t="str">
        <f>IFERROR(VLOOKUP(D2743, 'Chart of Accounts'!A$3:B$3987, 2, FALSE), "")</f>
        <v/>
      </c>
      <c r="F2743" s="31" t="str">
        <f t="shared" si="1"/>
        <v/>
      </c>
      <c r="G2743" s="32" t="str">
        <f t="shared" si="2"/>
        <v/>
      </c>
      <c r="H2743" s="33">
        <f>IF(A2743&gt;='Income Statement'!$E$5,IF(A2743&lt;='Income Statement'!$E$6,1,0),0)</f>
        <v>0</v>
      </c>
      <c r="I2743" s="24"/>
      <c r="J2743" s="24"/>
      <c r="K2743" s="24"/>
      <c r="L2743" s="24"/>
      <c r="M2743" s="24"/>
      <c r="N2743" s="24"/>
      <c r="O2743" s="24"/>
      <c r="P2743" s="24"/>
      <c r="Q2743" s="24"/>
    </row>
    <row r="2744" ht="15.75" customHeight="1">
      <c r="A2744" s="71"/>
      <c r="B2744" s="45" t="str">
        <f>IFERROR(VLOOKUP(D2744, 'Chart of Accounts'!A2731:C4001, 3, FALSE), "")</f>
        <v/>
      </c>
      <c r="C2744" s="72"/>
      <c r="D2744" s="70"/>
      <c r="E2744" s="30" t="str">
        <f>IFERROR(VLOOKUP(D2744, 'Chart of Accounts'!A$3:B$3987, 2, FALSE), "")</f>
        <v/>
      </c>
      <c r="F2744" s="31" t="str">
        <f t="shared" si="1"/>
        <v/>
      </c>
      <c r="G2744" s="32" t="str">
        <f t="shared" si="2"/>
        <v/>
      </c>
      <c r="H2744" s="33">
        <f>IF(A2744&gt;='Income Statement'!$E$5,IF(A2744&lt;='Income Statement'!$E$6,1,0),0)</f>
        <v>0</v>
      </c>
      <c r="I2744" s="24"/>
      <c r="J2744" s="24"/>
      <c r="K2744" s="24"/>
      <c r="L2744" s="24"/>
      <c r="M2744" s="24"/>
      <c r="N2744" s="24"/>
      <c r="O2744" s="24"/>
      <c r="P2744" s="24"/>
      <c r="Q2744" s="24"/>
    </row>
    <row r="2745" ht="15.75" customHeight="1">
      <c r="A2745" s="71"/>
      <c r="B2745" s="45" t="str">
        <f>IFERROR(VLOOKUP(D2745, 'Chart of Accounts'!A2732:C4001, 3, FALSE), "")</f>
        <v/>
      </c>
      <c r="C2745" s="72"/>
      <c r="D2745" s="70"/>
      <c r="E2745" s="30" t="str">
        <f>IFERROR(VLOOKUP(D2745, 'Chart of Accounts'!A$3:B$3987, 2, FALSE), "")</f>
        <v/>
      </c>
      <c r="F2745" s="31" t="str">
        <f t="shared" si="1"/>
        <v/>
      </c>
      <c r="G2745" s="32" t="str">
        <f t="shared" si="2"/>
        <v/>
      </c>
      <c r="H2745" s="33">
        <f>IF(A2745&gt;='Income Statement'!$E$5,IF(A2745&lt;='Income Statement'!$E$6,1,0),0)</f>
        <v>0</v>
      </c>
      <c r="I2745" s="24"/>
      <c r="J2745" s="24"/>
      <c r="K2745" s="24"/>
      <c r="L2745" s="24"/>
      <c r="M2745" s="24"/>
      <c r="N2745" s="24"/>
      <c r="O2745" s="24"/>
      <c r="P2745" s="24"/>
      <c r="Q2745" s="24"/>
    </row>
    <row r="2746" ht="15.75" customHeight="1">
      <c r="A2746" s="71"/>
      <c r="B2746" s="45" t="str">
        <f>IFERROR(VLOOKUP(D2746, 'Chart of Accounts'!A2733:C4001, 3, FALSE), "")</f>
        <v/>
      </c>
      <c r="C2746" s="72"/>
      <c r="D2746" s="70"/>
      <c r="E2746" s="30" t="str">
        <f>IFERROR(VLOOKUP(D2746, 'Chart of Accounts'!A$3:B$3987, 2, FALSE), "")</f>
        <v/>
      </c>
      <c r="F2746" s="31" t="str">
        <f t="shared" si="1"/>
        <v/>
      </c>
      <c r="G2746" s="32" t="str">
        <f t="shared" si="2"/>
        <v/>
      </c>
      <c r="H2746" s="33">
        <f>IF(A2746&gt;='Income Statement'!$E$5,IF(A2746&lt;='Income Statement'!$E$6,1,0),0)</f>
        <v>0</v>
      </c>
      <c r="I2746" s="24"/>
      <c r="J2746" s="24"/>
      <c r="K2746" s="24"/>
      <c r="L2746" s="24"/>
      <c r="M2746" s="24"/>
      <c r="N2746" s="24"/>
      <c r="O2746" s="24"/>
      <c r="P2746" s="24"/>
      <c r="Q2746" s="24"/>
    </row>
    <row r="2747" ht="15.75" customHeight="1">
      <c r="A2747" s="71"/>
      <c r="B2747" s="45" t="str">
        <f>IFERROR(VLOOKUP(D2747, 'Chart of Accounts'!A2734:C4001, 3, FALSE), "")</f>
        <v/>
      </c>
      <c r="C2747" s="72"/>
      <c r="D2747" s="70"/>
      <c r="E2747" s="30" t="str">
        <f>IFERROR(VLOOKUP(D2747, 'Chart of Accounts'!A$3:B$3987, 2, FALSE), "")</f>
        <v/>
      </c>
      <c r="F2747" s="31" t="str">
        <f t="shared" si="1"/>
        <v/>
      </c>
      <c r="G2747" s="32" t="str">
        <f t="shared" si="2"/>
        <v/>
      </c>
      <c r="H2747" s="33">
        <f>IF(A2747&gt;='Income Statement'!$E$5,IF(A2747&lt;='Income Statement'!$E$6,1,0),0)</f>
        <v>0</v>
      </c>
      <c r="I2747" s="24"/>
      <c r="J2747" s="24"/>
      <c r="K2747" s="24"/>
      <c r="L2747" s="24"/>
      <c r="M2747" s="24"/>
      <c r="N2747" s="24"/>
      <c r="O2747" s="24"/>
      <c r="P2747" s="24"/>
      <c r="Q2747" s="24"/>
    </row>
    <row r="2748" ht="15.75" customHeight="1">
      <c r="A2748" s="71"/>
      <c r="B2748" s="45" t="str">
        <f>IFERROR(VLOOKUP(D2748, 'Chart of Accounts'!A2735:C4001, 3, FALSE), "")</f>
        <v/>
      </c>
      <c r="C2748" s="72"/>
      <c r="D2748" s="70"/>
      <c r="E2748" s="30" t="str">
        <f>IFERROR(VLOOKUP(D2748, 'Chart of Accounts'!A$3:B$3987, 2, FALSE), "")</f>
        <v/>
      </c>
      <c r="F2748" s="31" t="str">
        <f t="shared" si="1"/>
        <v/>
      </c>
      <c r="G2748" s="32" t="str">
        <f t="shared" si="2"/>
        <v/>
      </c>
      <c r="H2748" s="33">
        <f>IF(A2748&gt;='Income Statement'!$E$5,IF(A2748&lt;='Income Statement'!$E$6,1,0),0)</f>
        <v>0</v>
      </c>
      <c r="I2748" s="24"/>
      <c r="J2748" s="24"/>
      <c r="K2748" s="24"/>
      <c r="L2748" s="24"/>
      <c r="M2748" s="24"/>
      <c r="N2748" s="24"/>
      <c r="O2748" s="24"/>
      <c r="P2748" s="24"/>
      <c r="Q2748" s="24"/>
    </row>
    <row r="2749" ht="15.75" customHeight="1">
      <c r="A2749" s="71"/>
      <c r="B2749" s="45" t="str">
        <f>IFERROR(VLOOKUP(D2749, 'Chart of Accounts'!A2736:C4001, 3, FALSE), "")</f>
        <v/>
      </c>
      <c r="C2749" s="72"/>
      <c r="D2749" s="70"/>
      <c r="E2749" s="30" t="str">
        <f>IFERROR(VLOOKUP(D2749, 'Chart of Accounts'!A$3:B$3987, 2, FALSE), "")</f>
        <v/>
      </c>
      <c r="F2749" s="31" t="str">
        <f t="shared" si="1"/>
        <v/>
      </c>
      <c r="G2749" s="32" t="str">
        <f t="shared" si="2"/>
        <v/>
      </c>
      <c r="H2749" s="33">
        <f>IF(A2749&gt;='Income Statement'!$E$5,IF(A2749&lt;='Income Statement'!$E$6,1,0),0)</f>
        <v>0</v>
      </c>
      <c r="I2749" s="24"/>
      <c r="J2749" s="24"/>
      <c r="K2749" s="24"/>
      <c r="L2749" s="24"/>
      <c r="M2749" s="24"/>
      <c r="N2749" s="24"/>
      <c r="O2749" s="24"/>
      <c r="P2749" s="24"/>
      <c r="Q2749" s="24"/>
    </row>
    <row r="2750" ht="15.75" customHeight="1">
      <c r="A2750" s="71"/>
      <c r="B2750" s="45" t="str">
        <f>IFERROR(VLOOKUP(D2750, 'Chart of Accounts'!A2737:C4001, 3, FALSE), "")</f>
        <v/>
      </c>
      <c r="C2750" s="72"/>
      <c r="D2750" s="70"/>
      <c r="E2750" s="30" t="str">
        <f>IFERROR(VLOOKUP(D2750, 'Chart of Accounts'!A$3:B$3987, 2, FALSE), "")</f>
        <v/>
      </c>
      <c r="F2750" s="31" t="str">
        <f t="shared" si="1"/>
        <v/>
      </c>
      <c r="G2750" s="32" t="str">
        <f t="shared" si="2"/>
        <v/>
      </c>
      <c r="H2750" s="33">
        <f>IF(A2750&gt;='Income Statement'!$E$5,IF(A2750&lt;='Income Statement'!$E$6,1,0),0)</f>
        <v>0</v>
      </c>
      <c r="I2750" s="24"/>
      <c r="J2750" s="24"/>
      <c r="K2750" s="24"/>
      <c r="L2750" s="24"/>
      <c r="M2750" s="24"/>
      <c r="N2750" s="24"/>
      <c r="O2750" s="24"/>
      <c r="P2750" s="24"/>
      <c r="Q2750" s="24"/>
    </row>
    <row r="2751" ht="15.75" customHeight="1">
      <c r="A2751" s="71"/>
      <c r="B2751" s="45" t="str">
        <f>IFERROR(VLOOKUP(D2751, 'Chart of Accounts'!A2738:C4001, 3, FALSE), "")</f>
        <v/>
      </c>
      <c r="C2751" s="72"/>
      <c r="D2751" s="70"/>
      <c r="E2751" s="30" t="str">
        <f>IFERROR(VLOOKUP(D2751, 'Chart of Accounts'!A$3:B$3987, 2, FALSE), "")</f>
        <v/>
      </c>
      <c r="F2751" s="31" t="str">
        <f t="shared" si="1"/>
        <v/>
      </c>
      <c r="G2751" s="32" t="str">
        <f t="shared" si="2"/>
        <v/>
      </c>
      <c r="H2751" s="33">
        <f>IF(A2751&gt;='Income Statement'!$E$5,IF(A2751&lt;='Income Statement'!$E$6,1,0),0)</f>
        <v>0</v>
      </c>
      <c r="I2751" s="24"/>
      <c r="J2751" s="24"/>
      <c r="K2751" s="24"/>
      <c r="L2751" s="24"/>
      <c r="M2751" s="24"/>
      <c r="N2751" s="24"/>
      <c r="O2751" s="24"/>
      <c r="P2751" s="24"/>
      <c r="Q2751" s="24"/>
    </row>
    <row r="2752" ht="15.75" customHeight="1">
      <c r="A2752" s="71"/>
      <c r="B2752" s="45" t="str">
        <f>IFERROR(VLOOKUP(D2752, 'Chart of Accounts'!A2739:C4001, 3, FALSE), "")</f>
        <v/>
      </c>
      <c r="C2752" s="72"/>
      <c r="D2752" s="70"/>
      <c r="E2752" s="30" t="str">
        <f>IFERROR(VLOOKUP(D2752, 'Chart of Accounts'!A$3:B$3987, 2, FALSE), "")</f>
        <v/>
      </c>
      <c r="F2752" s="31" t="str">
        <f t="shared" si="1"/>
        <v/>
      </c>
      <c r="G2752" s="32" t="str">
        <f t="shared" si="2"/>
        <v/>
      </c>
      <c r="H2752" s="33">
        <f>IF(A2752&gt;='Income Statement'!$E$5,IF(A2752&lt;='Income Statement'!$E$6,1,0),0)</f>
        <v>0</v>
      </c>
      <c r="I2752" s="24"/>
      <c r="J2752" s="24"/>
      <c r="K2752" s="24"/>
      <c r="L2752" s="24"/>
      <c r="M2752" s="24"/>
      <c r="N2752" s="24"/>
      <c r="O2752" s="24"/>
      <c r="P2752" s="24"/>
      <c r="Q2752" s="24"/>
    </row>
    <row r="2753" ht="15.75" customHeight="1">
      <c r="A2753" s="71"/>
      <c r="B2753" s="45" t="str">
        <f>IFERROR(VLOOKUP(D2753, 'Chart of Accounts'!A2740:C4001, 3, FALSE), "")</f>
        <v/>
      </c>
      <c r="C2753" s="72"/>
      <c r="D2753" s="70"/>
      <c r="E2753" s="30" t="str">
        <f>IFERROR(VLOOKUP(D2753, 'Chart of Accounts'!A$3:B$3987, 2, FALSE), "")</f>
        <v/>
      </c>
      <c r="F2753" s="31" t="str">
        <f t="shared" si="1"/>
        <v/>
      </c>
      <c r="G2753" s="32" t="str">
        <f t="shared" si="2"/>
        <v/>
      </c>
      <c r="H2753" s="33">
        <f>IF(A2753&gt;='Income Statement'!$E$5,IF(A2753&lt;='Income Statement'!$E$6,1,0),0)</f>
        <v>0</v>
      </c>
      <c r="I2753" s="24"/>
      <c r="J2753" s="24"/>
      <c r="K2753" s="24"/>
      <c r="L2753" s="24"/>
      <c r="M2753" s="24"/>
      <c r="N2753" s="24"/>
      <c r="O2753" s="24"/>
      <c r="P2753" s="24"/>
      <c r="Q2753" s="24"/>
    </row>
    <row r="2754" ht="15.75" customHeight="1">
      <c r="A2754" s="71"/>
      <c r="B2754" s="45" t="str">
        <f>IFERROR(VLOOKUP(D2754, 'Chart of Accounts'!A2741:C4001, 3, FALSE), "")</f>
        <v/>
      </c>
      <c r="C2754" s="72"/>
      <c r="D2754" s="70"/>
      <c r="E2754" s="30" t="str">
        <f>IFERROR(VLOOKUP(D2754, 'Chart of Accounts'!A$3:B$3987, 2, FALSE), "")</f>
        <v/>
      </c>
      <c r="F2754" s="31" t="str">
        <f t="shared" si="1"/>
        <v/>
      </c>
      <c r="G2754" s="32" t="str">
        <f t="shared" si="2"/>
        <v/>
      </c>
      <c r="H2754" s="33">
        <f>IF(A2754&gt;='Income Statement'!$E$5,IF(A2754&lt;='Income Statement'!$E$6,1,0),0)</f>
        <v>0</v>
      </c>
      <c r="I2754" s="24"/>
      <c r="J2754" s="24"/>
      <c r="K2754" s="24"/>
      <c r="L2754" s="24"/>
      <c r="M2754" s="24"/>
      <c r="N2754" s="24"/>
      <c r="O2754" s="24"/>
      <c r="P2754" s="24"/>
      <c r="Q2754" s="24"/>
    </row>
    <row r="2755" ht="15.75" customHeight="1">
      <c r="A2755" s="71"/>
      <c r="B2755" s="45" t="str">
        <f>IFERROR(VLOOKUP(D2755, 'Chart of Accounts'!A2742:C4001, 3, FALSE), "")</f>
        <v/>
      </c>
      <c r="C2755" s="72"/>
      <c r="D2755" s="70"/>
      <c r="E2755" s="30" t="str">
        <f>IFERROR(VLOOKUP(D2755, 'Chart of Accounts'!A$3:B$3987, 2, FALSE), "")</f>
        <v/>
      </c>
      <c r="F2755" s="31" t="str">
        <f t="shared" si="1"/>
        <v/>
      </c>
      <c r="G2755" s="32" t="str">
        <f t="shared" si="2"/>
        <v/>
      </c>
      <c r="H2755" s="33">
        <f>IF(A2755&gt;='Income Statement'!$E$5,IF(A2755&lt;='Income Statement'!$E$6,1,0),0)</f>
        <v>0</v>
      </c>
      <c r="I2755" s="24"/>
      <c r="J2755" s="24"/>
      <c r="K2755" s="24"/>
      <c r="L2755" s="24"/>
      <c r="M2755" s="24"/>
      <c r="N2755" s="24"/>
      <c r="O2755" s="24"/>
      <c r="P2755" s="24"/>
      <c r="Q2755" s="24"/>
    </row>
    <row r="2756" ht="15.75" customHeight="1">
      <c r="A2756" s="71"/>
      <c r="B2756" s="45" t="str">
        <f>IFERROR(VLOOKUP(D2756, 'Chart of Accounts'!A2743:C4001, 3, FALSE), "")</f>
        <v/>
      </c>
      <c r="C2756" s="72"/>
      <c r="D2756" s="70"/>
      <c r="E2756" s="30" t="str">
        <f>IFERROR(VLOOKUP(D2756, 'Chart of Accounts'!A$3:B$3987, 2, FALSE), "")</f>
        <v/>
      </c>
      <c r="F2756" s="31" t="str">
        <f t="shared" si="1"/>
        <v/>
      </c>
      <c r="G2756" s="32" t="str">
        <f t="shared" si="2"/>
        <v/>
      </c>
      <c r="H2756" s="33">
        <f>IF(A2756&gt;='Income Statement'!$E$5,IF(A2756&lt;='Income Statement'!$E$6,1,0),0)</f>
        <v>0</v>
      </c>
      <c r="I2756" s="24"/>
      <c r="J2756" s="24"/>
      <c r="K2756" s="24"/>
      <c r="L2756" s="24"/>
      <c r="M2756" s="24"/>
      <c r="N2756" s="24"/>
      <c r="O2756" s="24"/>
      <c r="P2756" s="24"/>
      <c r="Q2756" s="24"/>
    </row>
    <row r="2757" ht="15.75" customHeight="1">
      <c r="A2757" s="71"/>
      <c r="B2757" s="45" t="str">
        <f>IFERROR(VLOOKUP(D2757, 'Chart of Accounts'!A2744:C4001, 3, FALSE), "")</f>
        <v/>
      </c>
      <c r="C2757" s="72"/>
      <c r="D2757" s="70"/>
      <c r="E2757" s="30" t="str">
        <f>IFERROR(VLOOKUP(D2757, 'Chart of Accounts'!A$3:B$3987, 2, FALSE), "")</f>
        <v/>
      </c>
      <c r="F2757" s="31" t="str">
        <f t="shared" si="1"/>
        <v/>
      </c>
      <c r="G2757" s="32" t="str">
        <f t="shared" si="2"/>
        <v/>
      </c>
      <c r="H2757" s="33">
        <f>IF(A2757&gt;='Income Statement'!$E$5,IF(A2757&lt;='Income Statement'!$E$6,1,0),0)</f>
        <v>0</v>
      </c>
      <c r="I2757" s="24"/>
      <c r="J2757" s="24"/>
      <c r="K2757" s="24"/>
      <c r="L2757" s="24"/>
      <c r="M2757" s="24"/>
      <c r="N2757" s="24"/>
      <c r="O2757" s="24"/>
      <c r="P2757" s="24"/>
      <c r="Q2757" s="24"/>
    </row>
    <row r="2758" ht="15.75" customHeight="1">
      <c r="A2758" s="71"/>
      <c r="B2758" s="45" t="str">
        <f>IFERROR(VLOOKUP(D2758, 'Chart of Accounts'!A2745:C4001, 3, FALSE), "")</f>
        <v/>
      </c>
      <c r="C2758" s="72"/>
      <c r="D2758" s="70"/>
      <c r="E2758" s="30" t="str">
        <f>IFERROR(VLOOKUP(D2758, 'Chart of Accounts'!A$3:B$3987, 2, FALSE), "")</f>
        <v/>
      </c>
      <c r="F2758" s="31" t="str">
        <f t="shared" si="1"/>
        <v/>
      </c>
      <c r="G2758" s="32" t="str">
        <f t="shared" si="2"/>
        <v/>
      </c>
      <c r="H2758" s="33">
        <f>IF(A2758&gt;='Income Statement'!$E$5,IF(A2758&lt;='Income Statement'!$E$6,1,0),0)</f>
        <v>0</v>
      </c>
      <c r="I2758" s="24"/>
      <c r="J2758" s="24"/>
      <c r="K2758" s="24"/>
      <c r="L2758" s="24"/>
      <c r="M2758" s="24"/>
      <c r="N2758" s="24"/>
      <c r="O2758" s="24"/>
      <c r="P2758" s="24"/>
      <c r="Q2758" s="24"/>
    </row>
    <row r="2759" ht="15.75" customHeight="1">
      <c r="A2759" s="71"/>
      <c r="B2759" s="45" t="str">
        <f>IFERROR(VLOOKUP(D2759, 'Chart of Accounts'!A2746:C4001, 3, FALSE), "")</f>
        <v/>
      </c>
      <c r="C2759" s="72"/>
      <c r="D2759" s="70"/>
      <c r="E2759" s="30" t="str">
        <f>IFERROR(VLOOKUP(D2759, 'Chart of Accounts'!A$3:B$3987, 2, FALSE), "")</f>
        <v/>
      </c>
      <c r="F2759" s="31" t="str">
        <f t="shared" si="1"/>
        <v/>
      </c>
      <c r="G2759" s="32" t="str">
        <f t="shared" si="2"/>
        <v/>
      </c>
      <c r="H2759" s="33">
        <f>IF(A2759&gt;='Income Statement'!$E$5,IF(A2759&lt;='Income Statement'!$E$6,1,0),0)</f>
        <v>0</v>
      </c>
      <c r="I2759" s="24"/>
      <c r="J2759" s="24"/>
      <c r="K2759" s="24"/>
      <c r="L2759" s="24"/>
      <c r="M2759" s="24"/>
      <c r="N2759" s="24"/>
      <c r="O2759" s="24"/>
      <c r="P2759" s="24"/>
      <c r="Q2759" s="24"/>
    </row>
    <row r="2760" ht="15.75" customHeight="1">
      <c r="A2760" s="71"/>
      <c r="B2760" s="45" t="str">
        <f>IFERROR(VLOOKUP(D2760, 'Chart of Accounts'!A2747:C4001, 3, FALSE), "")</f>
        <v/>
      </c>
      <c r="C2760" s="72"/>
      <c r="D2760" s="70"/>
      <c r="E2760" s="30" t="str">
        <f>IFERROR(VLOOKUP(D2760, 'Chart of Accounts'!A$3:B$3987, 2, FALSE), "")</f>
        <v/>
      </c>
      <c r="F2760" s="31" t="str">
        <f t="shared" si="1"/>
        <v/>
      </c>
      <c r="G2760" s="32" t="str">
        <f t="shared" si="2"/>
        <v/>
      </c>
      <c r="H2760" s="33">
        <f>IF(A2760&gt;='Income Statement'!$E$5,IF(A2760&lt;='Income Statement'!$E$6,1,0),0)</f>
        <v>0</v>
      </c>
      <c r="I2760" s="24"/>
      <c r="J2760" s="24"/>
      <c r="K2760" s="24"/>
      <c r="L2760" s="24"/>
      <c r="M2760" s="24"/>
      <c r="N2760" s="24"/>
      <c r="O2760" s="24"/>
      <c r="P2760" s="24"/>
      <c r="Q2760" s="24"/>
    </row>
    <row r="2761" ht="15.75" customHeight="1">
      <c r="A2761" s="71"/>
      <c r="B2761" s="45" t="str">
        <f>IFERROR(VLOOKUP(D2761, 'Chart of Accounts'!A2748:C4001, 3, FALSE), "")</f>
        <v/>
      </c>
      <c r="C2761" s="72"/>
      <c r="D2761" s="70"/>
      <c r="E2761" s="30" t="str">
        <f>IFERROR(VLOOKUP(D2761, 'Chart of Accounts'!A$3:B$3987, 2, FALSE), "")</f>
        <v/>
      </c>
      <c r="F2761" s="31" t="str">
        <f t="shared" si="1"/>
        <v/>
      </c>
      <c r="G2761" s="32" t="str">
        <f t="shared" si="2"/>
        <v/>
      </c>
      <c r="H2761" s="33">
        <f>IF(A2761&gt;='Income Statement'!$E$5,IF(A2761&lt;='Income Statement'!$E$6,1,0),0)</f>
        <v>0</v>
      </c>
      <c r="I2761" s="24"/>
      <c r="J2761" s="24"/>
      <c r="K2761" s="24"/>
      <c r="L2761" s="24"/>
      <c r="M2761" s="24"/>
      <c r="N2761" s="24"/>
      <c r="O2761" s="24"/>
      <c r="P2761" s="24"/>
      <c r="Q2761" s="24"/>
    </row>
    <row r="2762" ht="15.75" customHeight="1">
      <c r="A2762" s="71"/>
      <c r="B2762" s="45" t="str">
        <f>IFERROR(VLOOKUP(D2762, 'Chart of Accounts'!A2749:C4001, 3, FALSE), "")</f>
        <v/>
      </c>
      <c r="C2762" s="72"/>
      <c r="D2762" s="70"/>
      <c r="E2762" s="30" t="str">
        <f>IFERROR(VLOOKUP(D2762, 'Chart of Accounts'!A$3:B$3987, 2, FALSE), "")</f>
        <v/>
      </c>
      <c r="F2762" s="31" t="str">
        <f t="shared" si="1"/>
        <v/>
      </c>
      <c r="G2762" s="32" t="str">
        <f t="shared" si="2"/>
        <v/>
      </c>
      <c r="H2762" s="33">
        <f>IF(A2762&gt;='Income Statement'!$E$5,IF(A2762&lt;='Income Statement'!$E$6,1,0),0)</f>
        <v>0</v>
      </c>
      <c r="I2762" s="24"/>
      <c r="J2762" s="24"/>
      <c r="K2762" s="24"/>
      <c r="L2762" s="24"/>
      <c r="M2762" s="24"/>
      <c r="N2762" s="24"/>
      <c r="O2762" s="24"/>
      <c r="P2762" s="24"/>
      <c r="Q2762" s="24"/>
    </row>
    <row r="2763" ht="15.75" customHeight="1">
      <c r="A2763" s="71"/>
      <c r="B2763" s="45" t="str">
        <f>IFERROR(VLOOKUP(D2763, 'Chart of Accounts'!A2750:C4001, 3, FALSE), "")</f>
        <v/>
      </c>
      <c r="C2763" s="72"/>
      <c r="D2763" s="70"/>
      <c r="E2763" s="30" t="str">
        <f>IFERROR(VLOOKUP(D2763, 'Chart of Accounts'!A$3:B$3987, 2, FALSE), "")</f>
        <v/>
      </c>
      <c r="F2763" s="31" t="str">
        <f t="shared" si="1"/>
        <v/>
      </c>
      <c r="G2763" s="32" t="str">
        <f t="shared" si="2"/>
        <v/>
      </c>
      <c r="H2763" s="33">
        <f>IF(A2763&gt;='Income Statement'!$E$5,IF(A2763&lt;='Income Statement'!$E$6,1,0),0)</f>
        <v>0</v>
      </c>
      <c r="I2763" s="24"/>
      <c r="J2763" s="24"/>
      <c r="K2763" s="24"/>
      <c r="L2763" s="24"/>
      <c r="M2763" s="24"/>
      <c r="N2763" s="24"/>
      <c r="O2763" s="24"/>
      <c r="P2763" s="24"/>
      <c r="Q2763" s="24"/>
    </row>
    <row r="2764" ht="15.75" customHeight="1">
      <c r="A2764" s="71"/>
      <c r="B2764" s="45" t="str">
        <f>IFERROR(VLOOKUP(D2764, 'Chart of Accounts'!A2751:C4001, 3, FALSE), "")</f>
        <v/>
      </c>
      <c r="C2764" s="72"/>
      <c r="D2764" s="70"/>
      <c r="E2764" s="30" t="str">
        <f>IFERROR(VLOOKUP(D2764, 'Chart of Accounts'!A$3:B$3987, 2, FALSE), "")</f>
        <v/>
      </c>
      <c r="F2764" s="31" t="str">
        <f t="shared" si="1"/>
        <v/>
      </c>
      <c r="G2764" s="32" t="str">
        <f t="shared" si="2"/>
        <v/>
      </c>
      <c r="H2764" s="33">
        <f>IF(A2764&gt;='Income Statement'!$E$5,IF(A2764&lt;='Income Statement'!$E$6,1,0),0)</f>
        <v>0</v>
      </c>
      <c r="I2764" s="24"/>
      <c r="J2764" s="24"/>
      <c r="K2764" s="24"/>
      <c r="L2764" s="24"/>
      <c r="M2764" s="24"/>
      <c r="N2764" s="24"/>
      <c r="O2764" s="24"/>
      <c r="P2764" s="24"/>
      <c r="Q2764" s="24"/>
    </row>
    <row r="2765" ht="15.75" customHeight="1">
      <c r="A2765" s="71"/>
      <c r="B2765" s="45" t="str">
        <f>IFERROR(VLOOKUP(D2765, 'Chart of Accounts'!A2752:C4001, 3, FALSE), "")</f>
        <v/>
      </c>
      <c r="C2765" s="72"/>
      <c r="D2765" s="70"/>
      <c r="E2765" s="30" t="str">
        <f>IFERROR(VLOOKUP(D2765, 'Chart of Accounts'!A$3:B$3987, 2, FALSE), "")</f>
        <v/>
      </c>
      <c r="F2765" s="31" t="str">
        <f t="shared" si="1"/>
        <v/>
      </c>
      <c r="G2765" s="32" t="str">
        <f t="shared" si="2"/>
        <v/>
      </c>
      <c r="H2765" s="33">
        <f>IF(A2765&gt;='Income Statement'!$E$5,IF(A2765&lt;='Income Statement'!$E$6,1,0),0)</f>
        <v>0</v>
      </c>
      <c r="I2765" s="24"/>
      <c r="J2765" s="24"/>
      <c r="K2765" s="24"/>
      <c r="L2765" s="24"/>
      <c r="M2765" s="24"/>
      <c r="N2765" s="24"/>
      <c r="O2765" s="24"/>
      <c r="P2765" s="24"/>
      <c r="Q2765" s="24"/>
    </row>
    <row r="2766" ht="15.75" customHeight="1">
      <c r="A2766" s="71"/>
      <c r="B2766" s="45" t="str">
        <f>IFERROR(VLOOKUP(D2766, 'Chart of Accounts'!A2753:C4001, 3, FALSE), "")</f>
        <v/>
      </c>
      <c r="C2766" s="72"/>
      <c r="D2766" s="70"/>
      <c r="E2766" s="30" t="str">
        <f>IFERROR(VLOOKUP(D2766, 'Chart of Accounts'!A$3:B$3987, 2, FALSE), "")</f>
        <v/>
      </c>
      <c r="F2766" s="31" t="str">
        <f t="shared" si="1"/>
        <v/>
      </c>
      <c r="G2766" s="32" t="str">
        <f t="shared" si="2"/>
        <v/>
      </c>
      <c r="H2766" s="33">
        <f>IF(A2766&gt;='Income Statement'!$E$5,IF(A2766&lt;='Income Statement'!$E$6,1,0),0)</f>
        <v>0</v>
      </c>
      <c r="I2766" s="24"/>
      <c r="J2766" s="24"/>
      <c r="K2766" s="24"/>
      <c r="L2766" s="24"/>
      <c r="M2766" s="24"/>
      <c r="N2766" s="24"/>
      <c r="O2766" s="24"/>
      <c r="P2766" s="24"/>
      <c r="Q2766" s="24"/>
    </row>
    <row r="2767" ht="15.75" customHeight="1">
      <c r="A2767" s="71"/>
      <c r="B2767" s="45" t="str">
        <f>IFERROR(VLOOKUP(D2767, 'Chart of Accounts'!A2754:C4001, 3, FALSE), "")</f>
        <v/>
      </c>
      <c r="C2767" s="72"/>
      <c r="D2767" s="70"/>
      <c r="E2767" s="30" t="str">
        <f>IFERROR(VLOOKUP(D2767, 'Chart of Accounts'!A$3:B$3987, 2, FALSE), "")</f>
        <v/>
      </c>
      <c r="F2767" s="31" t="str">
        <f t="shared" si="1"/>
        <v/>
      </c>
      <c r="G2767" s="32" t="str">
        <f t="shared" si="2"/>
        <v/>
      </c>
      <c r="H2767" s="33">
        <f>IF(A2767&gt;='Income Statement'!$E$5,IF(A2767&lt;='Income Statement'!$E$6,1,0),0)</f>
        <v>0</v>
      </c>
      <c r="I2767" s="24"/>
      <c r="J2767" s="24"/>
      <c r="K2767" s="24"/>
      <c r="L2767" s="24"/>
      <c r="M2767" s="24"/>
      <c r="N2767" s="24"/>
      <c r="O2767" s="24"/>
      <c r="P2767" s="24"/>
      <c r="Q2767" s="24"/>
    </row>
    <row r="2768" ht="15.75" customHeight="1">
      <c r="A2768" s="71"/>
      <c r="B2768" s="45" t="str">
        <f>IFERROR(VLOOKUP(D2768, 'Chart of Accounts'!A2755:C4001, 3, FALSE), "")</f>
        <v/>
      </c>
      <c r="C2768" s="72"/>
      <c r="D2768" s="70"/>
      <c r="E2768" s="30" t="str">
        <f>IFERROR(VLOOKUP(D2768, 'Chart of Accounts'!A$3:B$3987, 2, FALSE), "")</f>
        <v/>
      </c>
      <c r="F2768" s="31" t="str">
        <f t="shared" si="1"/>
        <v/>
      </c>
      <c r="G2768" s="32" t="str">
        <f t="shared" si="2"/>
        <v/>
      </c>
      <c r="H2768" s="33">
        <f>IF(A2768&gt;='Income Statement'!$E$5,IF(A2768&lt;='Income Statement'!$E$6,1,0),0)</f>
        <v>0</v>
      </c>
      <c r="I2768" s="24"/>
      <c r="J2768" s="24"/>
      <c r="K2768" s="24"/>
      <c r="L2768" s="24"/>
      <c r="M2768" s="24"/>
      <c r="N2768" s="24"/>
      <c r="O2768" s="24"/>
      <c r="P2768" s="24"/>
      <c r="Q2768" s="24"/>
    </row>
    <row r="2769" ht="15.75" customHeight="1">
      <c r="A2769" s="71"/>
      <c r="B2769" s="45" t="str">
        <f>IFERROR(VLOOKUP(D2769, 'Chart of Accounts'!A2756:C4001, 3, FALSE), "")</f>
        <v/>
      </c>
      <c r="C2769" s="72"/>
      <c r="D2769" s="70"/>
      <c r="E2769" s="30" t="str">
        <f>IFERROR(VLOOKUP(D2769, 'Chart of Accounts'!A$3:B$3987, 2, FALSE), "")</f>
        <v/>
      </c>
      <c r="F2769" s="31" t="str">
        <f t="shared" si="1"/>
        <v/>
      </c>
      <c r="G2769" s="32" t="str">
        <f t="shared" si="2"/>
        <v/>
      </c>
      <c r="H2769" s="33">
        <f>IF(A2769&gt;='Income Statement'!$E$5,IF(A2769&lt;='Income Statement'!$E$6,1,0),0)</f>
        <v>0</v>
      </c>
      <c r="I2769" s="24"/>
      <c r="J2769" s="24"/>
      <c r="K2769" s="24"/>
      <c r="L2769" s="24"/>
      <c r="M2769" s="24"/>
      <c r="N2769" s="24"/>
      <c r="O2769" s="24"/>
      <c r="P2769" s="24"/>
      <c r="Q2769" s="24"/>
    </row>
    <row r="2770" ht="15.75" customHeight="1">
      <c r="A2770" s="71"/>
      <c r="B2770" s="45" t="str">
        <f>IFERROR(VLOOKUP(D2770, 'Chart of Accounts'!A2757:C4001, 3, FALSE), "")</f>
        <v/>
      </c>
      <c r="C2770" s="72"/>
      <c r="D2770" s="70"/>
      <c r="E2770" s="30" t="str">
        <f>IFERROR(VLOOKUP(D2770, 'Chart of Accounts'!A$3:B$3987, 2, FALSE), "")</f>
        <v/>
      </c>
      <c r="F2770" s="31" t="str">
        <f t="shared" si="1"/>
        <v/>
      </c>
      <c r="G2770" s="32" t="str">
        <f t="shared" si="2"/>
        <v/>
      </c>
      <c r="H2770" s="33">
        <f>IF(A2770&gt;='Income Statement'!$E$5,IF(A2770&lt;='Income Statement'!$E$6,1,0),0)</f>
        <v>0</v>
      </c>
      <c r="I2770" s="24"/>
      <c r="J2770" s="24"/>
      <c r="K2770" s="24"/>
      <c r="L2770" s="24"/>
      <c r="M2770" s="24"/>
      <c r="N2770" s="24"/>
      <c r="O2770" s="24"/>
      <c r="P2770" s="24"/>
      <c r="Q2770" s="24"/>
    </row>
    <row r="2771" ht="15.75" customHeight="1">
      <c r="A2771" s="71"/>
      <c r="B2771" s="45" t="str">
        <f>IFERROR(VLOOKUP(D2771, 'Chart of Accounts'!A2758:C4001, 3, FALSE), "")</f>
        <v/>
      </c>
      <c r="C2771" s="72"/>
      <c r="D2771" s="70"/>
      <c r="E2771" s="30" t="str">
        <f>IFERROR(VLOOKUP(D2771, 'Chart of Accounts'!A$3:B$3987, 2, FALSE), "")</f>
        <v/>
      </c>
      <c r="F2771" s="31" t="str">
        <f t="shared" si="1"/>
        <v/>
      </c>
      <c r="G2771" s="32" t="str">
        <f t="shared" si="2"/>
        <v/>
      </c>
      <c r="H2771" s="33">
        <f>IF(A2771&gt;='Income Statement'!$E$5,IF(A2771&lt;='Income Statement'!$E$6,1,0),0)</f>
        <v>0</v>
      </c>
      <c r="I2771" s="24"/>
      <c r="J2771" s="24"/>
      <c r="K2771" s="24"/>
      <c r="L2771" s="24"/>
      <c r="M2771" s="24"/>
      <c r="N2771" s="24"/>
      <c r="O2771" s="24"/>
      <c r="P2771" s="24"/>
      <c r="Q2771" s="24"/>
    </row>
    <row r="2772" ht="15.75" customHeight="1">
      <c r="A2772" s="71"/>
      <c r="B2772" s="45" t="str">
        <f>IFERROR(VLOOKUP(D2772, 'Chart of Accounts'!A2759:C4001, 3, FALSE), "")</f>
        <v/>
      </c>
      <c r="C2772" s="72"/>
      <c r="D2772" s="70"/>
      <c r="E2772" s="30" t="str">
        <f>IFERROR(VLOOKUP(D2772, 'Chart of Accounts'!A$3:B$3987, 2, FALSE), "")</f>
        <v/>
      </c>
      <c r="F2772" s="31" t="str">
        <f t="shared" si="1"/>
        <v/>
      </c>
      <c r="G2772" s="32" t="str">
        <f t="shared" si="2"/>
        <v/>
      </c>
      <c r="H2772" s="33">
        <f>IF(A2772&gt;='Income Statement'!$E$5,IF(A2772&lt;='Income Statement'!$E$6,1,0),0)</f>
        <v>0</v>
      </c>
      <c r="I2772" s="24"/>
      <c r="J2772" s="24"/>
      <c r="K2772" s="24"/>
      <c r="L2772" s="24"/>
      <c r="M2772" s="24"/>
      <c r="N2772" s="24"/>
      <c r="O2772" s="24"/>
      <c r="P2772" s="24"/>
      <c r="Q2772" s="24"/>
    </row>
    <row r="2773" ht="15.75" customHeight="1">
      <c r="A2773" s="71"/>
      <c r="B2773" s="45" t="str">
        <f>IFERROR(VLOOKUP(D2773, 'Chart of Accounts'!A2760:C4001, 3, FALSE), "")</f>
        <v/>
      </c>
      <c r="C2773" s="72"/>
      <c r="D2773" s="70"/>
      <c r="E2773" s="30" t="str">
        <f>IFERROR(VLOOKUP(D2773, 'Chart of Accounts'!A$3:B$3987, 2, FALSE), "")</f>
        <v/>
      </c>
      <c r="F2773" s="31" t="str">
        <f t="shared" si="1"/>
        <v/>
      </c>
      <c r="G2773" s="32" t="str">
        <f t="shared" si="2"/>
        <v/>
      </c>
      <c r="H2773" s="33">
        <f>IF(A2773&gt;='Income Statement'!$E$5,IF(A2773&lt;='Income Statement'!$E$6,1,0),0)</f>
        <v>0</v>
      </c>
      <c r="I2773" s="24"/>
      <c r="J2773" s="24"/>
      <c r="K2773" s="24"/>
      <c r="L2773" s="24"/>
      <c r="M2773" s="24"/>
      <c r="N2773" s="24"/>
      <c r="O2773" s="24"/>
      <c r="P2773" s="24"/>
      <c r="Q2773" s="24"/>
    </row>
    <row r="2774" ht="15.75" customHeight="1">
      <c r="A2774" s="71"/>
      <c r="B2774" s="45" t="str">
        <f>IFERROR(VLOOKUP(D2774, 'Chart of Accounts'!A2761:C4001, 3, FALSE), "")</f>
        <v/>
      </c>
      <c r="C2774" s="72"/>
      <c r="D2774" s="70"/>
      <c r="E2774" s="30" t="str">
        <f>IFERROR(VLOOKUP(D2774, 'Chart of Accounts'!A$3:B$3987, 2, FALSE), "")</f>
        <v/>
      </c>
      <c r="F2774" s="31" t="str">
        <f t="shared" si="1"/>
        <v/>
      </c>
      <c r="G2774" s="32" t="str">
        <f t="shared" si="2"/>
        <v/>
      </c>
      <c r="H2774" s="33">
        <f>IF(A2774&gt;='Income Statement'!$E$5,IF(A2774&lt;='Income Statement'!$E$6,1,0),0)</f>
        <v>0</v>
      </c>
      <c r="I2774" s="24"/>
      <c r="J2774" s="24"/>
      <c r="K2774" s="24"/>
      <c r="L2774" s="24"/>
      <c r="M2774" s="24"/>
      <c r="N2774" s="24"/>
      <c r="O2774" s="24"/>
      <c r="P2774" s="24"/>
      <c r="Q2774" s="24"/>
    </row>
    <row r="2775" ht="15.75" customHeight="1">
      <c r="A2775" s="71"/>
      <c r="B2775" s="45" t="str">
        <f>IFERROR(VLOOKUP(D2775, 'Chart of Accounts'!A2762:C4001, 3, FALSE), "")</f>
        <v/>
      </c>
      <c r="C2775" s="72"/>
      <c r="D2775" s="70"/>
      <c r="E2775" s="30" t="str">
        <f>IFERROR(VLOOKUP(D2775, 'Chart of Accounts'!A$3:B$3987, 2, FALSE), "")</f>
        <v/>
      </c>
      <c r="F2775" s="31" t="str">
        <f t="shared" si="1"/>
        <v/>
      </c>
      <c r="G2775" s="32" t="str">
        <f t="shared" si="2"/>
        <v/>
      </c>
      <c r="H2775" s="33">
        <f>IF(A2775&gt;='Income Statement'!$E$5,IF(A2775&lt;='Income Statement'!$E$6,1,0),0)</f>
        <v>0</v>
      </c>
      <c r="I2775" s="24"/>
      <c r="J2775" s="24"/>
      <c r="K2775" s="24"/>
      <c r="L2775" s="24"/>
      <c r="M2775" s="24"/>
      <c r="N2775" s="24"/>
      <c r="O2775" s="24"/>
      <c r="P2775" s="24"/>
      <c r="Q2775" s="24"/>
    </row>
    <row r="2776" ht="15.75" customHeight="1">
      <c r="A2776" s="71"/>
      <c r="B2776" s="45" t="str">
        <f>IFERROR(VLOOKUP(D2776, 'Chart of Accounts'!A2763:C4001, 3, FALSE), "")</f>
        <v/>
      </c>
      <c r="C2776" s="72"/>
      <c r="D2776" s="70"/>
      <c r="E2776" s="30" t="str">
        <f>IFERROR(VLOOKUP(D2776, 'Chart of Accounts'!A$3:B$3987, 2, FALSE), "")</f>
        <v/>
      </c>
      <c r="F2776" s="31" t="str">
        <f t="shared" si="1"/>
        <v/>
      </c>
      <c r="G2776" s="32" t="str">
        <f t="shared" si="2"/>
        <v/>
      </c>
      <c r="H2776" s="33">
        <f>IF(A2776&gt;='Income Statement'!$E$5,IF(A2776&lt;='Income Statement'!$E$6,1,0),0)</f>
        <v>0</v>
      </c>
      <c r="I2776" s="24"/>
      <c r="J2776" s="24"/>
      <c r="K2776" s="24"/>
      <c r="L2776" s="24"/>
      <c r="M2776" s="24"/>
      <c r="N2776" s="24"/>
      <c r="O2776" s="24"/>
      <c r="P2776" s="24"/>
      <c r="Q2776" s="24"/>
    </row>
    <row r="2777" ht="15.75" customHeight="1">
      <c r="A2777" s="71"/>
      <c r="B2777" s="45" t="str">
        <f>IFERROR(VLOOKUP(D2777, 'Chart of Accounts'!A2764:C4001, 3, FALSE), "")</f>
        <v/>
      </c>
      <c r="C2777" s="72"/>
      <c r="D2777" s="70"/>
      <c r="E2777" s="30" t="str">
        <f>IFERROR(VLOOKUP(D2777, 'Chart of Accounts'!A$3:B$3987, 2, FALSE), "")</f>
        <v/>
      </c>
      <c r="F2777" s="31" t="str">
        <f t="shared" si="1"/>
        <v/>
      </c>
      <c r="G2777" s="32" t="str">
        <f t="shared" si="2"/>
        <v/>
      </c>
      <c r="H2777" s="33">
        <f>IF(A2777&gt;='Income Statement'!$E$5,IF(A2777&lt;='Income Statement'!$E$6,1,0),0)</f>
        <v>0</v>
      </c>
      <c r="I2777" s="24"/>
      <c r="J2777" s="24"/>
      <c r="K2777" s="24"/>
      <c r="L2777" s="24"/>
      <c r="M2777" s="24"/>
      <c r="N2777" s="24"/>
      <c r="O2777" s="24"/>
      <c r="P2777" s="24"/>
      <c r="Q2777" s="24"/>
    </row>
    <row r="2778" ht="15.75" customHeight="1">
      <c r="A2778" s="71"/>
      <c r="B2778" s="45" t="str">
        <f>IFERROR(VLOOKUP(D2778, 'Chart of Accounts'!A2765:C4001, 3, FALSE), "")</f>
        <v/>
      </c>
      <c r="C2778" s="72"/>
      <c r="D2778" s="70"/>
      <c r="E2778" s="30" t="str">
        <f>IFERROR(VLOOKUP(D2778, 'Chart of Accounts'!A$3:B$3987, 2, FALSE), "")</f>
        <v/>
      </c>
      <c r="F2778" s="31" t="str">
        <f t="shared" si="1"/>
        <v/>
      </c>
      <c r="G2778" s="32" t="str">
        <f t="shared" si="2"/>
        <v/>
      </c>
      <c r="H2778" s="33">
        <f>IF(A2778&gt;='Income Statement'!$E$5,IF(A2778&lt;='Income Statement'!$E$6,1,0),0)</f>
        <v>0</v>
      </c>
      <c r="I2778" s="24"/>
      <c r="J2778" s="24"/>
      <c r="K2778" s="24"/>
      <c r="L2778" s="24"/>
      <c r="M2778" s="24"/>
      <c r="N2778" s="24"/>
      <c r="O2778" s="24"/>
      <c r="P2778" s="24"/>
      <c r="Q2778" s="24"/>
    </row>
    <row r="2779" ht="15.75" customHeight="1">
      <c r="A2779" s="71"/>
      <c r="B2779" s="45" t="str">
        <f>IFERROR(VLOOKUP(D2779, 'Chart of Accounts'!A2766:C4001, 3, FALSE), "")</f>
        <v/>
      </c>
      <c r="C2779" s="72"/>
      <c r="D2779" s="70"/>
      <c r="E2779" s="30" t="str">
        <f>IFERROR(VLOOKUP(D2779, 'Chart of Accounts'!A$3:B$3987, 2, FALSE), "")</f>
        <v/>
      </c>
      <c r="F2779" s="31" t="str">
        <f t="shared" si="1"/>
        <v/>
      </c>
      <c r="G2779" s="32" t="str">
        <f t="shared" si="2"/>
        <v/>
      </c>
      <c r="H2779" s="33">
        <f>IF(A2779&gt;='Income Statement'!$E$5,IF(A2779&lt;='Income Statement'!$E$6,1,0),0)</f>
        <v>0</v>
      </c>
      <c r="I2779" s="24"/>
      <c r="J2779" s="24"/>
      <c r="K2779" s="24"/>
      <c r="L2779" s="24"/>
      <c r="M2779" s="24"/>
      <c r="N2779" s="24"/>
      <c r="O2779" s="24"/>
      <c r="P2779" s="24"/>
      <c r="Q2779" s="24"/>
    </row>
    <row r="2780" ht="15.75" customHeight="1">
      <c r="A2780" s="71"/>
      <c r="B2780" s="45" t="str">
        <f>IFERROR(VLOOKUP(D2780, 'Chart of Accounts'!A2767:C4001, 3, FALSE), "")</f>
        <v/>
      </c>
      <c r="C2780" s="72"/>
      <c r="D2780" s="70"/>
      <c r="E2780" s="30" t="str">
        <f>IFERROR(VLOOKUP(D2780, 'Chart of Accounts'!A$3:B$3987, 2, FALSE), "")</f>
        <v/>
      </c>
      <c r="F2780" s="31" t="str">
        <f t="shared" si="1"/>
        <v/>
      </c>
      <c r="G2780" s="32" t="str">
        <f t="shared" si="2"/>
        <v/>
      </c>
      <c r="H2780" s="33">
        <f>IF(A2780&gt;='Income Statement'!$E$5,IF(A2780&lt;='Income Statement'!$E$6,1,0),0)</f>
        <v>0</v>
      </c>
      <c r="I2780" s="24"/>
      <c r="J2780" s="24"/>
      <c r="K2780" s="24"/>
      <c r="L2780" s="24"/>
      <c r="M2780" s="24"/>
      <c r="N2780" s="24"/>
      <c r="O2780" s="24"/>
      <c r="P2780" s="24"/>
      <c r="Q2780" s="24"/>
    </row>
    <row r="2781" ht="15.75" customHeight="1">
      <c r="A2781" s="71"/>
      <c r="B2781" s="45" t="str">
        <f>IFERROR(VLOOKUP(D2781, 'Chart of Accounts'!A2768:C4001, 3, FALSE), "")</f>
        <v/>
      </c>
      <c r="C2781" s="72"/>
      <c r="D2781" s="70"/>
      <c r="E2781" s="30" t="str">
        <f>IFERROR(VLOOKUP(D2781, 'Chart of Accounts'!A$3:B$3987, 2, FALSE), "")</f>
        <v/>
      </c>
      <c r="F2781" s="31" t="str">
        <f t="shared" si="1"/>
        <v/>
      </c>
      <c r="G2781" s="32" t="str">
        <f t="shared" si="2"/>
        <v/>
      </c>
      <c r="H2781" s="33">
        <f>IF(A2781&gt;='Income Statement'!$E$5,IF(A2781&lt;='Income Statement'!$E$6,1,0),0)</f>
        <v>0</v>
      </c>
      <c r="I2781" s="24"/>
      <c r="J2781" s="24"/>
      <c r="K2781" s="24"/>
      <c r="L2781" s="24"/>
      <c r="M2781" s="24"/>
      <c r="N2781" s="24"/>
      <c r="O2781" s="24"/>
      <c r="P2781" s="24"/>
      <c r="Q2781" s="24"/>
    </row>
    <row r="2782" ht="15.75" customHeight="1">
      <c r="A2782" s="71"/>
      <c r="B2782" s="45" t="str">
        <f>IFERROR(VLOOKUP(D2782, 'Chart of Accounts'!A2769:C4001, 3, FALSE), "")</f>
        <v/>
      </c>
      <c r="C2782" s="72"/>
      <c r="D2782" s="70"/>
      <c r="E2782" s="30" t="str">
        <f>IFERROR(VLOOKUP(D2782, 'Chart of Accounts'!A$3:B$3987, 2, FALSE), "")</f>
        <v/>
      </c>
      <c r="F2782" s="31" t="str">
        <f t="shared" si="1"/>
        <v/>
      </c>
      <c r="G2782" s="32" t="str">
        <f t="shared" si="2"/>
        <v/>
      </c>
      <c r="H2782" s="33">
        <f>IF(A2782&gt;='Income Statement'!$E$5,IF(A2782&lt;='Income Statement'!$E$6,1,0),0)</f>
        <v>0</v>
      </c>
      <c r="I2782" s="24"/>
      <c r="J2782" s="24"/>
      <c r="K2782" s="24"/>
      <c r="L2782" s="24"/>
      <c r="M2782" s="24"/>
      <c r="N2782" s="24"/>
      <c r="O2782" s="24"/>
      <c r="P2782" s="24"/>
      <c r="Q2782" s="24"/>
    </row>
    <row r="2783" ht="15.75" customHeight="1">
      <c r="A2783" s="71"/>
      <c r="B2783" s="45" t="str">
        <f>IFERROR(VLOOKUP(D2783, 'Chart of Accounts'!A2770:C4001, 3, FALSE), "")</f>
        <v/>
      </c>
      <c r="C2783" s="72"/>
      <c r="D2783" s="70"/>
      <c r="E2783" s="30" t="str">
        <f>IFERROR(VLOOKUP(D2783, 'Chart of Accounts'!A$3:B$3987, 2, FALSE), "")</f>
        <v/>
      </c>
      <c r="F2783" s="31" t="str">
        <f t="shared" si="1"/>
        <v/>
      </c>
      <c r="G2783" s="32" t="str">
        <f t="shared" si="2"/>
        <v/>
      </c>
      <c r="H2783" s="33">
        <f>IF(A2783&gt;='Income Statement'!$E$5,IF(A2783&lt;='Income Statement'!$E$6,1,0),0)</f>
        <v>0</v>
      </c>
      <c r="I2783" s="24"/>
      <c r="J2783" s="24"/>
      <c r="K2783" s="24"/>
      <c r="L2783" s="24"/>
      <c r="M2783" s="24"/>
      <c r="N2783" s="24"/>
      <c r="O2783" s="24"/>
      <c r="P2783" s="24"/>
      <c r="Q2783" s="24"/>
    </row>
    <row r="2784" ht="15.75" customHeight="1">
      <c r="A2784" s="71"/>
      <c r="B2784" s="45" t="str">
        <f>IFERROR(VLOOKUP(D2784, 'Chart of Accounts'!A2771:C4001, 3, FALSE), "")</f>
        <v/>
      </c>
      <c r="C2784" s="72"/>
      <c r="D2784" s="70"/>
      <c r="E2784" s="30" t="str">
        <f>IFERROR(VLOOKUP(D2784, 'Chart of Accounts'!A$3:B$3987, 2, FALSE), "")</f>
        <v/>
      </c>
      <c r="F2784" s="31" t="str">
        <f t="shared" si="1"/>
        <v/>
      </c>
      <c r="G2784" s="32" t="str">
        <f t="shared" si="2"/>
        <v/>
      </c>
      <c r="H2784" s="33">
        <f>IF(A2784&gt;='Income Statement'!$E$5,IF(A2784&lt;='Income Statement'!$E$6,1,0),0)</f>
        <v>0</v>
      </c>
      <c r="I2784" s="24"/>
      <c r="J2784" s="24"/>
      <c r="K2784" s="24"/>
      <c r="L2784" s="24"/>
      <c r="M2784" s="24"/>
      <c r="N2784" s="24"/>
      <c r="O2784" s="24"/>
      <c r="P2784" s="24"/>
      <c r="Q2784" s="24"/>
    </row>
    <row r="2785" ht="15.75" customHeight="1">
      <c r="A2785" s="71"/>
      <c r="B2785" s="45" t="str">
        <f>IFERROR(VLOOKUP(D2785, 'Chart of Accounts'!A2772:C4001, 3, FALSE), "")</f>
        <v/>
      </c>
      <c r="C2785" s="72"/>
      <c r="D2785" s="70"/>
      <c r="E2785" s="30" t="str">
        <f>IFERROR(VLOOKUP(D2785, 'Chart of Accounts'!A$3:B$3987, 2, FALSE), "")</f>
        <v/>
      </c>
      <c r="F2785" s="31" t="str">
        <f t="shared" si="1"/>
        <v/>
      </c>
      <c r="G2785" s="32" t="str">
        <f t="shared" si="2"/>
        <v/>
      </c>
      <c r="H2785" s="33">
        <f>IF(A2785&gt;='Income Statement'!$E$5,IF(A2785&lt;='Income Statement'!$E$6,1,0),0)</f>
        <v>0</v>
      </c>
      <c r="I2785" s="24"/>
      <c r="J2785" s="24"/>
      <c r="K2785" s="24"/>
      <c r="L2785" s="24"/>
      <c r="M2785" s="24"/>
      <c r="N2785" s="24"/>
      <c r="O2785" s="24"/>
      <c r="P2785" s="24"/>
      <c r="Q2785" s="24"/>
    </row>
    <row r="2786" ht="15.75" customHeight="1">
      <c r="A2786" s="71"/>
      <c r="B2786" s="45" t="str">
        <f>IFERROR(VLOOKUP(D2786, 'Chart of Accounts'!A2773:C4001, 3, FALSE), "")</f>
        <v/>
      </c>
      <c r="C2786" s="72"/>
      <c r="D2786" s="70"/>
      <c r="E2786" s="30" t="str">
        <f>IFERROR(VLOOKUP(D2786, 'Chart of Accounts'!A$3:B$3987, 2, FALSE), "")</f>
        <v/>
      </c>
      <c r="F2786" s="31" t="str">
        <f t="shared" si="1"/>
        <v/>
      </c>
      <c r="G2786" s="32" t="str">
        <f t="shared" si="2"/>
        <v/>
      </c>
      <c r="H2786" s="33">
        <f>IF(A2786&gt;='Income Statement'!$E$5,IF(A2786&lt;='Income Statement'!$E$6,1,0),0)</f>
        <v>0</v>
      </c>
      <c r="I2786" s="24"/>
      <c r="J2786" s="24"/>
      <c r="K2786" s="24"/>
      <c r="L2786" s="24"/>
      <c r="M2786" s="24"/>
      <c r="N2786" s="24"/>
      <c r="O2786" s="24"/>
      <c r="P2786" s="24"/>
      <c r="Q2786" s="24"/>
    </row>
    <row r="2787" ht="15.75" customHeight="1">
      <c r="A2787" s="71"/>
      <c r="B2787" s="45" t="str">
        <f>IFERROR(VLOOKUP(D2787, 'Chart of Accounts'!A2774:C4001, 3, FALSE), "")</f>
        <v/>
      </c>
      <c r="C2787" s="72"/>
      <c r="D2787" s="70"/>
      <c r="E2787" s="30" t="str">
        <f>IFERROR(VLOOKUP(D2787, 'Chart of Accounts'!A$3:B$3987, 2, FALSE), "")</f>
        <v/>
      </c>
      <c r="F2787" s="31" t="str">
        <f t="shared" si="1"/>
        <v/>
      </c>
      <c r="G2787" s="32" t="str">
        <f t="shared" si="2"/>
        <v/>
      </c>
      <c r="H2787" s="33">
        <f>IF(A2787&gt;='Income Statement'!$E$5,IF(A2787&lt;='Income Statement'!$E$6,1,0),0)</f>
        <v>0</v>
      </c>
      <c r="I2787" s="24"/>
      <c r="J2787" s="24"/>
      <c r="K2787" s="24"/>
      <c r="L2787" s="24"/>
      <c r="M2787" s="24"/>
      <c r="N2787" s="24"/>
      <c r="O2787" s="24"/>
      <c r="P2787" s="24"/>
      <c r="Q2787" s="24"/>
    </row>
    <row r="2788" ht="15.75" customHeight="1">
      <c r="A2788" s="71"/>
      <c r="B2788" s="45" t="str">
        <f>IFERROR(VLOOKUP(D2788, 'Chart of Accounts'!A2775:C4001, 3, FALSE), "")</f>
        <v/>
      </c>
      <c r="C2788" s="72"/>
      <c r="D2788" s="70"/>
      <c r="E2788" s="30" t="str">
        <f>IFERROR(VLOOKUP(D2788, 'Chart of Accounts'!A$3:B$3987, 2, FALSE), "")</f>
        <v/>
      </c>
      <c r="F2788" s="31" t="str">
        <f t="shared" si="1"/>
        <v/>
      </c>
      <c r="G2788" s="32" t="str">
        <f t="shared" si="2"/>
        <v/>
      </c>
      <c r="H2788" s="33">
        <f>IF(A2788&gt;='Income Statement'!$E$5,IF(A2788&lt;='Income Statement'!$E$6,1,0),0)</f>
        <v>0</v>
      </c>
      <c r="I2788" s="24"/>
      <c r="J2788" s="24"/>
      <c r="K2788" s="24"/>
      <c r="L2788" s="24"/>
      <c r="M2788" s="24"/>
      <c r="N2788" s="24"/>
      <c r="O2788" s="24"/>
      <c r="P2788" s="24"/>
      <c r="Q2788" s="24"/>
    </row>
    <row r="2789" ht="15.75" customHeight="1">
      <c r="A2789" s="71"/>
      <c r="B2789" s="45" t="str">
        <f>IFERROR(VLOOKUP(D2789, 'Chart of Accounts'!A2776:C4001, 3, FALSE), "")</f>
        <v/>
      </c>
      <c r="C2789" s="72"/>
      <c r="D2789" s="70"/>
      <c r="E2789" s="30" t="str">
        <f>IFERROR(VLOOKUP(D2789, 'Chart of Accounts'!A$3:B$3987, 2, FALSE), "")</f>
        <v/>
      </c>
      <c r="F2789" s="31" t="str">
        <f t="shared" si="1"/>
        <v/>
      </c>
      <c r="G2789" s="32" t="str">
        <f t="shared" si="2"/>
        <v/>
      </c>
      <c r="H2789" s="33">
        <f>IF(A2789&gt;='Income Statement'!$E$5,IF(A2789&lt;='Income Statement'!$E$6,1,0),0)</f>
        <v>0</v>
      </c>
      <c r="I2789" s="24"/>
      <c r="J2789" s="24"/>
      <c r="K2789" s="24"/>
      <c r="L2789" s="24"/>
      <c r="M2789" s="24"/>
      <c r="N2789" s="24"/>
      <c r="O2789" s="24"/>
      <c r="P2789" s="24"/>
      <c r="Q2789" s="24"/>
    </row>
    <row r="2790" ht="15.75" customHeight="1">
      <c r="A2790" s="71"/>
      <c r="B2790" s="45" t="str">
        <f>IFERROR(VLOOKUP(D2790, 'Chart of Accounts'!A2777:C4001, 3, FALSE), "")</f>
        <v/>
      </c>
      <c r="C2790" s="72"/>
      <c r="D2790" s="70"/>
      <c r="E2790" s="30" t="str">
        <f>IFERROR(VLOOKUP(D2790, 'Chart of Accounts'!A$3:B$3987, 2, FALSE), "")</f>
        <v/>
      </c>
      <c r="F2790" s="31" t="str">
        <f t="shared" si="1"/>
        <v/>
      </c>
      <c r="G2790" s="32" t="str">
        <f t="shared" si="2"/>
        <v/>
      </c>
      <c r="H2790" s="33">
        <f>IF(A2790&gt;='Income Statement'!$E$5,IF(A2790&lt;='Income Statement'!$E$6,1,0),0)</f>
        <v>0</v>
      </c>
      <c r="I2790" s="24"/>
      <c r="J2790" s="24"/>
      <c r="K2790" s="24"/>
      <c r="L2790" s="24"/>
      <c r="M2790" s="24"/>
      <c r="N2790" s="24"/>
      <c r="O2790" s="24"/>
      <c r="P2790" s="24"/>
      <c r="Q2790" s="24"/>
    </row>
    <row r="2791" ht="15.75" customHeight="1">
      <c r="A2791" s="71"/>
      <c r="B2791" s="45" t="str">
        <f>IFERROR(VLOOKUP(D2791, 'Chart of Accounts'!A2778:C4001, 3, FALSE), "")</f>
        <v/>
      </c>
      <c r="C2791" s="72"/>
      <c r="D2791" s="70"/>
      <c r="E2791" s="30" t="str">
        <f>IFERROR(VLOOKUP(D2791, 'Chart of Accounts'!A$3:B$3987, 2, FALSE), "")</f>
        <v/>
      </c>
      <c r="F2791" s="31" t="str">
        <f t="shared" si="1"/>
        <v/>
      </c>
      <c r="G2791" s="32" t="str">
        <f t="shared" si="2"/>
        <v/>
      </c>
      <c r="H2791" s="33">
        <f>IF(A2791&gt;='Income Statement'!$E$5,IF(A2791&lt;='Income Statement'!$E$6,1,0),0)</f>
        <v>0</v>
      </c>
      <c r="I2791" s="24"/>
      <c r="J2791" s="24"/>
      <c r="K2791" s="24"/>
      <c r="L2791" s="24"/>
      <c r="M2791" s="24"/>
      <c r="N2791" s="24"/>
      <c r="O2791" s="24"/>
      <c r="P2791" s="24"/>
      <c r="Q2791" s="24"/>
    </row>
    <row r="2792" ht="15.75" customHeight="1">
      <c r="A2792" s="71"/>
      <c r="B2792" s="45" t="str">
        <f>IFERROR(VLOOKUP(D2792, 'Chart of Accounts'!A2779:C4001, 3, FALSE), "")</f>
        <v/>
      </c>
      <c r="C2792" s="72"/>
      <c r="D2792" s="70"/>
      <c r="E2792" s="30" t="str">
        <f>IFERROR(VLOOKUP(D2792, 'Chart of Accounts'!A$3:B$3987, 2, FALSE), "")</f>
        <v/>
      </c>
      <c r="F2792" s="31" t="str">
        <f t="shared" si="1"/>
        <v/>
      </c>
      <c r="G2792" s="32" t="str">
        <f t="shared" si="2"/>
        <v/>
      </c>
      <c r="H2792" s="33">
        <f>IF(A2792&gt;='Income Statement'!$E$5,IF(A2792&lt;='Income Statement'!$E$6,1,0),0)</f>
        <v>0</v>
      </c>
      <c r="I2792" s="24"/>
      <c r="J2792" s="24"/>
      <c r="K2792" s="24"/>
      <c r="L2792" s="24"/>
      <c r="M2792" s="24"/>
      <c r="N2792" s="24"/>
      <c r="O2792" s="24"/>
      <c r="P2792" s="24"/>
      <c r="Q2792" s="24"/>
    </row>
    <row r="2793" ht="15.75" customHeight="1">
      <c r="A2793" s="71"/>
      <c r="B2793" s="45" t="str">
        <f>IFERROR(VLOOKUP(D2793, 'Chart of Accounts'!A2780:C4001, 3, FALSE), "")</f>
        <v/>
      </c>
      <c r="C2793" s="72"/>
      <c r="D2793" s="70"/>
      <c r="E2793" s="30" t="str">
        <f>IFERROR(VLOOKUP(D2793, 'Chart of Accounts'!A$3:B$3987, 2, FALSE), "")</f>
        <v/>
      </c>
      <c r="F2793" s="31" t="str">
        <f t="shared" si="1"/>
        <v/>
      </c>
      <c r="G2793" s="32" t="str">
        <f t="shared" si="2"/>
        <v/>
      </c>
      <c r="H2793" s="33">
        <f>IF(A2793&gt;='Income Statement'!$E$5,IF(A2793&lt;='Income Statement'!$E$6,1,0),0)</f>
        <v>0</v>
      </c>
      <c r="I2793" s="24"/>
      <c r="J2793" s="24"/>
      <c r="K2793" s="24"/>
      <c r="L2793" s="24"/>
      <c r="M2793" s="24"/>
      <c r="N2793" s="24"/>
      <c r="O2793" s="24"/>
      <c r="P2793" s="24"/>
      <c r="Q2793" s="24"/>
    </row>
    <row r="2794" ht="15.75" customHeight="1">
      <c r="A2794" s="71"/>
      <c r="B2794" s="45" t="str">
        <f>IFERROR(VLOOKUP(D2794, 'Chart of Accounts'!A2781:C4001, 3, FALSE), "")</f>
        <v/>
      </c>
      <c r="C2794" s="72"/>
      <c r="D2794" s="70"/>
      <c r="E2794" s="30" t="str">
        <f>IFERROR(VLOOKUP(D2794, 'Chart of Accounts'!A$3:B$3987, 2, FALSE), "")</f>
        <v/>
      </c>
      <c r="F2794" s="31" t="str">
        <f t="shared" si="1"/>
        <v/>
      </c>
      <c r="G2794" s="32" t="str">
        <f t="shared" si="2"/>
        <v/>
      </c>
      <c r="H2794" s="33">
        <f>IF(A2794&gt;='Income Statement'!$E$5,IF(A2794&lt;='Income Statement'!$E$6,1,0),0)</f>
        <v>0</v>
      </c>
      <c r="I2794" s="24"/>
      <c r="J2794" s="24"/>
      <c r="K2794" s="24"/>
      <c r="L2794" s="24"/>
      <c r="M2794" s="24"/>
      <c r="N2794" s="24"/>
      <c r="O2794" s="24"/>
      <c r="P2794" s="24"/>
      <c r="Q2794" s="24"/>
    </row>
    <row r="2795" ht="15.75" customHeight="1">
      <c r="A2795" s="71"/>
      <c r="B2795" s="45" t="str">
        <f>IFERROR(VLOOKUP(D2795, 'Chart of Accounts'!A2782:C4001, 3, FALSE), "")</f>
        <v/>
      </c>
      <c r="C2795" s="72"/>
      <c r="D2795" s="70"/>
      <c r="E2795" s="30" t="str">
        <f>IFERROR(VLOOKUP(D2795, 'Chart of Accounts'!A$3:B$3987, 2, FALSE), "")</f>
        <v/>
      </c>
      <c r="F2795" s="31" t="str">
        <f t="shared" si="1"/>
        <v/>
      </c>
      <c r="G2795" s="32" t="str">
        <f t="shared" si="2"/>
        <v/>
      </c>
      <c r="H2795" s="33">
        <f>IF(A2795&gt;='Income Statement'!$E$5,IF(A2795&lt;='Income Statement'!$E$6,1,0),0)</f>
        <v>0</v>
      </c>
      <c r="I2795" s="24"/>
      <c r="J2795" s="24"/>
      <c r="K2795" s="24"/>
      <c r="L2795" s="24"/>
      <c r="M2795" s="24"/>
      <c r="N2795" s="24"/>
      <c r="O2795" s="24"/>
      <c r="P2795" s="24"/>
      <c r="Q2795" s="24"/>
    </row>
    <row r="2796" ht="15.75" customHeight="1">
      <c r="A2796" s="71"/>
      <c r="B2796" s="45" t="str">
        <f>IFERROR(VLOOKUP(D2796, 'Chart of Accounts'!A2783:C4001, 3, FALSE), "")</f>
        <v/>
      </c>
      <c r="C2796" s="72"/>
      <c r="D2796" s="70"/>
      <c r="E2796" s="30" t="str">
        <f>IFERROR(VLOOKUP(D2796, 'Chart of Accounts'!A$3:B$3987, 2, FALSE), "")</f>
        <v/>
      </c>
      <c r="F2796" s="31" t="str">
        <f t="shared" si="1"/>
        <v/>
      </c>
      <c r="G2796" s="32" t="str">
        <f t="shared" si="2"/>
        <v/>
      </c>
      <c r="H2796" s="33">
        <f>IF(A2796&gt;='Income Statement'!$E$5,IF(A2796&lt;='Income Statement'!$E$6,1,0),0)</f>
        <v>0</v>
      </c>
      <c r="I2796" s="24"/>
      <c r="J2796" s="24"/>
      <c r="K2796" s="24"/>
      <c r="L2796" s="24"/>
      <c r="M2796" s="24"/>
      <c r="N2796" s="24"/>
      <c r="O2796" s="24"/>
      <c r="P2796" s="24"/>
      <c r="Q2796" s="24"/>
    </row>
    <row r="2797" ht="15.75" customHeight="1">
      <c r="A2797" s="71"/>
      <c r="B2797" s="45" t="str">
        <f>IFERROR(VLOOKUP(D2797, 'Chart of Accounts'!A2784:C4001, 3, FALSE), "")</f>
        <v/>
      </c>
      <c r="C2797" s="72"/>
      <c r="D2797" s="70"/>
      <c r="E2797" s="30" t="str">
        <f>IFERROR(VLOOKUP(D2797, 'Chart of Accounts'!A$3:B$3987, 2, FALSE), "")</f>
        <v/>
      </c>
      <c r="F2797" s="31" t="str">
        <f t="shared" si="1"/>
        <v/>
      </c>
      <c r="G2797" s="32" t="str">
        <f t="shared" si="2"/>
        <v/>
      </c>
      <c r="H2797" s="33">
        <f>IF(A2797&gt;='Income Statement'!$E$5,IF(A2797&lt;='Income Statement'!$E$6,1,0),0)</f>
        <v>0</v>
      </c>
      <c r="I2797" s="24"/>
      <c r="J2797" s="24"/>
      <c r="K2797" s="24"/>
      <c r="L2797" s="24"/>
      <c r="M2797" s="24"/>
      <c r="N2797" s="24"/>
      <c r="O2797" s="24"/>
      <c r="P2797" s="24"/>
      <c r="Q2797" s="24"/>
    </row>
    <row r="2798" ht="15.75" customHeight="1">
      <c r="A2798" s="71"/>
      <c r="B2798" s="45" t="str">
        <f>IFERROR(VLOOKUP(D2798, 'Chart of Accounts'!A2785:C4001, 3, FALSE), "")</f>
        <v/>
      </c>
      <c r="C2798" s="72"/>
      <c r="D2798" s="70"/>
      <c r="E2798" s="30" t="str">
        <f>IFERROR(VLOOKUP(D2798, 'Chart of Accounts'!A$3:B$3987, 2, FALSE), "")</f>
        <v/>
      </c>
      <c r="F2798" s="31" t="str">
        <f t="shared" si="1"/>
        <v/>
      </c>
      <c r="G2798" s="32" t="str">
        <f t="shared" si="2"/>
        <v/>
      </c>
      <c r="H2798" s="33">
        <f>IF(A2798&gt;='Income Statement'!$E$5,IF(A2798&lt;='Income Statement'!$E$6,1,0),0)</f>
        <v>0</v>
      </c>
      <c r="I2798" s="24"/>
      <c r="J2798" s="24"/>
      <c r="K2798" s="24"/>
      <c r="L2798" s="24"/>
      <c r="M2798" s="24"/>
      <c r="N2798" s="24"/>
      <c r="O2798" s="24"/>
      <c r="P2798" s="24"/>
      <c r="Q2798" s="24"/>
    </row>
    <row r="2799" ht="15.75" customHeight="1">
      <c r="A2799" s="71"/>
      <c r="B2799" s="45" t="str">
        <f>IFERROR(VLOOKUP(D2799, 'Chart of Accounts'!A2786:C4001, 3, FALSE), "")</f>
        <v/>
      </c>
      <c r="C2799" s="72"/>
      <c r="D2799" s="70"/>
      <c r="E2799" s="30" t="str">
        <f>IFERROR(VLOOKUP(D2799, 'Chart of Accounts'!A$3:B$3987, 2, FALSE), "")</f>
        <v/>
      </c>
      <c r="F2799" s="31" t="str">
        <f t="shared" si="1"/>
        <v/>
      </c>
      <c r="G2799" s="32" t="str">
        <f t="shared" si="2"/>
        <v/>
      </c>
      <c r="H2799" s="33">
        <f>IF(A2799&gt;='Income Statement'!$E$5,IF(A2799&lt;='Income Statement'!$E$6,1,0),0)</f>
        <v>0</v>
      </c>
      <c r="I2799" s="24"/>
      <c r="J2799" s="24"/>
      <c r="K2799" s="24"/>
      <c r="L2799" s="24"/>
      <c r="M2799" s="24"/>
      <c r="N2799" s="24"/>
      <c r="O2799" s="24"/>
      <c r="P2799" s="24"/>
      <c r="Q2799" s="24"/>
    </row>
    <row r="2800" ht="15.75" customHeight="1">
      <c r="A2800" s="71"/>
      <c r="B2800" s="45" t="str">
        <f>IFERROR(VLOOKUP(D2800, 'Chart of Accounts'!A2787:C4001, 3, FALSE), "")</f>
        <v/>
      </c>
      <c r="C2800" s="72"/>
      <c r="D2800" s="70"/>
      <c r="E2800" s="30" t="str">
        <f>IFERROR(VLOOKUP(D2800, 'Chart of Accounts'!A$3:B$3987, 2, FALSE), "")</f>
        <v/>
      </c>
      <c r="F2800" s="31" t="str">
        <f t="shared" si="1"/>
        <v/>
      </c>
      <c r="G2800" s="32" t="str">
        <f t="shared" si="2"/>
        <v/>
      </c>
      <c r="H2800" s="33">
        <f>IF(A2800&gt;='Income Statement'!$E$5,IF(A2800&lt;='Income Statement'!$E$6,1,0),0)</f>
        <v>0</v>
      </c>
      <c r="I2800" s="24"/>
      <c r="J2800" s="24"/>
      <c r="K2800" s="24"/>
      <c r="L2800" s="24"/>
      <c r="M2800" s="24"/>
      <c r="N2800" s="24"/>
      <c r="O2800" s="24"/>
      <c r="P2800" s="24"/>
      <c r="Q2800" s="24"/>
    </row>
    <row r="2801" ht="15.75" customHeight="1">
      <c r="A2801" s="71"/>
      <c r="B2801" s="45" t="str">
        <f>IFERROR(VLOOKUP(D2801, 'Chart of Accounts'!A2788:C4001, 3, FALSE), "")</f>
        <v/>
      </c>
      <c r="C2801" s="72"/>
      <c r="D2801" s="70"/>
      <c r="E2801" s="30" t="str">
        <f>IFERROR(VLOOKUP(D2801, 'Chart of Accounts'!A$3:B$3987, 2, FALSE), "")</f>
        <v/>
      </c>
      <c r="F2801" s="31" t="str">
        <f t="shared" si="1"/>
        <v/>
      </c>
      <c r="G2801" s="32" t="str">
        <f t="shared" si="2"/>
        <v/>
      </c>
      <c r="H2801" s="33">
        <f>IF(A2801&gt;='Income Statement'!$E$5,IF(A2801&lt;='Income Statement'!$E$6,1,0),0)</f>
        <v>0</v>
      </c>
      <c r="I2801" s="24"/>
      <c r="J2801" s="24"/>
      <c r="K2801" s="24"/>
      <c r="L2801" s="24"/>
      <c r="M2801" s="24"/>
      <c r="N2801" s="24"/>
      <c r="O2801" s="24"/>
      <c r="P2801" s="24"/>
      <c r="Q2801" s="24"/>
    </row>
    <row r="2802" ht="15.75" customHeight="1">
      <c r="A2802" s="71"/>
      <c r="B2802" s="45" t="str">
        <f>IFERROR(VLOOKUP(D2802, 'Chart of Accounts'!A2789:C4001, 3, FALSE), "")</f>
        <v/>
      </c>
      <c r="C2802" s="72"/>
      <c r="D2802" s="70"/>
      <c r="E2802" s="30" t="str">
        <f>IFERROR(VLOOKUP(D2802, 'Chart of Accounts'!A$3:B$3987, 2, FALSE), "")</f>
        <v/>
      </c>
      <c r="F2802" s="31" t="str">
        <f t="shared" si="1"/>
        <v/>
      </c>
      <c r="G2802" s="32" t="str">
        <f t="shared" si="2"/>
        <v/>
      </c>
      <c r="H2802" s="33">
        <f>IF(A2802&gt;='Income Statement'!$E$5,IF(A2802&lt;='Income Statement'!$E$6,1,0),0)</f>
        <v>0</v>
      </c>
      <c r="I2802" s="24"/>
      <c r="J2802" s="24"/>
      <c r="K2802" s="24"/>
      <c r="L2802" s="24"/>
      <c r="M2802" s="24"/>
      <c r="N2802" s="24"/>
      <c r="O2802" s="24"/>
      <c r="P2802" s="24"/>
      <c r="Q2802" s="24"/>
    </row>
    <row r="2803" ht="15.75" customHeight="1">
      <c r="A2803" s="71"/>
      <c r="B2803" s="45" t="str">
        <f>IFERROR(VLOOKUP(D2803, 'Chart of Accounts'!A2790:C4001, 3, FALSE), "")</f>
        <v/>
      </c>
      <c r="C2803" s="72"/>
      <c r="D2803" s="70"/>
      <c r="E2803" s="30" t="str">
        <f>IFERROR(VLOOKUP(D2803, 'Chart of Accounts'!A$3:B$3987, 2, FALSE), "")</f>
        <v/>
      </c>
      <c r="F2803" s="31" t="str">
        <f t="shared" si="1"/>
        <v/>
      </c>
      <c r="G2803" s="32" t="str">
        <f t="shared" si="2"/>
        <v/>
      </c>
      <c r="H2803" s="33">
        <f>IF(A2803&gt;='Income Statement'!$E$5,IF(A2803&lt;='Income Statement'!$E$6,1,0),0)</f>
        <v>0</v>
      </c>
      <c r="I2803" s="24"/>
      <c r="J2803" s="24"/>
      <c r="K2803" s="24"/>
      <c r="L2803" s="24"/>
      <c r="M2803" s="24"/>
      <c r="N2803" s="24"/>
      <c r="O2803" s="24"/>
      <c r="P2803" s="24"/>
      <c r="Q2803" s="24"/>
    </row>
    <row r="2804" ht="15.75" customHeight="1">
      <c r="A2804" s="71"/>
      <c r="B2804" s="45" t="str">
        <f>IFERROR(VLOOKUP(D2804, 'Chart of Accounts'!A2791:C4001, 3, FALSE), "")</f>
        <v/>
      </c>
      <c r="C2804" s="72"/>
      <c r="D2804" s="70"/>
      <c r="E2804" s="30" t="str">
        <f>IFERROR(VLOOKUP(D2804, 'Chart of Accounts'!A$3:B$3987, 2, FALSE), "")</f>
        <v/>
      </c>
      <c r="F2804" s="31" t="str">
        <f t="shared" si="1"/>
        <v/>
      </c>
      <c r="G2804" s="32" t="str">
        <f t="shared" si="2"/>
        <v/>
      </c>
      <c r="H2804" s="33">
        <f>IF(A2804&gt;='Income Statement'!$E$5,IF(A2804&lt;='Income Statement'!$E$6,1,0),0)</f>
        <v>0</v>
      </c>
      <c r="I2804" s="24"/>
      <c r="J2804" s="24"/>
      <c r="K2804" s="24"/>
      <c r="L2804" s="24"/>
      <c r="M2804" s="24"/>
      <c r="N2804" s="24"/>
      <c r="O2804" s="24"/>
      <c r="P2804" s="24"/>
      <c r="Q2804" s="24"/>
    </row>
    <row r="2805" ht="15.75" customHeight="1">
      <c r="A2805" s="71"/>
      <c r="B2805" s="45" t="str">
        <f>IFERROR(VLOOKUP(D2805, 'Chart of Accounts'!A2792:C4001, 3, FALSE), "")</f>
        <v/>
      </c>
      <c r="C2805" s="72"/>
      <c r="D2805" s="70"/>
      <c r="E2805" s="30" t="str">
        <f>IFERROR(VLOOKUP(D2805, 'Chart of Accounts'!A$3:B$3987, 2, FALSE), "")</f>
        <v/>
      </c>
      <c r="F2805" s="31" t="str">
        <f t="shared" si="1"/>
        <v/>
      </c>
      <c r="G2805" s="32" t="str">
        <f t="shared" si="2"/>
        <v/>
      </c>
      <c r="H2805" s="33">
        <f>IF(A2805&gt;='Income Statement'!$E$5,IF(A2805&lt;='Income Statement'!$E$6,1,0),0)</f>
        <v>0</v>
      </c>
      <c r="I2805" s="24"/>
      <c r="J2805" s="24"/>
      <c r="K2805" s="24"/>
      <c r="L2805" s="24"/>
      <c r="M2805" s="24"/>
      <c r="N2805" s="24"/>
      <c r="O2805" s="24"/>
      <c r="P2805" s="24"/>
      <c r="Q2805" s="24"/>
    </row>
    <row r="2806" ht="15.75" customHeight="1">
      <c r="A2806" s="71"/>
      <c r="B2806" s="45" t="str">
        <f>IFERROR(VLOOKUP(D2806, 'Chart of Accounts'!A2793:C4001, 3, FALSE), "")</f>
        <v/>
      </c>
      <c r="C2806" s="72"/>
      <c r="D2806" s="70"/>
      <c r="E2806" s="30" t="str">
        <f>IFERROR(VLOOKUP(D2806, 'Chart of Accounts'!A$3:B$3987, 2, FALSE), "")</f>
        <v/>
      </c>
      <c r="F2806" s="31" t="str">
        <f t="shared" si="1"/>
        <v/>
      </c>
      <c r="G2806" s="32" t="str">
        <f t="shared" si="2"/>
        <v/>
      </c>
      <c r="H2806" s="33">
        <f>IF(A2806&gt;='Income Statement'!$E$5,IF(A2806&lt;='Income Statement'!$E$6,1,0),0)</f>
        <v>0</v>
      </c>
      <c r="I2806" s="24"/>
      <c r="J2806" s="24"/>
      <c r="K2806" s="24"/>
      <c r="L2806" s="24"/>
      <c r="M2806" s="24"/>
      <c r="N2806" s="24"/>
      <c r="O2806" s="24"/>
      <c r="P2806" s="24"/>
      <c r="Q2806" s="24"/>
    </row>
    <row r="2807" ht="15.75" customHeight="1">
      <c r="A2807" s="71"/>
      <c r="B2807" s="45" t="str">
        <f>IFERROR(VLOOKUP(D2807, 'Chart of Accounts'!A2794:C4001, 3, FALSE), "")</f>
        <v/>
      </c>
      <c r="C2807" s="72"/>
      <c r="D2807" s="70"/>
      <c r="E2807" s="30" t="str">
        <f>IFERROR(VLOOKUP(D2807, 'Chart of Accounts'!A$3:B$3987, 2, FALSE), "")</f>
        <v/>
      </c>
      <c r="F2807" s="31" t="str">
        <f t="shared" si="1"/>
        <v/>
      </c>
      <c r="G2807" s="32" t="str">
        <f t="shared" si="2"/>
        <v/>
      </c>
      <c r="H2807" s="33">
        <f>IF(A2807&gt;='Income Statement'!$E$5,IF(A2807&lt;='Income Statement'!$E$6,1,0),0)</f>
        <v>0</v>
      </c>
      <c r="I2807" s="24"/>
      <c r="J2807" s="24"/>
      <c r="K2807" s="24"/>
      <c r="L2807" s="24"/>
      <c r="M2807" s="24"/>
      <c r="N2807" s="24"/>
      <c r="O2807" s="24"/>
      <c r="P2807" s="24"/>
      <c r="Q2807" s="24"/>
    </row>
    <row r="2808" ht="15.75" customHeight="1">
      <c r="A2808" s="71"/>
      <c r="B2808" s="45" t="str">
        <f>IFERROR(VLOOKUP(D2808, 'Chart of Accounts'!A2795:C4001, 3, FALSE), "")</f>
        <v/>
      </c>
      <c r="C2808" s="72"/>
      <c r="D2808" s="70"/>
      <c r="E2808" s="30" t="str">
        <f>IFERROR(VLOOKUP(D2808, 'Chart of Accounts'!A$3:B$3987, 2, FALSE), "")</f>
        <v/>
      </c>
      <c r="F2808" s="31" t="str">
        <f t="shared" si="1"/>
        <v/>
      </c>
      <c r="G2808" s="32" t="str">
        <f t="shared" si="2"/>
        <v/>
      </c>
      <c r="H2808" s="33">
        <f>IF(A2808&gt;='Income Statement'!$E$5,IF(A2808&lt;='Income Statement'!$E$6,1,0),0)</f>
        <v>0</v>
      </c>
      <c r="I2808" s="24"/>
      <c r="J2808" s="24"/>
      <c r="K2808" s="24"/>
      <c r="L2808" s="24"/>
      <c r="M2808" s="24"/>
      <c r="N2808" s="24"/>
      <c r="O2808" s="24"/>
      <c r="P2808" s="24"/>
      <c r="Q2808" s="24"/>
    </row>
    <row r="2809" ht="15.75" customHeight="1">
      <c r="A2809" s="71"/>
      <c r="B2809" s="45" t="str">
        <f>IFERROR(VLOOKUP(D2809, 'Chart of Accounts'!A2796:C4001, 3, FALSE), "")</f>
        <v/>
      </c>
      <c r="C2809" s="72"/>
      <c r="D2809" s="70"/>
      <c r="E2809" s="30" t="str">
        <f>IFERROR(VLOOKUP(D2809, 'Chart of Accounts'!A$3:B$3987, 2, FALSE), "")</f>
        <v/>
      </c>
      <c r="F2809" s="31" t="str">
        <f t="shared" si="1"/>
        <v/>
      </c>
      <c r="G2809" s="32" t="str">
        <f t="shared" si="2"/>
        <v/>
      </c>
      <c r="H2809" s="33">
        <f>IF(A2809&gt;='Income Statement'!$E$5,IF(A2809&lt;='Income Statement'!$E$6,1,0),0)</f>
        <v>0</v>
      </c>
      <c r="I2809" s="24"/>
      <c r="J2809" s="24"/>
      <c r="K2809" s="24"/>
      <c r="L2809" s="24"/>
      <c r="M2809" s="24"/>
      <c r="N2809" s="24"/>
      <c r="O2809" s="24"/>
      <c r="P2809" s="24"/>
      <c r="Q2809" s="24"/>
    </row>
    <row r="2810" ht="15.75" customHeight="1">
      <c r="A2810" s="71"/>
      <c r="B2810" s="45" t="str">
        <f>IFERROR(VLOOKUP(D2810, 'Chart of Accounts'!A2797:C4001, 3, FALSE), "")</f>
        <v/>
      </c>
      <c r="C2810" s="72"/>
      <c r="D2810" s="70"/>
      <c r="E2810" s="30" t="str">
        <f>IFERROR(VLOOKUP(D2810, 'Chart of Accounts'!A$3:B$3987, 2, FALSE), "")</f>
        <v/>
      </c>
      <c r="F2810" s="31" t="str">
        <f t="shared" si="1"/>
        <v/>
      </c>
      <c r="G2810" s="32" t="str">
        <f t="shared" si="2"/>
        <v/>
      </c>
      <c r="H2810" s="33">
        <f>IF(A2810&gt;='Income Statement'!$E$5,IF(A2810&lt;='Income Statement'!$E$6,1,0),0)</f>
        <v>0</v>
      </c>
      <c r="I2810" s="24"/>
      <c r="J2810" s="24"/>
      <c r="K2810" s="24"/>
      <c r="L2810" s="24"/>
      <c r="M2810" s="24"/>
      <c r="N2810" s="24"/>
      <c r="O2810" s="24"/>
      <c r="P2810" s="24"/>
      <c r="Q2810" s="24"/>
    </row>
    <row r="2811" ht="15.75" customHeight="1">
      <c r="A2811" s="71"/>
      <c r="B2811" s="45" t="str">
        <f>IFERROR(VLOOKUP(D2811, 'Chart of Accounts'!A2798:C4001, 3, FALSE), "")</f>
        <v/>
      </c>
      <c r="C2811" s="72"/>
      <c r="D2811" s="70"/>
      <c r="E2811" s="30" t="str">
        <f>IFERROR(VLOOKUP(D2811, 'Chart of Accounts'!A$3:B$3987, 2, FALSE), "")</f>
        <v/>
      </c>
      <c r="F2811" s="31" t="str">
        <f t="shared" si="1"/>
        <v/>
      </c>
      <c r="G2811" s="32" t="str">
        <f t="shared" si="2"/>
        <v/>
      </c>
      <c r="H2811" s="33">
        <f>IF(A2811&gt;='Income Statement'!$E$5,IF(A2811&lt;='Income Statement'!$E$6,1,0),0)</f>
        <v>0</v>
      </c>
      <c r="I2811" s="24"/>
      <c r="J2811" s="24"/>
      <c r="K2811" s="24"/>
      <c r="L2811" s="24"/>
      <c r="M2811" s="24"/>
      <c r="N2811" s="24"/>
      <c r="O2811" s="24"/>
      <c r="P2811" s="24"/>
      <c r="Q2811" s="24"/>
    </row>
    <row r="2812" ht="15.75" customHeight="1">
      <c r="A2812" s="71"/>
      <c r="B2812" s="45" t="str">
        <f>IFERROR(VLOOKUP(D2812, 'Chart of Accounts'!A2799:C4001, 3, FALSE), "")</f>
        <v/>
      </c>
      <c r="C2812" s="72"/>
      <c r="D2812" s="70"/>
      <c r="E2812" s="30" t="str">
        <f>IFERROR(VLOOKUP(D2812, 'Chart of Accounts'!A$3:B$3987, 2, FALSE), "")</f>
        <v/>
      </c>
      <c r="F2812" s="31" t="str">
        <f t="shared" si="1"/>
        <v/>
      </c>
      <c r="G2812" s="32" t="str">
        <f t="shared" si="2"/>
        <v/>
      </c>
      <c r="H2812" s="33">
        <f>IF(A2812&gt;='Income Statement'!$E$5,IF(A2812&lt;='Income Statement'!$E$6,1,0),0)</f>
        <v>0</v>
      </c>
      <c r="I2812" s="24"/>
      <c r="J2812" s="24"/>
      <c r="K2812" s="24"/>
      <c r="L2812" s="24"/>
      <c r="M2812" s="24"/>
      <c r="N2812" s="24"/>
      <c r="O2812" s="24"/>
      <c r="P2812" s="24"/>
      <c r="Q2812" s="24"/>
    </row>
    <row r="2813" ht="15.75" customHeight="1">
      <c r="A2813" s="71"/>
      <c r="B2813" s="45" t="str">
        <f>IFERROR(VLOOKUP(D2813, 'Chart of Accounts'!A2800:C4001, 3, FALSE), "")</f>
        <v/>
      </c>
      <c r="C2813" s="72"/>
      <c r="D2813" s="70"/>
      <c r="E2813" s="30" t="str">
        <f>IFERROR(VLOOKUP(D2813, 'Chart of Accounts'!A$3:B$3987, 2, FALSE), "")</f>
        <v/>
      </c>
      <c r="F2813" s="31" t="str">
        <f t="shared" si="1"/>
        <v/>
      </c>
      <c r="G2813" s="32" t="str">
        <f t="shared" si="2"/>
        <v/>
      </c>
      <c r="H2813" s="33">
        <f>IF(A2813&gt;='Income Statement'!$E$5,IF(A2813&lt;='Income Statement'!$E$6,1,0),0)</f>
        <v>0</v>
      </c>
      <c r="I2813" s="24"/>
      <c r="J2813" s="24"/>
      <c r="K2813" s="24"/>
      <c r="L2813" s="24"/>
      <c r="M2813" s="24"/>
      <c r="N2813" s="24"/>
      <c r="O2813" s="24"/>
      <c r="P2813" s="24"/>
      <c r="Q2813" s="24"/>
    </row>
    <row r="2814" ht="15.75" customHeight="1">
      <c r="A2814" s="71"/>
      <c r="B2814" s="45" t="str">
        <f>IFERROR(VLOOKUP(D2814, 'Chart of Accounts'!A2801:C4001, 3, FALSE), "")</f>
        <v/>
      </c>
      <c r="C2814" s="72"/>
      <c r="D2814" s="70"/>
      <c r="E2814" s="30" t="str">
        <f>IFERROR(VLOOKUP(D2814, 'Chart of Accounts'!A$3:B$3987, 2, FALSE), "")</f>
        <v/>
      </c>
      <c r="F2814" s="31" t="str">
        <f t="shared" si="1"/>
        <v/>
      </c>
      <c r="G2814" s="32" t="str">
        <f t="shared" si="2"/>
        <v/>
      </c>
      <c r="H2814" s="33">
        <f>IF(A2814&gt;='Income Statement'!$E$5,IF(A2814&lt;='Income Statement'!$E$6,1,0),0)</f>
        <v>0</v>
      </c>
      <c r="I2814" s="24"/>
      <c r="J2814" s="24"/>
      <c r="K2814" s="24"/>
      <c r="L2814" s="24"/>
      <c r="M2814" s="24"/>
      <c r="N2814" s="24"/>
      <c r="O2814" s="24"/>
      <c r="P2814" s="24"/>
      <c r="Q2814" s="24"/>
    </row>
    <row r="2815" ht="15.75" customHeight="1">
      <c r="A2815" s="71"/>
      <c r="B2815" s="45" t="str">
        <f>IFERROR(VLOOKUP(D2815, 'Chart of Accounts'!A2802:C4001, 3, FALSE), "")</f>
        <v/>
      </c>
      <c r="C2815" s="72"/>
      <c r="D2815" s="70"/>
      <c r="E2815" s="30" t="str">
        <f>IFERROR(VLOOKUP(D2815, 'Chart of Accounts'!A$3:B$3987, 2, FALSE), "")</f>
        <v/>
      </c>
      <c r="F2815" s="31" t="str">
        <f t="shared" si="1"/>
        <v/>
      </c>
      <c r="G2815" s="32" t="str">
        <f t="shared" si="2"/>
        <v/>
      </c>
      <c r="H2815" s="33">
        <f>IF(A2815&gt;='Income Statement'!$E$5,IF(A2815&lt;='Income Statement'!$E$6,1,0),0)</f>
        <v>0</v>
      </c>
      <c r="I2815" s="24"/>
      <c r="J2815" s="24"/>
      <c r="K2815" s="24"/>
      <c r="L2815" s="24"/>
      <c r="M2815" s="24"/>
      <c r="N2815" s="24"/>
      <c r="O2815" s="24"/>
      <c r="P2815" s="24"/>
      <c r="Q2815" s="24"/>
    </row>
    <row r="2816" ht="15.75" customHeight="1">
      <c r="A2816" s="71"/>
      <c r="B2816" s="45" t="str">
        <f>IFERROR(VLOOKUP(D2816, 'Chart of Accounts'!A2803:C4001, 3, FALSE), "")</f>
        <v/>
      </c>
      <c r="C2816" s="72"/>
      <c r="D2816" s="70"/>
      <c r="E2816" s="30" t="str">
        <f>IFERROR(VLOOKUP(D2816, 'Chart of Accounts'!A$3:B$3987, 2, FALSE), "")</f>
        <v/>
      </c>
      <c r="F2816" s="31" t="str">
        <f t="shared" si="1"/>
        <v/>
      </c>
      <c r="G2816" s="32" t="str">
        <f t="shared" si="2"/>
        <v/>
      </c>
      <c r="H2816" s="33">
        <f>IF(A2816&gt;='Income Statement'!$E$5,IF(A2816&lt;='Income Statement'!$E$6,1,0),0)</f>
        <v>0</v>
      </c>
      <c r="I2816" s="24"/>
      <c r="J2816" s="24"/>
      <c r="K2816" s="24"/>
      <c r="L2816" s="24"/>
      <c r="M2816" s="24"/>
      <c r="N2816" s="24"/>
      <c r="O2816" s="24"/>
      <c r="P2816" s="24"/>
      <c r="Q2816" s="24"/>
    </row>
    <row r="2817" ht="15.75" customHeight="1">
      <c r="A2817" s="71"/>
      <c r="B2817" s="45" t="str">
        <f>IFERROR(VLOOKUP(D2817, 'Chart of Accounts'!A2804:C4001, 3, FALSE), "")</f>
        <v/>
      </c>
      <c r="C2817" s="72"/>
      <c r="D2817" s="70"/>
      <c r="E2817" s="30" t="str">
        <f>IFERROR(VLOOKUP(D2817, 'Chart of Accounts'!A$3:B$3987, 2, FALSE), "")</f>
        <v/>
      </c>
      <c r="F2817" s="31" t="str">
        <f t="shared" si="1"/>
        <v/>
      </c>
      <c r="G2817" s="32" t="str">
        <f t="shared" si="2"/>
        <v/>
      </c>
      <c r="H2817" s="33">
        <f>IF(A2817&gt;='Income Statement'!$E$5,IF(A2817&lt;='Income Statement'!$E$6,1,0),0)</f>
        <v>0</v>
      </c>
      <c r="I2817" s="24"/>
      <c r="J2817" s="24"/>
      <c r="K2817" s="24"/>
      <c r="L2817" s="24"/>
      <c r="M2817" s="24"/>
      <c r="N2817" s="24"/>
      <c r="O2817" s="24"/>
      <c r="P2817" s="24"/>
      <c r="Q2817" s="24"/>
    </row>
    <row r="2818" ht="15.75" customHeight="1">
      <c r="A2818" s="71"/>
      <c r="B2818" s="45" t="str">
        <f>IFERROR(VLOOKUP(D2818, 'Chart of Accounts'!A2805:C4001, 3, FALSE), "")</f>
        <v/>
      </c>
      <c r="C2818" s="72"/>
      <c r="D2818" s="70"/>
      <c r="E2818" s="30" t="str">
        <f>IFERROR(VLOOKUP(D2818, 'Chart of Accounts'!A$3:B$3987, 2, FALSE), "")</f>
        <v/>
      </c>
      <c r="F2818" s="31" t="str">
        <f t="shared" si="1"/>
        <v/>
      </c>
      <c r="G2818" s="32" t="str">
        <f t="shared" si="2"/>
        <v/>
      </c>
      <c r="H2818" s="33">
        <f>IF(A2818&gt;='Income Statement'!$E$5,IF(A2818&lt;='Income Statement'!$E$6,1,0),0)</f>
        <v>0</v>
      </c>
      <c r="I2818" s="24"/>
      <c r="J2818" s="24"/>
      <c r="K2818" s="24"/>
      <c r="L2818" s="24"/>
      <c r="M2818" s="24"/>
      <c r="N2818" s="24"/>
      <c r="O2818" s="24"/>
      <c r="P2818" s="24"/>
      <c r="Q2818" s="24"/>
    </row>
    <row r="2819" ht="15.75" customHeight="1">
      <c r="A2819" s="71"/>
      <c r="B2819" s="45" t="str">
        <f>IFERROR(VLOOKUP(D2819, 'Chart of Accounts'!A2806:C4001, 3, FALSE), "")</f>
        <v/>
      </c>
      <c r="C2819" s="72"/>
      <c r="D2819" s="70"/>
      <c r="E2819" s="30" t="str">
        <f>IFERROR(VLOOKUP(D2819, 'Chart of Accounts'!A$3:B$3987, 2, FALSE), "")</f>
        <v/>
      </c>
      <c r="F2819" s="31" t="str">
        <f t="shared" si="1"/>
        <v/>
      </c>
      <c r="G2819" s="32" t="str">
        <f t="shared" si="2"/>
        <v/>
      </c>
      <c r="H2819" s="33">
        <f>IF(A2819&gt;='Income Statement'!$E$5,IF(A2819&lt;='Income Statement'!$E$6,1,0),0)</f>
        <v>0</v>
      </c>
      <c r="I2819" s="24"/>
      <c r="J2819" s="24"/>
      <c r="K2819" s="24"/>
      <c r="L2819" s="24"/>
      <c r="M2819" s="24"/>
      <c r="N2819" s="24"/>
      <c r="O2819" s="24"/>
      <c r="P2819" s="24"/>
      <c r="Q2819" s="24"/>
    </row>
    <row r="2820" ht="15.75" customHeight="1">
      <c r="A2820" s="71"/>
      <c r="B2820" s="45" t="str">
        <f>IFERROR(VLOOKUP(D2820, 'Chart of Accounts'!A2807:C4001, 3, FALSE), "")</f>
        <v/>
      </c>
      <c r="C2820" s="72"/>
      <c r="D2820" s="70"/>
      <c r="E2820" s="30" t="str">
        <f>IFERROR(VLOOKUP(D2820, 'Chart of Accounts'!A$3:B$3987, 2, FALSE), "")</f>
        <v/>
      </c>
      <c r="F2820" s="31" t="str">
        <f t="shared" si="1"/>
        <v/>
      </c>
      <c r="G2820" s="32" t="str">
        <f t="shared" si="2"/>
        <v/>
      </c>
      <c r="H2820" s="33">
        <f>IF(A2820&gt;='Income Statement'!$E$5,IF(A2820&lt;='Income Statement'!$E$6,1,0),0)</f>
        <v>0</v>
      </c>
      <c r="I2820" s="24"/>
      <c r="J2820" s="24"/>
      <c r="K2820" s="24"/>
      <c r="L2820" s="24"/>
      <c r="M2820" s="24"/>
      <c r="N2820" s="24"/>
      <c r="O2820" s="24"/>
      <c r="P2820" s="24"/>
      <c r="Q2820" s="24"/>
    </row>
    <row r="2821" ht="15.75" customHeight="1">
      <c r="A2821" s="71"/>
      <c r="B2821" s="45" t="str">
        <f>IFERROR(VLOOKUP(D2821, 'Chart of Accounts'!A2808:C4001, 3, FALSE), "")</f>
        <v/>
      </c>
      <c r="C2821" s="72"/>
      <c r="D2821" s="70"/>
      <c r="E2821" s="30" t="str">
        <f>IFERROR(VLOOKUP(D2821, 'Chart of Accounts'!A$3:B$3987, 2, FALSE), "")</f>
        <v/>
      </c>
      <c r="F2821" s="31" t="str">
        <f t="shared" si="1"/>
        <v/>
      </c>
      <c r="G2821" s="32" t="str">
        <f t="shared" si="2"/>
        <v/>
      </c>
      <c r="H2821" s="33">
        <f>IF(A2821&gt;='Income Statement'!$E$5,IF(A2821&lt;='Income Statement'!$E$6,1,0),0)</f>
        <v>0</v>
      </c>
      <c r="I2821" s="24"/>
      <c r="J2821" s="24"/>
      <c r="K2821" s="24"/>
      <c r="L2821" s="24"/>
      <c r="M2821" s="24"/>
      <c r="N2821" s="24"/>
      <c r="O2821" s="24"/>
      <c r="P2821" s="24"/>
      <c r="Q2821" s="24"/>
    </row>
    <row r="2822" ht="15.75" customHeight="1">
      <c r="A2822" s="71"/>
      <c r="B2822" s="45" t="str">
        <f>IFERROR(VLOOKUP(D2822, 'Chart of Accounts'!A2809:C4001, 3, FALSE), "")</f>
        <v/>
      </c>
      <c r="C2822" s="72"/>
      <c r="D2822" s="70"/>
      <c r="E2822" s="30" t="str">
        <f>IFERROR(VLOOKUP(D2822, 'Chart of Accounts'!A$3:B$3987, 2, FALSE), "")</f>
        <v/>
      </c>
      <c r="F2822" s="31" t="str">
        <f t="shared" si="1"/>
        <v/>
      </c>
      <c r="G2822" s="32" t="str">
        <f t="shared" si="2"/>
        <v/>
      </c>
      <c r="H2822" s="33">
        <f>IF(A2822&gt;='Income Statement'!$E$5,IF(A2822&lt;='Income Statement'!$E$6,1,0),0)</f>
        <v>0</v>
      </c>
      <c r="I2822" s="24"/>
      <c r="J2822" s="24"/>
      <c r="K2822" s="24"/>
      <c r="L2822" s="24"/>
      <c r="M2822" s="24"/>
      <c r="N2822" s="24"/>
      <c r="O2822" s="24"/>
      <c r="P2822" s="24"/>
      <c r="Q2822" s="24"/>
    </row>
    <row r="2823" ht="15.75" customHeight="1">
      <c r="A2823" s="71"/>
      <c r="B2823" s="45" t="str">
        <f>IFERROR(VLOOKUP(D2823, 'Chart of Accounts'!A2810:C4001, 3, FALSE), "")</f>
        <v/>
      </c>
      <c r="C2823" s="72"/>
      <c r="D2823" s="70"/>
      <c r="E2823" s="30" t="str">
        <f>IFERROR(VLOOKUP(D2823, 'Chart of Accounts'!A$3:B$3987, 2, FALSE), "")</f>
        <v/>
      </c>
      <c r="F2823" s="31" t="str">
        <f t="shared" si="1"/>
        <v/>
      </c>
      <c r="G2823" s="32" t="str">
        <f t="shared" si="2"/>
        <v/>
      </c>
      <c r="H2823" s="33">
        <f>IF(A2823&gt;='Income Statement'!$E$5,IF(A2823&lt;='Income Statement'!$E$6,1,0),0)</f>
        <v>0</v>
      </c>
      <c r="I2823" s="24"/>
      <c r="J2823" s="24"/>
      <c r="K2823" s="24"/>
      <c r="L2823" s="24"/>
      <c r="M2823" s="24"/>
      <c r="N2823" s="24"/>
      <c r="O2823" s="24"/>
      <c r="P2823" s="24"/>
      <c r="Q2823" s="24"/>
    </row>
    <row r="2824" ht="15.75" customHeight="1">
      <c r="A2824" s="71"/>
      <c r="B2824" s="45" t="str">
        <f>IFERROR(VLOOKUP(D2824, 'Chart of Accounts'!A2811:C4001, 3, FALSE), "")</f>
        <v/>
      </c>
      <c r="C2824" s="72"/>
      <c r="D2824" s="70"/>
      <c r="E2824" s="30" t="str">
        <f>IFERROR(VLOOKUP(D2824, 'Chart of Accounts'!A$3:B$3987, 2, FALSE), "")</f>
        <v/>
      </c>
      <c r="F2824" s="31" t="str">
        <f t="shared" si="1"/>
        <v/>
      </c>
      <c r="G2824" s="32" t="str">
        <f t="shared" si="2"/>
        <v/>
      </c>
      <c r="H2824" s="33">
        <f>IF(A2824&gt;='Income Statement'!$E$5,IF(A2824&lt;='Income Statement'!$E$6,1,0),0)</f>
        <v>0</v>
      </c>
      <c r="I2824" s="24"/>
      <c r="J2824" s="24"/>
      <c r="K2824" s="24"/>
      <c r="L2824" s="24"/>
      <c r="M2824" s="24"/>
      <c r="N2824" s="24"/>
      <c r="O2824" s="24"/>
      <c r="P2824" s="24"/>
      <c r="Q2824" s="24"/>
    </row>
    <row r="2825" ht="15.75" customHeight="1">
      <c r="A2825" s="71"/>
      <c r="B2825" s="45" t="str">
        <f>IFERROR(VLOOKUP(D2825, 'Chart of Accounts'!A2812:C4001, 3, FALSE), "")</f>
        <v/>
      </c>
      <c r="C2825" s="72"/>
      <c r="D2825" s="70"/>
      <c r="E2825" s="30" t="str">
        <f>IFERROR(VLOOKUP(D2825, 'Chart of Accounts'!A$3:B$3987, 2, FALSE), "")</f>
        <v/>
      </c>
      <c r="F2825" s="31" t="str">
        <f t="shared" si="1"/>
        <v/>
      </c>
      <c r="G2825" s="32" t="str">
        <f t="shared" si="2"/>
        <v/>
      </c>
      <c r="H2825" s="33">
        <f>IF(A2825&gt;='Income Statement'!$E$5,IF(A2825&lt;='Income Statement'!$E$6,1,0),0)</f>
        <v>0</v>
      </c>
      <c r="I2825" s="24"/>
      <c r="J2825" s="24"/>
      <c r="K2825" s="24"/>
      <c r="L2825" s="24"/>
      <c r="M2825" s="24"/>
      <c r="N2825" s="24"/>
      <c r="O2825" s="24"/>
      <c r="P2825" s="24"/>
      <c r="Q2825" s="24"/>
    </row>
    <row r="2826" ht="15.75" customHeight="1">
      <c r="A2826" s="71"/>
      <c r="B2826" s="45" t="str">
        <f>IFERROR(VLOOKUP(D2826, 'Chart of Accounts'!A2813:C4001, 3, FALSE), "")</f>
        <v/>
      </c>
      <c r="C2826" s="72"/>
      <c r="D2826" s="70"/>
      <c r="E2826" s="30" t="str">
        <f>IFERROR(VLOOKUP(D2826, 'Chart of Accounts'!A$3:B$3987, 2, FALSE), "")</f>
        <v/>
      </c>
      <c r="F2826" s="31" t="str">
        <f t="shared" si="1"/>
        <v/>
      </c>
      <c r="G2826" s="32" t="str">
        <f t="shared" si="2"/>
        <v/>
      </c>
      <c r="H2826" s="33">
        <f>IF(A2826&gt;='Income Statement'!$E$5,IF(A2826&lt;='Income Statement'!$E$6,1,0),0)</f>
        <v>0</v>
      </c>
      <c r="I2826" s="24"/>
      <c r="J2826" s="24"/>
      <c r="K2826" s="24"/>
      <c r="L2826" s="24"/>
      <c r="M2826" s="24"/>
      <c r="N2826" s="24"/>
      <c r="O2826" s="24"/>
      <c r="P2826" s="24"/>
      <c r="Q2826" s="24"/>
    </row>
    <row r="2827" ht="15.75" customHeight="1">
      <c r="A2827" s="71"/>
      <c r="B2827" s="45" t="str">
        <f>IFERROR(VLOOKUP(D2827, 'Chart of Accounts'!A2814:C4001, 3, FALSE), "")</f>
        <v/>
      </c>
      <c r="C2827" s="72"/>
      <c r="D2827" s="70"/>
      <c r="E2827" s="30" t="str">
        <f>IFERROR(VLOOKUP(D2827, 'Chart of Accounts'!A$3:B$3987, 2, FALSE), "")</f>
        <v/>
      </c>
      <c r="F2827" s="31" t="str">
        <f t="shared" si="1"/>
        <v/>
      </c>
      <c r="G2827" s="32" t="str">
        <f t="shared" si="2"/>
        <v/>
      </c>
      <c r="H2827" s="33">
        <f>IF(A2827&gt;='Income Statement'!$E$5,IF(A2827&lt;='Income Statement'!$E$6,1,0),0)</f>
        <v>0</v>
      </c>
      <c r="I2827" s="24"/>
      <c r="J2827" s="24"/>
      <c r="K2827" s="24"/>
      <c r="L2827" s="24"/>
      <c r="M2827" s="24"/>
      <c r="N2827" s="24"/>
      <c r="O2827" s="24"/>
      <c r="P2827" s="24"/>
      <c r="Q2827" s="24"/>
    </row>
    <row r="2828" ht="15.75" customHeight="1">
      <c r="A2828" s="71"/>
      <c r="B2828" s="45" t="str">
        <f>IFERROR(VLOOKUP(D2828, 'Chart of Accounts'!A2815:C4001, 3, FALSE), "")</f>
        <v/>
      </c>
      <c r="C2828" s="72"/>
      <c r="D2828" s="70"/>
      <c r="E2828" s="30" t="str">
        <f>IFERROR(VLOOKUP(D2828, 'Chart of Accounts'!A$3:B$3987, 2, FALSE), "")</f>
        <v/>
      </c>
      <c r="F2828" s="31" t="str">
        <f t="shared" si="1"/>
        <v/>
      </c>
      <c r="G2828" s="32" t="str">
        <f t="shared" si="2"/>
        <v/>
      </c>
      <c r="H2828" s="33">
        <f>IF(A2828&gt;='Income Statement'!$E$5,IF(A2828&lt;='Income Statement'!$E$6,1,0),0)</f>
        <v>0</v>
      </c>
      <c r="I2828" s="24"/>
      <c r="J2828" s="24"/>
      <c r="K2828" s="24"/>
      <c r="L2828" s="24"/>
      <c r="M2828" s="24"/>
      <c r="N2828" s="24"/>
      <c r="O2828" s="24"/>
      <c r="P2828" s="24"/>
      <c r="Q2828" s="24"/>
    </row>
    <row r="2829" ht="15.75" customHeight="1">
      <c r="A2829" s="71"/>
      <c r="B2829" s="45" t="str">
        <f>IFERROR(VLOOKUP(D2829, 'Chart of Accounts'!A2816:C4001, 3, FALSE), "")</f>
        <v/>
      </c>
      <c r="C2829" s="72"/>
      <c r="D2829" s="70"/>
      <c r="E2829" s="30" t="str">
        <f>IFERROR(VLOOKUP(D2829, 'Chart of Accounts'!A$3:B$3987, 2, FALSE), "")</f>
        <v/>
      </c>
      <c r="F2829" s="31" t="str">
        <f t="shared" si="1"/>
        <v/>
      </c>
      <c r="G2829" s="32" t="str">
        <f t="shared" si="2"/>
        <v/>
      </c>
      <c r="H2829" s="33">
        <f>IF(A2829&gt;='Income Statement'!$E$5,IF(A2829&lt;='Income Statement'!$E$6,1,0),0)</f>
        <v>0</v>
      </c>
      <c r="I2829" s="24"/>
      <c r="J2829" s="24"/>
      <c r="K2829" s="24"/>
      <c r="L2829" s="24"/>
      <c r="M2829" s="24"/>
      <c r="N2829" s="24"/>
      <c r="O2829" s="24"/>
      <c r="P2829" s="24"/>
      <c r="Q2829" s="24"/>
    </row>
    <row r="2830" ht="15.75" customHeight="1">
      <c r="A2830" s="71"/>
      <c r="B2830" s="45" t="str">
        <f>IFERROR(VLOOKUP(D2830, 'Chart of Accounts'!A2817:C4001, 3, FALSE), "")</f>
        <v/>
      </c>
      <c r="C2830" s="72"/>
      <c r="D2830" s="70"/>
      <c r="E2830" s="30" t="str">
        <f>IFERROR(VLOOKUP(D2830, 'Chart of Accounts'!A$3:B$3987, 2, FALSE), "")</f>
        <v/>
      </c>
      <c r="F2830" s="31" t="str">
        <f t="shared" si="1"/>
        <v/>
      </c>
      <c r="G2830" s="32" t="str">
        <f t="shared" si="2"/>
        <v/>
      </c>
      <c r="H2830" s="33">
        <f>IF(A2830&gt;='Income Statement'!$E$5,IF(A2830&lt;='Income Statement'!$E$6,1,0),0)</f>
        <v>0</v>
      </c>
      <c r="I2830" s="24"/>
      <c r="J2830" s="24"/>
      <c r="K2830" s="24"/>
      <c r="L2830" s="24"/>
      <c r="M2830" s="24"/>
      <c r="N2830" s="24"/>
      <c r="O2830" s="24"/>
      <c r="P2830" s="24"/>
      <c r="Q2830" s="24"/>
    </row>
    <row r="2831" ht="15.75" customHeight="1">
      <c r="A2831" s="71"/>
      <c r="B2831" s="45" t="str">
        <f>IFERROR(VLOOKUP(D2831, 'Chart of Accounts'!A2818:C4001, 3, FALSE), "")</f>
        <v/>
      </c>
      <c r="C2831" s="72"/>
      <c r="D2831" s="70"/>
      <c r="E2831" s="30" t="str">
        <f>IFERROR(VLOOKUP(D2831, 'Chart of Accounts'!A$3:B$3987, 2, FALSE), "")</f>
        <v/>
      </c>
      <c r="F2831" s="31" t="str">
        <f t="shared" si="1"/>
        <v/>
      </c>
      <c r="G2831" s="32" t="str">
        <f t="shared" si="2"/>
        <v/>
      </c>
      <c r="H2831" s="33">
        <f>IF(A2831&gt;='Income Statement'!$E$5,IF(A2831&lt;='Income Statement'!$E$6,1,0),0)</f>
        <v>0</v>
      </c>
      <c r="I2831" s="24"/>
      <c r="J2831" s="24"/>
      <c r="K2831" s="24"/>
      <c r="L2831" s="24"/>
      <c r="M2831" s="24"/>
      <c r="N2831" s="24"/>
      <c r="O2831" s="24"/>
      <c r="P2831" s="24"/>
      <c r="Q2831" s="24"/>
    </row>
    <row r="2832" ht="15.75" customHeight="1">
      <c r="A2832" s="71"/>
      <c r="B2832" s="45" t="str">
        <f>IFERROR(VLOOKUP(D2832, 'Chart of Accounts'!A2819:C4001, 3, FALSE), "")</f>
        <v/>
      </c>
      <c r="C2832" s="72"/>
      <c r="D2832" s="70"/>
      <c r="E2832" s="30" t="str">
        <f>IFERROR(VLOOKUP(D2832, 'Chart of Accounts'!A$3:B$3987, 2, FALSE), "")</f>
        <v/>
      </c>
      <c r="F2832" s="31" t="str">
        <f t="shared" si="1"/>
        <v/>
      </c>
      <c r="G2832" s="32" t="str">
        <f t="shared" si="2"/>
        <v/>
      </c>
      <c r="H2832" s="33">
        <f>IF(A2832&gt;='Income Statement'!$E$5,IF(A2832&lt;='Income Statement'!$E$6,1,0),0)</f>
        <v>0</v>
      </c>
      <c r="I2832" s="24"/>
      <c r="J2832" s="24"/>
      <c r="K2832" s="24"/>
      <c r="L2832" s="24"/>
      <c r="M2832" s="24"/>
      <c r="N2832" s="24"/>
      <c r="O2832" s="24"/>
      <c r="P2832" s="24"/>
      <c r="Q2832" s="24"/>
    </row>
    <row r="2833" ht="15.75" customHeight="1">
      <c r="A2833" s="71"/>
      <c r="B2833" s="45" t="str">
        <f>IFERROR(VLOOKUP(D2833, 'Chart of Accounts'!A2820:C4001, 3, FALSE), "")</f>
        <v/>
      </c>
      <c r="C2833" s="72"/>
      <c r="D2833" s="70"/>
      <c r="E2833" s="30" t="str">
        <f>IFERROR(VLOOKUP(D2833, 'Chart of Accounts'!A$3:B$3987, 2, FALSE), "")</f>
        <v/>
      </c>
      <c r="F2833" s="31" t="str">
        <f t="shared" si="1"/>
        <v/>
      </c>
      <c r="G2833" s="32" t="str">
        <f t="shared" si="2"/>
        <v/>
      </c>
      <c r="H2833" s="33">
        <f>IF(A2833&gt;='Income Statement'!$E$5,IF(A2833&lt;='Income Statement'!$E$6,1,0),0)</f>
        <v>0</v>
      </c>
      <c r="I2833" s="24"/>
      <c r="J2833" s="24"/>
      <c r="K2833" s="24"/>
      <c r="L2833" s="24"/>
      <c r="M2833" s="24"/>
      <c r="N2833" s="24"/>
      <c r="O2833" s="24"/>
      <c r="P2833" s="24"/>
      <c r="Q2833" s="24"/>
    </row>
    <row r="2834" ht="15.75" customHeight="1">
      <c r="A2834" s="71"/>
      <c r="B2834" s="45" t="str">
        <f>IFERROR(VLOOKUP(D2834, 'Chart of Accounts'!A2821:C4001, 3, FALSE), "")</f>
        <v/>
      </c>
      <c r="C2834" s="72"/>
      <c r="D2834" s="70"/>
      <c r="E2834" s="30" t="str">
        <f>IFERROR(VLOOKUP(D2834, 'Chart of Accounts'!A$3:B$3987, 2, FALSE), "")</f>
        <v/>
      </c>
      <c r="F2834" s="31" t="str">
        <f t="shared" si="1"/>
        <v/>
      </c>
      <c r="G2834" s="32" t="str">
        <f t="shared" si="2"/>
        <v/>
      </c>
      <c r="H2834" s="33">
        <f>IF(A2834&gt;='Income Statement'!$E$5,IF(A2834&lt;='Income Statement'!$E$6,1,0),0)</f>
        <v>0</v>
      </c>
      <c r="I2834" s="24"/>
      <c r="J2834" s="24"/>
      <c r="K2834" s="24"/>
      <c r="L2834" s="24"/>
      <c r="M2834" s="24"/>
      <c r="N2834" s="24"/>
      <c r="O2834" s="24"/>
      <c r="P2834" s="24"/>
      <c r="Q2834" s="24"/>
    </row>
    <row r="2835" ht="15.75" customHeight="1">
      <c r="A2835" s="71"/>
      <c r="B2835" s="45" t="str">
        <f>IFERROR(VLOOKUP(D2835, 'Chart of Accounts'!A2822:C4001, 3, FALSE), "")</f>
        <v/>
      </c>
      <c r="C2835" s="72"/>
      <c r="D2835" s="70"/>
      <c r="E2835" s="30" t="str">
        <f>IFERROR(VLOOKUP(D2835, 'Chart of Accounts'!A$3:B$3987, 2, FALSE), "")</f>
        <v/>
      </c>
      <c r="F2835" s="31" t="str">
        <f t="shared" si="1"/>
        <v/>
      </c>
      <c r="G2835" s="32" t="str">
        <f t="shared" si="2"/>
        <v/>
      </c>
      <c r="H2835" s="33">
        <f>IF(A2835&gt;='Income Statement'!$E$5,IF(A2835&lt;='Income Statement'!$E$6,1,0),0)</f>
        <v>0</v>
      </c>
      <c r="I2835" s="24"/>
      <c r="J2835" s="24"/>
      <c r="K2835" s="24"/>
      <c r="L2835" s="24"/>
      <c r="M2835" s="24"/>
      <c r="N2835" s="24"/>
      <c r="O2835" s="24"/>
      <c r="P2835" s="24"/>
      <c r="Q2835" s="24"/>
    </row>
    <row r="2836" ht="15.75" customHeight="1">
      <c r="A2836" s="71"/>
      <c r="B2836" s="45" t="str">
        <f>IFERROR(VLOOKUP(D2836, 'Chart of Accounts'!A2823:C4001, 3, FALSE), "")</f>
        <v/>
      </c>
      <c r="C2836" s="72"/>
      <c r="D2836" s="70"/>
      <c r="E2836" s="30" t="str">
        <f>IFERROR(VLOOKUP(D2836, 'Chart of Accounts'!A$3:B$3987, 2, FALSE), "")</f>
        <v/>
      </c>
      <c r="F2836" s="31" t="str">
        <f t="shared" si="1"/>
        <v/>
      </c>
      <c r="G2836" s="32" t="str">
        <f t="shared" si="2"/>
        <v/>
      </c>
      <c r="H2836" s="33">
        <f>IF(A2836&gt;='Income Statement'!$E$5,IF(A2836&lt;='Income Statement'!$E$6,1,0),0)</f>
        <v>0</v>
      </c>
      <c r="I2836" s="24"/>
      <c r="J2836" s="24"/>
      <c r="K2836" s="24"/>
      <c r="L2836" s="24"/>
      <c r="M2836" s="24"/>
      <c r="N2836" s="24"/>
      <c r="O2836" s="24"/>
      <c r="P2836" s="24"/>
      <c r="Q2836" s="24"/>
    </row>
    <row r="2837" ht="15.75" customHeight="1">
      <c r="A2837" s="71"/>
      <c r="B2837" s="45" t="str">
        <f>IFERROR(VLOOKUP(D2837, 'Chart of Accounts'!A2824:C4001, 3, FALSE), "")</f>
        <v/>
      </c>
      <c r="C2837" s="72"/>
      <c r="D2837" s="70"/>
      <c r="E2837" s="30" t="str">
        <f>IFERROR(VLOOKUP(D2837, 'Chart of Accounts'!A$3:B$3987, 2, FALSE), "")</f>
        <v/>
      </c>
      <c r="F2837" s="31" t="str">
        <f t="shared" si="1"/>
        <v/>
      </c>
      <c r="G2837" s="32" t="str">
        <f t="shared" si="2"/>
        <v/>
      </c>
      <c r="H2837" s="33">
        <f>IF(A2837&gt;='Income Statement'!$E$5,IF(A2837&lt;='Income Statement'!$E$6,1,0),0)</f>
        <v>0</v>
      </c>
      <c r="I2837" s="24"/>
      <c r="J2837" s="24"/>
      <c r="K2837" s="24"/>
      <c r="L2837" s="24"/>
      <c r="M2837" s="24"/>
      <c r="N2837" s="24"/>
      <c r="O2837" s="24"/>
      <c r="P2837" s="24"/>
      <c r="Q2837" s="24"/>
    </row>
    <row r="2838" ht="15.75" customHeight="1">
      <c r="A2838" s="71"/>
      <c r="B2838" s="45" t="str">
        <f>IFERROR(VLOOKUP(D2838, 'Chart of Accounts'!A2825:C4001, 3, FALSE), "")</f>
        <v/>
      </c>
      <c r="C2838" s="72"/>
      <c r="D2838" s="70"/>
      <c r="E2838" s="30" t="str">
        <f>IFERROR(VLOOKUP(D2838, 'Chart of Accounts'!A$3:B$3987, 2, FALSE), "")</f>
        <v/>
      </c>
      <c r="F2838" s="31" t="str">
        <f t="shared" si="1"/>
        <v/>
      </c>
      <c r="G2838" s="32" t="str">
        <f t="shared" si="2"/>
        <v/>
      </c>
      <c r="H2838" s="33">
        <f>IF(A2838&gt;='Income Statement'!$E$5,IF(A2838&lt;='Income Statement'!$E$6,1,0),0)</f>
        <v>0</v>
      </c>
      <c r="I2838" s="24"/>
      <c r="J2838" s="24"/>
      <c r="K2838" s="24"/>
      <c r="L2838" s="24"/>
      <c r="M2838" s="24"/>
      <c r="N2838" s="24"/>
      <c r="O2838" s="24"/>
      <c r="P2838" s="24"/>
      <c r="Q2838" s="24"/>
    </row>
    <row r="2839" ht="15.75" customHeight="1">
      <c r="A2839" s="71"/>
      <c r="B2839" s="45" t="str">
        <f>IFERROR(VLOOKUP(D2839, 'Chart of Accounts'!A2826:C4001, 3, FALSE), "")</f>
        <v/>
      </c>
      <c r="C2839" s="72"/>
      <c r="D2839" s="70"/>
      <c r="E2839" s="30" t="str">
        <f>IFERROR(VLOOKUP(D2839, 'Chart of Accounts'!A$3:B$3987, 2, FALSE), "")</f>
        <v/>
      </c>
      <c r="F2839" s="31" t="str">
        <f t="shared" si="1"/>
        <v/>
      </c>
      <c r="G2839" s="32" t="str">
        <f t="shared" si="2"/>
        <v/>
      </c>
      <c r="H2839" s="33">
        <f>IF(A2839&gt;='Income Statement'!$E$5,IF(A2839&lt;='Income Statement'!$E$6,1,0),0)</f>
        <v>0</v>
      </c>
      <c r="I2839" s="24"/>
      <c r="J2839" s="24"/>
      <c r="K2839" s="24"/>
      <c r="L2839" s="24"/>
      <c r="M2839" s="24"/>
      <c r="N2839" s="24"/>
      <c r="O2839" s="24"/>
      <c r="P2839" s="24"/>
      <c r="Q2839" s="24"/>
    </row>
    <row r="2840" ht="15.75" customHeight="1">
      <c r="A2840" s="71"/>
      <c r="B2840" s="45" t="str">
        <f>IFERROR(VLOOKUP(D2840, 'Chart of Accounts'!A2827:C4001, 3, FALSE), "")</f>
        <v/>
      </c>
      <c r="C2840" s="72"/>
      <c r="D2840" s="70"/>
      <c r="E2840" s="30" t="str">
        <f>IFERROR(VLOOKUP(D2840, 'Chart of Accounts'!A$3:B$3987, 2, FALSE), "")</f>
        <v/>
      </c>
      <c r="F2840" s="31" t="str">
        <f t="shared" si="1"/>
        <v/>
      </c>
      <c r="G2840" s="32" t="str">
        <f t="shared" si="2"/>
        <v/>
      </c>
      <c r="H2840" s="33">
        <f>IF(A2840&gt;='Income Statement'!$E$5,IF(A2840&lt;='Income Statement'!$E$6,1,0),0)</f>
        <v>0</v>
      </c>
      <c r="I2840" s="24"/>
      <c r="J2840" s="24"/>
      <c r="K2840" s="24"/>
      <c r="L2840" s="24"/>
      <c r="M2840" s="24"/>
      <c r="N2840" s="24"/>
      <c r="O2840" s="24"/>
      <c r="P2840" s="24"/>
      <c r="Q2840" s="24"/>
    </row>
    <row r="2841" ht="15.75" customHeight="1">
      <c r="A2841" s="71"/>
      <c r="B2841" s="45" t="str">
        <f>IFERROR(VLOOKUP(D2841, 'Chart of Accounts'!A2828:C4001, 3, FALSE), "")</f>
        <v/>
      </c>
      <c r="C2841" s="72"/>
      <c r="D2841" s="70"/>
      <c r="E2841" s="30" t="str">
        <f>IFERROR(VLOOKUP(D2841, 'Chart of Accounts'!A$3:B$3987, 2, FALSE), "")</f>
        <v/>
      </c>
      <c r="F2841" s="31" t="str">
        <f t="shared" si="1"/>
        <v/>
      </c>
      <c r="G2841" s="32" t="str">
        <f t="shared" si="2"/>
        <v/>
      </c>
      <c r="H2841" s="33">
        <f>IF(A2841&gt;='Income Statement'!$E$5,IF(A2841&lt;='Income Statement'!$E$6,1,0),0)</f>
        <v>0</v>
      </c>
      <c r="I2841" s="24"/>
      <c r="J2841" s="24"/>
      <c r="K2841" s="24"/>
      <c r="L2841" s="24"/>
      <c r="M2841" s="24"/>
      <c r="N2841" s="24"/>
      <c r="O2841" s="24"/>
      <c r="P2841" s="24"/>
      <c r="Q2841" s="24"/>
    </row>
    <row r="2842" ht="15.75" customHeight="1">
      <c r="A2842" s="71"/>
      <c r="B2842" s="45" t="str">
        <f>IFERROR(VLOOKUP(D2842, 'Chart of Accounts'!A2829:C4001, 3, FALSE), "")</f>
        <v/>
      </c>
      <c r="C2842" s="72"/>
      <c r="D2842" s="70"/>
      <c r="E2842" s="30" t="str">
        <f>IFERROR(VLOOKUP(D2842, 'Chart of Accounts'!A$3:B$3987, 2, FALSE), "")</f>
        <v/>
      </c>
      <c r="F2842" s="31" t="str">
        <f t="shared" si="1"/>
        <v/>
      </c>
      <c r="G2842" s="32" t="str">
        <f t="shared" si="2"/>
        <v/>
      </c>
      <c r="H2842" s="33">
        <f>IF(A2842&gt;='Income Statement'!$E$5,IF(A2842&lt;='Income Statement'!$E$6,1,0),0)</f>
        <v>0</v>
      </c>
      <c r="I2842" s="24"/>
      <c r="J2842" s="24"/>
      <c r="K2842" s="24"/>
      <c r="L2842" s="24"/>
      <c r="M2842" s="24"/>
      <c r="N2842" s="24"/>
      <c r="O2842" s="24"/>
      <c r="P2842" s="24"/>
      <c r="Q2842" s="24"/>
    </row>
    <row r="2843" ht="15.75" customHeight="1">
      <c r="A2843" s="71"/>
      <c r="B2843" s="45" t="str">
        <f>IFERROR(VLOOKUP(D2843, 'Chart of Accounts'!A2830:C4001, 3, FALSE), "")</f>
        <v/>
      </c>
      <c r="C2843" s="72"/>
      <c r="D2843" s="70"/>
      <c r="E2843" s="30" t="str">
        <f>IFERROR(VLOOKUP(D2843, 'Chart of Accounts'!A$3:B$3987, 2, FALSE), "")</f>
        <v/>
      </c>
      <c r="F2843" s="31" t="str">
        <f t="shared" si="1"/>
        <v/>
      </c>
      <c r="G2843" s="32" t="str">
        <f t="shared" si="2"/>
        <v/>
      </c>
      <c r="H2843" s="33">
        <f>IF(A2843&gt;='Income Statement'!$E$5,IF(A2843&lt;='Income Statement'!$E$6,1,0),0)</f>
        <v>0</v>
      </c>
      <c r="I2843" s="24"/>
      <c r="J2843" s="24"/>
      <c r="K2843" s="24"/>
      <c r="L2843" s="24"/>
      <c r="M2843" s="24"/>
      <c r="N2843" s="24"/>
      <c r="O2843" s="24"/>
      <c r="P2843" s="24"/>
      <c r="Q2843" s="24"/>
    </row>
    <row r="2844" ht="15.75" customHeight="1">
      <c r="A2844" s="71"/>
      <c r="B2844" s="45" t="str">
        <f>IFERROR(VLOOKUP(D2844, 'Chart of Accounts'!A2831:C4001, 3, FALSE), "")</f>
        <v/>
      </c>
      <c r="C2844" s="72"/>
      <c r="D2844" s="70"/>
      <c r="E2844" s="30" t="str">
        <f>IFERROR(VLOOKUP(D2844, 'Chart of Accounts'!A$3:B$3987, 2, FALSE), "")</f>
        <v/>
      </c>
      <c r="F2844" s="31" t="str">
        <f t="shared" si="1"/>
        <v/>
      </c>
      <c r="G2844" s="32" t="str">
        <f t="shared" si="2"/>
        <v/>
      </c>
      <c r="H2844" s="33">
        <f>IF(A2844&gt;='Income Statement'!$E$5,IF(A2844&lt;='Income Statement'!$E$6,1,0),0)</f>
        <v>0</v>
      </c>
      <c r="I2844" s="24"/>
      <c r="J2844" s="24"/>
      <c r="K2844" s="24"/>
      <c r="L2844" s="24"/>
      <c r="M2844" s="24"/>
      <c r="N2844" s="24"/>
      <c r="O2844" s="24"/>
      <c r="P2844" s="24"/>
      <c r="Q2844" s="24"/>
    </row>
    <row r="2845" ht="15.75" customHeight="1">
      <c r="A2845" s="71"/>
      <c r="B2845" s="45" t="str">
        <f>IFERROR(VLOOKUP(D2845, 'Chart of Accounts'!A2832:C4001, 3, FALSE), "")</f>
        <v/>
      </c>
      <c r="C2845" s="72"/>
      <c r="D2845" s="70"/>
      <c r="E2845" s="30" t="str">
        <f>IFERROR(VLOOKUP(D2845, 'Chart of Accounts'!A$3:B$3987, 2, FALSE), "")</f>
        <v/>
      </c>
      <c r="F2845" s="31" t="str">
        <f t="shared" si="1"/>
        <v/>
      </c>
      <c r="G2845" s="32" t="str">
        <f t="shared" si="2"/>
        <v/>
      </c>
      <c r="H2845" s="33">
        <f>IF(A2845&gt;='Income Statement'!$E$5,IF(A2845&lt;='Income Statement'!$E$6,1,0),0)</f>
        <v>0</v>
      </c>
      <c r="I2845" s="24"/>
      <c r="J2845" s="24"/>
      <c r="K2845" s="24"/>
      <c r="L2845" s="24"/>
      <c r="M2845" s="24"/>
      <c r="N2845" s="24"/>
      <c r="O2845" s="24"/>
      <c r="P2845" s="24"/>
      <c r="Q2845" s="24"/>
    </row>
    <row r="2846" ht="15.75" customHeight="1">
      <c r="A2846" s="71"/>
      <c r="B2846" s="45" t="str">
        <f>IFERROR(VLOOKUP(D2846, 'Chart of Accounts'!A2833:C4001, 3, FALSE), "")</f>
        <v/>
      </c>
      <c r="C2846" s="72"/>
      <c r="D2846" s="70"/>
      <c r="E2846" s="30" t="str">
        <f>IFERROR(VLOOKUP(D2846, 'Chart of Accounts'!A$3:B$3987, 2, FALSE), "")</f>
        <v/>
      </c>
      <c r="F2846" s="31" t="str">
        <f t="shared" si="1"/>
        <v/>
      </c>
      <c r="G2846" s="32" t="str">
        <f t="shared" si="2"/>
        <v/>
      </c>
      <c r="H2846" s="33">
        <f>IF(A2846&gt;='Income Statement'!$E$5,IF(A2846&lt;='Income Statement'!$E$6,1,0),0)</f>
        <v>0</v>
      </c>
      <c r="I2846" s="24"/>
      <c r="J2846" s="24"/>
      <c r="K2846" s="24"/>
      <c r="L2846" s="24"/>
      <c r="M2846" s="24"/>
      <c r="N2846" s="24"/>
      <c r="O2846" s="24"/>
      <c r="P2846" s="24"/>
      <c r="Q2846" s="24"/>
    </row>
    <row r="2847" ht="15.75" customHeight="1">
      <c r="A2847" s="71"/>
      <c r="B2847" s="45" t="str">
        <f>IFERROR(VLOOKUP(D2847, 'Chart of Accounts'!A2834:C4001, 3, FALSE), "")</f>
        <v/>
      </c>
      <c r="C2847" s="72"/>
      <c r="D2847" s="70"/>
      <c r="E2847" s="30" t="str">
        <f>IFERROR(VLOOKUP(D2847, 'Chart of Accounts'!A$3:B$3987, 2, FALSE), "")</f>
        <v/>
      </c>
      <c r="F2847" s="31" t="str">
        <f t="shared" si="1"/>
        <v/>
      </c>
      <c r="G2847" s="32" t="str">
        <f t="shared" si="2"/>
        <v/>
      </c>
      <c r="H2847" s="33">
        <f>IF(A2847&gt;='Income Statement'!$E$5,IF(A2847&lt;='Income Statement'!$E$6,1,0),0)</f>
        <v>0</v>
      </c>
      <c r="I2847" s="24"/>
      <c r="J2847" s="24"/>
      <c r="K2847" s="24"/>
      <c r="L2847" s="24"/>
      <c r="M2847" s="24"/>
      <c r="N2847" s="24"/>
      <c r="O2847" s="24"/>
      <c r="P2847" s="24"/>
      <c r="Q2847" s="24"/>
    </row>
    <row r="2848" ht="15.75" customHeight="1">
      <c r="A2848" s="71"/>
      <c r="B2848" s="45" t="str">
        <f>IFERROR(VLOOKUP(D2848, 'Chart of Accounts'!A2835:C4001, 3, FALSE), "")</f>
        <v/>
      </c>
      <c r="C2848" s="72"/>
      <c r="D2848" s="70"/>
      <c r="E2848" s="30" t="str">
        <f>IFERROR(VLOOKUP(D2848, 'Chart of Accounts'!A$3:B$3987, 2, FALSE), "")</f>
        <v/>
      </c>
      <c r="F2848" s="31" t="str">
        <f t="shared" si="1"/>
        <v/>
      </c>
      <c r="G2848" s="32" t="str">
        <f t="shared" si="2"/>
        <v/>
      </c>
      <c r="H2848" s="33">
        <f>IF(A2848&gt;='Income Statement'!$E$5,IF(A2848&lt;='Income Statement'!$E$6,1,0),0)</f>
        <v>0</v>
      </c>
      <c r="I2848" s="24"/>
      <c r="J2848" s="24"/>
      <c r="K2848" s="24"/>
      <c r="L2848" s="24"/>
      <c r="M2848" s="24"/>
      <c r="N2848" s="24"/>
      <c r="O2848" s="24"/>
      <c r="P2848" s="24"/>
      <c r="Q2848" s="24"/>
    </row>
    <row r="2849" ht="15.75" customHeight="1">
      <c r="A2849" s="71"/>
      <c r="B2849" s="45" t="str">
        <f>IFERROR(VLOOKUP(D2849, 'Chart of Accounts'!A2836:C4001, 3, FALSE), "")</f>
        <v/>
      </c>
      <c r="C2849" s="72"/>
      <c r="D2849" s="70"/>
      <c r="E2849" s="30" t="str">
        <f>IFERROR(VLOOKUP(D2849, 'Chart of Accounts'!A$3:B$3987, 2, FALSE), "")</f>
        <v/>
      </c>
      <c r="F2849" s="31" t="str">
        <f t="shared" si="1"/>
        <v/>
      </c>
      <c r="G2849" s="32" t="str">
        <f t="shared" si="2"/>
        <v/>
      </c>
      <c r="H2849" s="33">
        <f>IF(A2849&gt;='Income Statement'!$E$5,IF(A2849&lt;='Income Statement'!$E$6,1,0),0)</f>
        <v>0</v>
      </c>
      <c r="I2849" s="24"/>
      <c r="J2849" s="24"/>
      <c r="K2849" s="24"/>
      <c r="L2849" s="24"/>
      <c r="M2849" s="24"/>
      <c r="N2849" s="24"/>
      <c r="O2849" s="24"/>
      <c r="P2849" s="24"/>
      <c r="Q2849" s="24"/>
    </row>
    <row r="2850" ht="15.75" customHeight="1">
      <c r="A2850" s="71"/>
      <c r="B2850" s="45" t="str">
        <f>IFERROR(VLOOKUP(D2850, 'Chart of Accounts'!A2837:C4001, 3, FALSE), "")</f>
        <v/>
      </c>
      <c r="C2850" s="72"/>
      <c r="D2850" s="70"/>
      <c r="E2850" s="30" t="str">
        <f>IFERROR(VLOOKUP(D2850, 'Chart of Accounts'!A$3:B$3987, 2, FALSE), "")</f>
        <v/>
      </c>
      <c r="F2850" s="31" t="str">
        <f t="shared" si="1"/>
        <v/>
      </c>
      <c r="G2850" s="32" t="str">
        <f t="shared" si="2"/>
        <v/>
      </c>
      <c r="H2850" s="33">
        <f>IF(A2850&gt;='Income Statement'!$E$5,IF(A2850&lt;='Income Statement'!$E$6,1,0),0)</f>
        <v>0</v>
      </c>
      <c r="I2850" s="24"/>
      <c r="J2850" s="24"/>
      <c r="K2850" s="24"/>
      <c r="L2850" s="24"/>
      <c r="M2850" s="24"/>
      <c r="N2850" s="24"/>
      <c r="O2850" s="24"/>
      <c r="P2850" s="24"/>
      <c r="Q2850" s="24"/>
    </row>
    <row r="2851" ht="15.75" customHeight="1">
      <c r="A2851" s="71"/>
      <c r="B2851" s="45" t="str">
        <f>IFERROR(VLOOKUP(D2851, 'Chart of Accounts'!A2838:C4001, 3, FALSE), "")</f>
        <v/>
      </c>
      <c r="C2851" s="72"/>
      <c r="D2851" s="70"/>
      <c r="E2851" s="30" t="str">
        <f>IFERROR(VLOOKUP(D2851, 'Chart of Accounts'!A$3:B$3987, 2, FALSE), "")</f>
        <v/>
      </c>
      <c r="F2851" s="31" t="str">
        <f t="shared" si="1"/>
        <v/>
      </c>
      <c r="G2851" s="32" t="str">
        <f t="shared" si="2"/>
        <v/>
      </c>
      <c r="H2851" s="33">
        <f>IF(A2851&gt;='Income Statement'!$E$5,IF(A2851&lt;='Income Statement'!$E$6,1,0),0)</f>
        <v>0</v>
      </c>
      <c r="I2851" s="24"/>
      <c r="J2851" s="24"/>
      <c r="K2851" s="24"/>
      <c r="L2851" s="24"/>
      <c r="M2851" s="24"/>
      <c r="N2851" s="24"/>
      <c r="O2851" s="24"/>
      <c r="P2851" s="24"/>
      <c r="Q2851" s="24"/>
    </row>
    <row r="2852" ht="15.75" customHeight="1">
      <c r="A2852" s="71"/>
      <c r="B2852" s="45" t="str">
        <f>IFERROR(VLOOKUP(D2852, 'Chart of Accounts'!A2839:C4001, 3, FALSE), "")</f>
        <v/>
      </c>
      <c r="C2852" s="72"/>
      <c r="D2852" s="70"/>
      <c r="E2852" s="30" t="str">
        <f>IFERROR(VLOOKUP(D2852, 'Chart of Accounts'!A$3:B$3987, 2, FALSE), "")</f>
        <v/>
      </c>
      <c r="F2852" s="31" t="str">
        <f t="shared" si="1"/>
        <v/>
      </c>
      <c r="G2852" s="32" t="str">
        <f t="shared" si="2"/>
        <v/>
      </c>
      <c r="H2852" s="33">
        <f>IF(A2852&gt;='Income Statement'!$E$5,IF(A2852&lt;='Income Statement'!$E$6,1,0),0)</f>
        <v>0</v>
      </c>
      <c r="I2852" s="24"/>
      <c r="J2852" s="24"/>
      <c r="K2852" s="24"/>
      <c r="L2852" s="24"/>
      <c r="M2852" s="24"/>
      <c r="N2852" s="24"/>
      <c r="O2852" s="24"/>
      <c r="P2852" s="24"/>
      <c r="Q2852" s="24"/>
    </row>
    <row r="2853" ht="15.75" customHeight="1">
      <c r="A2853" s="71"/>
      <c r="B2853" s="45" t="str">
        <f>IFERROR(VLOOKUP(D2853, 'Chart of Accounts'!A2840:C4001, 3, FALSE), "")</f>
        <v/>
      </c>
      <c r="C2853" s="72"/>
      <c r="D2853" s="70"/>
      <c r="E2853" s="30" t="str">
        <f>IFERROR(VLOOKUP(D2853, 'Chart of Accounts'!A$3:B$3987, 2, FALSE), "")</f>
        <v/>
      </c>
      <c r="F2853" s="31" t="str">
        <f t="shared" si="1"/>
        <v/>
      </c>
      <c r="G2853" s="32" t="str">
        <f t="shared" si="2"/>
        <v/>
      </c>
      <c r="H2853" s="33">
        <f>IF(A2853&gt;='Income Statement'!$E$5,IF(A2853&lt;='Income Statement'!$E$6,1,0),0)</f>
        <v>0</v>
      </c>
      <c r="I2853" s="24"/>
      <c r="J2853" s="24"/>
      <c r="K2853" s="24"/>
      <c r="L2853" s="24"/>
      <c r="M2853" s="24"/>
      <c r="N2853" s="24"/>
      <c r="O2853" s="24"/>
      <c r="P2853" s="24"/>
      <c r="Q2853" s="24"/>
    </row>
    <row r="2854" ht="15.75" customHeight="1">
      <c r="A2854" s="71"/>
      <c r="B2854" s="45" t="str">
        <f>IFERROR(VLOOKUP(D2854, 'Chart of Accounts'!A2841:C4001, 3, FALSE), "")</f>
        <v/>
      </c>
      <c r="C2854" s="72"/>
      <c r="D2854" s="70"/>
      <c r="E2854" s="30" t="str">
        <f>IFERROR(VLOOKUP(D2854, 'Chart of Accounts'!A$3:B$3987, 2, FALSE), "")</f>
        <v/>
      </c>
      <c r="F2854" s="31" t="str">
        <f t="shared" si="1"/>
        <v/>
      </c>
      <c r="G2854" s="32" t="str">
        <f t="shared" si="2"/>
        <v/>
      </c>
      <c r="H2854" s="33">
        <f>IF(A2854&gt;='Income Statement'!$E$5,IF(A2854&lt;='Income Statement'!$E$6,1,0),0)</f>
        <v>0</v>
      </c>
      <c r="I2854" s="24"/>
      <c r="J2854" s="24"/>
      <c r="K2854" s="24"/>
      <c r="L2854" s="24"/>
      <c r="M2854" s="24"/>
      <c r="N2854" s="24"/>
      <c r="O2854" s="24"/>
      <c r="P2854" s="24"/>
      <c r="Q2854" s="24"/>
    </row>
    <row r="2855" ht="15.75" customHeight="1">
      <c r="A2855" s="71"/>
      <c r="B2855" s="45" t="str">
        <f>IFERROR(VLOOKUP(D2855, 'Chart of Accounts'!A2842:C4001, 3, FALSE), "")</f>
        <v/>
      </c>
      <c r="C2855" s="72"/>
      <c r="D2855" s="70"/>
      <c r="E2855" s="30" t="str">
        <f>IFERROR(VLOOKUP(D2855, 'Chart of Accounts'!A$3:B$3987, 2, FALSE), "")</f>
        <v/>
      </c>
      <c r="F2855" s="31" t="str">
        <f t="shared" si="1"/>
        <v/>
      </c>
      <c r="G2855" s="32" t="str">
        <f t="shared" si="2"/>
        <v/>
      </c>
      <c r="H2855" s="33">
        <f>IF(A2855&gt;='Income Statement'!$E$5,IF(A2855&lt;='Income Statement'!$E$6,1,0),0)</f>
        <v>0</v>
      </c>
      <c r="I2855" s="24"/>
      <c r="J2855" s="24"/>
      <c r="K2855" s="24"/>
      <c r="L2855" s="24"/>
      <c r="M2855" s="24"/>
      <c r="N2855" s="24"/>
      <c r="O2855" s="24"/>
      <c r="P2855" s="24"/>
      <c r="Q2855" s="24"/>
    </row>
    <row r="2856" ht="15.75" customHeight="1">
      <c r="A2856" s="71"/>
      <c r="B2856" s="45" t="str">
        <f>IFERROR(VLOOKUP(D2856, 'Chart of Accounts'!A2843:C4001, 3, FALSE), "")</f>
        <v/>
      </c>
      <c r="C2856" s="72"/>
      <c r="D2856" s="70"/>
      <c r="E2856" s="30" t="str">
        <f>IFERROR(VLOOKUP(D2856, 'Chart of Accounts'!A$3:B$3987, 2, FALSE), "")</f>
        <v/>
      </c>
      <c r="F2856" s="31" t="str">
        <f t="shared" si="1"/>
        <v/>
      </c>
      <c r="G2856" s="32" t="str">
        <f t="shared" si="2"/>
        <v/>
      </c>
      <c r="H2856" s="33">
        <f>IF(A2856&gt;='Income Statement'!$E$5,IF(A2856&lt;='Income Statement'!$E$6,1,0),0)</f>
        <v>0</v>
      </c>
      <c r="I2856" s="24"/>
      <c r="J2856" s="24"/>
      <c r="K2856" s="24"/>
      <c r="L2856" s="24"/>
      <c r="M2856" s="24"/>
      <c r="N2856" s="24"/>
      <c r="O2856" s="24"/>
      <c r="P2856" s="24"/>
      <c r="Q2856" s="24"/>
    </row>
    <row r="2857" ht="15.75" customHeight="1">
      <c r="A2857" s="71"/>
      <c r="B2857" s="45" t="str">
        <f>IFERROR(VLOOKUP(D2857, 'Chart of Accounts'!A2844:C4001, 3, FALSE), "")</f>
        <v/>
      </c>
      <c r="C2857" s="72"/>
      <c r="D2857" s="70"/>
      <c r="E2857" s="30" t="str">
        <f>IFERROR(VLOOKUP(D2857, 'Chart of Accounts'!A$3:B$3987, 2, FALSE), "")</f>
        <v/>
      </c>
      <c r="F2857" s="31" t="str">
        <f t="shared" si="1"/>
        <v/>
      </c>
      <c r="G2857" s="32" t="str">
        <f t="shared" si="2"/>
        <v/>
      </c>
      <c r="H2857" s="33">
        <f>IF(A2857&gt;='Income Statement'!$E$5,IF(A2857&lt;='Income Statement'!$E$6,1,0),0)</f>
        <v>0</v>
      </c>
      <c r="I2857" s="24"/>
      <c r="J2857" s="24"/>
      <c r="K2857" s="24"/>
      <c r="L2857" s="24"/>
      <c r="M2857" s="24"/>
      <c r="N2857" s="24"/>
      <c r="O2857" s="24"/>
      <c r="P2857" s="24"/>
      <c r="Q2857" s="24"/>
    </row>
    <row r="2858" ht="15.75" customHeight="1">
      <c r="A2858" s="71"/>
      <c r="B2858" s="45" t="str">
        <f>IFERROR(VLOOKUP(D2858, 'Chart of Accounts'!A2845:C4001, 3, FALSE), "")</f>
        <v/>
      </c>
      <c r="C2858" s="72"/>
      <c r="D2858" s="70"/>
      <c r="E2858" s="30" t="str">
        <f>IFERROR(VLOOKUP(D2858, 'Chart of Accounts'!A$3:B$3987, 2, FALSE), "")</f>
        <v/>
      </c>
      <c r="F2858" s="31" t="str">
        <f t="shared" si="1"/>
        <v/>
      </c>
      <c r="G2858" s="32" t="str">
        <f t="shared" si="2"/>
        <v/>
      </c>
      <c r="H2858" s="33">
        <f>IF(A2858&gt;='Income Statement'!$E$5,IF(A2858&lt;='Income Statement'!$E$6,1,0),0)</f>
        <v>0</v>
      </c>
      <c r="I2858" s="24"/>
      <c r="J2858" s="24"/>
      <c r="K2858" s="24"/>
      <c r="L2858" s="24"/>
      <c r="M2858" s="24"/>
      <c r="N2858" s="24"/>
      <c r="O2858" s="24"/>
      <c r="P2858" s="24"/>
      <c r="Q2858" s="24"/>
    </row>
    <row r="2859" ht="15.75" customHeight="1">
      <c r="A2859" s="71"/>
      <c r="B2859" s="45" t="str">
        <f>IFERROR(VLOOKUP(D2859, 'Chart of Accounts'!A2846:C4001, 3, FALSE), "")</f>
        <v/>
      </c>
      <c r="C2859" s="72"/>
      <c r="D2859" s="70"/>
      <c r="E2859" s="30" t="str">
        <f>IFERROR(VLOOKUP(D2859, 'Chart of Accounts'!A$3:B$3987, 2, FALSE), "")</f>
        <v/>
      </c>
      <c r="F2859" s="31" t="str">
        <f t="shared" si="1"/>
        <v/>
      </c>
      <c r="G2859" s="32" t="str">
        <f t="shared" si="2"/>
        <v/>
      </c>
      <c r="H2859" s="33">
        <f>IF(A2859&gt;='Income Statement'!$E$5,IF(A2859&lt;='Income Statement'!$E$6,1,0),0)</f>
        <v>0</v>
      </c>
      <c r="I2859" s="24"/>
      <c r="J2859" s="24"/>
      <c r="K2859" s="24"/>
      <c r="L2859" s="24"/>
      <c r="M2859" s="24"/>
      <c r="N2859" s="24"/>
      <c r="O2859" s="24"/>
      <c r="P2859" s="24"/>
      <c r="Q2859" s="24"/>
    </row>
    <row r="2860" ht="15.75" customHeight="1">
      <c r="A2860" s="71"/>
      <c r="B2860" s="45" t="str">
        <f>IFERROR(VLOOKUP(D2860, 'Chart of Accounts'!A2847:C4001, 3, FALSE), "")</f>
        <v/>
      </c>
      <c r="C2860" s="72"/>
      <c r="D2860" s="70"/>
      <c r="E2860" s="30" t="str">
        <f>IFERROR(VLOOKUP(D2860, 'Chart of Accounts'!A$3:B$3987, 2, FALSE), "")</f>
        <v/>
      </c>
      <c r="F2860" s="31" t="str">
        <f t="shared" si="1"/>
        <v/>
      </c>
      <c r="G2860" s="32" t="str">
        <f t="shared" si="2"/>
        <v/>
      </c>
      <c r="H2860" s="33">
        <f>IF(A2860&gt;='Income Statement'!$E$5,IF(A2860&lt;='Income Statement'!$E$6,1,0),0)</f>
        <v>0</v>
      </c>
      <c r="I2860" s="24"/>
      <c r="J2860" s="24"/>
      <c r="K2860" s="24"/>
      <c r="L2860" s="24"/>
      <c r="M2860" s="24"/>
      <c r="N2860" s="24"/>
      <c r="O2860" s="24"/>
      <c r="P2860" s="24"/>
      <c r="Q2860" s="24"/>
    </row>
    <row r="2861" ht="15.75" customHeight="1">
      <c r="A2861" s="71"/>
      <c r="B2861" s="45" t="str">
        <f>IFERROR(VLOOKUP(D2861, 'Chart of Accounts'!A2848:C4001, 3, FALSE), "")</f>
        <v/>
      </c>
      <c r="C2861" s="72"/>
      <c r="D2861" s="70"/>
      <c r="E2861" s="30" t="str">
        <f>IFERROR(VLOOKUP(D2861, 'Chart of Accounts'!A$3:B$3987, 2, FALSE), "")</f>
        <v/>
      </c>
      <c r="F2861" s="31" t="str">
        <f t="shared" si="1"/>
        <v/>
      </c>
      <c r="G2861" s="32" t="str">
        <f t="shared" si="2"/>
        <v/>
      </c>
      <c r="H2861" s="33">
        <f>IF(A2861&gt;='Income Statement'!$E$5,IF(A2861&lt;='Income Statement'!$E$6,1,0),0)</f>
        <v>0</v>
      </c>
      <c r="I2861" s="24"/>
      <c r="J2861" s="24"/>
      <c r="K2861" s="24"/>
      <c r="L2861" s="24"/>
      <c r="M2861" s="24"/>
      <c r="N2861" s="24"/>
      <c r="O2861" s="24"/>
      <c r="P2861" s="24"/>
      <c r="Q2861" s="24"/>
    </row>
    <row r="2862" ht="15.75" customHeight="1">
      <c r="A2862" s="71"/>
      <c r="B2862" s="45" t="str">
        <f>IFERROR(VLOOKUP(D2862, 'Chart of Accounts'!A2849:C4001, 3, FALSE), "")</f>
        <v/>
      </c>
      <c r="C2862" s="72"/>
      <c r="D2862" s="70"/>
      <c r="E2862" s="30" t="str">
        <f>IFERROR(VLOOKUP(D2862, 'Chart of Accounts'!A$3:B$3987, 2, FALSE), "")</f>
        <v/>
      </c>
      <c r="F2862" s="31" t="str">
        <f t="shared" si="1"/>
        <v/>
      </c>
      <c r="G2862" s="32" t="str">
        <f t="shared" si="2"/>
        <v/>
      </c>
      <c r="H2862" s="33">
        <f>IF(A2862&gt;='Income Statement'!$E$5,IF(A2862&lt;='Income Statement'!$E$6,1,0),0)</f>
        <v>0</v>
      </c>
      <c r="I2862" s="24"/>
      <c r="J2862" s="24"/>
      <c r="K2862" s="24"/>
      <c r="L2862" s="24"/>
      <c r="M2862" s="24"/>
      <c r="N2862" s="24"/>
      <c r="O2862" s="24"/>
      <c r="P2862" s="24"/>
      <c r="Q2862" s="24"/>
    </row>
    <row r="2863" ht="15.75" customHeight="1">
      <c r="A2863" s="71"/>
      <c r="B2863" s="45" t="str">
        <f>IFERROR(VLOOKUP(D2863, 'Chart of Accounts'!A2850:C4001, 3, FALSE), "")</f>
        <v/>
      </c>
      <c r="C2863" s="72"/>
      <c r="D2863" s="70"/>
      <c r="E2863" s="30" t="str">
        <f>IFERROR(VLOOKUP(D2863, 'Chart of Accounts'!A$3:B$3987, 2, FALSE), "")</f>
        <v/>
      </c>
      <c r="F2863" s="31" t="str">
        <f t="shared" si="1"/>
        <v/>
      </c>
      <c r="G2863" s="32" t="str">
        <f t="shared" si="2"/>
        <v/>
      </c>
      <c r="H2863" s="33">
        <f>IF(A2863&gt;='Income Statement'!$E$5,IF(A2863&lt;='Income Statement'!$E$6,1,0),0)</f>
        <v>0</v>
      </c>
      <c r="I2863" s="24"/>
      <c r="J2863" s="24"/>
      <c r="K2863" s="24"/>
      <c r="L2863" s="24"/>
      <c r="M2863" s="24"/>
      <c r="N2863" s="24"/>
      <c r="O2863" s="24"/>
      <c r="P2863" s="24"/>
      <c r="Q2863" s="24"/>
    </row>
    <row r="2864" ht="15.75" customHeight="1">
      <c r="A2864" s="71"/>
      <c r="B2864" s="45" t="str">
        <f>IFERROR(VLOOKUP(D2864, 'Chart of Accounts'!A2851:C4001, 3, FALSE), "")</f>
        <v/>
      </c>
      <c r="C2864" s="72"/>
      <c r="D2864" s="70"/>
      <c r="E2864" s="30" t="str">
        <f>IFERROR(VLOOKUP(D2864, 'Chart of Accounts'!A$3:B$3987, 2, FALSE), "")</f>
        <v/>
      </c>
      <c r="F2864" s="31" t="str">
        <f t="shared" si="1"/>
        <v/>
      </c>
      <c r="G2864" s="32" t="str">
        <f t="shared" si="2"/>
        <v/>
      </c>
      <c r="H2864" s="33">
        <f>IF(A2864&gt;='Income Statement'!$E$5,IF(A2864&lt;='Income Statement'!$E$6,1,0),0)</f>
        <v>0</v>
      </c>
      <c r="I2864" s="24"/>
      <c r="J2864" s="24"/>
      <c r="K2864" s="24"/>
      <c r="L2864" s="24"/>
      <c r="M2864" s="24"/>
      <c r="N2864" s="24"/>
      <c r="O2864" s="24"/>
      <c r="P2864" s="24"/>
      <c r="Q2864" s="24"/>
    </row>
    <row r="2865" ht="15.75" customHeight="1">
      <c r="A2865" s="71"/>
      <c r="B2865" s="45" t="str">
        <f>IFERROR(VLOOKUP(D2865, 'Chart of Accounts'!A2852:C4001, 3, FALSE), "")</f>
        <v/>
      </c>
      <c r="C2865" s="72"/>
      <c r="D2865" s="70"/>
      <c r="E2865" s="30" t="str">
        <f>IFERROR(VLOOKUP(D2865, 'Chart of Accounts'!A$3:B$3987, 2, FALSE), "")</f>
        <v/>
      </c>
      <c r="F2865" s="31" t="str">
        <f t="shared" si="1"/>
        <v/>
      </c>
      <c r="G2865" s="32" t="str">
        <f t="shared" si="2"/>
        <v/>
      </c>
      <c r="H2865" s="33">
        <f>IF(A2865&gt;='Income Statement'!$E$5,IF(A2865&lt;='Income Statement'!$E$6,1,0),0)</f>
        <v>0</v>
      </c>
      <c r="I2865" s="24"/>
      <c r="J2865" s="24"/>
      <c r="K2865" s="24"/>
      <c r="L2865" s="24"/>
      <c r="M2865" s="24"/>
      <c r="N2865" s="24"/>
      <c r="O2865" s="24"/>
      <c r="P2865" s="24"/>
      <c r="Q2865" s="24"/>
    </row>
    <row r="2866" ht="15.75" customHeight="1">
      <c r="A2866" s="71"/>
      <c r="B2866" s="45" t="str">
        <f>IFERROR(VLOOKUP(D2866, 'Chart of Accounts'!A2853:C4001, 3, FALSE), "")</f>
        <v/>
      </c>
      <c r="C2866" s="72"/>
      <c r="D2866" s="70"/>
      <c r="E2866" s="30" t="str">
        <f>IFERROR(VLOOKUP(D2866, 'Chart of Accounts'!A$3:B$3987, 2, FALSE), "")</f>
        <v/>
      </c>
      <c r="F2866" s="31" t="str">
        <f t="shared" si="1"/>
        <v/>
      </c>
      <c r="G2866" s="32" t="str">
        <f t="shared" si="2"/>
        <v/>
      </c>
      <c r="H2866" s="33">
        <f>IF(A2866&gt;='Income Statement'!$E$5,IF(A2866&lt;='Income Statement'!$E$6,1,0),0)</f>
        <v>0</v>
      </c>
      <c r="I2866" s="24"/>
      <c r="J2866" s="24"/>
      <c r="K2866" s="24"/>
      <c r="L2866" s="24"/>
      <c r="M2866" s="24"/>
      <c r="N2866" s="24"/>
      <c r="O2866" s="24"/>
      <c r="P2866" s="24"/>
      <c r="Q2866" s="24"/>
    </row>
    <row r="2867" ht="15.75" customHeight="1">
      <c r="A2867" s="71"/>
      <c r="B2867" s="45" t="str">
        <f>IFERROR(VLOOKUP(D2867, 'Chart of Accounts'!A2854:C4001, 3, FALSE), "")</f>
        <v/>
      </c>
      <c r="C2867" s="72"/>
      <c r="D2867" s="70"/>
      <c r="E2867" s="30" t="str">
        <f>IFERROR(VLOOKUP(D2867, 'Chart of Accounts'!A$3:B$3987, 2, FALSE), "")</f>
        <v/>
      </c>
      <c r="F2867" s="31" t="str">
        <f t="shared" si="1"/>
        <v/>
      </c>
      <c r="G2867" s="32" t="str">
        <f t="shared" si="2"/>
        <v/>
      </c>
      <c r="H2867" s="33">
        <f>IF(A2867&gt;='Income Statement'!$E$5,IF(A2867&lt;='Income Statement'!$E$6,1,0),0)</f>
        <v>0</v>
      </c>
      <c r="I2867" s="24"/>
      <c r="J2867" s="24"/>
      <c r="K2867" s="24"/>
      <c r="L2867" s="24"/>
      <c r="M2867" s="24"/>
      <c r="N2867" s="24"/>
      <c r="O2867" s="24"/>
      <c r="P2867" s="24"/>
      <c r="Q2867" s="24"/>
    </row>
    <row r="2868" ht="15.75" customHeight="1">
      <c r="A2868" s="71"/>
      <c r="B2868" s="45" t="str">
        <f>IFERROR(VLOOKUP(D2868, 'Chart of Accounts'!A2855:C4001, 3, FALSE), "")</f>
        <v/>
      </c>
      <c r="C2868" s="72"/>
      <c r="D2868" s="70"/>
      <c r="E2868" s="30" t="str">
        <f>IFERROR(VLOOKUP(D2868, 'Chart of Accounts'!A$3:B$3987, 2, FALSE), "")</f>
        <v/>
      </c>
      <c r="F2868" s="31" t="str">
        <f t="shared" si="1"/>
        <v/>
      </c>
      <c r="G2868" s="32" t="str">
        <f t="shared" si="2"/>
        <v/>
      </c>
      <c r="H2868" s="33">
        <f>IF(A2868&gt;='Income Statement'!$E$5,IF(A2868&lt;='Income Statement'!$E$6,1,0),0)</f>
        <v>0</v>
      </c>
      <c r="I2868" s="24"/>
      <c r="J2868" s="24"/>
      <c r="K2868" s="24"/>
      <c r="L2868" s="24"/>
      <c r="M2868" s="24"/>
      <c r="N2868" s="24"/>
      <c r="O2868" s="24"/>
      <c r="P2868" s="24"/>
      <c r="Q2868" s="24"/>
    </row>
    <row r="2869" ht="15.75" customHeight="1">
      <c r="A2869" s="71"/>
      <c r="B2869" s="45" t="str">
        <f>IFERROR(VLOOKUP(D2869, 'Chart of Accounts'!A2856:C4001, 3, FALSE), "")</f>
        <v/>
      </c>
      <c r="C2869" s="72"/>
      <c r="D2869" s="70"/>
      <c r="E2869" s="30" t="str">
        <f>IFERROR(VLOOKUP(D2869, 'Chart of Accounts'!A$3:B$3987, 2, FALSE), "")</f>
        <v/>
      </c>
      <c r="F2869" s="31" t="str">
        <f t="shared" si="1"/>
        <v/>
      </c>
      <c r="G2869" s="32" t="str">
        <f t="shared" si="2"/>
        <v/>
      </c>
      <c r="H2869" s="33">
        <f>IF(A2869&gt;='Income Statement'!$E$5,IF(A2869&lt;='Income Statement'!$E$6,1,0),0)</f>
        <v>0</v>
      </c>
      <c r="I2869" s="24"/>
      <c r="J2869" s="24"/>
      <c r="K2869" s="24"/>
      <c r="L2869" s="24"/>
      <c r="M2869" s="24"/>
      <c r="N2869" s="24"/>
      <c r="O2869" s="24"/>
      <c r="P2869" s="24"/>
      <c r="Q2869" s="24"/>
    </row>
    <row r="2870" ht="15.75" customHeight="1">
      <c r="A2870" s="71"/>
      <c r="B2870" s="45" t="str">
        <f>IFERROR(VLOOKUP(D2870, 'Chart of Accounts'!A2857:C4001, 3, FALSE), "")</f>
        <v/>
      </c>
      <c r="C2870" s="72"/>
      <c r="D2870" s="70"/>
      <c r="E2870" s="30" t="str">
        <f>IFERROR(VLOOKUP(D2870, 'Chart of Accounts'!A$3:B$3987, 2, FALSE), "")</f>
        <v/>
      </c>
      <c r="F2870" s="31" t="str">
        <f t="shared" si="1"/>
        <v/>
      </c>
      <c r="G2870" s="32" t="str">
        <f t="shared" si="2"/>
        <v/>
      </c>
      <c r="H2870" s="33">
        <f>IF(A2870&gt;='Income Statement'!$E$5,IF(A2870&lt;='Income Statement'!$E$6,1,0),0)</f>
        <v>0</v>
      </c>
      <c r="I2870" s="24"/>
      <c r="J2870" s="24"/>
      <c r="K2870" s="24"/>
      <c r="L2870" s="24"/>
      <c r="M2870" s="24"/>
      <c r="N2870" s="24"/>
      <c r="O2870" s="24"/>
      <c r="P2870" s="24"/>
      <c r="Q2870" s="24"/>
    </row>
    <row r="2871" ht="15.75" customHeight="1">
      <c r="A2871" s="71"/>
      <c r="B2871" s="45" t="str">
        <f>IFERROR(VLOOKUP(D2871, 'Chart of Accounts'!A2858:C4001, 3, FALSE), "")</f>
        <v/>
      </c>
      <c r="C2871" s="72"/>
      <c r="D2871" s="70"/>
      <c r="E2871" s="30" t="str">
        <f>IFERROR(VLOOKUP(D2871, 'Chart of Accounts'!A$3:B$3987, 2, FALSE), "")</f>
        <v/>
      </c>
      <c r="F2871" s="31" t="str">
        <f t="shared" si="1"/>
        <v/>
      </c>
      <c r="G2871" s="32" t="str">
        <f t="shared" si="2"/>
        <v/>
      </c>
      <c r="H2871" s="33">
        <f>IF(A2871&gt;='Income Statement'!$E$5,IF(A2871&lt;='Income Statement'!$E$6,1,0),0)</f>
        <v>0</v>
      </c>
      <c r="I2871" s="24"/>
      <c r="J2871" s="24"/>
      <c r="K2871" s="24"/>
      <c r="L2871" s="24"/>
      <c r="M2871" s="24"/>
      <c r="N2871" s="24"/>
      <c r="O2871" s="24"/>
      <c r="P2871" s="24"/>
      <c r="Q2871" s="24"/>
    </row>
    <row r="2872" ht="15.75" customHeight="1">
      <c r="A2872" s="71"/>
      <c r="B2872" s="45" t="str">
        <f>IFERROR(VLOOKUP(D2872, 'Chart of Accounts'!A2859:C4001, 3, FALSE), "")</f>
        <v/>
      </c>
      <c r="C2872" s="72"/>
      <c r="D2872" s="70"/>
      <c r="E2872" s="30" t="str">
        <f>IFERROR(VLOOKUP(D2872, 'Chart of Accounts'!A$3:B$3987, 2, FALSE), "")</f>
        <v/>
      </c>
      <c r="F2872" s="31" t="str">
        <f t="shared" si="1"/>
        <v/>
      </c>
      <c r="G2872" s="32" t="str">
        <f t="shared" si="2"/>
        <v/>
      </c>
      <c r="H2872" s="33">
        <f>IF(A2872&gt;='Income Statement'!$E$5,IF(A2872&lt;='Income Statement'!$E$6,1,0),0)</f>
        <v>0</v>
      </c>
      <c r="I2872" s="24"/>
      <c r="J2872" s="24"/>
      <c r="K2872" s="24"/>
      <c r="L2872" s="24"/>
      <c r="M2872" s="24"/>
      <c r="N2872" s="24"/>
      <c r="O2872" s="24"/>
      <c r="P2872" s="24"/>
      <c r="Q2872" s="24"/>
    </row>
    <row r="2873" ht="15.75" customHeight="1">
      <c r="A2873" s="71"/>
      <c r="B2873" s="45" t="str">
        <f>IFERROR(VLOOKUP(D2873, 'Chart of Accounts'!A2860:C4001, 3, FALSE), "")</f>
        <v/>
      </c>
      <c r="C2873" s="72"/>
      <c r="D2873" s="70"/>
      <c r="E2873" s="30" t="str">
        <f>IFERROR(VLOOKUP(D2873, 'Chart of Accounts'!A$3:B$3987, 2, FALSE), "")</f>
        <v/>
      </c>
      <c r="F2873" s="31" t="str">
        <f t="shared" si="1"/>
        <v/>
      </c>
      <c r="G2873" s="32" t="str">
        <f t="shared" si="2"/>
        <v/>
      </c>
      <c r="H2873" s="33">
        <f>IF(A2873&gt;='Income Statement'!$E$5,IF(A2873&lt;='Income Statement'!$E$6,1,0),0)</f>
        <v>0</v>
      </c>
      <c r="I2873" s="24"/>
      <c r="J2873" s="24"/>
      <c r="K2873" s="24"/>
      <c r="L2873" s="24"/>
      <c r="M2873" s="24"/>
      <c r="N2873" s="24"/>
      <c r="O2873" s="24"/>
      <c r="P2873" s="24"/>
      <c r="Q2873" s="24"/>
    </row>
    <row r="2874" ht="15.75" customHeight="1">
      <c r="A2874" s="71"/>
      <c r="B2874" s="45" t="str">
        <f>IFERROR(VLOOKUP(D2874, 'Chart of Accounts'!A2861:C4001, 3, FALSE), "")</f>
        <v/>
      </c>
      <c r="C2874" s="72"/>
      <c r="D2874" s="70"/>
      <c r="E2874" s="30" t="str">
        <f>IFERROR(VLOOKUP(D2874, 'Chart of Accounts'!A$3:B$3987, 2, FALSE), "")</f>
        <v/>
      </c>
      <c r="F2874" s="31" t="str">
        <f t="shared" si="1"/>
        <v/>
      </c>
      <c r="G2874" s="32" t="str">
        <f t="shared" si="2"/>
        <v/>
      </c>
      <c r="H2874" s="33">
        <f>IF(A2874&gt;='Income Statement'!$E$5,IF(A2874&lt;='Income Statement'!$E$6,1,0),0)</f>
        <v>0</v>
      </c>
      <c r="I2874" s="24"/>
      <c r="J2874" s="24"/>
      <c r="K2874" s="24"/>
      <c r="L2874" s="24"/>
      <c r="M2874" s="24"/>
      <c r="N2874" s="24"/>
      <c r="O2874" s="24"/>
      <c r="P2874" s="24"/>
      <c r="Q2874" s="24"/>
    </row>
    <row r="2875" ht="15.75" customHeight="1">
      <c r="A2875" s="71"/>
      <c r="B2875" s="45" t="str">
        <f>IFERROR(VLOOKUP(D2875, 'Chart of Accounts'!A2862:C4001, 3, FALSE), "")</f>
        <v/>
      </c>
      <c r="C2875" s="72"/>
      <c r="D2875" s="70"/>
      <c r="E2875" s="30" t="str">
        <f>IFERROR(VLOOKUP(D2875, 'Chart of Accounts'!A$3:B$3987, 2, FALSE), "")</f>
        <v/>
      </c>
      <c r="F2875" s="31" t="str">
        <f t="shared" si="1"/>
        <v/>
      </c>
      <c r="G2875" s="32" t="str">
        <f t="shared" si="2"/>
        <v/>
      </c>
      <c r="H2875" s="33">
        <f>IF(A2875&gt;='Income Statement'!$E$5,IF(A2875&lt;='Income Statement'!$E$6,1,0),0)</f>
        <v>0</v>
      </c>
      <c r="I2875" s="24"/>
      <c r="J2875" s="24"/>
      <c r="K2875" s="24"/>
      <c r="L2875" s="24"/>
      <c r="M2875" s="24"/>
      <c r="N2875" s="24"/>
      <c r="O2875" s="24"/>
      <c r="P2875" s="24"/>
      <c r="Q2875" s="24"/>
    </row>
    <row r="2876" ht="15.75" customHeight="1">
      <c r="A2876" s="71"/>
      <c r="B2876" s="45" t="str">
        <f>IFERROR(VLOOKUP(D2876, 'Chart of Accounts'!A2863:C4001, 3, FALSE), "")</f>
        <v/>
      </c>
      <c r="C2876" s="72"/>
      <c r="D2876" s="70"/>
      <c r="E2876" s="30" t="str">
        <f>IFERROR(VLOOKUP(D2876, 'Chart of Accounts'!A$3:B$3987, 2, FALSE), "")</f>
        <v/>
      </c>
      <c r="F2876" s="31" t="str">
        <f t="shared" si="1"/>
        <v/>
      </c>
      <c r="G2876" s="32" t="str">
        <f t="shared" si="2"/>
        <v/>
      </c>
      <c r="H2876" s="33">
        <f>IF(A2876&gt;='Income Statement'!$E$5,IF(A2876&lt;='Income Statement'!$E$6,1,0),0)</f>
        <v>0</v>
      </c>
      <c r="I2876" s="24"/>
      <c r="J2876" s="24"/>
      <c r="K2876" s="24"/>
      <c r="L2876" s="24"/>
      <c r="M2876" s="24"/>
      <c r="N2876" s="24"/>
      <c r="O2876" s="24"/>
      <c r="P2876" s="24"/>
      <c r="Q2876" s="24"/>
    </row>
    <row r="2877" ht="15.75" customHeight="1">
      <c r="A2877" s="71"/>
      <c r="B2877" s="45" t="str">
        <f>IFERROR(VLOOKUP(D2877, 'Chart of Accounts'!A2864:C4001, 3, FALSE), "")</f>
        <v/>
      </c>
      <c r="C2877" s="72"/>
      <c r="D2877" s="70"/>
      <c r="E2877" s="30" t="str">
        <f>IFERROR(VLOOKUP(D2877, 'Chart of Accounts'!A$3:B$3987, 2, FALSE), "")</f>
        <v/>
      </c>
      <c r="F2877" s="31" t="str">
        <f t="shared" si="1"/>
        <v/>
      </c>
      <c r="G2877" s="32" t="str">
        <f t="shared" si="2"/>
        <v/>
      </c>
      <c r="H2877" s="33">
        <f>IF(A2877&gt;='Income Statement'!$E$5,IF(A2877&lt;='Income Statement'!$E$6,1,0),0)</f>
        <v>0</v>
      </c>
      <c r="I2877" s="24"/>
      <c r="J2877" s="24"/>
      <c r="K2877" s="24"/>
      <c r="L2877" s="24"/>
      <c r="M2877" s="24"/>
      <c r="N2877" s="24"/>
      <c r="O2877" s="24"/>
      <c r="P2877" s="24"/>
      <c r="Q2877" s="24"/>
    </row>
    <row r="2878" ht="15.75" customHeight="1">
      <c r="A2878" s="71"/>
      <c r="B2878" s="45" t="str">
        <f>IFERROR(VLOOKUP(D2878, 'Chart of Accounts'!A2865:C4001, 3, FALSE), "")</f>
        <v/>
      </c>
      <c r="C2878" s="72"/>
      <c r="D2878" s="70"/>
      <c r="E2878" s="30" t="str">
        <f>IFERROR(VLOOKUP(D2878, 'Chart of Accounts'!A$3:B$3987, 2, FALSE), "")</f>
        <v/>
      </c>
      <c r="F2878" s="31" t="str">
        <f t="shared" si="1"/>
        <v/>
      </c>
      <c r="G2878" s="32" t="str">
        <f t="shared" si="2"/>
        <v/>
      </c>
      <c r="H2878" s="33">
        <f>IF(A2878&gt;='Income Statement'!$E$5,IF(A2878&lt;='Income Statement'!$E$6,1,0),0)</f>
        <v>0</v>
      </c>
      <c r="I2878" s="24"/>
      <c r="J2878" s="24"/>
      <c r="K2878" s="24"/>
      <c r="L2878" s="24"/>
      <c r="M2878" s="24"/>
      <c r="N2878" s="24"/>
      <c r="O2878" s="24"/>
      <c r="P2878" s="24"/>
      <c r="Q2878" s="24"/>
    </row>
    <row r="2879" ht="15.75" customHeight="1">
      <c r="A2879" s="71"/>
      <c r="B2879" s="45" t="str">
        <f>IFERROR(VLOOKUP(D2879, 'Chart of Accounts'!A2866:C4001, 3, FALSE), "")</f>
        <v/>
      </c>
      <c r="C2879" s="72"/>
      <c r="D2879" s="70"/>
      <c r="E2879" s="30" t="str">
        <f>IFERROR(VLOOKUP(D2879, 'Chart of Accounts'!A$3:B$3987, 2, FALSE), "")</f>
        <v/>
      </c>
      <c r="F2879" s="31" t="str">
        <f t="shared" si="1"/>
        <v/>
      </c>
      <c r="G2879" s="32" t="str">
        <f t="shared" si="2"/>
        <v/>
      </c>
      <c r="H2879" s="33">
        <f>IF(A2879&gt;='Income Statement'!$E$5,IF(A2879&lt;='Income Statement'!$E$6,1,0),0)</f>
        <v>0</v>
      </c>
      <c r="I2879" s="24"/>
      <c r="J2879" s="24"/>
      <c r="K2879" s="24"/>
      <c r="L2879" s="24"/>
      <c r="M2879" s="24"/>
      <c r="N2879" s="24"/>
      <c r="O2879" s="24"/>
      <c r="P2879" s="24"/>
      <c r="Q2879" s="24"/>
    </row>
    <row r="2880" ht="15.75" customHeight="1">
      <c r="A2880" s="71"/>
      <c r="B2880" s="45" t="str">
        <f>IFERROR(VLOOKUP(D2880, 'Chart of Accounts'!A2867:C4001, 3, FALSE), "")</f>
        <v/>
      </c>
      <c r="C2880" s="72"/>
      <c r="D2880" s="70"/>
      <c r="E2880" s="30" t="str">
        <f>IFERROR(VLOOKUP(D2880, 'Chart of Accounts'!A$3:B$3987, 2, FALSE), "")</f>
        <v/>
      </c>
      <c r="F2880" s="31" t="str">
        <f t="shared" si="1"/>
        <v/>
      </c>
      <c r="G2880" s="32" t="str">
        <f t="shared" si="2"/>
        <v/>
      </c>
      <c r="H2880" s="33">
        <f>IF(A2880&gt;='Income Statement'!$E$5,IF(A2880&lt;='Income Statement'!$E$6,1,0),0)</f>
        <v>0</v>
      </c>
      <c r="I2880" s="24"/>
      <c r="J2880" s="24"/>
      <c r="K2880" s="24"/>
      <c r="L2880" s="24"/>
      <c r="M2880" s="24"/>
      <c r="N2880" s="24"/>
      <c r="O2880" s="24"/>
      <c r="P2880" s="24"/>
      <c r="Q2880" s="24"/>
    </row>
    <row r="2881" ht="15.75" customHeight="1">
      <c r="A2881" s="71"/>
      <c r="B2881" s="45" t="str">
        <f>IFERROR(VLOOKUP(D2881, 'Chart of Accounts'!A2868:C4001, 3, FALSE), "")</f>
        <v/>
      </c>
      <c r="C2881" s="72"/>
      <c r="D2881" s="70"/>
      <c r="E2881" s="30" t="str">
        <f>IFERROR(VLOOKUP(D2881, 'Chart of Accounts'!A$3:B$3987, 2, FALSE), "")</f>
        <v/>
      </c>
      <c r="F2881" s="31" t="str">
        <f t="shared" si="1"/>
        <v/>
      </c>
      <c r="G2881" s="32" t="str">
        <f t="shared" si="2"/>
        <v/>
      </c>
      <c r="H2881" s="33">
        <f>IF(A2881&gt;='Income Statement'!$E$5,IF(A2881&lt;='Income Statement'!$E$6,1,0),0)</f>
        <v>0</v>
      </c>
      <c r="I2881" s="24"/>
      <c r="J2881" s="24"/>
      <c r="K2881" s="24"/>
      <c r="L2881" s="24"/>
      <c r="M2881" s="24"/>
      <c r="N2881" s="24"/>
      <c r="O2881" s="24"/>
      <c r="P2881" s="24"/>
      <c r="Q2881" s="24"/>
    </row>
    <row r="2882" ht="15.75" customHeight="1">
      <c r="A2882" s="71"/>
      <c r="B2882" s="45" t="str">
        <f>IFERROR(VLOOKUP(D2882, 'Chart of Accounts'!A2869:C4001, 3, FALSE), "")</f>
        <v/>
      </c>
      <c r="C2882" s="72"/>
      <c r="D2882" s="70"/>
      <c r="E2882" s="30" t="str">
        <f>IFERROR(VLOOKUP(D2882, 'Chart of Accounts'!A$3:B$3987, 2, FALSE), "")</f>
        <v/>
      </c>
      <c r="F2882" s="31" t="str">
        <f t="shared" si="1"/>
        <v/>
      </c>
      <c r="G2882" s="32" t="str">
        <f t="shared" si="2"/>
        <v/>
      </c>
      <c r="H2882" s="33">
        <f>IF(A2882&gt;='Income Statement'!$E$5,IF(A2882&lt;='Income Statement'!$E$6,1,0),0)</f>
        <v>0</v>
      </c>
      <c r="I2882" s="24"/>
      <c r="J2882" s="24"/>
      <c r="K2882" s="24"/>
      <c r="L2882" s="24"/>
      <c r="M2882" s="24"/>
      <c r="N2882" s="24"/>
      <c r="O2882" s="24"/>
      <c r="P2882" s="24"/>
      <c r="Q2882" s="24"/>
    </row>
    <row r="2883" ht="15.75" customHeight="1">
      <c r="A2883" s="71"/>
      <c r="B2883" s="45" t="str">
        <f>IFERROR(VLOOKUP(D2883, 'Chart of Accounts'!A2870:C4001, 3, FALSE), "")</f>
        <v/>
      </c>
      <c r="C2883" s="72"/>
      <c r="D2883" s="70"/>
      <c r="E2883" s="30" t="str">
        <f>IFERROR(VLOOKUP(D2883, 'Chart of Accounts'!A$3:B$3987, 2, FALSE), "")</f>
        <v/>
      </c>
      <c r="F2883" s="31" t="str">
        <f t="shared" si="1"/>
        <v/>
      </c>
      <c r="G2883" s="32" t="str">
        <f t="shared" si="2"/>
        <v/>
      </c>
      <c r="H2883" s="33">
        <f>IF(A2883&gt;='Income Statement'!$E$5,IF(A2883&lt;='Income Statement'!$E$6,1,0),0)</f>
        <v>0</v>
      </c>
      <c r="I2883" s="24"/>
      <c r="J2883" s="24"/>
      <c r="K2883" s="24"/>
      <c r="L2883" s="24"/>
      <c r="M2883" s="24"/>
      <c r="N2883" s="24"/>
      <c r="O2883" s="24"/>
      <c r="P2883" s="24"/>
      <c r="Q2883" s="24"/>
    </row>
    <row r="2884" ht="15.75" customHeight="1">
      <c r="A2884" s="71"/>
      <c r="B2884" s="45" t="str">
        <f>IFERROR(VLOOKUP(D2884, 'Chart of Accounts'!A2871:C4001, 3, FALSE), "")</f>
        <v/>
      </c>
      <c r="C2884" s="72"/>
      <c r="D2884" s="70"/>
      <c r="E2884" s="30" t="str">
        <f>IFERROR(VLOOKUP(D2884, 'Chart of Accounts'!A$3:B$3987, 2, FALSE), "")</f>
        <v/>
      </c>
      <c r="F2884" s="31" t="str">
        <f t="shared" si="1"/>
        <v/>
      </c>
      <c r="G2884" s="32" t="str">
        <f t="shared" si="2"/>
        <v/>
      </c>
      <c r="H2884" s="33">
        <f>IF(A2884&gt;='Income Statement'!$E$5,IF(A2884&lt;='Income Statement'!$E$6,1,0),0)</f>
        <v>0</v>
      </c>
      <c r="I2884" s="24"/>
      <c r="J2884" s="24"/>
      <c r="K2884" s="24"/>
      <c r="L2884" s="24"/>
      <c r="M2884" s="24"/>
      <c r="N2884" s="24"/>
      <c r="O2884" s="24"/>
      <c r="P2884" s="24"/>
      <c r="Q2884" s="24"/>
    </row>
    <row r="2885" ht="15.75" customHeight="1">
      <c r="A2885" s="71"/>
      <c r="B2885" s="45" t="str">
        <f>IFERROR(VLOOKUP(D2885, 'Chart of Accounts'!A2872:C4001, 3, FALSE), "")</f>
        <v/>
      </c>
      <c r="C2885" s="72"/>
      <c r="D2885" s="70"/>
      <c r="E2885" s="30" t="str">
        <f>IFERROR(VLOOKUP(D2885, 'Chart of Accounts'!A$3:B$3987, 2, FALSE), "")</f>
        <v/>
      </c>
      <c r="F2885" s="31" t="str">
        <f t="shared" si="1"/>
        <v/>
      </c>
      <c r="G2885" s="32" t="str">
        <f t="shared" si="2"/>
        <v/>
      </c>
      <c r="H2885" s="33">
        <f>IF(A2885&gt;='Income Statement'!$E$5,IF(A2885&lt;='Income Statement'!$E$6,1,0),0)</f>
        <v>0</v>
      </c>
      <c r="I2885" s="24"/>
      <c r="J2885" s="24"/>
      <c r="K2885" s="24"/>
      <c r="L2885" s="24"/>
      <c r="M2885" s="24"/>
      <c r="N2885" s="24"/>
      <c r="O2885" s="24"/>
      <c r="P2885" s="24"/>
      <c r="Q2885" s="24"/>
    </row>
    <row r="2886" ht="15.75" customHeight="1">
      <c r="A2886" s="71"/>
      <c r="B2886" s="45" t="str">
        <f>IFERROR(VLOOKUP(D2886, 'Chart of Accounts'!A2873:C4001, 3, FALSE), "")</f>
        <v/>
      </c>
      <c r="C2886" s="72"/>
      <c r="D2886" s="70"/>
      <c r="E2886" s="30" t="str">
        <f>IFERROR(VLOOKUP(D2886, 'Chart of Accounts'!A$3:B$3987, 2, FALSE), "")</f>
        <v/>
      </c>
      <c r="F2886" s="31" t="str">
        <f t="shared" si="1"/>
        <v/>
      </c>
      <c r="G2886" s="32" t="str">
        <f t="shared" si="2"/>
        <v/>
      </c>
      <c r="H2886" s="33">
        <f>IF(A2886&gt;='Income Statement'!$E$5,IF(A2886&lt;='Income Statement'!$E$6,1,0),0)</f>
        <v>0</v>
      </c>
      <c r="I2886" s="24"/>
      <c r="J2886" s="24"/>
      <c r="K2886" s="24"/>
      <c r="L2886" s="24"/>
      <c r="M2886" s="24"/>
      <c r="N2886" s="24"/>
      <c r="O2886" s="24"/>
      <c r="P2886" s="24"/>
      <c r="Q2886" s="24"/>
    </row>
    <row r="2887" ht="15.75" customHeight="1">
      <c r="A2887" s="71"/>
      <c r="B2887" s="45" t="str">
        <f>IFERROR(VLOOKUP(D2887, 'Chart of Accounts'!A2874:C4001, 3, FALSE), "")</f>
        <v/>
      </c>
      <c r="C2887" s="72"/>
      <c r="D2887" s="70"/>
      <c r="E2887" s="30" t="str">
        <f>IFERROR(VLOOKUP(D2887, 'Chart of Accounts'!A$3:B$3987, 2, FALSE), "")</f>
        <v/>
      </c>
      <c r="F2887" s="31" t="str">
        <f t="shared" si="1"/>
        <v/>
      </c>
      <c r="G2887" s="32" t="str">
        <f t="shared" si="2"/>
        <v/>
      </c>
      <c r="H2887" s="33">
        <f>IF(A2887&gt;='Income Statement'!$E$5,IF(A2887&lt;='Income Statement'!$E$6,1,0),0)</f>
        <v>0</v>
      </c>
      <c r="I2887" s="24"/>
      <c r="J2887" s="24"/>
      <c r="K2887" s="24"/>
      <c r="L2887" s="24"/>
      <c r="M2887" s="24"/>
      <c r="N2887" s="24"/>
      <c r="O2887" s="24"/>
      <c r="P2887" s="24"/>
      <c r="Q2887" s="24"/>
    </row>
    <row r="2888" ht="15.75" customHeight="1">
      <c r="A2888" s="71"/>
      <c r="B2888" s="45" t="str">
        <f>IFERROR(VLOOKUP(D2888, 'Chart of Accounts'!A2875:C4001, 3, FALSE), "")</f>
        <v/>
      </c>
      <c r="C2888" s="72"/>
      <c r="D2888" s="70"/>
      <c r="E2888" s="30" t="str">
        <f>IFERROR(VLOOKUP(D2888, 'Chart of Accounts'!A$3:B$3987, 2, FALSE), "")</f>
        <v/>
      </c>
      <c r="F2888" s="31" t="str">
        <f t="shared" si="1"/>
        <v/>
      </c>
      <c r="G2888" s="32" t="str">
        <f t="shared" si="2"/>
        <v/>
      </c>
      <c r="H2888" s="33">
        <f>IF(A2888&gt;='Income Statement'!$E$5,IF(A2888&lt;='Income Statement'!$E$6,1,0),0)</f>
        <v>0</v>
      </c>
      <c r="I2888" s="24"/>
      <c r="J2888" s="24"/>
      <c r="K2888" s="24"/>
      <c r="L2888" s="24"/>
      <c r="M2888" s="24"/>
      <c r="N2888" s="24"/>
      <c r="O2888" s="24"/>
      <c r="P2888" s="24"/>
      <c r="Q2888" s="24"/>
    </row>
    <row r="2889" ht="15.75" customHeight="1">
      <c r="A2889" s="71"/>
      <c r="B2889" s="45" t="str">
        <f>IFERROR(VLOOKUP(D2889, 'Chart of Accounts'!A2876:C4001, 3, FALSE), "")</f>
        <v/>
      </c>
      <c r="C2889" s="72"/>
      <c r="D2889" s="70"/>
      <c r="E2889" s="30" t="str">
        <f>IFERROR(VLOOKUP(D2889, 'Chart of Accounts'!A$3:B$3987, 2, FALSE), "")</f>
        <v/>
      </c>
      <c r="F2889" s="31" t="str">
        <f t="shared" si="1"/>
        <v/>
      </c>
      <c r="G2889" s="32" t="str">
        <f t="shared" si="2"/>
        <v/>
      </c>
      <c r="H2889" s="33">
        <f>IF(A2889&gt;='Income Statement'!$E$5,IF(A2889&lt;='Income Statement'!$E$6,1,0),0)</f>
        <v>0</v>
      </c>
      <c r="I2889" s="24"/>
      <c r="J2889" s="24"/>
      <c r="K2889" s="24"/>
      <c r="L2889" s="24"/>
      <c r="M2889" s="24"/>
      <c r="N2889" s="24"/>
      <c r="O2889" s="24"/>
      <c r="P2889" s="24"/>
      <c r="Q2889" s="24"/>
    </row>
    <row r="2890" ht="15.75" customHeight="1">
      <c r="A2890" s="71"/>
      <c r="B2890" s="45" t="str">
        <f>IFERROR(VLOOKUP(D2890, 'Chart of Accounts'!A2877:C4001, 3, FALSE), "")</f>
        <v/>
      </c>
      <c r="C2890" s="72"/>
      <c r="D2890" s="70"/>
      <c r="E2890" s="30" t="str">
        <f>IFERROR(VLOOKUP(D2890, 'Chart of Accounts'!A$3:B$3987, 2, FALSE), "")</f>
        <v/>
      </c>
      <c r="F2890" s="31" t="str">
        <f t="shared" si="1"/>
        <v/>
      </c>
      <c r="G2890" s="32" t="str">
        <f t="shared" si="2"/>
        <v/>
      </c>
      <c r="H2890" s="33">
        <f>IF(A2890&gt;='Income Statement'!$E$5,IF(A2890&lt;='Income Statement'!$E$6,1,0),0)</f>
        <v>0</v>
      </c>
      <c r="I2890" s="24"/>
      <c r="J2890" s="24"/>
      <c r="K2890" s="24"/>
      <c r="L2890" s="24"/>
      <c r="M2890" s="24"/>
      <c r="N2890" s="24"/>
      <c r="O2890" s="24"/>
      <c r="P2890" s="24"/>
      <c r="Q2890" s="24"/>
    </row>
    <row r="2891" ht="15.75" customHeight="1">
      <c r="A2891" s="71"/>
      <c r="B2891" s="45" t="str">
        <f>IFERROR(VLOOKUP(D2891, 'Chart of Accounts'!A2878:C4001, 3, FALSE), "")</f>
        <v/>
      </c>
      <c r="C2891" s="72"/>
      <c r="D2891" s="70"/>
      <c r="E2891" s="30" t="str">
        <f>IFERROR(VLOOKUP(D2891, 'Chart of Accounts'!A$3:B$3987, 2, FALSE), "")</f>
        <v/>
      </c>
      <c r="F2891" s="31" t="str">
        <f t="shared" si="1"/>
        <v/>
      </c>
      <c r="G2891" s="32" t="str">
        <f t="shared" si="2"/>
        <v/>
      </c>
      <c r="H2891" s="33">
        <f>IF(A2891&gt;='Income Statement'!$E$5,IF(A2891&lt;='Income Statement'!$E$6,1,0),0)</f>
        <v>0</v>
      </c>
      <c r="I2891" s="24"/>
      <c r="J2891" s="24"/>
      <c r="K2891" s="24"/>
      <c r="L2891" s="24"/>
      <c r="M2891" s="24"/>
      <c r="N2891" s="24"/>
      <c r="O2891" s="24"/>
      <c r="P2891" s="24"/>
      <c r="Q2891" s="24"/>
    </row>
    <row r="2892" ht="15.75" customHeight="1">
      <c r="A2892" s="71"/>
      <c r="B2892" s="45" t="str">
        <f>IFERROR(VLOOKUP(D2892, 'Chart of Accounts'!A2879:C4001, 3, FALSE), "")</f>
        <v/>
      </c>
      <c r="C2892" s="72"/>
      <c r="D2892" s="70"/>
      <c r="E2892" s="30" t="str">
        <f>IFERROR(VLOOKUP(D2892, 'Chart of Accounts'!A$3:B$3987, 2, FALSE), "")</f>
        <v/>
      </c>
      <c r="F2892" s="31" t="str">
        <f t="shared" si="1"/>
        <v/>
      </c>
      <c r="G2892" s="32" t="str">
        <f t="shared" si="2"/>
        <v/>
      </c>
      <c r="H2892" s="33">
        <f>IF(A2892&gt;='Income Statement'!$E$5,IF(A2892&lt;='Income Statement'!$E$6,1,0),0)</f>
        <v>0</v>
      </c>
      <c r="I2892" s="24"/>
      <c r="J2892" s="24"/>
      <c r="K2892" s="24"/>
      <c r="L2892" s="24"/>
      <c r="M2892" s="24"/>
      <c r="N2892" s="24"/>
      <c r="O2892" s="24"/>
      <c r="P2892" s="24"/>
      <c r="Q2892" s="24"/>
    </row>
    <row r="2893" ht="15.75" customHeight="1">
      <c r="A2893" s="71"/>
      <c r="B2893" s="45" t="str">
        <f>IFERROR(VLOOKUP(D2893, 'Chart of Accounts'!A2880:C4001, 3, FALSE), "")</f>
        <v/>
      </c>
      <c r="C2893" s="72"/>
      <c r="D2893" s="70"/>
      <c r="E2893" s="30" t="str">
        <f>IFERROR(VLOOKUP(D2893, 'Chart of Accounts'!A$3:B$3987, 2, FALSE), "")</f>
        <v/>
      </c>
      <c r="F2893" s="31" t="str">
        <f t="shared" si="1"/>
        <v/>
      </c>
      <c r="G2893" s="32" t="str">
        <f t="shared" si="2"/>
        <v/>
      </c>
      <c r="H2893" s="33">
        <f>IF(A2893&gt;='Income Statement'!$E$5,IF(A2893&lt;='Income Statement'!$E$6,1,0),0)</f>
        <v>0</v>
      </c>
      <c r="I2893" s="24"/>
      <c r="J2893" s="24"/>
      <c r="K2893" s="24"/>
      <c r="L2893" s="24"/>
      <c r="M2893" s="24"/>
      <c r="N2893" s="24"/>
      <c r="O2893" s="24"/>
      <c r="P2893" s="24"/>
      <c r="Q2893" s="24"/>
    </row>
    <row r="2894" ht="15.75" customHeight="1">
      <c r="A2894" s="71"/>
      <c r="B2894" s="45" t="str">
        <f>IFERROR(VLOOKUP(D2894, 'Chart of Accounts'!A2881:C4001, 3, FALSE), "")</f>
        <v/>
      </c>
      <c r="C2894" s="72"/>
      <c r="D2894" s="70"/>
      <c r="E2894" s="30" t="str">
        <f>IFERROR(VLOOKUP(D2894, 'Chart of Accounts'!A$3:B$3987, 2, FALSE), "")</f>
        <v/>
      </c>
      <c r="F2894" s="31" t="str">
        <f t="shared" si="1"/>
        <v/>
      </c>
      <c r="G2894" s="32" t="str">
        <f t="shared" si="2"/>
        <v/>
      </c>
      <c r="H2894" s="33">
        <f>IF(A2894&gt;='Income Statement'!$E$5,IF(A2894&lt;='Income Statement'!$E$6,1,0),0)</f>
        <v>0</v>
      </c>
      <c r="I2894" s="24"/>
      <c r="J2894" s="24"/>
      <c r="K2894" s="24"/>
      <c r="L2894" s="24"/>
      <c r="M2894" s="24"/>
      <c r="N2894" s="24"/>
      <c r="O2894" s="24"/>
      <c r="P2894" s="24"/>
      <c r="Q2894" s="24"/>
    </row>
    <row r="2895" ht="15.75" customHeight="1">
      <c r="A2895" s="71"/>
      <c r="B2895" s="45" t="str">
        <f>IFERROR(VLOOKUP(D2895, 'Chart of Accounts'!A2882:C4001, 3, FALSE), "")</f>
        <v/>
      </c>
      <c r="C2895" s="72"/>
      <c r="D2895" s="70"/>
      <c r="E2895" s="30" t="str">
        <f>IFERROR(VLOOKUP(D2895, 'Chart of Accounts'!A$3:B$3987, 2, FALSE), "")</f>
        <v/>
      </c>
      <c r="F2895" s="31" t="str">
        <f t="shared" si="1"/>
        <v/>
      </c>
      <c r="G2895" s="32" t="str">
        <f t="shared" si="2"/>
        <v/>
      </c>
      <c r="H2895" s="33">
        <f>IF(A2895&gt;='Income Statement'!$E$5,IF(A2895&lt;='Income Statement'!$E$6,1,0),0)</f>
        <v>0</v>
      </c>
      <c r="I2895" s="24"/>
      <c r="J2895" s="24"/>
      <c r="K2895" s="24"/>
      <c r="L2895" s="24"/>
      <c r="M2895" s="24"/>
      <c r="N2895" s="24"/>
      <c r="O2895" s="24"/>
      <c r="P2895" s="24"/>
      <c r="Q2895" s="24"/>
    </row>
    <row r="2896" ht="15.75" customHeight="1">
      <c r="A2896" s="71"/>
      <c r="B2896" s="45" t="str">
        <f>IFERROR(VLOOKUP(D2896, 'Chart of Accounts'!A2883:C4001, 3, FALSE), "")</f>
        <v/>
      </c>
      <c r="C2896" s="72"/>
      <c r="D2896" s="70"/>
      <c r="E2896" s="30" t="str">
        <f>IFERROR(VLOOKUP(D2896, 'Chart of Accounts'!A$3:B$3987, 2, FALSE), "")</f>
        <v/>
      </c>
      <c r="F2896" s="31" t="str">
        <f t="shared" si="1"/>
        <v/>
      </c>
      <c r="G2896" s="32" t="str">
        <f t="shared" si="2"/>
        <v/>
      </c>
      <c r="H2896" s="33">
        <f>IF(A2896&gt;='Income Statement'!$E$5,IF(A2896&lt;='Income Statement'!$E$6,1,0),0)</f>
        <v>0</v>
      </c>
      <c r="I2896" s="24"/>
      <c r="J2896" s="24"/>
      <c r="K2896" s="24"/>
      <c r="L2896" s="24"/>
      <c r="M2896" s="24"/>
      <c r="N2896" s="24"/>
      <c r="O2896" s="24"/>
      <c r="P2896" s="24"/>
      <c r="Q2896" s="24"/>
    </row>
    <row r="2897" ht="15.75" customHeight="1">
      <c r="A2897" s="71"/>
      <c r="B2897" s="45" t="str">
        <f>IFERROR(VLOOKUP(D2897, 'Chart of Accounts'!A2884:C4001, 3, FALSE), "")</f>
        <v/>
      </c>
      <c r="C2897" s="72"/>
      <c r="D2897" s="70"/>
      <c r="E2897" s="30" t="str">
        <f>IFERROR(VLOOKUP(D2897, 'Chart of Accounts'!A$3:B$3987, 2, FALSE), "")</f>
        <v/>
      </c>
      <c r="F2897" s="31" t="str">
        <f t="shared" si="1"/>
        <v/>
      </c>
      <c r="G2897" s="32" t="str">
        <f t="shared" si="2"/>
        <v/>
      </c>
      <c r="H2897" s="33">
        <f>IF(A2897&gt;='Income Statement'!$E$5,IF(A2897&lt;='Income Statement'!$E$6,1,0),0)</f>
        <v>0</v>
      </c>
      <c r="I2897" s="24"/>
      <c r="J2897" s="24"/>
      <c r="K2897" s="24"/>
      <c r="L2897" s="24"/>
      <c r="M2897" s="24"/>
      <c r="N2897" s="24"/>
      <c r="O2897" s="24"/>
      <c r="P2897" s="24"/>
      <c r="Q2897" s="24"/>
    </row>
    <row r="2898" ht="15.75" customHeight="1">
      <c r="A2898" s="71"/>
      <c r="B2898" s="45" t="str">
        <f>IFERROR(VLOOKUP(D2898, 'Chart of Accounts'!A2885:C4001, 3, FALSE), "")</f>
        <v/>
      </c>
      <c r="C2898" s="72"/>
      <c r="D2898" s="70"/>
      <c r="E2898" s="30" t="str">
        <f>IFERROR(VLOOKUP(D2898, 'Chart of Accounts'!A$3:B$3987, 2, FALSE), "")</f>
        <v/>
      </c>
      <c r="F2898" s="31" t="str">
        <f t="shared" si="1"/>
        <v/>
      </c>
      <c r="G2898" s="32" t="str">
        <f t="shared" si="2"/>
        <v/>
      </c>
      <c r="H2898" s="33">
        <f>IF(A2898&gt;='Income Statement'!$E$5,IF(A2898&lt;='Income Statement'!$E$6,1,0),0)</f>
        <v>0</v>
      </c>
      <c r="I2898" s="24"/>
      <c r="J2898" s="24"/>
      <c r="K2898" s="24"/>
      <c r="L2898" s="24"/>
      <c r="M2898" s="24"/>
      <c r="N2898" s="24"/>
      <c r="O2898" s="24"/>
      <c r="P2898" s="24"/>
      <c r="Q2898" s="24"/>
    </row>
    <row r="2899" ht="15.75" customHeight="1">
      <c r="A2899" s="71"/>
      <c r="B2899" s="45" t="str">
        <f>IFERROR(VLOOKUP(D2899, 'Chart of Accounts'!A2886:C4001, 3, FALSE), "")</f>
        <v/>
      </c>
      <c r="C2899" s="72"/>
      <c r="D2899" s="70"/>
      <c r="E2899" s="30" t="str">
        <f>IFERROR(VLOOKUP(D2899, 'Chart of Accounts'!A$3:B$3987, 2, FALSE), "")</f>
        <v/>
      </c>
      <c r="F2899" s="31" t="str">
        <f t="shared" si="1"/>
        <v/>
      </c>
      <c r="G2899" s="32" t="str">
        <f t="shared" si="2"/>
        <v/>
      </c>
      <c r="H2899" s="33">
        <f>IF(A2899&gt;='Income Statement'!$E$5,IF(A2899&lt;='Income Statement'!$E$6,1,0),0)</f>
        <v>0</v>
      </c>
      <c r="I2899" s="24"/>
      <c r="J2899" s="24"/>
      <c r="K2899" s="24"/>
      <c r="L2899" s="24"/>
      <c r="M2899" s="24"/>
      <c r="N2899" s="24"/>
      <c r="O2899" s="24"/>
      <c r="P2899" s="24"/>
      <c r="Q2899" s="24"/>
    </row>
    <row r="2900" ht="15.75" customHeight="1">
      <c r="A2900" s="71"/>
      <c r="B2900" s="45" t="str">
        <f>IFERROR(VLOOKUP(D2900, 'Chart of Accounts'!A2887:C4001, 3, FALSE), "")</f>
        <v/>
      </c>
      <c r="C2900" s="72"/>
      <c r="D2900" s="70"/>
      <c r="E2900" s="30" t="str">
        <f>IFERROR(VLOOKUP(D2900, 'Chart of Accounts'!A$3:B$3987, 2, FALSE), "")</f>
        <v/>
      </c>
      <c r="F2900" s="31" t="str">
        <f t="shared" si="1"/>
        <v/>
      </c>
      <c r="G2900" s="32" t="str">
        <f t="shared" si="2"/>
        <v/>
      </c>
      <c r="H2900" s="33">
        <f>IF(A2900&gt;='Income Statement'!$E$5,IF(A2900&lt;='Income Statement'!$E$6,1,0),0)</f>
        <v>0</v>
      </c>
      <c r="I2900" s="24"/>
      <c r="J2900" s="24"/>
      <c r="K2900" s="24"/>
      <c r="L2900" s="24"/>
      <c r="M2900" s="24"/>
      <c r="N2900" s="24"/>
      <c r="O2900" s="24"/>
      <c r="P2900" s="24"/>
      <c r="Q2900" s="24"/>
    </row>
    <row r="2901" ht="15.75" customHeight="1">
      <c r="A2901" s="71"/>
      <c r="B2901" s="45" t="str">
        <f>IFERROR(VLOOKUP(D2901, 'Chart of Accounts'!A2888:C4001, 3, FALSE), "")</f>
        <v/>
      </c>
      <c r="C2901" s="72"/>
      <c r="D2901" s="70"/>
      <c r="E2901" s="30" t="str">
        <f>IFERROR(VLOOKUP(D2901, 'Chart of Accounts'!A$3:B$3987, 2, FALSE), "")</f>
        <v/>
      </c>
      <c r="F2901" s="31" t="str">
        <f t="shared" si="1"/>
        <v/>
      </c>
      <c r="G2901" s="32" t="str">
        <f t="shared" si="2"/>
        <v/>
      </c>
      <c r="H2901" s="33">
        <f>IF(A2901&gt;='Income Statement'!$E$5,IF(A2901&lt;='Income Statement'!$E$6,1,0),0)</f>
        <v>0</v>
      </c>
      <c r="I2901" s="24"/>
      <c r="J2901" s="24"/>
      <c r="K2901" s="24"/>
      <c r="L2901" s="24"/>
      <c r="M2901" s="24"/>
      <c r="N2901" s="24"/>
      <c r="O2901" s="24"/>
      <c r="P2901" s="24"/>
      <c r="Q2901" s="24"/>
    </row>
    <row r="2902" ht="15.75" customHeight="1">
      <c r="A2902" s="71"/>
      <c r="B2902" s="45" t="str">
        <f>IFERROR(VLOOKUP(D2902, 'Chart of Accounts'!A2889:C4001, 3, FALSE), "")</f>
        <v/>
      </c>
      <c r="C2902" s="72"/>
      <c r="D2902" s="70"/>
      <c r="E2902" s="30" t="str">
        <f>IFERROR(VLOOKUP(D2902, 'Chart of Accounts'!A$3:B$3987, 2, FALSE), "")</f>
        <v/>
      </c>
      <c r="F2902" s="31" t="str">
        <f t="shared" si="1"/>
        <v/>
      </c>
      <c r="G2902" s="32" t="str">
        <f t="shared" si="2"/>
        <v/>
      </c>
      <c r="H2902" s="33">
        <f>IF(A2902&gt;='Income Statement'!$E$5,IF(A2902&lt;='Income Statement'!$E$6,1,0),0)</f>
        <v>0</v>
      </c>
      <c r="I2902" s="24"/>
      <c r="J2902" s="24"/>
      <c r="K2902" s="24"/>
      <c r="L2902" s="24"/>
      <c r="M2902" s="24"/>
      <c r="N2902" s="24"/>
      <c r="O2902" s="24"/>
      <c r="P2902" s="24"/>
      <c r="Q2902" s="24"/>
    </row>
    <row r="2903" ht="15.75" customHeight="1">
      <c r="A2903" s="71"/>
      <c r="B2903" s="45" t="str">
        <f>IFERROR(VLOOKUP(D2903, 'Chart of Accounts'!A2890:C4001, 3, FALSE), "")</f>
        <v/>
      </c>
      <c r="C2903" s="72"/>
      <c r="D2903" s="70"/>
      <c r="E2903" s="30" t="str">
        <f>IFERROR(VLOOKUP(D2903, 'Chart of Accounts'!A$3:B$3987, 2, FALSE), "")</f>
        <v/>
      </c>
      <c r="F2903" s="31" t="str">
        <f t="shared" si="1"/>
        <v/>
      </c>
      <c r="G2903" s="32" t="str">
        <f t="shared" si="2"/>
        <v/>
      </c>
      <c r="H2903" s="33">
        <f>IF(A2903&gt;='Income Statement'!$E$5,IF(A2903&lt;='Income Statement'!$E$6,1,0),0)</f>
        <v>0</v>
      </c>
      <c r="I2903" s="24"/>
      <c r="J2903" s="24"/>
      <c r="K2903" s="24"/>
      <c r="L2903" s="24"/>
      <c r="M2903" s="24"/>
      <c r="N2903" s="24"/>
      <c r="O2903" s="24"/>
      <c r="P2903" s="24"/>
      <c r="Q2903" s="24"/>
    </row>
    <row r="2904" ht="15.75" customHeight="1">
      <c r="A2904" s="71"/>
      <c r="B2904" s="45" t="str">
        <f>IFERROR(VLOOKUP(D2904, 'Chart of Accounts'!A2891:C4001, 3, FALSE), "")</f>
        <v/>
      </c>
      <c r="C2904" s="72"/>
      <c r="D2904" s="70"/>
      <c r="E2904" s="30" t="str">
        <f>IFERROR(VLOOKUP(D2904, 'Chart of Accounts'!A$3:B$3987, 2, FALSE), "")</f>
        <v/>
      </c>
      <c r="F2904" s="31" t="str">
        <f t="shared" si="1"/>
        <v/>
      </c>
      <c r="G2904" s="32" t="str">
        <f t="shared" si="2"/>
        <v/>
      </c>
      <c r="H2904" s="33">
        <f>IF(A2904&gt;='Income Statement'!$E$5,IF(A2904&lt;='Income Statement'!$E$6,1,0),0)</f>
        <v>0</v>
      </c>
      <c r="I2904" s="24"/>
      <c r="J2904" s="24"/>
      <c r="K2904" s="24"/>
      <c r="L2904" s="24"/>
      <c r="M2904" s="24"/>
      <c r="N2904" s="24"/>
      <c r="O2904" s="24"/>
      <c r="P2904" s="24"/>
      <c r="Q2904" s="24"/>
    </row>
    <row r="2905" ht="15.75" customHeight="1">
      <c r="A2905" s="71"/>
      <c r="B2905" s="45" t="str">
        <f>IFERROR(VLOOKUP(D2905, 'Chart of Accounts'!A2892:C4001, 3, FALSE), "")</f>
        <v/>
      </c>
      <c r="C2905" s="72"/>
      <c r="D2905" s="70"/>
      <c r="E2905" s="30" t="str">
        <f>IFERROR(VLOOKUP(D2905, 'Chart of Accounts'!A$3:B$3987, 2, FALSE), "")</f>
        <v/>
      </c>
      <c r="F2905" s="31" t="str">
        <f t="shared" si="1"/>
        <v/>
      </c>
      <c r="G2905" s="32" t="str">
        <f t="shared" si="2"/>
        <v/>
      </c>
      <c r="H2905" s="33">
        <f>IF(A2905&gt;='Income Statement'!$E$5,IF(A2905&lt;='Income Statement'!$E$6,1,0),0)</f>
        <v>0</v>
      </c>
      <c r="I2905" s="24"/>
      <c r="J2905" s="24"/>
      <c r="K2905" s="24"/>
      <c r="L2905" s="24"/>
      <c r="M2905" s="24"/>
      <c r="N2905" s="24"/>
      <c r="O2905" s="24"/>
      <c r="P2905" s="24"/>
      <c r="Q2905" s="24"/>
    </row>
    <row r="2906" ht="15.75" customHeight="1">
      <c r="A2906" s="71"/>
      <c r="B2906" s="45" t="str">
        <f>IFERROR(VLOOKUP(D2906, 'Chart of Accounts'!A2893:C4001, 3, FALSE), "")</f>
        <v/>
      </c>
      <c r="C2906" s="72"/>
      <c r="D2906" s="70"/>
      <c r="E2906" s="30" t="str">
        <f>IFERROR(VLOOKUP(D2906, 'Chart of Accounts'!A$3:B$3987, 2, FALSE), "")</f>
        <v/>
      </c>
      <c r="F2906" s="31" t="str">
        <f t="shared" si="1"/>
        <v/>
      </c>
      <c r="G2906" s="32" t="str">
        <f t="shared" si="2"/>
        <v/>
      </c>
      <c r="H2906" s="33">
        <f>IF(A2906&gt;='Income Statement'!$E$5,IF(A2906&lt;='Income Statement'!$E$6,1,0),0)</f>
        <v>0</v>
      </c>
      <c r="I2906" s="24"/>
      <c r="J2906" s="24"/>
      <c r="K2906" s="24"/>
      <c r="L2906" s="24"/>
      <c r="M2906" s="24"/>
      <c r="N2906" s="24"/>
      <c r="O2906" s="24"/>
      <c r="P2906" s="24"/>
      <c r="Q2906" s="24"/>
    </row>
    <row r="2907" ht="15.75" customHeight="1">
      <c r="A2907" s="71"/>
      <c r="B2907" s="45" t="str">
        <f>IFERROR(VLOOKUP(D2907, 'Chart of Accounts'!A2894:C4001, 3, FALSE), "")</f>
        <v/>
      </c>
      <c r="C2907" s="72"/>
      <c r="D2907" s="70"/>
      <c r="E2907" s="30" t="str">
        <f>IFERROR(VLOOKUP(D2907, 'Chart of Accounts'!A$3:B$3987, 2, FALSE), "")</f>
        <v/>
      </c>
      <c r="F2907" s="31" t="str">
        <f t="shared" si="1"/>
        <v/>
      </c>
      <c r="G2907" s="32" t="str">
        <f t="shared" si="2"/>
        <v/>
      </c>
      <c r="H2907" s="33">
        <f>IF(A2907&gt;='Income Statement'!$E$5,IF(A2907&lt;='Income Statement'!$E$6,1,0),0)</f>
        <v>0</v>
      </c>
      <c r="I2907" s="24"/>
      <c r="J2907" s="24"/>
      <c r="K2907" s="24"/>
      <c r="L2907" s="24"/>
      <c r="M2907" s="24"/>
      <c r="N2907" s="24"/>
      <c r="O2907" s="24"/>
      <c r="P2907" s="24"/>
      <c r="Q2907" s="24"/>
    </row>
    <row r="2908" ht="15.75" customHeight="1">
      <c r="A2908" s="71"/>
      <c r="B2908" s="45" t="str">
        <f>IFERROR(VLOOKUP(D2908, 'Chart of Accounts'!A2895:C4001, 3, FALSE), "")</f>
        <v/>
      </c>
      <c r="C2908" s="72"/>
      <c r="D2908" s="70"/>
      <c r="E2908" s="30" t="str">
        <f>IFERROR(VLOOKUP(D2908, 'Chart of Accounts'!A$3:B$3987, 2, FALSE), "")</f>
        <v/>
      </c>
      <c r="F2908" s="31" t="str">
        <f t="shared" si="1"/>
        <v/>
      </c>
      <c r="G2908" s="32" t="str">
        <f t="shared" si="2"/>
        <v/>
      </c>
      <c r="H2908" s="33">
        <f>IF(A2908&gt;='Income Statement'!$E$5,IF(A2908&lt;='Income Statement'!$E$6,1,0),0)</f>
        <v>0</v>
      </c>
      <c r="I2908" s="24"/>
      <c r="J2908" s="24"/>
      <c r="K2908" s="24"/>
      <c r="L2908" s="24"/>
      <c r="M2908" s="24"/>
      <c r="N2908" s="24"/>
      <c r="O2908" s="24"/>
      <c r="P2908" s="24"/>
      <c r="Q2908" s="24"/>
    </row>
    <row r="2909" ht="15.75" customHeight="1">
      <c r="A2909" s="71"/>
      <c r="B2909" s="45" t="str">
        <f>IFERROR(VLOOKUP(D2909, 'Chart of Accounts'!A2896:C4001, 3, FALSE), "")</f>
        <v/>
      </c>
      <c r="C2909" s="72"/>
      <c r="D2909" s="70"/>
      <c r="E2909" s="30" t="str">
        <f>IFERROR(VLOOKUP(D2909, 'Chart of Accounts'!A$3:B$3987, 2, FALSE), "")</f>
        <v/>
      </c>
      <c r="F2909" s="31" t="str">
        <f t="shared" si="1"/>
        <v/>
      </c>
      <c r="G2909" s="32" t="str">
        <f t="shared" si="2"/>
        <v/>
      </c>
      <c r="H2909" s="33">
        <f>IF(A2909&gt;='Income Statement'!$E$5,IF(A2909&lt;='Income Statement'!$E$6,1,0),0)</f>
        <v>0</v>
      </c>
      <c r="I2909" s="24"/>
      <c r="J2909" s="24"/>
      <c r="K2909" s="24"/>
      <c r="L2909" s="24"/>
      <c r="M2909" s="24"/>
      <c r="N2909" s="24"/>
      <c r="O2909" s="24"/>
      <c r="P2909" s="24"/>
      <c r="Q2909" s="24"/>
    </row>
    <row r="2910" ht="15.75" customHeight="1">
      <c r="A2910" s="71"/>
      <c r="B2910" s="45" t="str">
        <f>IFERROR(VLOOKUP(D2910, 'Chart of Accounts'!A2897:C4001, 3, FALSE), "")</f>
        <v/>
      </c>
      <c r="C2910" s="72"/>
      <c r="D2910" s="70"/>
      <c r="E2910" s="30" t="str">
        <f>IFERROR(VLOOKUP(D2910, 'Chart of Accounts'!A$3:B$3987, 2, FALSE), "")</f>
        <v/>
      </c>
      <c r="F2910" s="31" t="str">
        <f t="shared" si="1"/>
        <v/>
      </c>
      <c r="G2910" s="32" t="str">
        <f t="shared" si="2"/>
        <v/>
      </c>
      <c r="H2910" s="33">
        <f>IF(A2910&gt;='Income Statement'!$E$5,IF(A2910&lt;='Income Statement'!$E$6,1,0),0)</f>
        <v>0</v>
      </c>
      <c r="I2910" s="24"/>
      <c r="J2910" s="24"/>
      <c r="K2910" s="24"/>
      <c r="L2910" s="24"/>
      <c r="M2910" s="24"/>
      <c r="N2910" s="24"/>
      <c r="O2910" s="24"/>
      <c r="P2910" s="24"/>
      <c r="Q2910" s="24"/>
    </row>
    <row r="2911" ht="15.75" customHeight="1">
      <c r="A2911" s="71"/>
      <c r="B2911" s="45" t="str">
        <f>IFERROR(VLOOKUP(D2911, 'Chart of Accounts'!A2898:C4001, 3, FALSE), "")</f>
        <v/>
      </c>
      <c r="C2911" s="72"/>
      <c r="D2911" s="70"/>
      <c r="E2911" s="30" t="str">
        <f>IFERROR(VLOOKUP(D2911, 'Chart of Accounts'!A$3:B$3987, 2, FALSE), "")</f>
        <v/>
      </c>
      <c r="F2911" s="31" t="str">
        <f t="shared" si="1"/>
        <v/>
      </c>
      <c r="G2911" s="32" t="str">
        <f t="shared" si="2"/>
        <v/>
      </c>
      <c r="H2911" s="33">
        <f>IF(A2911&gt;='Income Statement'!$E$5,IF(A2911&lt;='Income Statement'!$E$6,1,0),0)</f>
        <v>0</v>
      </c>
      <c r="I2911" s="24"/>
      <c r="J2911" s="24"/>
      <c r="K2911" s="24"/>
      <c r="L2911" s="24"/>
      <c r="M2911" s="24"/>
      <c r="N2911" s="24"/>
      <c r="O2911" s="24"/>
      <c r="P2911" s="24"/>
      <c r="Q2911" s="24"/>
    </row>
    <row r="2912" ht="15.75" customHeight="1">
      <c r="A2912" s="71"/>
      <c r="B2912" s="45" t="str">
        <f>IFERROR(VLOOKUP(D2912, 'Chart of Accounts'!A2899:C4001, 3, FALSE), "")</f>
        <v/>
      </c>
      <c r="C2912" s="72"/>
      <c r="D2912" s="70"/>
      <c r="E2912" s="30" t="str">
        <f>IFERROR(VLOOKUP(D2912, 'Chart of Accounts'!A$3:B$3987, 2, FALSE), "")</f>
        <v/>
      </c>
      <c r="F2912" s="31" t="str">
        <f t="shared" si="1"/>
        <v/>
      </c>
      <c r="G2912" s="32" t="str">
        <f t="shared" si="2"/>
        <v/>
      </c>
      <c r="H2912" s="33">
        <f>IF(A2912&gt;='Income Statement'!$E$5,IF(A2912&lt;='Income Statement'!$E$6,1,0),0)</f>
        <v>0</v>
      </c>
      <c r="I2912" s="24"/>
      <c r="J2912" s="24"/>
      <c r="K2912" s="24"/>
      <c r="L2912" s="24"/>
      <c r="M2912" s="24"/>
      <c r="N2912" s="24"/>
      <c r="O2912" s="24"/>
      <c r="P2912" s="24"/>
      <c r="Q2912" s="24"/>
    </row>
    <row r="2913" ht="15.75" customHeight="1">
      <c r="A2913" s="71"/>
      <c r="B2913" s="45" t="str">
        <f>IFERROR(VLOOKUP(D2913, 'Chart of Accounts'!A2900:C4001, 3, FALSE), "")</f>
        <v/>
      </c>
      <c r="C2913" s="72"/>
      <c r="D2913" s="70"/>
      <c r="E2913" s="30" t="str">
        <f>IFERROR(VLOOKUP(D2913, 'Chart of Accounts'!A$3:B$3987, 2, FALSE), "")</f>
        <v/>
      </c>
      <c r="F2913" s="31" t="str">
        <f t="shared" si="1"/>
        <v/>
      </c>
      <c r="G2913" s="32" t="str">
        <f t="shared" si="2"/>
        <v/>
      </c>
      <c r="H2913" s="33">
        <f>IF(A2913&gt;='Income Statement'!$E$5,IF(A2913&lt;='Income Statement'!$E$6,1,0),0)</f>
        <v>0</v>
      </c>
      <c r="I2913" s="24"/>
      <c r="J2913" s="24"/>
      <c r="K2913" s="24"/>
      <c r="L2913" s="24"/>
      <c r="M2913" s="24"/>
      <c r="N2913" s="24"/>
      <c r="O2913" s="24"/>
      <c r="P2913" s="24"/>
      <c r="Q2913" s="24"/>
    </row>
    <row r="2914" ht="15.75" customHeight="1">
      <c r="A2914" s="71"/>
      <c r="B2914" s="45" t="str">
        <f>IFERROR(VLOOKUP(D2914, 'Chart of Accounts'!A2901:C4001, 3, FALSE), "")</f>
        <v/>
      </c>
      <c r="C2914" s="72"/>
      <c r="D2914" s="70"/>
      <c r="E2914" s="30" t="str">
        <f>IFERROR(VLOOKUP(D2914, 'Chart of Accounts'!A$3:B$3987, 2, FALSE), "")</f>
        <v/>
      </c>
      <c r="F2914" s="31" t="str">
        <f t="shared" si="1"/>
        <v/>
      </c>
      <c r="G2914" s="32" t="str">
        <f t="shared" si="2"/>
        <v/>
      </c>
      <c r="H2914" s="33">
        <f>IF(A2914&gt;='Income Statement'!$E$5,IF(A2914&lt;='Income Statement'!$E$6,1,0),0)</f>
        <v>0</v>
      </c>
      <c r="I2914" s="24"/>
      <c r="J2914" s="24"/>
      <c r="K2914" s="24"/>
      <c r="L2914" s="24"/>
      <c r="M2914" s="24"/>
      <c r="N2914" s="24"/>
      <c r="O2914" s="24"/>
      <c r="P2914" s="24"/>
      <c r="Q2914" s="24"/>
    </row>
    <row r="2915" ht="15.75" customHeight="1">
      <c r="A2915" s="71"/>
      <c r="B2915" s="45" t="str">
        <f>IFERROR(VLOOKUP(D2915, 'Chart of Accounts'!A2902:C4001, 3, FALSE), "")</f>
        <v/>
      </c>
      <c r="C2915" s="72"/>
      <c r="D2915" s="70"/>
      <c r="E2915" s="30" t="str">
        <f>IFERROR(VLOOKUP(D2915, 'Chart of Accounts'!A$3:B$3987, 2, FALSE), "")</f>
        <v/>
      </c>
      <c r="F2915" s="31" t="str">
        <f t="shared" si="1"/>
        <v/>
      </c>
      <c r="G2915" s="32" t="str">
        <f t="shared" si="2"/>
        <v/>
      </c>
      <c r="H2915" s="33">
        <f>IF(A2915&gt;='Income Statement'!$E$5,IF(A2915&lt;='Income Statement'!$E$6,1,0),0)</f>
        <v>0</v>
      </c>
      <c r="I2915" s="24"/>
      <c r="J2915" s="24"/>
      <c r="K2915" s="24"/>
      <c r="L2915" s="24"/>
      <c r="M2915" s="24"/>
      <c r="N2915" s="24"/>
      <c r="O2915" s="24"/>
      <c r="P2915" s="24"/>
      <c r="Q2915" s="24"/>
    </row>
    <row r="2916" ht="15.75" customHeight="1">
      <c r="A2916" s="71"/>
      <c r="B2916" s="45" t="str">
        <f>IFERROR(VLOOKUP(D2916, 'Chart of Accounts'!A2903:C4001, 3, FALSE), "")</f>
        <v/>
      </c>
      <c r="C2916" s="72"/>
      <c r="D2916" s="70"/>
      <c r="E2916" s="30" t="str">
        <f>IFERROR(VLOOKUP(D2916, 'Chart of Accounts'!A$3:B$3987, 2, FALSE), "")</f>
        <v/>
      </c>
      <c r="F2916" s="31" t="str">
        <f t="shared" si="1"/>
        <v/>
      </c>
      <c r="G2916" s="32" t="str">
        <f t="shared" si="2"/>
        <v/>
      </c>
      <c r="H2916" s="33">
        <f>IF(A2916&gt;='Income Statement'!$E$5,IF(A2916&lt;='Income Statement'!$E$6,1,0),0)</f>
        <v>0</v>
      </c>
      <c r="I2916" s="24"/>
      <c r="J2916" s="24"/>
      <c r="K2916" s="24"/>
      <c r="L2916" s="24"/>
      <c r="M2916" s="24"/>
      <c r="N2916" s="24"/>
      <c r="O2916" s="24"/>
      <c r="P2916" s="24"/>
      <c r="Q2916" s="24"/>
    </row>
    <row r="2917" ht="15.75" customHeight="1">
      <c r="A2917" s="71"/>
      <c r="B2917" s="45" t="str">
        <f>IFERROR(VLOOKUP(D2917, 'Chart of Accounts'!A2904:C4001, 3, FALSE), "")</f>
        <v/>
      </c>
      <c r="C2917" s="72"/>
      <c r="D2917" s="70"/>
      <c r="E2917" s="30" t="str">
        <f>IFERROR(VLOOKUP(D2917, 'Chart of Accounts'!A$3:B$3987, 2, FALSE), "")</f>
        <v/>
      </c>
      <c r="F2917" s="31" t="str">
        <f t="shared" si="1"/>
        <v/>
      </c>
      <c r="G2917" s="32" t="str">
        <f t="shared" si="2"/>
        <v/>
      </c>
      <c r="H2917" s="33">
        <f>IF(A2917&gt;='Income Statement'!$E$5,IF(A2917&lt;='Income Statement'!$E$6,1,0),0)</f>
        <v>0</v>
      </c>
      <c r="I2917" s="24"/>
      <c r="J2917" s="24"/>
      <c r="K2917" s="24"/>
      <c r="L2917" s="24"/>
      <c r="M2917" s="24"/>
      <c r="N2917" s="24"/>
      <c r="O2917" s="24"/>
      <c r="P2917" s="24"/>
      <c r="Q2917" s="24"/>
    </row>
    <row r="2918" ht="15.75" customHeight="1">
      <c r="A2918" s="71"/>
      <c r="B2918" s="45" t="str">
        <f>IFERROR(VLOOKUP(D2918, 'Chart of Accounts'!A2905:C4001, 3, FALSE), "")</f>
        <v/>
      </c>
      <c r="C2918" s="72"/>
      <c r="D2918" s="70"/>
      <c r="E2918" s="30" t="str">
        <f>IFERROR(VLOOKUP(D2918, 'Chart of Accounts'!A$3:B$3987, 2, FALSE), "")</f>
        <v/>
      </c>
      <c r="F2918" s="31" t="str">
        <f t="shared" si="1"/>
        <v/>
      </c>
      <c r="G2918" s="32" t="str">
        <f t="shared" si="2"/>
        <v/>
      </c>
      <c r="H2918" s="33">
        <f>IF(A2918&gt;='Income Statement'!$E$5,IF(A2918&lt;='Income Statement'!$E$6,1,0),0)</f>
        <v>0</v>
      </c>
      <c r="I2918" s="24"/>
      <c r="J2918" s="24"/>
      <c r="K2918" s="24"/>
      <c r="L2918" s="24"/>
      <c r="M2918" s="24"/>
      <c r="N2918" s="24"/>
      <c r="O2918" s="24"/>
      <c r="P2918" s="24"/>
      <c r="Q2918" s="24"/>
    </row>
    <row r="2919" ht="15.75" customHeight="1">
      <c r="A2919" s="71"/>
      <c r="B2919" s="45" t="str">
        <f>IFERROR(VLOOKUP(D2919, 'Chart of Accounts'!A2906:C4001, 3, FALSE), "")</f>
        <v/>
      </c>
      <c r="C2919" s="72"/>
      <c r="D2919" s="70"/>
      <c r="E2919" s="30" t="str">
        <f>IFERROR(VLOOKUP(D2919, 'Chart of Accounts'!A$3:B$3987, 2, FALSE), "")</f>
        <v/>
      </c>
      <c r="F2919" s="31" t="str">
        <f t="shared" si="1"/>
        <v/>
      </c>
      <c r="G2919" s="32" t="str">
        <f t="shared" si="2"/>
        <v/>
      </c>
      <c r="H2919" s="33">
        <f>IF(A2919&gt;='Income Statement'!$E$5,IF(A2919&lt;='Income Statement'!$E$6,1,0),0)</f>
        <v>0</v>
      </c>
      <c r="I2919" s="24"/>
      <c r="J2919" s="24"/>
      <c r="K2919" s="24"/>
      <c r="L2919" s="24"/>
      <c r="M2919" s="24"/>
      <c r="N2919" s="24"/>
      <c r="O2919" s="24"/>
      <c r="P2919" s="24"/>
      <c r="Q2919" s="24"/>
    </row>
    <row r="2920" ht="15.75" customHeight="1">
      <c r="A2920" s="71"/>
      <c r="B2920" s="45" t="str">
        <f>IFERROR(VLOOKUP(D2920, 'Chart of Accounts'!A2907:C4001, 3, FALSE), "")</f>
        <v/>
      </c>
      <c r="C2920" s="72"/>
      <c r="D2920" s="70"/>
      <c r="E2920" s="30" t="str">
        <f>IFERROR(VLOOKUP(D2920, 'Chart of Accounts'!A$3:B$3987, 2, FALSE), "")</f>
        <v/>
      </c>
      <c r="F2920" s="31" t="str">
        <f t="shared" si="1"/>
        <v/>
      </c>
      <c r="G2920" s="32" t="str">
        <f t="shared" si="2"/>
        <v/>
      </c>
      <c r="H2920" s="33">
        <f>IF(A2920&gt;='Income Statement'!$E$5,IF(A2920&lt;='Income Statement'!$E$6,1,0),0)</f>
        <v>0</v>
      </c>
      <c r="I2920" s="24"/>
      <c r="J2920" s="24"/>
      <c r="K2920" s="24"/>
      <c r="L2920" s="24"/>
      <c r="M2920" s="24"/>
      <c r="N2920" s="24"/>
      <c r="O2920" s="24"/>
      <c r="P2920" s="24"/>
      <c r="Q2920" s="24"/>
    </row>
    <row r="2921" ht="15.75" customHeight="1">
      <c r="A2921" s="71"/>
      <c r="B2921" s="45" t="str">
        <f>IFERROR(VLOOKUP(D2921, 'Chart of Accounts'!A2908:C4001, 3, FALSE), "")</f>
        <v/>
      </c>
      <c r="C2921" s="72"/>
      <c r="D2921" s="70"/>
      <c r="E2921" s="30" t="str">
        <f>IFERROR(VLOOKUP(D2921, 'Chart of Accounts'!A$3:B$3987, 2, FALSE), "")</f>
        <v/>
      </c>
      <c r="F2921" s="31" t="str">
        <f t="shared" si="1"/>
        <v/>
      </c>
      <c r="G2921" s="32" t="str">
        <f t="shared" si="2"/>
        <v/>
      </c>
      <c r="H2921" s="33">
        <f>IF(A2921&gt;='Income Statement'!$E$5,IF(A2921&lt;='Income Statement'!$E$6,1,0),0)</f>
        <v>0</v>
      </c>
      <c r="I2921" s="24"/>
      <c r="J2921" s="24"/>
      <c r="K2921" s="24"/>
      <c r="L2921" s="24"/>
      <c r="M2921" s="24"/>
      <c r="N2921" s="24"/>
      <c r="O2921" s="24"/>
      <c r="P2921" s="24"/>
      <c r="Q2921" s="24"/>
    </row>
    <row r="2922" ht="15.75" customHeight="1">
      <c r="A2922" s="71"/>
      <c r="B2922" s="45" t="str">
        <f>IFERROR(VLOOKUP(D2922, 'Chart of Accounts'!A2909:C4001, 3, FALSE), "")</f>
        <v/>
      </c>
      <c r="C2922" s="72"/>
      <c r="D2922" s="70"/>
      <c r="E2922" s="30" t="str">
        <f>IFERROR(VLOOKUP(D2922, 'Chart of Accounts'!A$3:B$3987, 2, FALSE), "")</f>
        <v/>
      </c>
      <c r="F2922" s="31" t="str">
        <f t="shared" si="1"/>
        <v/>
      </c>
      <c r="G2922" s="32" t="str">
        <f t="shared" si="2"/>
        <v/>
      </c>
      <c r="H2922" s="33">
        <f>IF(A2922&gt;='Income Statement'!$E$5,IF(A2922&lt;='Income Statement'!$E$6,1,0),0)</f>
        <v>0</v>
      </c>
      <c r="I2922" s="24"/>
      <c r="J2922" s="24"/>
      <c r="K2922" s="24"/>
      <c r="L2922" s="24"/>
      <c r="M2922" s="24"/>
      <c r="N2922" s="24"/>
      <c r="O2922" s="24"/>
      <c r="P2922" s="24"/>
      <c r="Q2922" s="24"/>
    </row>
    <row r="2923" ht="15.75" customHeight="1">
      <c r="A2923" s="71"/>
      <c r="B2923" s="45" t="str">
        <f>IFERROR(VLOOKUP(D2923, 'Chart of Accounts'!A2910:C4001, 3, FALSE), "")</f>
        <v/>
      </c>
      <c r="C2923" s="72"/>
      <c r="D2923" s="70"/>
      <c r="E2923" s="30" t="str">
        <f>IFERROR(VLOOKUP(D2923, 'Chart of Accounts'!A$3:B$3987, 2, FALSE), "")</f>
        <v/>
      </c>
      <c r="F2923" s="31" t="str">
        <f t="shared" si="1"/>
        <v/>
      </c>
      <c r="G2923" s="32" t="str">
        <f t="shared" si="2"/>
        <v/>
      </c>
      <c r="H2923" s="33">
        <f>IF(A2923&gt;='Income Statement'!$E$5,IF(A2923&lt;='Income Statement'!$E$6,1,0),0)</f>
        <v>0</v>
      </c>
      <c r="I2923" s="24"/>
      <c r="J2923" s="24"/>
      <c r="K2923" s="24"/>
      <c r="L2923" s="24"/>
      <c r="M2923" s="24"/>
      <c r="N2923" s="24"/>
      <c r="O2923" s="24"/>
      <c r="P2923" s="24"/>
      <c r="Q2923" s="24"/>
    </row>
    <row r="2924" ht="15.75" customHeight="1">
      <c r="A2924" s="71"/>
      <c r="B2924" s="45" t="str">
        <f>IFERROR(VLOOKUP(D2924, 'Chart of Accounts'!A2911:C4001, 3, FALSE), "")</f>
        <v/>
      </c>
      <c r="C2924" s="72"/>
      <c r="D2924" s="70"/>
      <c r="E2924" s="30" t="str">
        <f>IFERROR(VLOOKUP(D2924, 'Chart of Accounts'!A$3:B$3987, 2, FALSE), "")</f>
        <v/>
      </c>
      <c r="F2924" s="31" t="str">
        <f t="shared" si="1"/>
        <v/>
      </c>
      <c r="G2924" s="32" t="str">
        <f t="shared" si="2"/>
        <v/>
      </c>
      <c r="H2924" s="33">
        <f>IF(A2924&gt;='Income Statement'!$E$5,IF(A2924&lt;='Income Statement'!$E$6,1,0),0)</f>
        <v>0</v>
      </c>
      <c r="I2924" s="24"/>
      <c r="J2924" s="24"/>
      <c r="K2924" s="24"/>
      <c r="L2924" s="24"/>
      <c r="M2924" s="24"/>
      <c r="N2924" s="24"/>
      <c r="O2924" s="24"/>
      <c r="P2924" s="24"/>
      <c r="Q2924" s="24"/>
    </row>
    <row r="2925" ht="15.75" customHeight="1">
      <c r="A2925" s="71"/>
      <c r="B2925" s="45" t="str">
        <f>IFERROR(VLOOKUP(D2925, 'Chart of Accounts'!A2912:C4001, 3, FALSE), "")</f>
        <v/>
      </c>
      <c r="C2925" s="72"/>
      <c r="D2925" s="70"/>
      <c r="E2925" s="30" t="str">
        <f>IFERROR(VLOOKUP(D2925, 'Chart of Accounts'!A$3:B$3987, 2, FALSE), "")</f>
        <v/>
      </c>
      <c r="F2925" s="31" t="str">
        <f t="shared" si="1"/>
        <v/>
      </c>
      <c r="G2925" s="32" t="str">
        <f t="shared" si="2"/>
        <v/>
      </c>
      <c r="H2925" s="33">
        <f>IF(A2925&gt;='Income Statement'!$E$5,IF(A2925&lt;='Income Statement'!$E$6,1,0),0)</f>
        <v>0</v>
      </c>
      <c r="I2925" s="24"/>
      <c r="J2925" s="24"/>
      <c r="K2925" s="24"/>
      <c r="L2925" s="24"/>
      <c r="M2925" s="24"/>
      <c r="N2925" s="24"/>
      <c r="O2925" s="24"/>
      <c r="P2925" s="24"/>
      <c r="Q2925" s="24"/>
    </row>
    <row r="2926" ht="15.75" customHeight="1">
      <c r="A2926" s="71"/>
      <c r="B2926" s="45" t="str">
        <f>IFERROR(VLOOKUP(D2926, 'Chart of Accounts'!A2913:C4001, 3, FALSE), "")</f>
        <v/>
      </c>
      <c r="C2926" s="72"/>
      <c r="D2926" s="70"/>
      <c r="E2926" s="30" t="str">
        <f>IFERROR(VLOOKUP(D2926, 'Chart of Accounts'!A$3:B$3987, 2, FALSE), "")</f>
        <v/>
      </c>
      <c r="F2926" s="31" t="str">
        <f t="shared" si="1"/>
        <v/>
      </c>
      <c r="G2926" s="32" t="str">
        <f t="shared" si="2"/>
        <v/>
      </c>
      <c r="H2926" s="33">
        <f>IF(A2926&gt;='Income Statement'!$E$5,IF(A2926&lt;='Income Statement'!$E$6,1,0),0)</f>
        <v>0</v>
      </c>
      <c r="I2926" s="24"/>
      <c r="J2926" s="24"/>
      <c r="K2926" s="24"/>
      <c r="L2926" s="24"/>
      <c r="M2926" s="24"/>
      <c r="N2926" s="24"/>
      <c r="O2926" s="24"/>
      <c r="P2926" s="24"/>
      <c r="Q2926" s="24"/>
    </row>
    <row r="2927" ht="15.75" customHeight="1">
      <c r="A2927" s="71"/>
      <c r="B2927" s="45" t="str">
        <f>IFERROR(VLOOKUP(D2927, 'Chart of Accounts'!A2914:C4001, 3, FALSE), "")</f>
        <v/>
      </c>
      <c r="C2927" s="72"/>
      <c r="D2927" s="70"/>
      <c r="E2927" s="30" t="str">
        <f>IFERROR(VLOOKUP(D2927, 'Chart of Accounts'!A$3:B$3987, 2, FALSE), "")</f>
        <v/>
      </c>
      <c r="F2927" s="31" t="str">
        <f t="shared" si="1"/>
        <v/>
      </c>
      <c r="G2927" s="32" t="str">
        <f t="shared" si="2"/>
        <v/>
      </c>
      <c r="H2927" s="33">
        <f>IF(A2927&gt;='Income Statement'!$E$5,IF(A2927&lt;='Income Statement'!$E$6,1,0),0)</f>
        <v>0</v>
      </c>
      <c r="I2927" s="24"/>
      <c r="J2927" s="24"/>
      <c r="K2927" s="24"/>
      <c r="L2927" s="24"/>
      <c r="M2927" s="24"/>
      <c r="N2927" s="24"/>
      <c r="O2927" s="24"/>
      <c r="P2927" s="24"/>
      <c r="Q2927" s="24"/>
    </row>
    <row r="2928" ht="15.75" customHeight="1">
      <c r="A2928" s="71"/>
      <c r="B2928" s="45" t="str">
        <f>IFERROR(VLOOKUP(D2928, 'Chart of Accounts'!A2915:C4001, 3, FALSE), "")</f>
        <v/>
      </c>
      <c r="C2928" s="72"/>
      <c r="D2928" s="70"/>
      <c r="E2928" s="30" t="str">
        <f>IFERROR(VLOOKUP(D2928, 'Chart of Accounts'!A$3:B$3987, 2, FALSE), "")</f>
        <v/>
      </c>
      <c r="F2928" s="31" t="str">
        <f t="shared" si="1"/>
        <v/>
      </c>
      <c r="G2928" s="32" t="str">
        <f t="shared" si="2"/>
        <v/>
      </c>
      <c r="H2928" s="33">
        <f>IF(A2928&gt;='Income Statement'!$E$5,IF(A2928&lt;='Income Statement'!$E$6,1,0),0)</f>
        <v>0</v>
      </c>
      <c r="I2928" s="24"/>
      <c r="J2928" s="24"/>
      <c r="K2928" s="24"/>
      <c r="L2928" s="24"/>
      <c r="M2928" s="24"/>
      <c r="N2928" s="24"/>
      <c r="O2928" s="24"/>
      <c r="P2928" s="24"/>
      <c r="Q2928" s="24"/>
    </row>
    <row r="2929" ht="15.75" customHeight="1">
      <c r="A2929" s="71"/>
      <c r="B2929" s="45" t="str">
        <f>IFERROR(VLOOKUP(D2929, 'Chart of Accounts'!A2916:C4001, 3, FALSE), "")</f>
        <v/>
      </c>
      <c r="C2929" s="72"/>
      <c r="D2929" s="70"/>
      <c r="E2929" s="30" t="str">
        <f>IFERROR(VLOOKUP(D2929, 'Chart of Accounts'!A$3:B$3987, 2, FALSE), "")</f>
        <v/>
      </c>
      <c r="F2929" s="31" t="str">
        <f t="shared" si="1"/>
        <v/>
      </c>
      <c r="G2929" s="32" t="str">
        <f t="shared" si="2"/>
        <v/>
      </c>
      <c r="H2929" s="33">
        <f>IF(A2929&gt;='Income Statement'!$E$5,IF(A2929&lt;='Income Statement'!$E$6,1,0),0)</f>
        <v>0</v>
      </c>
      <c r="I2929" s="24"/>
      <c r="J2929" s="24"/>
      <c r="K2929" s="24"/>
      <c r="L2929" s="24"/>
      <c r="M2929" s="24"/>
      <c r="N2929" s="24"/>
      <c r="O2929" s="24"/>
      <c r="P2929" s="24"/>
      <c r="Q2929" s="24"/>
    </row>
    <row r="2930" ht="15.75" customHeight="1">
      <c r="A2930" s="71"/>
      <c r="B2930" s="45" t="str">
        <f>IFERROR(VLOOKUP(D2930, 'Chart of Accounts'!A2917:C4001, 3, FALSE), "")</f>
        <v/>
      </c>
      <c r="C2930" s="72"/>
      <c r="D2930" s="70"/>
      <c r="E2930" s="30" t="str">
        <f>IFERROR(VLOOKUP(D2930, 'Chart of Accounts'!A$3:B$3987, 2, FALSE), "")</f>
        <v/>
      </c>
      <c r="F2930" s="31" t="str">
        <f t="shared" si="1"/>
        <v/>
      </c>
      <c r="G2930" s="32" t="str">
        <f t="shared" si="2"/>
        <v/>
      </c>
      <c r="H2930" s="33">
        <f>IF(A2930&gt;='Income Statement'!$E$5,IF(A2930&lt;='Income Statement'!$E$6,1,0),0)</f>
        <v>0</v>
      </c>
      <c r="I2930" s="24"/>
      <c r="J2930" s="24"/>
      <c r="K2930" s="24"/>
      <c r="L2930" s="24"/>
      <c r="M2930" s="24"/>
      <c r="N2930" s="24"/>
      <c r="O2930" s="24"/>
      <c r="P2930" s="24"/>
      <c r="Q2930" s="24"/>
    </row>
    <row r="2931" ht="15.75" customHeight="1">
      <c r="A2931" s="71"/>
      <c r="B2931" s="45" t="str">
        <f>IFERROR(VLOOKUP(D2931, 'Chart of Accounts'!A2918:C4001, 3, FALSE), "")</f>
        <v/>
      </c>
      <c r="C2931" s="72"/>
      <c r="D2931" s="70"/>
      <c r="E2931" s="30" t="str">
        <f>IFERROR(VLOOKUP(D2931, 'Chart of Accounts'!A$3:B$3987, 2, FALSE), "")</f>
        <v/>
      </c>
      <c r="F2931" s="31" t="str">
        <f t="shared" si="1"/>
        <v/>
      </c>
      <c r="G2931" s="32" t="str">
        <f t="shared" si="2"/>
        <v/>
      </c>
      <c r="H2931" s="33">
        <f>IF(A2931&gt;='Income Statement'!$E$5,IF(A2931&lt;='Income Statement'!$E$6,1,0),0)</f>
        <v>0</v>
      </c>
      <c r="I2931" s="24"/>
      <c r="J2931" s="24"/>
      <c r="K2931" s="24"/>
      <c r="L2931" s="24"/>
      <c r="M2931" s="24"/>
      <c r="N2931" s="24"/>
      <c r="O2931" s="24"/>
      <c r="P2931" s="24"/>
      <c r="Q2931" s="24"/>
    </row>
    <row r="2932" ht="15.75" customHeight="1">
      <c r="A2932" s="71"/>
      <c r="B2932" s="45" t="str">
        <f>IFERROR(VLOOKUP(D2932, 'Chart of Accounts'!A2919:C4001, 3, FALSE), "")</f>
        <v/>
      </c>
      <c r="C2932" s="72"/>
      <c r="D2932" s="70"/>
      <c r="E2932" s="30" t="str">
        <f>IFERROR(VLOOKUP(D2932, 'Chart of Accounts'!A$3:B$3987, 2, FALSE), "")</f>
        <v/>
      </c>
      <c r="F2932" s="31" t="str">
        <f t="shared" si="1"/>
        <v/>
      </c>
      <c r="G2932" s="32" t="str">
        <f t="shared" si="2"/>
        <v/>
      </c>
      <c r="H2932" s="33">
        <f>IF(A2932&gt;='Income Statement'!$E$5,IF(A2932&lt;='Income Statement'!$E$6,1,0),0)</f>
        <v>0</v>
      </c>
      <c r="I2932" s="24"/>
      <c r="J2932" s="24"/>
      <c r="K2932" s="24"/>
      <c r="L2932" s="24"/>
      <c r="M2932" s="24"/>
      <c r="N2932" s="24"/>
      <c r="O2932" s="24"/>
      <c r="P2932" s="24"/>
      <c r="Q2932" s="24"/>
    </row>
    <row r="2933" ht="15.75" customHeight="1">
      <c r="A2933" s="71"/>
      <c r="B2933" s="45" t="str">
        <f>IFERROR(VLOOKUP(D2933, 'Chart of Accounts'!A2920:C4001, 3, FALSE), "")</f>
        <v/>
      </c>
      <c r="C2933" s="72"/>
      <c r="D2933" s="70"/>
      <c r="E2933" s="30" t="str">
        <f>IFERROR(VLOOKUP(D2933, 'Chart of Accounts'!A$3:B$3987, 2, FALSE), "")</f>
        <v/>
      </c>
      <c r="F2933" s="31" t="str">
        <f t="shared" si="1"/>
        <v/>
      </c>
      <c r="G2933" s="32" t="str">
        <f t="shared" si="2"/>
        <v/>
      </c>
      <c r="H2933" s="33">
        <f>IF(A2933&gt;='Income Statement'!$E$5,IF(A2933&lt;='Income Statement'!$E$6,1,0),0)</f>
        <v>0</v>
      </c>
      <c r="I2933" s="24"/>
      <c r="J2933" s="24"/>
      <c r="K2933" s="24"/>
      <c r="L2933" s="24"/>
      <c r="M2933" s="24"/>
      <c r="N2933" s="24"/>
      <c r="O2933" s="24"/>
      <c r="P2933" s="24"/>
      <c r="Q2933" s="24"/>
    </row>
    <row r="2934" ht="15.75" customHeight="1">
      <c r="A2934" s="71"/>
      <c r="B2934" s="45" t="str">
        <f>IFERROR(VLOOKUP(D2934, 'Chart of Accounts'!A2921:C4001, 3, FALSE), "")</f>
        <v/>
      </c>
      <c r="C2934" s="72"/>
      <c r="D2934" s="70"/>
      <c r="E2934" s="30" t="str">
        <f>IFERROR(VLOOKUP(D2934, 'Chart of Accounts'!A$3:B$3987, 2, FALSE), "")</f>
        <v/>
      </c>
      <c r="F2934" s="31" t="str">
        <f t="shared" si="1"/>
        <v/>
      </c>
      <c r="G2934" s="32" t="str">
        <f t="shared" si="2"/>
        <v/>
      </c>
      <c r="H2934" s="33">
        <f>IF(A2934&gt;='Income Statement'!$E$5,IF(A2934&lt;='Income Statement'!$E$6,1,0),0)</f>
        <v>0</v>
      </c>
      <c r="I2934" s="24"/>
      <c r="J2934" s="24"/>
      <c r="K2934" s="24"/>
      <c r="L2934" s="24"/>
      <c r="M2934" s="24"/>
      <c r="N2934" s="24"/>
      <c r="O2934" s="24"/>
      <c r="P2934" s="24"/>
      <c r="Q2934" s="24"/>
    </row>
    <row r="2935" ht="15.75" customHeight="1">
      <c r="A2935" s="71"/>
      <c r="B2935" s="45" t="str">
        <f>IFERROR(VLOOKUP(D2935, 'Chart of Accounts'!A2922:C4001, 3, FALSE), "")</f>
        <v/>
      </c>
      <c r="C2935" s="72"/>
      <c r="D2935" s="70"/>
      <c r="E2935" s="30" t="str">
        <f>IFERROR(VLOOKUP(D2935, 'Chart of Accounts'!A$3:B$3987, 2, FALSE), "")</f>
        <v/>
      </c>
      <c r="F2935" s="31" t="str">
        <f t="shared" si="1"/>
        <v/>
      </c>
      <c r="G2935" s="32" t="str">
        <f t="shared" si="2"/>
        <v/>
      </c>
      <c r="H2935" s="33">
        <f>IF(A2935&gt;='Income Statement'!$E$5,IF(A2935&lt;='Income Statement'!$E$6,1,0),0)</f>
        <v>0</v>
      </c>
      <c r="I2935" s="24"/>
      <c r="J2935" s="24"/>
      <c r="K2935" s="24"/>
      <c r="L2935" s="24"/>
      <c r="M2935" s="24"/>
      <c r="N2935" s="24"/>
      <c r="O2935" s="24"/>
      <c r="P2935" s="24"/>
      <c r="Q2935" s="24"/>
    </row>
    <row r="2936" ht="15.75" customHeight="1">
      <c r="A2936" s="71"/>
      <c r="B2936" s="45" t="str">
        <f>IFERROR(VLOOKUP(D2936, 'Chart of Accounts'!A2923:C4001, 3, FALSE), "")</f>
        <v/>
      </c>
      <c r="C2936" s="72"/>
      <c r="D2936" s="70"/>
      <c r="E2936" s="30" t="str">
        <f>IFERROR(VLOOKUP(D2936, 'Chart of Accounts'!A$3:B$3987, 2, FALSE), "")</f>
        <v/>
      </c>
      <c r="F2936" s="31" t="str">
        <f t="shared" si="1"/>
        <v/>
      </c>
      <c r="G2936" s="32" t="str">
        <f t="shared" si="2"/>
        <v/>
      </c>
      <c r="H2936" s="33">
        <f>IF(A2936&gt;='Income Statement'!$E$5,IF(A2936&lt;='Income Statement'!$E$6,1,0),0)</f>
        <v>0</v>
      </c>
      <c r="I2936" s="24"/>
      <c r="J2936" s="24"/>
      <c r="K2936" s="24"/>
      <c r="L2936" s="24"/>
      <c r="M2936" s="24"/>
      <c r="N2936" s="24"/>
      <c r="O2936" s="24"/>
      <c r="P2936" s="24"/>
      <c r="Q2936" s="24"/>
    </row>
    <row r="2937" ht="15.75" customHeight="1">
      <c r="A2937" s="71"/>
      <c r="B2937" s="45" t="str">
        <f>IFERROR(VLOOKUP(D2937, 'Chart of Accounts'!A2924:C4001, 3, FALSE), "")</f>
        <v/>
      </c>
      <c r="C2937" s="72"/>
      <c r="D2937" s="70"/>
      <c r="E2937" s="30" t="str">
        <f>IFERROR(VLOOKUP(D2937, 'Chart of Accounts'!A$3:B$3987, 2, FALSE), "")</f>
        <v/>
      </c>
      <c r="F2937" s="31" t="str">
        <f t="shared" si="1"/>
        <v/>
      </c>
      <c r="G2937" s="32" t="str">
        <f t="shared" si="2"/>
        <v/>
      </c>
      <c r="H2937" s="33">
        <f>IF(A2937&gt;='Income Statement'!$E$5,IF(A2937&lt;='Income Statement'!$E$6,1,0),0)</f>
        <v>0</v>
      </c>
      <c r="I2937" s="24"/>
      <c r="J2937" s="24"/>
      <c r="K2937" s="24"/>
      <c r="L2937" s="24"/>
      <c r="M2937" s="24"/>
      <c r="N2937" s="24"/>
      <c r="O2937" s="24"/>
      <c r="P2937" s="24"/>
      <c r="Q2937" s="24"/>
    </row>
    <row r="2938" ht="15.75" customHeight="1">
      <c r="A2938" s="71"/>
      <c r="B2938" s="45" t="str">
        <f>IFERROR(VLOOKUP(D2938, 'Chart of Accounts'!A2925:C4001, 3, FALSE), "")</f>
        <v/>
      </c>
      <c r="C2938" s="72"/>
      <c r="D2938" s="70"/>
      <c r="E2938" s="30" t="str">
        <f>IFERROR(VLOOKUP(D2938, 'Chart of Accounts'!A$3:B$3987, 2, FALSE), "")</f>
        <v/>
      </c>
      <c r="F2938" s="31" t="str">
        <f t="shared" si="1"/>
        <v/>
      </c>
      <c r="G2938" s="32" t="str">
        <f t="shared" si="2"/>
        <v/>
      </c>
      <c r="H2938" s="33">
        <f>IF(A2938&gt;='Income Statement'!$E$5,IF(A2938&lt;='Income Statement'!$E$6,1,0),0)</f>
        <v>0</v>
      </c>
      <c r="I2938" s="24"/>
      <c r="J2938" s="24"/>
      <c r="K2938" s="24"/>
      <c r="L2938" s="24"/>
      <c r="M2938" s="24"/>
      <c r="N2938" s="24"/>
      <c r="O2938" s="24"/>
      <c r="P2938" s="24"/>
      <c r="Q2938" s="24"/>
    </row>
    <row r="2939" ht="15.75" customHeight="1">
      <c r="A2939" s="71"/>
      <c r="B2939" s="45" t="str">
        <f>IFERROR(VLOOKUP(D2939, 'Chart of Accounts'!A2926:C4001, 3, FALSE), "")</f>
        <v/>
      </c>
      <c r="C2939" s="72"/>
      <c r="D2939" s="70"/>
      <c r="E2939" s="30" t="str">
        <f>IFERROR(VLOOKUP(D2939, 'Chart of Accounts'!A$3:B$3987, 2, FALSE), "")</f>
        <v/>
      </c>
      <c r="F2939" s="31" t="str">
        <f t="shared" si="1"/>
        <v/>
      </c>
      <c r="G2939" s="32" t="str">
        <f t="shared" si="2"/>
        <v/>
      </c>
      <c r="H2939" s="33">
        <f>IF(A2939&gt;='Income Statement'!$E$5,IF(A2939&lt;='Income Statement'!$E$6,1,0),0)</f>
        <v>0</v>
      </c>
      <c r="I2939" s="24"/>
      <c r="J2939" s="24"/>
      <c r="K2939" s="24"/>
      <c r="L2939" s="24"/>
      <c r="M2939" s="24"/>
      <c r="N2939" s="24"/>
      <c r="O2939" s="24"/>
      <c r="P2939" s="24"/>
      <c r="Q2939" s="24"/>
    </row>
    <row r="2940" ht="15.75" customHeight="1">
      <c r="A2940" s="71"/>
      <c r="B2940" s="45" t="str">
        <f>IFERROR(VLOOKUP(D2940, 'Chart of Accounts'!A2927:C4001, 3, FALSE), "")</f>
        <v/>
      </c>
      <c r="C2940" s="72"/>
      <c r="D2940" s="70"/>
      <c r="E2940" s="30" t="str">
        <f>IFERROR(VLOOKUP(D2940, 'Chart of Accounts'!A$3:B$3987, 2, FALSE), "")</f>
        <v/>
      </c>
      <c r="F2940" s="31" t="str">
        <f t="shared" si="1"/>
        <v/>
      </c>
      <c r="G2940" s="32" t="str">
        <f t="shared" si="2"/>
        <v/>
      </c>
      <c r="H2940" s="33">
        <f>IF(A2940&gt;='Income Statement'!$E$5,IF(A2940&lt;='Income Statement'!$E$6,1,0),0)</f>
        <v>0</v>
      </c>
      <c r="I2940" s="24"/>
      <c r="J2940" s="24"/>
      <c r="K2940" s="24"/>
      <c r="L2940" s="24"/>
      <c r="M2940" s="24"/>
      <c r="N2940" s="24"/>
      <c r="O2940" s="24"/>
      <c r="P2940" s="24"/>
      <c r="Q2940" s="24"/>
    </row>
    <row r="2941" ht="15.75" customHeight="1">
      <c r="A2941" s="71"/>
      <c r="B2941" s="45" t="str">
        <f>IFERROR(VLOOKUP(D2941, 'Chart of Accounts'!A2928:C4001, 3, FALSE), "")</f>
        <v/>
      </c>
      <c r="C2941" s="72"/>
      <c r="D2941" s="70"/>
      <c r="E2941" s="30" t="str">
        <f>IFERROR(VLOOKUP(D2941, 'Chart of Accounts'!A$3:B$3987, 2, FALSE), "")</f>
        <v/>
      </c>
      <c r="F2941" s="31" t="str">
        <f t="shared" si="1"/>
        <v/>
      </c>
      <c r="G2941" s="32" t="str">
        <f t="shared" si="2"/>
        <v/>
      </c>
      <c r="H2941" s="33">
        <f>IF(A2941&gt;='Income Statement'!$E$5,IF(A2941&lt;='Income Statement'!$E$6,1,0),0)</f>
        <v>0</v>
      </c>
      <c r="I2941" s="24"/>
      <c r="J2941" s="24"/>
      <c r="K2941" s="24"/>
      <c r="L2941" s="24"/>
      <c r="M2941" s="24"/>
      <c r="N2941" s="24"/>
      <c r="O2941" s="24"/>
      <c r="P2941" s="24"/>
      <c r="Q2941" s="24"/>
    </row>
    <row r="2942" ht="15.75" customHeight="1">
      <c r="A2942" s="71"/>
      <c r="B2942" s="45" t="str">
        <f>IFERROR(VLOOKUP(D2942, 'Chart of Accounts'!A2929:C4001, 3, FALSE), "")</f>
        <v/>
      </c>
      <c r="C2942" s="72"/>
      <c r="D2942" s="70"/>
      <c r="E2942" s="30" t="str">
        <f>IFERROR(VLOOKUP(D2942, 'Chart of Accounts'!A$3:B$3987, 2, FALSE), "")</f>
        <v/>
      </c>
      <c r="F2942" s="31" t="str">
        <f t="shared" si="1"/>
        <v/>
      </c>
      <c r="G2942" s="32" t="str">
        <f t="shared" si="2"/>
        <v/>
      </c>
      <c r="H2942" s="33">
        <f>IF(A2942&gt;='Income Statement'!$E$5,IF(A2942&lt;='Income Statement'!$E$6,1,0),0)</f>
        <v>0</v>
      </c>
      <c r="I2942" s="24"/>
      <c r="J2942" s="24"/>
      <c r="K2942" s="24"/>
      <c r="L2942" s="24"/>
      <c r="M2942" s="24"/>
      <c r="N2942" s="24"/>
      <c r="O2942" s="24"/>
      <c r="P2942" s="24"/>
      <c r="Q2942" s="24"/>
    </row>
    <row r="2943" ht="15.75" customHeight="1">
      <c r="A2943" s="71"/>
      <c r="B2943" s="45" t="str">
        <f>IFERROR(VLOOKUP(D2943, 'Chart of Accounts'!A2930:C4001, 3, FALSE), "")</f>
        <v/>
      </c>
      <c r="C2943" s="72"/>
      <c r="D2943" s="70"/>
      <c r="E2943" s="30" t="str">
        <f>IFERROR(VLOOKUP(D2943, 'Chart of Accounts'!A$3:B$3987, 2, FALSE), "")</f>
        <v/>
      </c>
      <c r="F2943" s="31" t="str">
        <f t="shared" si="1"/>
        <v/>
      </c>
      <c r="G2943" s="32" t="str">
        <f t="shared" si="2"/>
        <v/>
      </c>
      <c r="H2943" s="33">
        <f>IF(A2943&gt;='Income Statement'!$E$5,IF(A2943&lt;='Income Statement'!$E$6,1,0),0)</f>
        <v>0</v>
      </c>
      <c r="I2943" s="24"/>
      <c r="J2943" s="24"/>
      <c r="K2943" s="24"/>
      <c r="L2943" s="24"/>
      <c r="M2943" s="24"/>
      <c r="N2943" s="24"/>
      <c r="O2943" s="24"/>
      <c r="P2943" s="24"/>
      <c r="Q2943" s="24"/>
    </row>
    <row r="2944" ht="15.75" customHeight="1">
      <c r="A2944" s="71"/>
      <c r="B2944" s="45" t="str">
        <f>IFERROR(VLOOKUP(D2944, 'Chart of Accounts'!A2931:C4001, 3, FALSE), "")</f>
        <v/>
      </c>
      <c r="C2944" s="72"/>
      <c r="D2944" s="70"/>
      <c r="E2944" s="30" t="str">
        <f>IFERROR(VLOOKUP(D2944, 'Chart of Accounts'!A$3:B$3987, 2, FALSE), "")</f>
        <v/>
      </c>
      <c r="F2944" s="31" t="str">
        <f t="shared" si="1"/>
        <v/>
      </c>
      <c r="G2944" s="32" t="str">
        <f t="shared" si="2"/>
        <v/>
      </c>
      <c r="H2944" s="33">
        <f>IF(A2944&gt;='Income Statement'!$E$5,IF(A2944&lt;='Income Statement'!$E$6,1,0),0)</f>
        <v>0</v>
      </c>
      <c r="I2944" s="24"/>
      <c r="J2944" s="24"/>
      <c r="K2944" s="24"/>
      <c r="L2944" s="24"/>
      <c r="M2944" s="24"/>
      <c r="N2944" s="24"/>
      <c r="O2944" s="24"/>
      <c r="P2944" s="24"/>
      <c r="Q2944" s="24"/>
    </row>
    <row r="2945" ht="15.75" customHeight="1">
      <c r="A2945" s="71"/>
      <c r="B2945" s="45" t="str">
        <f>IFERROR(VLOOKUP(D2945, 'Chart of Accounts'!A2932:C4001, 3, FALSE), "")</f>
        <v/>
      </c>
      <c r="C2945" s="72"/>
      <c r="D2945" s="70"/>
      <c r="E2945" s="30" t="str">
        <f>IFERROR(VLOOKUP(D2945, 'Chart of Accounts'!A$3:B$3987, 2, FALSE), "")</f>
        <v/>
      </c>
      <c r="F2945" s="31" t="str">
        <f t="shared" si="1"/>
        <v/>
      </c>
      <c r="G2945" s="32" t="str">
        <f t="shared" si="2"/>
        <v/>
      </c>
      <c r="H2945" s="33">
        <f>IF(A2945&gt;='Income Statement'!$E$5,IF(A2945&lt;='Income Statement'!$E$6,1,0),0)</f>
        <v>0</v>
      </c>
      <c r="I2945" s="24"/>
      <c r="J2945" s="24"/>
      <c r="K2945" s="24"/>
      <c r="L2945" s="24"/>
      <c r="M2945" s="24"/>
      <c r="N2945" s="24"/>
      <c r="O2945" s="24"/>
      <c r="P2945" s="24"/>
      <c r="Q2945" s="24"/>
    </row>
    <row r="2946" ht="15.75" customHeight="1">
      <c r="A2946" s="71"/>
      <c r="B2946" s="45" t="str">
        <f>IFERROR(VLOOKUP(D2946, 'Chart of Accounts'!A2933:C4001, 3, FALSE), "")</f>
        <v/>
      </c>
      <c r="C2946" s="72"/>
      <c r="D2946" s="70"/>
      <c r="E2946" s="30" t="str">
        <f>IFERROR(VLOOKUP(D2946, 'Chart of Accounts'!A$3:B$3987, 2, FALSE), "")</f>
        <v/>
      </c>
      <c r="F2946" s="31" t="str">
        <f t="shared" si="1"/>
        <v/>
      </c>
      <c r="G2946" s="32" t="str">
        <f t="shared" si="2"/>
        <v/>
      </c>
      <c r="H2946" s="33">
        <f>IF(A2946&gt;='Income Statement'!$E$5,IF(A2946&lt;='Income Statement'!$E$6,1,0),0)</f>
        <v>0</v>
      </c>
      <c r="I2946" s="24"/>
      <c r="J2946" s="24"/>
      <c r="K2946" s="24"/>
      <c r="L2946" s="24"/>
      <c r="M2946" s="24"/>
      <c r="N2946" s="24"/>
      <c r="O2946" s="24"/>
      <c r="P2946" s="24"/>
      <c r="Q2946" s="24"/>
    </row>
    <row r="2947" ht="15.75" customHeight="1">
      <c r="A2947" s="71"/>
      <c r="B2947" s="45" t="str">
        <f>IFERROR(VLOOKUP(D2947, 'Chart of Accounts'!A2934:C4001, 3, FALSE), "")</f>
        <v/>
      </c>
      <c r="C2947" s="72"/>
      <c r="D2947" s="70"/>
      <c r="E2947" s="30" t="str">
        <f>IFERROR(VLOOKUP(D2947, 'Chart of Accounts'!A$3:B$3987, 2, FALSE), "")</f>
        <v/>
      </c>
      <c r="F2947" s="31" t="str">
        <f t="shared" si="1"/>
        <v/>
      </c>
      <c r="G2947" s="32" t="str">
        <f t="shared" si="2"/>
        <v/>
      </c>
      <c r="H2947" s="33">
        <f>IF(A2947&gt;='Income Statement'!$E$5,IF(A2947&lt;='Income Statement'!$E$6,1,0),0)</f>
        <v>0</v>
      </c>
      <c r="I2947" s="24"/>
      <c r="J2947" s="24"/>
      <c r="K2947" s="24"/>
      <c r="L2947" s="24"/>
      <c r="M2947" s="24"/>
      <c r="N2947" s="24"/>
      <c r="O2947" s="24"/>
      <c r="P2947" s="24"/>
      <c r="Q2947" s="24"/>
    </row>
    <row r="2948" ht="15.75" customHeight="1">
      <c r="A2948" s="71"/>
      <c r="B2948" s="45" t="str">
        <f>IFERROR(VLOOKUP(D2948, 'Chart of Accounts'!A2935:C4001, 3, FALSE), "")</f>
        <v/>
      </c>
      <c r="C2948" s="72"/>
      <c r="D2948" s="70"/>
      <c r="E2948" s="30" t="str">
        <f>IFERROR(VLOOKUP(D2948, 'Chart of Accounts'!A$3:B$3987, 2, FALSE), "")</f>
        <v/>
      </c>
      <c r="F2948" s="31" t="str">
        <f t="shared" si="1"/>
        <v/>
      </c>
      <c r="G2948" s="32" t="str">
        <f t="shared" si="2"/>
        <v/>
      </c>
      <c r="H2948" s="33">
        <f>IF(A2948&gt;='Income Statement'!$E$5,IF(A2948&lt;='Income Statement'!$E$6,1,0),0)</f>
        <v>0</v>
      </c>
      <c r="I2948" s="24"/>
      <c r="J2948" s="24"/>
      <c r="K2948" s="24"/>
      <c r="L2948" s="24"/>
      <c r="M2948" s="24"/>
      <c r="N2948" s="24"/>
      <c r="O2948" s="24"/>
      <c r="P2948" s="24"/>
      <c r="Q2948" s="24"/>
    </row>
    <row r="2949" ht="15.75" customHeight="1">
      <c r="A2949" s="71"/>
      <c r="B2949" s="45" t="str">
        <f>IFERROR(VLOOKUP(D2949, 'Chart of Accounts'!A2936:C4001, 3, FALSE), "")</f>
        <v/>
      </c>
      <c r="C2949" s="72"/>
      <c r="D2949" s="70"/>
      <c r="E2949" s="30" t="str">
        <f>IFERROR(VLOOKUP(D2949, 'Chart of Accounts'!A$3:B$3987, 2, FALSE), "")</f>
        <v/>
      </c>
      <c r="F2949" s="31" t="str">
        <f t="shared" si="1"/>
        <v/>
      </c>
      <c r="G2949" s="32" t="str">
        <f t="shared" si="2"/>
        <v/>
      </c>
      <c r="H2949" s="33">
        <f>IF(A2949&gt;='Income Statement'!$E$5,IF(A2949&lt;='Income Statement'!$E$6,1,0),0)</f>
        <v>0</v>
      </c>
      <c r="I2949" s="24"/>
      <c r="J2949" s="24"/>
      <c r="K2949" s="24"/>
      <c r="L2949" s="24"/>
      <c r="M2949" s="24"/>
      <c r="N2949" s="24"/>
      <c r="O2949" s="24"/>
      <c r="P2949" s="24"/>
      <c r="Q2949" s="24"/>
    </row>
    <row r="2950" ht="15.75" customHeight="1">
      <c r="A2950" s="71"/>
      <c r="B2950" s="45" t="str">
        <f>IFERROR(VLOOKUP(D2950, 'Chart of Accounts'!A2937:C4001, 3, FALSE), "")</f>
        <v/>
      </c>
      <c r="C2950" s="72"/>
      <c r="D2950" s="70"/>
      <c r="E2950" s="30" t="str">
        <f>IFERROR(VLOOKUP(D2950, 'Chart of Accounts'!A$3:B$3987, 2, FALSE), "")</f>
        <v/>
      </c>
      <c r="F2950" s="31" t="str">
        <f t="shared" si="1"/>
        <v/>
      </c>
      <c r="G2950" s="32" t="str">
        <f t="shared" si="2"/>
        <v/>
      </c>
      <c r="H2950" s="33">
        <f>IF(A2950&gt;='Income Statement'!$E$5,IF(A2950&lt;='Income Statement'!$E$6,1,0),0)</f>
        <v>0</v>
      </c>
      <c r="I2950" s="24"/>
      <c r="J2950" s="24"/>
      <c r="K2950" s="24"/>
      <c r="L2950" s="24"/>
      <c r="M2950" s="24"/>
      <c r="N2950" s="24"/>
      <c r="O2950" s="24"/>
      <c r="P2950" s="24"/>
      <c r="Q2950" s="24"/>
    </row>
    <row r="2951" ht="15.75" customHeight="1">
      <c r="A2951" s="71"/>
      <c r="B2951" s="45" t="str">
        <f>IFERROR(VLOOKUP(D2951, 'Chart of Accounts'!A2938:C4001, 3, FALSE), "")</f>
        <v/>
      </c>
      <c r="C2951" s="72"/>
      <c r="D2951" s="70"/>
      <c r="E2951" s="30" t="str">
        <f>IFERROR(VLOOKUP(D2951, 'Chart of Accounts'!A$3:B$3987, 2, FALSE), "")</f>
        <v/>
      </c>
      <c r="F2951" s="31" t="str">
        <f t="shared" si="1"/>
        <v/>
      </c>
      <c r="G2951" s="32" t="str">
        <f t="shared" si="2"/>
        <v/>
      </c>
      <c r="H2951" s="33">
        <f>IF(A2951&gt;='Income Statement'!$E$5,IF(A2951&lt;='Income Statement'!$E$6,1,0),0)</f>
        <v>0</v>
      </c>
      <c r="I2951" s="24"/>
      <c r="J2951" s="24"/>
      <c r="K2951" s="24"/>
      <c r="L2951" s="24"/>
      <c r="M2951" s="24"/>
      <c r="N2951" s="24"/>
      <c r="O2951" s="24"/>
      <c r="P2951" s="24"/>
      <c r="Q2951" s="24"/>
    </row>
    <row r="2952" ht="15.75" customHeight="1">
      <c r="A2952" s="71"/>
      <c r="B2952" s="45" t="str">
        <f>IFERROR(VLOOKUP(D2952, 'Chart of Accounts'!A2939:C4001, 3, FALSE), "")</f>
        <v/>
      </c>
      <c r="C2952" s="72"/>
      <c r="D2952" s="70"/>
      <c r="E2952" s="30" t="str">
        <f>IFERROR(VLOOKUP(D2952, 'Chart of Accounts'!A$3:B$3987, 2, FALSE), "")</f>
        <v/>
      </c>
      <c r="F2952" s="31" t="str">
        <f t="shared" si="1"/>
        <v/>
      </c>
      <c r="G2952" s="32" t="str">
        <f t="shared" si="2"/>
        <v/>
      </c>
      <c r="H2952" s="33">
        <f>IF(A2952&gt;='Income Statement'!$E$5,IF(A2952&lt;='Income Statement'!$E$6,1,0),0)</f>
        <v>0</v>
      </c>
      <c r="I2952" s="24"/>
      <c r="J2952" s="24"/>
      <c r="K2952" s="24"/>
      <c r="L2952" s="24"/>
      <c r="M2952" s="24"/>
      <c r="N2952" s="24"/>
      <c r="O2952" s="24"/>
      <c r="P2952" s="24"/>
      <c r="Q2952" s="24"/>
    </row>
    <row r="2953" ht="15.75" customHeight="1">
      <c r="A2953" s="71"/>
      <c r="B2953" s="45" t="str">
        <f>IFERROR(VLOOKUP(D2953, 'Chart of Accounts'!A2940:C4001, 3, FALSE), "")</f>
        <v/>
      </c>
      <c r="C2953" s="72"/>
      <c r="D2953" s="70"/>
      <c r="E2953" s="30" t="str">
        <f>IFERROR(VLOOKUP(D2953, 'Chart of Accounts'!A$3:B$3987, 2, FALSE), "")</f>
        <v/>
      </c>
      <c r="F2953" s="31" t="str">
        <f t="shared" si="1"/>
        <v/>
      </c>
      <c r="G2953" s="32" t="str">
        <f t="shared" si="2"/>
        <v/>
      </c>
      <c r="H2953" s="33">
        <f>IF(A2953&gt;='Income Statement'!$E$5,IF(A2953&lt;='Income Statement'!$E$6,1,0),0)</f>
        <v>0</v>
      </c>
      <c r="I2953" s="24"/>
      <c r="J2953" s="24"/>
      <c r="K2953" s="24"/>
      <c r="L2953" s="24"/>
      <c r="M2953" s="24"/>
      <c r="N2953" s="24"/>
      <c r="O2953" s="24"/>
      <c r="P2953" s="24"/>
      <c r="Q2953" s="24"/>
    </row>
    <row r="2954" ht="15.75" customHeight="1">
      <c r="A2954" s="71"/>
      <c r="B2954" s="45" t="str">
        <f>IFERROR(VLOOKUP(D2954, 'Chart of Accounts'!A2941:C4001, 3, FALSE), "")</f>
        <v/>
      </c>
      <c r="C2954" s="72"/>
      <c r="D2954" s="70"/>
      <c r="E2954" s="30" t="str">
        <f>IFERROR(VLOOKUP(D2954, 'Chart of Accounts'!A$3:B$3987, 2, FALSE), "")</f>
        <v/>
      </c>
      <c r="F2954" s="31" t="str">
        <f t="shared" si="1"/>
        <v/>
      </c>
      <c r="G2954" s="32" t="str">
        <f t="shared" si="2"/>
        <v/>
      </c>
      <c r="H2954" s="33">
        <f>IF(A2954&gt;='Income Statement'!$E$5,IF(A2954&lt;='Income Statement'!$E$6,1,0),0)</f>
        <v>0</v>
      </c>
      <c r="I2954" s="24"/>
      <c r="J2954" s="24"/>
      <c r="K2954" s="24"/>
      <c r="L2954" s="24"/>
      <c r="M2954" s="24"/>
      <c r="N2954" s="24"/>
      <c r="O2954" s="24"/>
      <c r="P2954" s="24"/>
      <c r="Q2954" s="24"/>
    </row>
    <row r="2955" ht="15.75" customHeight="1">
      <c r="A2955" s="71"/>
      <c r="B2955" s="45" t="str">
        <f>IFERROR(VLOOKUP(D2955, 'Chart of Accounts'!A2942:C4001, 3, FALSE), "")</f>
        <v/>
      </c>
      <c r="C2955" s="72"/>
      <c r="D2955" s="70"/>
      <c r="E2955" s="30" t="str">
        <f>IFERROR(VLOOKUP(D2955, 'Chart of Accounts'!A$3:B$3987, 2, FALSE), "")</f>
        <v/>
      </c>
      <c r="F2955" s="31" t="str">
        <f t="shared" si="1"/>
        <v/>
      </c>
      <c r="G2955" s="32" t="str">
        <f t="shared" si="2"/>
        <v/>
      </c>
      <c r="H2955" s="33">
        <f>IF(A2955&gt;='Income Statement'!$E$5,IF(A2955&lt;='Income Statement'!$E$6,1,0),0)</f>
        <v>0</v>
      </c>
      <c r="I2955" s="24"/>
      <c r="J2955" s="24"/>
      <c r="K2955" s="24"/>
      <c r="L2955" s="24"/>
      <c r="M2955" s="24"/>
      <c r="N2955" s="24"/>
      <c r="O2955" s="24"/>
      <c r="P2955" s="24"/>
      <c r="Q2955" s="24"/>
    </row>
    <row r="2956" ht="15.75" customHeight="1">
      <c r="A2956" s="71"/>
      <c r="B2956" s="45" t="str">
        <f>IFERROR(VLOOKUP(D2956, 'Chart of Accounts'!A2943:C4001, 3, FALSE), "")</f>
        <v/>
      </c>
      <c r="C2956" s="72"/>
      <c r="D2956" s="70"/>
      <c r="E2956" s="30" t="str">
        <f>IFERROR(VLOOKUP(D2956, 'Chart of Accounts'!A$3:B$3987, 2, FALSE), "")</f>
        <v/>
      </c>
      <c r="F2956" s="31" t="str">
        <f t="shared" si="1"/>
        <v/>
      </c>
      <c r="G2956" s="32" t="str">
        <f t="shared" si="2"/>
        <v/>
      </c>
      <c r="H2956" s="33">
        <f>IF(A2956&gt;='Income Statement'!$E$5,IF(A2956&lt;='Income Statement'!$E$6,1,0),0)</f>
        <v>0</v>
      </c>
      <c r="I2956" s="24"/>
      <c r="J2956" s="24"/>
      <c r="K2956" s="24"/>
      <c r="L2956" s="24"/>
      <c r="M2956" s="24"/>
      <c r="N2956" s="24"/>
      <c r="O2956" s="24"/>
      <c r="P2956" s="24"/>
      <c r="Q2956" s="24"/>
    </row>
    <row r="2957" ht="15.75" customHeight="1">
      <c r="A2957" s="71"/>
      <c r="B2957" s="45" t="str">
        <f>IFERROR(VLOOKUP(D2957, 'Chart of Accounts'!A2944:C4001, 3, FALSE), "")</f>
        <v/>
      </c>
      <c r="C2957" s="72"/>
      <c r="D2957" s="70"/>
      <c r="E2957" s="30" t="str">
        <f>IFERROR(VLOOKUP(D2957, 'Chart of Accounts'!A$3:B$3987, 2, FALSE), "")</f>
        <v/>
      </c>
      <c r="F2957" s="31" t="str">
        <f t="shared" si="1"/>
        <v/>
      </c>
      <c r="G2957" s="32" t="str">
        <f t="shared" si="2"/>
        <v/>
      </c>
      <c r="H2957" s="33">
        <f>IF(A2957&gt;='Income Statement'!$E$5,IF(A2957&lt;='Income Statement'!$E$6,1,0),0)</f>
        <v>0</v>
      </c>
      <c r="I2957" s="24"/>
      <c r="J2957" s="24"/>
      <c r="K2957" s="24"/>
      <c r="L2957" s="24"/>
      <c r="M2957" s="24"/>
      <c r="N2957" s="24"/>
      <c r="O2957" s="24"/>
      <c r="P2957" s="24"/>
      <c r="Q2957" s="24"/>
    </row>
    <row r="2958" ht="15.75" customHeight="1">
      <c r="A2958" s="71"/>
      <c r="B2958" s="45" t="str">
        <f>IFERROR(VLOOKUP(D2958, 'Chart of Accounts'!A2945:C4001, 3, FALSE), "")</f>
        <v/>
      </c>
      <c r="C2958" s="72"/>
      <c r="D2958" s="70"/>
      <c r="E2958" s="30" t="str">
        <f>IFERROR(VLOOKUP(D2958, 'Chart of Accounts'!A$3:B$3987, 2, FALSE), "")</f>
        <v/>
      </c>
      <c r="F2958" s="31" t="str">
        <f t="shared" si="1"/>
        <v/>
      </c>
      <c r="G2958" s="32" t="str">
        <f t="shared" si="2"/>
        <v/>
      </c>
      <c r="H2958" s="33">
        <f>IF(A2958&gt;='Income Statement'!$E$5,IF(A2958&lt;='Income Statement'!$E$6,1,0),0)</f>
        <v>0</v>
      </c>
      <c r="I2958" s="24"/>
      <c r="J2958" s="24"/>
      <c r="K2958" s="24"/>
      <c r="L2958" s="24"/>
      <c r="M2958" s="24"/>
      <c r="N2958" s="24"/>
      <c r="O2958" s="24"/>
      <c r="P2958" s="24"/>
      <c r="Q2958" s="24"/>
    </row>
    <row r="2959" ht="15.75" customHeight="1">
      <c r="A2959" s="71"/>
      <c r="B2959" s="45" t="str">
        <f>IFERROR(VLOOKUP(D2959, 'Chart of Accounts'!A2946:C4001, 3, FALSE), "")</f>
        <v/>
      </c>
      <c r="C2959" s="72"/>
      <c r="D2959" s="70"/>
      <c r="E2959" s="30" t="str">
        <f>IFERROR(VLOOKUP(D2959, 'Chart of Accounts'!A$3:B$3987, 2, FALSE), "")</f>
        <v/>
      </c>
      <c r="F2959" s="31" t="str">
        <f t="shared" si="1"/>
        <v/>
      </c>
      <c r="G2959" s="32" t="str">
        <f t="shared" si="2"/>
        <v/>
      </c>
      <c r="H2959" s="33">
        <f>IF(A2959&gt;='Income Statement'!$E$5,IF(A2959&lt;='Income Statement'!$E$6,1,0),0)</f>
        <v>0</v>
      </c>
      <c r="I2959" s="24"/>
      <c r="J2959" s="24"/>
      <c r="K2959" s="24"/>
      <c r="L2959" s="24"/>
      <c r="M2959" s="24"/>
      <c r="N2959" s="24"/>
      <c r="O2959" s="24"/>
      <c r="P2959" s="24"/>
      <c r="Q2959" s="24"/>
    </row>
    <row r="2960" ht="15.75" customHeight="1">
      <c r="A2960" s="71"/>
      <c r="B2960" s="45" t="str">
        <f>IFERROR(VLOOKUP(D2960, 'Chart of Accounts'!A2947:C4001, 3, FALSE), "")</f>
        <v/>
      </c>
      <c r="C2960" s="72"/>
      <c r="D2960" s="70"/>
      <c r="E2960" s="30" t="str">
        <f>IFERROR(VLOOKUP(D2960, 'Chart of Accounts'!A$3:B$3987, 2, FALSE), "")</f>
        <v/>
      </c>
      <c r="F2960" s="31" t="str">
        <f t="shared" si="1"/>
        <v/>
      </c>
      <c r="G2960" s="32" t="str">
        <f t="shared" si="2"/>
        <v/>
      </c>
      <c r="H2960" s="33">
        <f>IF(A2960&gt;='Income Statement'!$E$5,IF(A2960&lt;='Income Statement'!$E$6,1,0),0)</f>
        <v>0</v>
      </c>
      <c r="I2960" s="24"/>
      <c r="J2960" s="24"/>
      <c r="K2960" s="24"/>
      <c r="L2960" s="24"/>
      <c r="M2960" s="24"/>
      <c r="N2960" s="24"/>
      <c r="O2960" s="24"/>
      <c r="P2960" s="24"/>
      <c r="Q2960" s="24"/>
    </row>
    <row r="2961" ht="15.75" customHeight="1">
      <c r="A2961" s="71"/>
      <c r="B2961" s="45" t="str">
        <f>IFERROR(VLOOKUP(D2961, 'Chart of Accounts'!A2948:C4001, 3, FALSE), "")</f>
        <v/>
      </c>
      <c r="C2961" s="72"/>
      <c r="D2961" s="70"/>
      <c r="E2961" s="30" t="str">
        <f>IFERROR(VLOOKUP(D2961, 'Chart of Accounts'!A$3:B$3987, 2, FALSE), "")</f>
        <v/>
      </c>
      <c r="F2961" s="31" t="str">
        <f t="shared" si="1"/>
        <v/>
      </c>
      <c r="G2961" s="32" t="str">
        <f t="shared" si="2"/>
        <v/>
      </c>
      <c r="H2961" s="33">
        <f>IF(A2961&gt;='Income Statement'!$E$5,IF(A2961&lt;='Income Statement'!$E$6,1,0),0)</f>
        <v>0</v>
      </c>
      <c r="I2961" s="24"/>
      <c r="J2961" s="24"/>
      <c r="K2961" s="24"/>
      <c r="L2961" s="24"/>
      <c r="M2961" s="24"/>
      <c r="N2961" s="24"/>
      <c r="O2961" s="24"/>
      <c r="P2961" s="24"/>
      <c r="Q2961" s="24"/>
    </row>
    <row r="2962" ht="15.75" customHeight="1">
      <c r="A2962" s="71"/>
      <c r="B2962" s="45" t="str">
        <f>IFERROR(VLOOKUP(D2962, 'Chart of Accounts'!A2949:C4001, 3, FALSE), "")</f>
        <v/>
      </c>
      <c r="C2962" s="72"/>
      <c r="D2962" s="70"/>
      <c r="E2962" s="30" t="str">
        <f>IFERROR(VLOOKUP(D2962, 'Chart of Accounts'!A$3:B$3987, 2, FALSE), "")</f>
        <v/>
      </c>
      <c r="F2962" s="31" t="str">
        <f t="shared" si="1"/>
        <v/>
      </c>
      <c r="G2962" s="32" t="str">
        <f t="shared" si="2"/>
        <v/>
      </c>
      <c r="H2962" s="33">
        <f>IF(A2962&gt;='Income Statement'!$E$5,IF(A2962&lt;='Income Statement'!$E$6,1,0),0)</f>
        <v>0</v>
      </c>
      <c r="I2962" s="24"/>
      <c r="J2962" s="24"/>
      <c r="K2962" s="24"/>
      <c r="L2962" s="24"/>
      <c r="M2962" s="24"/>
      <c r="N2962" s="24"/>
      <c r="O2962" s="24"/>
      <c r="P2962" s="24"/>
      <c r="Q2962" s="24"/>
    </row>
    <row r="2963" ht="15.75" customHeight="1">
      <c r="A2963" s="71"/>
      <c r="B2963" s="45" t="str">
        <f>IFERROR(VLOOKUP(D2963, 'Chart of Accounts'!A2950:C4001, 3, FALSE), "")</f>
        <v/>
      </c>
      <c r="C2963" s="72"/>
      <c r="D2963" s="70"/>
      <c r="E2963" s="30" t="str">
        <f>IFERROR(VLOOKUP(D2963, 'Chart of Accounts'!A$3:B$3987, 2, FALSE), "")</f>
        <v/>
      </c>
      <c r="F2963" s="31" t="str">
        <f t="shared" si="1"/>
        <v/>
      </c>
      <c r="G2963" s="32" t="str">
        <f t="shared" si="2"/>
        <v/>
      </c>
      <c r="H2963" s="33">
        <f>IF(A2963&gt;='Income Statement'!$E$5,IF(A2963&lt;='Income Statement'!$E$6,1,0),0)</f>
        <v>0</v>
      </c>
      <c r="I2963" s="24"/>
      <c r="J2963" s="24"/>
      <c r="K2963" s="24"/>
      <c r="L2963" s="24"/>
      <c r="M2963" s="24"/>
      <c r="N2963" s="24"/>
      <c r="O2963" s="24"/>
      <c r="P2963" s="24"/>
      <c r="Q2963" s="24"/>
    </row>
    <row r="2964" ht="15.75" customHeight="1">
      <c r="A2964" s="71"/>
      <c r="B2964" s="45" t="str">
        <f>IFERROR(VLOOKUP(D2964, 'Chart of Accounts'!A2951:C4001, 3, FALSE), "")</f>
        <v/>
      </c>
      <c r="C2964" s="72"/>
      <c r="D2964" s="70"/>
      <c r="E2964" s="30" t="str">
        <f>IFERROR(VLOOKUP(D2964, 'Chart of Accounts'!A$3:B$3987, 2, FALSE), "")</f>
        <v/>
      </c>
      <c r="F2964" s="31" t="str">
        <f t="shared" si="1"/>
        <v/>
      </c>
      <c r="G2964" s="32" t="str">
        <f t="shared" si="2"/>
        <v/>
      </c>
      <c r="H2964" s="33">
        <f>IF(A2964&gt;='Income Statement'!$E$5,IF(A2964&lt;='Income Statement'!$E$6,1,0),0)</f>
        <v>0</v>
      </c>
      <c r="I2964" s="24"/>
      <c r="J2964" s="24"/>
      <c r="K2964" s="24"/>
      <c r="L2964" s="24"/>
      <c r="M2964" s="24"/>
      <c r="N2964" s="24"/>
      <c r="O2964" s="24"/>
      <c r="P2964" s="24"/>
      <c r="Q2964" s="24"/>
    </row>
    <row r="2965" ht="15.75" customHeight="1">
      <c r="A2965" s="71"/>
      <c r="B2965" s="45" t="str">
        <f>IFERROR(VLOOKUP(D2965, 'Chart of Accounts'!A2952:C4001, 3, FALSE), "")</f>
        <v/>
      </c>
      <c r="C2965" s="72"/>
      <c r="D2965" s="70"/>
      <c r="E2965" s="30" t="str">
        <f>IFERROR(VLOOKUP(D2965, 'Chart of Accounts'!A$3:B$3987, 2, FALSE), "")</f>
        <v/>
      </c>
      <c r="F2965" s="31" t="str">
        <f t="shared" si="1"/>
        <v/>
      </c>
      <c r="G2965" s="32" t="str">
        <f t="shared" si="2"/>
        <v/>
      </c>
      <c r="H2965" s="33">
        <f>IF(A2965&gt;='Income Statement'!$E$5,IF(A2965&lt;='Income Statement'!$E$6,1,0),0)</f>
        <v>0</v>
      </c>
      <c r="I2965" s="24"/>
      <c r="J2965" s="24"/>
      <c r="K2965" s="24"/>
      <c r="L2965" s="24"/>
      <c r="M2965" s="24"/>
      <c r="N2965" s="24"/>
      <c r="O2965" s="24"/>
      <c r="P2965" s="24"/>
      <c r="Q2965" s="24"/>
    </row>
    <row r="2966" ht="15.75" customHeight="1">
      <c r="A2966" s="71"/>
      <c r="B2966" s="45" t="str">
        <f>IFERROR(VLOOKUP(D2966, 'Chart of Accounts'!A2953:C4001, 3, FALSE), "")</f>
        <v/>
      </c>
      <c r="C2966" s="72"/>
      <c r="D2966" s="70"/>
      <c r="E2966" s="30" t="str">
        <f>IFERROR(VLOOKUP(D2966, 'Chart of Accounts'!A$3:B$3987, 2, FALSE), "")</f>
        <v/>
      </c>
      <c r="F2966" s="31" t="str">
        <f t="shared" si="1"/>
        <v/>
      </c>
      <c r="G2966" s="32" t="str">
        <f t="shared" si="2"/>
        <v/>
      </c>
      <c r="H2966" s="33">
        <f>IF(A2966&gt;='Income Statement'!$E$5,IF(A2966&lt;='Income Statement'!$E$6,1,0),0)</f>
        <v>0</v>
      </c>
      <c r="I2966" s="24"/>
      <c r="J2966" s="24"/>
      <c r="K2966" s="24"/>
      <c r="L2966" s="24"/>
      <c r="M2966" s="24"/>
      <c r="N2966" s="24"/>
      <c r="O2966" s="24"/>
      <c r="P2966" s="24"/>
      <c r="Q2966" s="24"/>
    </row>
    <row r="2967" ht="15.75" customHeight="1">
      <c r="A2967" s="71"/>
      <c r="B2967" s="45" t="str">
        <f>IFERROR(VLOOKUP(D2967, 'Chart of Accounts'!A2954:C4001, 3, FALSE), "")</f>
        <v/>
      </c>
      <c r="C2967" s="72"/>
      <c r="D2967" s="70"/>
      <c r="E2967" s="30" t="str">
        <f>IFERROR(VLOOKUP(D2967, 'Chart of Accounts'!A$3:B$3987, 2, FALSE), "")</f>
        <v/>
      </c>
      <c r="F2967" s="31" t="str">
        <f t="shared" si="1"/>
        <v/>
      </c>
      <c r="G2967" s="32" t="str">
        <f t="shared" si="2"/>
        <v/>
      </c>
      <c r="H2967" s="33">
        <f>IF(A2967&gt;='Income Statement'!$E$5,IF(A2967&lt;='Income Statement'!$E$6,1,0),0)</f>
        <v>0</v>
      </c>
      <c r="I2967" s="24"/>
      <c r="J2967" s="24"/>
      <c r="K2967" s="24"/>
      <c r="L2967" s="24"/>
      <c r="M2967" s="24"/>
      <c r="N2967" s="24"/>
      <c r="O2967" s="24"/>
      <c r="P2967" s="24"/>
      <c r="Q2967" s="24"/>
    </row>
    <row r="2968" ht="15.75" customHeight="1">
      <c r="A2968" s="71"/>
      <c r="B2968" s="45" t="str">
        <f>IFERROR(VLOOKUP(D2968, 'Chart of Accounts'!A2955:C4001, 3, FALSE), "")</f>
        <v/>
      </c>
      <c r="C2968" s="72"/>
      <c r="D2968" s="70"/>
      <c r="E2968" s="30" t="str">
        <f>IFERROR(VLOOKUP(D2968, 'Chart of Accounts'!A$3:B$3987, 2, FALSE), "")</f>
        <v/>
      </c>
      <c r="F2968" s="31" t="str">
        <f t="shared" si="1"/>
        <v/>
      </c>
      <c r="G2968" s="32" t="str">
        <f t="shared" si="2"/>
        <v/>
      </c>
      <c r="H2968" s="33">
        <f>IF(A2968&gt;='Income Statement'!$E$5,IF(A2968&lt;='Income Statement'!$E$6,1,0),0)</f>
        <v>0</v>
      </c>
      <c r="I2968" s="24"/>
      <c r="J2968" s="24"/>
      <c r="K2968" s="24"/>
      <c r="L2968" s="24"/>
      <c r="M2968" s="24"/>
      <c r="N2968" s="24"/>
      <c r="O2968" s="24"/>
      <c r="P2968" s="24"/>
      <c r="Q2968" s="24"/>
    </row>
    <row r="2969" ht="15.75" customHeight="1">
      <c r="A2969" s="71"/>
      <c r="B2969" s="45" t="str">
        <f>IFERROR(VLOOKUP(D2969, 'Chart of Accounts'!A2956:C4001, 3, FALSE), "")</f>
        <v/>
      </c>
      <c r="C2969" s="72"/>
      <c r="D2969" s="70"/>
      <c r="E2969" s="30" t="str">
        <f>IFERROR(VLOOKUP(D2969, 'Chart of Accounts'!A$3:B$3987, 2, FALSE), "")</f>
        <v/>
      </c>
      <c r="F2969" s="31" t="str">
        <f t="shared" si="1"/>
        <v/>
      </c>
      <c r="G2969" s="32" t="str">
        <f t="shared" si="2"/>
        <v/>
      </c>
      <c r="H2969" s="33">
        <f>IF(A2969&gt;='Income Statement'!$E$5,IF(A2969&lt;='Income Statement'!$E$6,1,0),0)</f>
        <v>0</v>
      </c>
      <c r="I2969" s="24"/>
      <c r="J2969" s="24"/>
      <c r="K2969" s="24"/>
      <c r="L2969" s="24"/>
      <c r="M2969" s="24"/>
      <c r="N2969" s="24"/>
      <c r="O2969" s="24"/>
      <c r="P2969" s="24"/>
      <c r="Q2969" s="24"/>
    </row>
    <row r="2970" ht="15.75" customHeight="1">
      <c r="A2970" s="71"/>
      <c r="B2970" s="45" t="str">
        <f>IFERROR(VLOOKUP(D2970, 'Chart of Accounts'!A2957:C4001, 3, FALSE), "")</f>
        <v/>
      </c>
      <c r="C2970" s="72"/>
      <c r="D2970" s="70"/>
      <c r="E2970" s="30" t="str">
        <f>IFERROR(VLOOKUP(D2970, 'Chart of Accounts'!A$3:B$3987, 2, FALSE), "")</f>
        <v/>
      </c>
      <c r="F2970" s="31" t="str">
        <f t="shared" si="1"/>
        <v/>
      </c>
      <c r="G2970" s="32" t="str">
        <f t="shared" si="2"/>
        <v/>
      </c>
      <c r="H2970" s="33">
        <f>IF(A2970&gt;='Income Statement'!$E$5,IF(A2970&lt;='Income Statement'!$E$6,1,0),0)</f>
        <v>0</v>
      </c>
      <c r="I2970" s="24"/>
      <c r="J2970" s="24"/>
      <c r="K2970" s="24"/>
      <c r="L2970" s="24"/>
      <c r="M2970" s="24"/>
      <c r="N2970" s="24"/>
      <c r="O2970" s="24"/>
      <c r="P2970" s="24"/>
      <c r="Q2970" s="24"/>
    </row>
    <row r="2971" ht="15.75" customHeight="1">
      <c r="A2971" s="71"/>
      <c r="B2971" s="45" t="str">
        <f>IFERROR(VLOOKUP(D2971, 'Chart of Accounts'!A2958:C4001, 3, FALSE), "")</f>
        <v/>
      </c>
      <c r="C2971" s="72"/>
      <c r="D2971" s="70"/>
      <c r="E2971" s="30" t="str">
        <f>IFERROR(VLOOKUP(D2971, 'Chart of Accounts'!A$3:B$3987, 2, FALSE), "")</f>
        <v/>
      </c>
      <c r="F2971" s="31" t="str">
        <f t="shared" si="1"/>
        <v/>
      </c>
      <c r="G2971" s="32" t="str">
        <f t="shared" si="2"/>
        <v/>
      </c>
      <c r="H2971" s="33">
        <f>IF(A2971&gt;='Income Statement'!$E$5,IF(A2971&lt;='Income Statement'!$E$6,1,0),0)</f>
        <v>0</v>
      </c>
      <c r="I2971" s="24"/>
      <c r="J2971" s="24"/>
      <c r="K2971" s="24"/>
      <c r="L2971" s="24"/>
      <c r="M2971" s="24"/>
      <c r="N2971" s="24"/>
      <c r="O2971" s="24"/>
      <c r="P2971" s="24"/>
      <c r="Q2971" s="24"/>
    </row>
    <row r="2972" ht="15.75" customHeight="1">
      <c r="A2972" s="71"/>
      <c r="B2972" s="45" t="str">
        <f>IFERROR(VLOOKUP(D2972, 'Chart of Accounts'!A2959:C4001, 3, FALSE), "")</f>
        <v/>
      </c>
      <c r="C2972" s="72"/>
      <c r="D2972" s="70"/>
      <c r="E2972" s="30" t="str">
        <f>IFERROR(VLOOKUP(D2972, 'Chart of Accounts'!A$3:B$3987, 2, FALSE), "")</f>
        <v/>
      </c>
      <c r="F2972" s="31" t="str">
        <f t="shared" si="1"/>
        <v/>
      </c>
      <c r="G2972" s="32" t="str">
        <f t="shared" si="2"/>
        <v/>
      </c>
      <c r="H2972" s="33">
        <f>IF(A2972&gt;='Income Statement'!$E$5,IF(A2972&lt;='Income Statement'!$E$6,1,0),0)</f>
        <v>0</v>
      </c>
      <c r="I2972" s="24"/>
      <c r="J2972" s="24"/>
      <c r="K2972" s="24"/>
      <c r="L2972" s="24"/>
      <c r="M2972" s="24"/>
      <c r="N2972" s="24"/>
      <c r="O2972" s="24"/>
      <c r="P2972" s="24"/>
      <c r="Q2972" s="24"/>
    </row>
    <row r="2973" ht="15.75" customHeight="1">
      <c r="A2973" s="71"/>
      <c r="B2973" s="45" t="str">
        <f>IFERROR(VLOOKUP(D2973, 'Chart of Accounts'!A2960:C4001, 3, FALSE), "")</f>
        <v/>
      </c>
      <c r="C2973" s="72"/>
      <c r="D2973" s="70"/>
      <c r="E2973" s="30" t="str">
        <f>IFERROR(VLOOKUP(D2973, 'Chart of Accounts'!A$3:B$3987, 2, FALSE), "")</f>
        <v/>
      </c>
      <c r="F2973" s="31" t="str">
        <f t="shared" si="1"/>
        <v/>
      </c>
      <c r="G2973" s="32" t="str">
        <f t="shared" si="2"/>
        <v/>
      </c>
      <c r="H2973" s="33">
        <f>IF(A2973&gt;='Income Statement'!$E$5,IF(A2973&lt;='Income Statement'!$E$6,1,0),0)</f>
        <v>0</v>
      </c>
      <c r="I2973" s="24"/>
      <c r="J2973" s="24"/>
      <c r="K2973" s="24"/>
      <c r="L2973" s="24"/>
      <c r="M2973" s="24"/>
      <c r="N2973" s="24"/>
      <c r="O2973" s="24"/>
      <c r="P2973" s="24"/>
      <c r="Q2973" s="24"/>
    </row>
    <row r="2974" ht="15.75" customHeight="1">
      <c r="A2974" s="71"/>
      <c r="B2974" s="45" t="str">
        <f>IFERROR(VLOOKUP(D2974, 'Chart of Accounts'!A2961:C4001, 3, FALSE), "")</f>
        <v/>
      </c>
      <c r="C2974" s="72"/>
      <c r="D2974" s="70"/>
      <c r="E2974" s="30" t="str">
        <f>IFERROR(VLOOKUP(D2974, 'Chart of Accounts'!A$3:B$3987, 2, FALSE), "")</f>
        <v/>
      </c>
      <c r="F2974" s="31" t="str">
        <f t="shared" si="1"/>
        <v/>
      </c>
      <c r="G2974" s="32" t="str">
        <f t="shared" si="2"/>
        <v/>
      </c>
      <c r="H2974" s="33">
        <f>IF(A2974&gt;='Income Statement'!$E$5,IF(A2974&lt;='Income Statement'!$E$6,1,0),0)</f>
        <v>0</v>
      </c>
      <c r="I2974" s="24"/>
      <c r="J2974" s="24"/>
      <c r="K2974" s="24"/>
      <c r="L2974" s="24"/>
      <c r="M2974" s="24"/>
      <c r="N2974" s="24"/>
      <c r="O2974" s="24"/>
      <c r="P2974" s="24"/>
      <c r="Q2974" s="24"/>
    </row>
    <row r="2975" ht="15.75" customHeight="1">
      <c r="A2975" s="71"/>
      <c r="B2975" s="45" t="str">
        <f>IFERROR(VLOOKUP(D2975, 'Chart of Accounts'!A2962:C4001, 3, FALSE), "")</f>
        <v/>
      </c>
      <c r="C2975" s="72"/>
      <c r="D2975" s="70"/>
      <c r="E2975" s="30" t="str">
        <f>IFERROR(VLOOKUP(D2975, 'Chart of Accounts'!A$3:B$3987, 2, FALSE), "")</f>
        <v/>
      </c>
      <c r="F2975" s="31" t="str">
        <f t="shared" si="1"/>
        <v/>
      </c>
      <c r="G2975" s="32" t="str">
        <f t="shared" si="2"/>
        <v/>
      </c>
      <c r="H2975" s="33">
        <f>IF(A2975&gt;='Income Statement'!$E$5,IF(A2975&lt;='Income Statement'!$E$6,1,0),0)</f>
        <v>0</v>
      </c>
      <c r="I2975" s="24"/>
      <c r="J2975" s="24"/>
      <c r="K2975" s="24"/>
      <c r="L2975" s="24"/>
      <c r="M2975" s="24"/>
      <c r="N2975" s="24"/>
      <c r="O2975" s="24"/>
      <c r="P2975" s="24"/>
      <c r="Q2975" s="24"/>
    </row>
    <row r="2976" ht="15.75" customHeight="1">
      <c r="A2976" s="71"/>
      <c r="B2976" s="45" t="str">
        <f>IFERROR(VLOOKUP(D2976, 'Chart of Accounts'!A2963:C4001, 3, FALSE), "")</f>
        <v/>
      </c>
      <c r="C2976" s="72"/>
      <c r="D2976" s="70"/>
      <c r="E2976" s="30" t="str">
        <f>IFERROR(VLOOKUP(D2976, 'Chart of Accounts'!A$3:B$3987, 2, FALSE), "")</f>
        <v/>
      </c>
      <c r="F2976" s="31" t="str">
        <f t="shared" si="1"/>
        <v/>
      </c>
      <c r="G2976" s="32" t="str">
        <f t="shared" si="2"/>
        <v/>
      </c>
      <c r="H2976" s="33">
        <f>IF(A2976&gt;='Income Statement'!$E$5,IF(A2976&lt;='Income Statement'!$E$6,1,0),0)</f>
        <v>0</v>
      </c>
      <c r="I2976" s="24"/>
      <c r="J2976" s="24"/>
      <c r="K2976" s="24"/>
      <c r="L2976" s="24"/>
      <c r="M2976" s="24"/>
      <c r="N2976" s="24"/>
      <c r="O2976" s="24"/>
      <c r="P2976" s="24"/>
      <c r="Q2976" s="24"/>
    </row>
    <row r="2977" ht="15.75" customHeight="1">
      <c r="A2977" s="71"/>
      <c r="B2977" s="45" t="str">
        <f>IFERROR(VLOOKUP(D2977, 'Chart of Accounts'!A2964:C4001, 3, FALSE), "")</f>
        <v/>
      </c>
      <c r="C2977" s="72"/>
      <c r="D2977" s="70"/>
      <c r="E2977" s="30" t="str">
        <f>IFERROR(VLOOKUP(D2977, 'Chart of Accounts'!A$3:B$3987, 2, FALSE), "")</f>
        <v/>
      </c>
      <c r="F2977" s="31" t="str">
        <f t="shared" si="1"/>
        <v/>
      </c>
      <c r="G2977" s="32" t="str">
        <f t="shared" si="2"/>
        <v/>
      </c>
      <c r="H2977" s="33">
        <f>IF(A2977&gt;='Income Statement'!$E$5,IF(A2977&lt;='Income Statement'!$E$6,1,0),0)</f>
        <v>0</v>
      </c>
      <c r="I2977" s="24"/>
      <c r="J2977" s="24"/>
      <c r="K2977" s="24"/>
      <c r="L2977" s="24"/>
      <c r="M2977" s="24"/>
      <c r="N2977" s="24"/>
      <c r="O2977" s="24"/>
      <c r="P2977" s="24"/>
      <c r="Q2977" s="24"/>
    </row>
    <row r="2978" ht="15.75" customHeight="1">
      <c r="A2978" s="71"/>
      <c r="B2978" s="45" t="str">
        <f>IFERROR(VLOOKUP(D2978, 'Chart of Accounts'!A2965:C4001, 3, FALSE), "")</f>
        <v/>
      </c>
      <c r="C2978" s="72"/>
      <c r="D2978" s="70"/>
      <c r="E2978" s="30" t="str">
        <f>IFERROR(VLOOKUP(D2978, 'Chart of Accounts'!A$3:B$3987, 2, FALSE), "")</f>
        <v/>
      </c>
      <c r="F2978" s="31" t="str">
        <f t="shared" si="1"/>
        <v/>
      </c>
      <c r="G2978" s="32" t="str">
        <f t="shared" si="2"/>
        <v/>
      </c>
      <c r="H2978" s="33">
        <f>IF(A2978&gt;='Income Statement'!$E$5,IF(A2978&lt;='Income Statement'!$E$6,1,0),0)</f>
        <v>0</v>
      </c>
      <c r="I2978" s="24"/>
      <c r="J2978" s="24"/>
      <c r="K2978" s="24"/>
      <c r="L2978" s="24"/>
      <c r="M2978" s="24"/>
      <c r="N2978" s="24"/>
      <c r="O2978" s="24"/>
      <c r="P2978" s="24"/>
      <c r="Q2978" s="24"/>
    </row>
    <row r="2979" ht="15.75" customHeight="1">
      <c r="A2979" s="71"/>
      <c r="B2979" s="45" t="str">
        <f>IFERROR(VLOOKUP(D2979, 'Chart of Accounts'!A2966:C4001, 3, FALSE), "")</f>
        <v/>
      </c>
      <c r="C2979" s="72"/>
      <c r="D2979" s="70"/>
      <c r="E2979" s="30" t="str">
        <f>IFERROR(VLOOKUP(D2979, 'Chart of Accounts'!A$3:B$3987, 2, FALSE), "")</f>
        <v/>
      </c>
      <c r="F2979" s="31" t="str">
        <f t="shared" si="1"/>
        <v/>
      </c>
      <c r="G2979" s="32" t="str">
        <f t="shared" si="2"/>
        <v/>
      </c>
      <c r="H2979" s="33">
        <f>IF(A2979&gt;='Income Statement'!$E$5,IF(A2979&lt;='Income Statement'!$E$6,1,0),0)</f>
        <v>0</v>
      </c>
      <c r="I2979" s="24"/>
      <c r="J2979" s="24"/>
      <c r="K2979" s="24"/>
      <c r="L2979" s="24"/>
      <c r="M2979" s="24"/>
      <c r="N2979" s="24"/>
      <c r="O2979" s="24"/>
      <c r="P2979" s="24"/>
      <c r="Q2979" s="24"/>
    </row>
    <row r="2980" ht="15.75" customHeight="1">
      <c r="A2980" s="71"/>
      <c r="B2980" s="45" t="str">
        <f>IFERROR(VLOOKUP(D2980, 'Chart of Accounts'!A2967:C4001, 3, FALSE), "")</f>
        <v/>
      </c>
      <c r="C2980" s="72"/>
      <c r="D2980" s="70"/>
      <c r="E2980" s="30" t="str">
        <f>IFERROR(VLOOKUP(D2980, 'Chart of Accounts'!A$3:B$3987, 2, FALSE), "")</f>
        <v/>
      </c>
      <c r="F2980" s="31" t="str">
        <f t="shared" si="1"/>
        <v/>
      </c>
      <c r="G2980" s="32" t="str">
        <f t="shared" si="2"/>
        <v/>
      </c>
      <c r="H2980" s="33">
        <f>IF(A2980&gt;='Income Statement'!$E$5,IF(A2980&lt;='Income Statement'!$E$6,1,0),0)</f>
        <v>0</v>
      </c>
      <c r="I2980" s="24"/>
      <c r="J2980" s="24"/>
      <c r="K2980" s="24"/>
      <c r="L2980" s="24"/>
      <c r="M2980" s="24"/>
      <c r="N2980" s="24"/>
      <c r="O2980" s="24"/>
      <c r="P2980" s="24"/>
      <c r="Q2980" s="24"/>
    </row>
    <row r="2981" ht="15.75" customHeight="1">
      <c r="A2981" s="71"/>
      <c r="B2981" s="45" t="str">
        <f>IFERROR(VLOOKUP(D2981, 'Chart of Accounts'!A2968:C4001, 3, FALSE), "")</f>
        <v/>
      </c>
      <c r="C2981" s="72"/>
      <c r="D2981" s="70"/>
      <c r="E2981" s="30" t="str">
        <f>IFERROR(VLOOKUP(D2981, 'Chart of Accounts'!A$3:B$3987, 2, FALSE), "")</f>
        <v/>
      </c>
      <c r="F2981" s="31" t="str">
        <f t="shared" si="1"/>
        <v/>
      </c>
      <c r="G2981" s="32" t="str">
        <f t="shared" si="2"/>
        <v/>
      </c>
      <c r="H2981" s="33">
        <f>IF(A2981&gt;='Income Statement'!$E$5,IF(A2981&lt;='Income Statement'!$E$6,1,0),0)</f>
        <v>0</v>
      </c>
      <c r="I2981" s="24"/>
      <c r="J2981" s="24"/>
      <c r="K2981" s="24"/>
      <c r="L2981" s="24"/>
      <c r="M2981" s="24"/>
      <c r="N2981" s="24"/>
      <c r="O2981" s="24"/>
      <c r="P2981" s="24"/>
      <c r="Q2981" s="24"/>
    </row>
    <row r="2982" ht="15.75" customHeight="1">
      <c r="A2982" s="71"/>
      <c r="B2982" s="45" t="str">
        <f>IFERROR(VLOOKUP(D2982, 'Chart of Accounts'!A2969:C4001, 3, FALSE), "")</f>
        <v/>
      </c>
      <c r="C2982" s="72"/>
      <c r="D2982" s="70"/>
      <c r="E2982" s="30" t="str">
        <f>IFERROR(VLOOKUP(D2982, 'Chart of Accounts'!A$3:B$3987, 2, FALSE), "")</f>
        <v/>
      </c>
      <c r="F2982" s="31" t="str">
        <f t="shared" si="1"/>
        <v/>
      </c>
      <c r="G2982" s="32" t="str">
        <f t="shared" si="2"/>
        <v/>
      </c>
      <c r="H2982" s="33">
        <f>IF(A2982&gt;='Income Statement'!$E$5,IF(A2982&lt;='Income Statement'!$E$6,1,0),0)</f>
        <v>0</v>
      </c>
      <c r="I2982" s="24"/>
      <c r="J2982" s="24"/>
      <c r="K2982" s="24"/>
      <c r="L2982" s="24"/>
      <c r="M2982" s="24"/>
      <c r="N2982" s="24"/>
      <c r="O2982" s="24"/>
      <c r="P2982" s="24"/>
      <c r="Q2982" s="24"/>
    </row>
    <row r="2983" ht="15.75" customHeight="1">
      <c r="A2983" s="71"/>
      <c r="B2983" s="45" t="str">
        <f>IFERROR(VLOOKUP(D2983, 'Chart of Accounts'!A2970:C4001, 3, FALSE), "")</f>
        <v/>
      </c>
      <c r="C2983" s="72"/>
      <c r="D2983" s="70"/>
      <c r="E2983" s="30" t="str">
        <f>IFERROR(VLOOKUP(D2983, 'Chart of Accounts'!A$3:B$3987, 2, FALSE), "")</f>
        <v/>
      </c>
      <c r="F2983" s="31" t="str">
        <f t="shared" si="1"/>
        <v/>
      </c>
      <c r="G2983" s="32" t="str">
        <f t="shared" si="2"/>
        <v/>
      </c>
      <c r="H2983" s="33">
        <f>IF(A2983&gt;='Income Statement'!$E$5,IF(A2983&lt;='Income Statement'!$E$6,1,0),0)</f>
        <v>0</v>
      </c>
      <c r="I2983" s="24"/>
      <c r="J2983" s="24"/>
      <c r="K2983" s="24"/>
      <c r="L2983" s="24"/>
      <c r="M2983" s="24"/>
      <c r="N2983" s="24"/>
      <c r="O2983" s="24"/>
      <c r="P2983" s="24"/>
      <c r="Q2983" s="24"/>
    </row>
    <row r="2984" ht="15.75" customHeight="1">
      <c r="A2984" s="71"/>
      <c r="B2984" s="45" t="str">
        <f>IFERROR(VLOOKUP(D2984, 'Chart of Accounts'!A2971:C4001, 3, FALSE), "")</f>
        <v/>
      </c>
      <c r="C2984" s="72"/>
      <c r="D2984" s="70"/>
      <c r="E2984" s="30" t="str">
        <f>IFERROR(VLOOKUP(D2984, 'Chart of Accounts'!A$3:B$3987, 2, FALSE), "")</f>
        <v/>
      </c>
      <c r="F2984" s="31" t="str">
        <f t="shared" si="1"/>
        <v/>
      </c>
      <c r="G2984" s="32" t="str">
        <f t="shared" si="2"/>
        <v/>
      </c>
      <c r="H2984" s="33">
        <f>IF(A2984&gt;='Income Statement'!$E$5,IF(A2984&lt;='Income Statement'!$E$6,1,0),0)</f>
        <v>0</v>
      </c>
      <c r="I2984" s="24"/>
      <c r="J2984" s="24"/>
      <c r="K2984" s="24"/>
      <c r="L2984" s="24"/>
      <c r="M2984" s="24"/>
      <c r="N2984" s="24"/>
      <c r="O2984" s="24"/>
      <c r="P2984" s="24"/>
      <c r="Q2984" s="24"/>
    </row>
    <row r="2985" ht="15.75" customHeight="1">
      <c r="A2985" s="71"/>
      <c r="B2985" s="45" t="str">
        <f>IFERROR(VLOOKUP(D2985, 'Chart of Accounts'!A2972:C4001, 3, FALSE), "")</f>
        <v/>
      </c>
      <c r="C2985" s="72"/>
      <c r="D2985" s="70"/>
      <c r="E2985" s="30" t="str">
        <f>IFERROR(VLOOKUP(D2985, 'Chart of Accounts'!A$3:B$3987, 2, FALSE), "")</f>
        <v/>
      </c>
      <c r="F2985" s="31" t="str">
        <f t="shared" si="1"/>
        <v/>
      </c>
      <c r="G2985" s="32" t="str">
        <f t="shared" si="2"/>
        <v/>
      </c>
      <c r="H2985" s="33">
        <f>IF(A2985&gt;='Income Statement'!$E$5,IF(A2985&lt;='Income Statement'!$E$6,1,0),0)</f>
        <v>0</v>
      </c>
      <c r="I2985" s="24"/>
      <c r="J2985" s="24"/>
      <c r="K2985" s="24"/>
      <c r="L2985" s="24"/>
      <c r="M2985" s="24"/>
      <c r="N2985" s="24"/>
      <c r="O2985" s="24"/>
      <c r="P2985" s="24"/>
      <c r="Q2985" s="24"/>
    </row>
    <row r="2986" ht="15.75" customHeight="1">
      <c r="A2986" s="71"/>
      <c r="B2986" s="45" t="str">
        <f>IFERROR(VLOOKUP(D2986, 'Chart of Accounts'!A2973:C4001, 3, FALSE), "")</f>
        <v/>
      </c>
      <c r="C2986" s="72"/>
      <c r="D2986" s="70"/>
      <c r="E2986" s="30" t="str">
        <f>IFERROR(VLOOKUP(D2986, 'Chart of Accounts'!A$3:B$3987, 2, FALSE), "")</f>
        <v/>
      </c>
      <c r="F2986" s="31" t="str">
        <f t="shared" si="1"/>
        <v/>
      </c>
      <c r="G2986" s="32" t="str">
        <f t="shared" si="2"/>
        <v/>
      </c>
      <c r="H2986" s="33">
        <f>IF(A2986&gt;='Income Statement'!$E$5,IF(A2986&lt;='Income Statement'!$E$6,1,0),0)</f>
        <v>0</v>
      </c>
      <c r="I2986" s="24"/>
      <c r="J2986" s="24"/>
      <c r="K2986" s="24"/>
      <c r="L2986" s="24"/>
      <c r="M2986" s="24"/>
      <c r="N2986" s="24"/>
      <c r="O2986" s="24"/>
      <c r="P2986" s="24"/>
      <c r="Q2986" s="24"/>
    </row>
    <row r="2987" ht="15.75" customHeight="1">
      <c r="A2987" s="71"/>
      <c r="B2987" s="45" t="str">
        <f>IFERROR(VLOOKUP(D2987, 'Chart of Accounts'!A2974:C4001, 3, FALSE), "")</f>
        <v/>
      </c>
      <c r="C2987" s="72"/>
      <c r="D2987" s="70"/>
      <c r="E2987" s="30" t="str">
        <f>IFERROR(VLOOKUP(D2987, 'Chart of Accounts'!A$3:B$3987, 2, FALSE), "")</f>
        <v/>
      </c>
      <c r="F2987" s="31" t="str">
        <f t="shared" si="1"/>
        <v/>
      </c>
      <c r="G2987" s="32" t="str">
        <f t="shared" si="2"/>
        <v/>
      </c>
      <c r="H2987" s="33">
        <f>IF(A2987&gt;='Income Statement'!$E$5,IF(A2987&lt;='Income Statement'!$E$6,1,0),0)</f>
        <v>0</v>
      </c>
      <c r="I2987" s="24"/>
      <c r="J2987" s="24"/>
      <c r="K2987" s="24"/>
      <c r="L2987" s="24"/>
      <c r="M2987" s="24"/>
      <c r="N2987" s="24"/>
      <c r="O2987" s="24"/>
      <c r="P2987" s="24"/>
      <c r="Q2987" s="24"/>
    </row>
    <row r="2988" ht="15.75" customHeight="1">
      <c r="A2988" s="71"/>
      <c r="B2988" s="45" t="str">
        <f>IFERROR(VLOOKUP(D2988, 'Chart of Accounts'!A2975:C4001, 3, FALSE), "")</f>
        <v/>
      </c>
      <c r="C2988" s="72"/>
      <c r="D2988" s="70"/>
      <c r="E2988" s="30" t="str">
        <f>IFERROR(VLOOKUP(D2988, 'Chart of Accounts'!A$3:B$3987, 2, FALSE), "")</f>
        <v/>
      </c>
      <c r="F2988" s="31" t="str">
        <f t="shared" si="1"/>
        <v/>
      </c>
      <c r="G2988" s="32" t="str">
        <f t="shared" si="2"/>
        <v/>
      </c>
      <c r="H2988" s="33">
        <f>IF(A2988&gt;='Income Statement'!$E$5,IF(A2988&lt;='Income Statement'!$E$6,1,0),0)</f>
        <v>0</v>
      </c>
      <c r="I2988" s="24"/>
      <c r="J2988" s="24"/>
      <c r="K2988" s="24"/>
      <c r="L2988" s="24"/>
      <c r="M2988" s="24"/>
      <c r="N2988" s="24"/>
      <c r="O2988" s="24"/>
      <c r="P2988" s="24"/>
      <c r="Q2988" s="24"/>
    </row>
    <row r="2989" ht="15.75" customHeight="1">
      <c r="A2989" s="71"/>
      <c r="B2989" s="45" t="str">
        <f>IFERROR(VLOOKUP(D2989, 'Chart of Accounts'!A2976:C4001, 3, FALSE), "")</f>
        <v/>
      </c>
      <c r="C2989" s="72"/>
      <c r="D2989" s="70"/>
      <c r="E2989" s="30" t="str">
        <f>IFERROR(VLOOKUP(D2989, 'Chart of Accounts'!A$3:B$3987, 2, FALSE), "")</f>
        <v/>
      </c>
      <c r="F2989" s="31" t="str">
        <f t="shared" si="1"/>
        <v/>
      </c>
      <c r="G2989" s="32" t="str">
        <f t="shared" si="2"/>
        <v/>
      </c>
      <c r="H2989" s="33">
        <f>IF(A2989&gt;='Income Statement'!$E$5,IF(A2989&lt;='Income Statement'!$E$6,1,0),0)</f>
        <v>0</v>
      </c>
      <c r="I2989" s="24"/>
      <c r="J2989" s="24"/>
      <c r="K2989" s="24"/>
      <c r="L2989" s="24"/>
      <c r="M2989" s="24"/>
      <c r="N2989" s="24"/>
      <c r="O2989" s="24"/>
      <c r="P2989" s="24"/>
      <c r="Q2989" s="24"/>
    </row>
    <row r="2990" ht="15.75" customHeight="1">
      <c r="A2990" s="71"/>
      <c r="B2990" s="45" t="str">
        <f>IFERROR(VLOOKUP(D2990, 'Chart of Accounts'!A2977:C4001, 3, FALSE), "")</f>
        <v/>
      </c>
      <c r="C2990" s="72"/>
      <c r="D2990" s="70"/>
      <c r="E2990" s="30" t="str">
        <f>IFERROR(VLOOKUP(D2990, 'Chart of Accounts'!A$3:B$3987, 2, FALSE), "")</f>
        <v/>
      </c>
      <c r="F2990" s="31" t="str">
        <f t="shared" si="1"/>
        <v/>
      </c>
      <c r="G2990" s="32" t="str">
        <f t="shared" si="2"/>
        <v/>
      </c>
      <c r="H2990" s="33">
        <f>IF(A2990&gt;='Income Statement'!$E$5,IF(A2990&lt;='Income Statement'!$E$6,1,0),0)</f>
        <v>0</v>
      </c>
      <c r="I2990" s="24"/>
      <c r="J2990" s="24"/>
      <c r="K2990" s="24"/>
      <c r="L2990" s="24"/>
      <c r="M2990" s="24"/>
      <c r="N2990" s="24"/>
      <c r="O2990" s="24"/>
      <c r="P2990" s="24"/>
      <c r="Q2990" s="24"/>
    </row>
    <row r="2991" ht="15.75" customHeight="1">
      <c r="A2991" s="71"/>
      <c r="B2991" s="45" t="str">
        <f>IFERROR(VLOOKUP(D2991, 'Chart of Accounts'!A2978:C4001, 3, FALSE), "")</f>
        <v/>
      </c>
      <c r="C2991" s="72"/>
      <c r="D2991" s="70"/>
      <c r="E2991" s="30" t="str">
        <f>IFERROR(VLOOKUP(D2991, 'Chart of Accounts'!A$3:B$3987, 2, FALSE), "")</f>
        <v/>
      </c>
      <c r="F2991" s="31" t="str">
        <f t="shared" si="1"/>
        <v/>
      </c>
      <c r="G2991" s="32" t="str">
        <f t="shared" si="2"/>
        <v/>
      </c>
      <c r="H2991" s="33">
        <f>IF(A2991&gt;='Income Statement'!$E$5,IF(A2991&lt;='Income Statement'!$E$6,1,0),0)</f>
        <v>0</v>
      </c>
      <c r="I2991" s="24"/>
      <c r="J2991" s="24"/>
      <c r="K2991" s="24"/>
      <c r="L2991" s="24"/>
      <c r="M2991" s="24"/>
      <c r="N2991" s="24"/>
      <c r="O2991" s="24"/>
      <c r="P2991" s="24"/>
      <c r="Q2991" s="24"/>
    </row>
    <row r="2992" ht="15.75" customHeight="1">
      <c r="A2992" s="71"/>
      <c r="B2992" s="45" t="str">
        <f>IFERROR(VLOOKUP(D2992, 'Chart of Accounts'!A2979:C4001, 3, FALSE), "")</f>
        <v/>
      </c>
      <c r="C2992" s="72"/>
      <c r="D2992" s="70"/>
      <c r="E2992" s="30" t="str">
        <f>IFERROR(VLOOKUP(D2992, 'Chart of Accounts'!A$3:B$3987, 2, FALSE), "")</f>
        <v/>
      </c>
      <c r="F2992" s="31" t="str">
        <f t="shared" si="1"/>
        <v/>
      </c>
      <c r="G2992" s="32" t="str">
        <f t="shared" si="2"/>
        <v/>
      </c>
      <c r="H2992" s="33">
        <f>IF(A2992&gt;='Income Statement'!$E$5,IF(A2992&lt;='Income Statement'!$E$6,1,0),0)</f>
        <v>0</v>
      </c>
      <c r="I2992" s="24"/>
      <c r="J2992" s="24"/>
      <c r="K2992" s="24"/>
      <c r="L2992" s="24"/>
      <c r="M2992" s="24"/>
      <c r="N2992" s="24"/>
      <c r="O2992" s="24"/>
      <c r="P2992" s="24"/>
      <c r="Q2992" s="24"/>
    </row>
    <row r="2993" ht="15.75" customHeight="1">
      <c r="A2993" s="71"/>
      <c r="B2993" s="45" t="str">
        <f>IFERROR(VLOOKUP(D2993, 'Chart of Accounts'!A2980:C4001, 3, FALSE), "")</f>
        <v/>
      </c>
      <c r="C2993" s="72"/>
      <c r="D2993" s="70"/>
      <c r="E2993" s="30" t="str">
        <f>IFERROR(VLOOKUP(D2993, 'Chart of Accounts'!A$3:B$3987, 2, FALSE), "")</f>
        <v/>
      </c>
      <c r="F2993" s="31" t="str">
        <f t="shared" si="1"/>
        <v/>
      </c>
      <c r="G2993" s="32" t="str">
        <f t="shared" si="2"/>
        <v/>
      </c>
      <c r="H2993" s="33">
        <f>IF(A2993&gt;='Income Statement'!$E$5,IF(A2993&lt;='Income Statement'!$E$6,1,0),0)</f>
        <v>0</v>
      </c>
      <c r="I2993" s="24"/>
      <c r="J2993" s="24"/>
      <c r="K2993" s="24"/>
      <c r="L2993" s="24"/>
      <c r="M2993" s="24"/>
      <c r="N2993" s="24"/>
      <c r="O2993" s="24"/>
      <c r="P2993" s="24"/>
      <c r="Q2993" s="24"/>
    </row>
    <row r="2994" ht="15.75" customHeight="1">
      <c r="A2994" s="71"/>
      <c r="B2994" s="45" t="str">
        <f>IFERROR(VLOOKUP(D2994, 'Chart of Accounts'!A2981:C4001, 3, FALSE), "")</f>
        <v/>
      </c>
      <c r="C2994" s="72"/>
      <c r="D2994" s="70"/>
      <c r="E2994" s="30" t="str">
        <f>IFERROR(VLOOKUP(D2994, 'Chart of Accounts'!A$3:B$3987, 2, FALSE), "")</f>
        <v/>
      </c>
      <c r="F2994" s="31" t="str">
        <f t="shared" si="1"/>
        <v/>
      </c>
      <c r="G2994" s="32" t="str">
        <f t="shared" si="2"/>
        <v/>
      </c>
      <c r="H2994" s="33">
        <f>IF(A2994&gt;='Income Statement'!$E$5,IF(A2994&lt;='Income Statement'!$E$6,1,0),0)</f>
        <v>0</v>
      </c>
      <c r="I2994" s="24"/>
      <c r="J2994" s="24"/>
      <c r="K2994" s="24"/>
      <c r="L2994" s="24"/>
      <c r="M2994" s="24"/>
      <c r="N2994" s="24"/>
      <c r="O2994" s="24"/>
      <c r="P2994" s="24"/>
      <c r="Q2994" s="24"/>
    </row>
    <row r="2995" ht="15.75" customHeight="1">
      <c r="A2995" s="71"/>
      <c r="B2995" s="45" t="str">
        <f>IFERROR(VLOOKUP(D2995, 'Chart of Accounts'!A2982:C4001, 3, FALSE), "")</f>
        <v/>
      </c>
      <c r="C2995" s="72"/>
      <c r="D2995" s="70"/>
      <c r="E2995" s="30" t="str">
        <f>IFERROR(VLOOKUP(D2995, 'Chart of Accounts'!A$3:B$3987, 2, FALSE), "")</f>
        <v/>
      </c>
      <c r="F2995" s="31" t="str">
        <f t="shared" si="1"/>
        <v/>
      </c>
      <c r="G2995" s="32" t="str">
        <f t="shared" si="2"/>
        <v/>
      </c>
      <c r="H2995" s="33">
        <f>IF(A2995&gt;='Income Statement'!$E$5,IF(A2995&lt;='Income Statement'!$E$6,1,0),0)</f>
        <v>0</v>
      </c>
      <c r="I2995" s="24"/>
      <c r="J2995" s="24"/>
      <c r="K2995" s="24"/>
      <c r="L2995" s="24"/>
      <c r="M2995" s="24"/>
      <c r="N2995" s="24"/>
      <c r="O2995" s="24"/>
      <c r="P2995" s="24"/>
      <c r="Q2995" s="24"/>
    </row>
    <row r="2996" ht="15.75" customHeight="1">
      <c r="A2996" s="71"/>
      <c r="B2996" s="45" t="str">
        <f>IFERROR(VLOOKUP(D2996, 'Chart of Accounts'!A2983:C4001, 3, FALSE), "")</f>
        <v/>
      </c>
      <c r="C2996" s="72"/>
      <c r="D2996" s="70"/>
      <c r="E2996" s="30" t="str">
        <f>IFERROR(VLOOKUP(D2996, 'Chart of Accounts'!A$3:B$3987, 2, FALSE), "")</f>
        <v/>
      </c>
      <c r="F2996" s="31" t="str">
        <f t="shared" si="1"/>
        <v/>
      </c>
      <c r="G2996" s="32" t="str">
        <f t="shared" si="2"/>
        <v/>
      </c>
      <c r="H2996" s="33">
        <f>IF(A2996&gt;='Income Statement'!$E$5,IF(A2996&lt;='Income Statement'!$E$6,1,0),0)</f>
        <v>0</v>
      </c>
      <c r="I2996" s="24"/>
      <c r="J2996" s="24"/>
      <c r="K2996" s="24"/>
      <c r="L2996" s="24"/>
      <c r="M2996" s="24"/>
      <c r="N2996" s="24"/>
      <c r="O2996" s="24"/>
      <c r="P2996" s="24"/>
      <c r="Q2996" s="24"/>
    </row>
    <row r="2997" ht="15.75" customHeight="1">
      <c r="A2997" s="71"/>
      <c r="B2997" s="45" t="str">
        <f>IFERROR(VLOOKUP(D2997, 'Chart of Accounts'!A2984:C4001, 3, FALSE), "")</f>
        <v/>
      </c>
      <c r="C2997" s="72"/>
      <c r="D2997" s="70"/>
      <c r="E2997" s="30" t="str">
        <f>IFERROR(VLOOKUP(D2997, 'Chart of Accounts'!A$3:B$3987, 2, FALSE), "")</f>
        <v/>
      </c>
      <c r="F2997" s="31" t="str">
        <f t="shared" si="1"/>
        <v/>
      </c>
      <c r="G2997" s="32" t="str">
        <f t="shared" si="2"/>
        <v/>
      </c>
      <c r="H2997" s="33">
        <f>IF(A2997&gt;='Income Statement'!$E$5,IF(A2997&lt;='Income Statement'!$E$6,1,0),0)</f>
        <v>0</v>
      </c>
      <c r="I2997" s="24"/>
      <c r="J2997" s="24"/>
      <c r="K2997" s="24"/>
      <c r="L2997" s="24"/>
      <c r="M2997" s="24"/>
      <c r="N2997" s="24"/>
      <c r="O2997" s="24"/>
      <c r="P2997" s="24"/>
      <c r="Q2997" s="24"/>
    </row>
    <row r="2998" ht="15.75" customHeight="1">
      <c r="A2998" s="71"/>
      <c r="B2998" s="45" t="str">
        <f>IFERROR(VLOOKUP(D2998, 'Chart of Accounts'!A2985:C4001, 3, FALSE), "")</f>
        <v/>
      </c>
      <c r="C2998" s="72"/>
      <c r="D2998" s="70"/>
      <c r="E2998" s="30" t="str">
        <f>IFERROR(VLOOKUP(D2998, 'Chart of Accounts'!A$3:B$3987, 2, FALSE), "")</f>
        <v/>
      </c>
      <c r="F2998" s="31" t="str">
        <f t="shared" si="1"/>
        <v/>
      </c>
      <c r="G2998" s="32" t="str">
        <f t="shared" si="2"/>
        <v/>
      </c>
      <c r="H2998" s="33">
        <f>IF(A2998&gt;='Income Statement'!$E$5,IF(A2998&lt;='Income Statement'!$E$6,1,0),0)</f>
        <v>0</v>
      </c>
      <c r="I2998" s="24"/>
      <c r="J2998" s="24"/>
      <c r="K2998" s="24"/>
      <c r="L2998" s="24"/>
      <c r="M2998" s="24"/>
      <c r="N2998" s="24"/>
      <c r="O2998" s="24"/>
      <c r="P2998" s="24"/>
      <c r="Q2998" s="24"/>
    </row>
    <row r="2999" ht="15.75" customHeight="1">
      <c r="A2999" s="71"/>
      <c r="B2999" s="45" t="str">
        <f>IFERROR(VLOOKUP(D2999, 'Chart of Accounts'!A2986:C4001, 3, FALSE), "")</f>
        <v/>
      </c>
      <c r="C2999" s="72"/>
      <c r="D2999" s="70"/>
      <c r="E2999" s="30" t="str">
        <f>IFERROR(VLOOKUP(D2999, 'Chart of Accounts'!A$3:B$3987, 2, FALSE), "")</f>
        <v/>
      </c>
      <c r="F2999" s="31" t="str">
        <f t="shared" si="1"/>
        <v/>
      </c>
      <c r="G2999" s="32" t="str">
        <f t="shared" si="2"/>
        <v/>
      </c>
      <c r="H2999" s="33">
        <f>IF(A2999&gt;='Income Statement'!$E$5,IF(A2999&lt;='Income Statement'!$E$6,1,0),0)</f>
        <v>0</v>
      </c>
      <c r="I2999" s="24"/>
      <c r="J2999" s="24"/>
      <c r="K2999" s="24"/>
      <c r="L2999" s="24"/>
      <c r="M2999" s="24"/>
      <c r="N2999" s="24"/>
      <c r="O2999" s="24"/>
      <c r="P2999" s="24"/>
      <c r="Q2999" s="24"/>
    </row>
    <row r="3000" ht="15.75" customHeight="1">
      <c r="A3000" s="71"/>
      <c r="B3000" s="45" t="str">
        <f>IFERROR(VLOOKUP(D3000, 'Chart of Accounts'!A2987:C4001, 3, FALSE), "")</f>
        <v/>
      </c>
      <c r="C3000" s="72"/>
      <c r="D3000" s="73"/>
      <c r="E3000" s="30" t="str">
        <f>IFERROR(VLOOKUP(D3000, 'Chart of Accounts'!A$3:B$3987, 2, FALSE), "")</f>
        <v/>
      </c>
      <c r="F3000" s="31" t="str">
        <f t="shared" si="1"/>
        <v/>
      </c>
      <c r="G3000" s="32" t="str">
        <f t="shared" si="2"/>
        <v/>
      </c>
      <c r="H3000" s="33">
        <f>IF(A3000&gt;='Income Statement'!$E$5,IF(A3000&lt;='Income Statement'!$E$6,1,0),0)</f>
        <v>0</v>
      </c>
      <c r="I3000" s="24"/>
      <c r="J3000" s="24"/>
      <c r="K3000" s="24"/>
      <c r="L3000" s="24"/>
      <c r="M3000" s="24"/>
      <c r="N3000" s="24"/>
      <c r="O3000" s="24"/>
      <c r="P3000" s="24"/>
      <c r="Q3000" s="24"/>
    </row>
    <row r="3001" ht="15.75" customHeight="1">
      <c r="A3001" s="71"/>
      <c r="B3001" s="45" t="str">
        <f>IFERROR(VLOOKUP(D3001, 'Chart of Accounts'!A2988:C4001, 3, FALSE), "")</f>
        <v/>
      </c>
      <c r="C3001" s="72"/>
      <c r="D3001" s="73"/>
      <c r="E3001" s="30" t="str">
        <f>IFERROR(VLOOKUP(D3001, 'Chart of Accounts'!A$3:B$3987, 2, FALSE), "")</f>
        <v/>
      </c>
      <c r="F3001" s="31" t="str">
        <f t="shared" si="1"/>
        <v/>
      </c>
      <c r="G3001" s="32" t="str">
        <f t="shared" si="2"/>
        <v/>
      </c>
      <c r="H3001" s="33">
        <f>IF(A3001&gt;='Income Statement'!$E$5,IF(A3001&lt;='Income Statement'!$E$6,1,0),0)</f>
        <v>0</v>
      </c>
      <c r="I3001" s="24"/>
      <c r="J3001" s="24"/>
      <c r="K3001" s="24"/>
      <c r="L3001" s="24"/>
      <c r="M3001" s="24"/>
      <c r="N3001" s="24"/>
      <c r="O3001" s="24"/>
      <c r="P3001" s="24"/>
      <c r="Q3001" s="24"/>
    </row>
    <row r="3002" ht="15.75" customHeight="1">
      <c r="A3002" s="71"/>
      <c r="B3002" s="45" t="str">
        <f>IFERROR(VLOOKUP(D3002, 'Chart of Accounts'!A2989:C4001, 3, FALSE), "")</f>
        <v/>
      </c>
      <c r="C3002" s="72"/>
      <c r="D3002" s="73"/>
      <c r="E3002" s="30" t="str">
        <f>IFERROR(VLOOKUP(D3002, 'Chart of Accounts'!A$3:B$3987, 2, FALSE), "")</f>
        <v/>
      </c>
      <c r="F3002" s="31" t="str">
        <f t="shared" si="1"/>
        <v/>
      </c>
      <c r="G3002" s="32" t="str">
        <f t="shared" si="2"/>
        <v/>
      </c>
      <c r="H3002" s="33">
        <f>IF(A3002&gt;='Income Statement'!$E$5,IF(A3002&lt;='Income Statement'!$E$6,1,0),0)</f>
        <v>0</v>
      </c>
      <c r="I3002" s="24"/>
      <c r="J3002" s="24"/>
      <c r="K3002" s="24"/>
      <c r="L3002" s="24"/>
      <c r="M3002" s="24"/>
      <c r="N3002" s="24"/>
      <c r="O3002" s="24"/>
      <c r="P3002" s="24"/>
      <c r="Q3002" s="24"/>
    </row>
    <row r="3003" ht="15.75" customHeight="1">
      <c r="A3003" s="71"/>
      <c r="B3003" s="45" t="str">
        <f>IFERROR(VLOOKUP(D3003, 'Chart of Accounts'!A2990:C4001, 3, FALSE), "")</f>
        <v/>
      </c>
      <c r="C3003" s="72"/>
      <c r="D3003" s="73"/>
      <c r="E3003" s="30" t="str">
        <f>IFERROR(VLOOKUP(D3003, 'Chart of Accounts'!A$3:B$3987, 2, FALSE), "")</f>
        <v/>
      </c>
      <c r="F3003" s="31" t="str">
        <f t="shared" si="1"/>
        <v/>
      </c>
      <c r="G3003" s="32" t="str">
        <f t="shared" si="2"/>
        <v/>
      </c>
      <c r="H3003" s="33">
        <f>IF(A3003&gt;='Income Statement'!$E$5,IF(A3003&lt;='Income Statement'!$E$6,1,0),0)</f>
        <v>0</v>
      </c>
      <c r="I3003" s="24"/>
      <c r="J3003" s="24"/>
      <c r="K3003" s="24"/>
      <c r="L3003" s="24"/>
      <c r="M3003" s="24"/>
      <c r="N3003" s="24"/>
      <c r="O3003" s="24"/>
      <c r="P3003" s="24"/>
      <c r="Q3003" s="24"/>
    </row>
    <row r="3004" ht="15.75" customHeight="1">
      <c r="A3004" s="71"/>
      <c r="B3004" s="45" t="str">
        <f>IFERROR(VLOOKUP(D3004, 'Chart of Accounts'!A2991:C4001, 3, FALSE), "")</f>
        <v/>
      </c>
      <c r="C3004" s="72"/>
      <c r="D3004" s="73"/>
      <c r="E3004" s="30" t="str">
        <f>IFERROR(VLOOKUP(D3004, 'Chart of Accounts'!A$3:B$3987, 2, FALSE), "")</f>
        <v/>
      </c>
      <c r="F3004" s="31" t="str">
        <f t="shared" si="1"/>
        <v/>
      </c>
      <c r="G3004" s="32" t="str">
        <f t="shared" si="2"/>
        <v/>
      </c>
      <c r="H3004" s="33">
        <f>IF(A3004&gt;='Income Statement'!$E$5,IF(A3004&lt;='Income Statement'!$E$6,1,0),0)</f>
        <v>0</v>
      </c>
      <c r="I3004" s="24"/>
      <c r="J3004" s="24"/>
      <c r="K3004" s="24"/>
      <c r="L3004" s="24"/>
      <c r="M3004" s="24"/>
      <c r="N3004" s="24"/>
      <c r="O3004" s="24"/>
      <c r="P3004" s="24"/>
      <c r="Q3004" s="24"/>
    </row>
    <row r="3005" ht="15.75" customHeight="1">
      <c r="A3005" s="71"/>
      <c r="B3005" s="45" t="str">
        <f>IFERROR(VLOOKUP(D3005, 'Chart of Accounts'!A2992:C4001, 3, FALSE), "")</f>
        <v/>
      </c>
      <c r="C3005" s="72"/>
      <c r="D3005" s="73"/>
      <c r="E3005" s="30" t="str">
        <f>IFERROR(VLOOKUP(D3005, 'Chart of Accounts'!A$3:B$3987, 2, FALSE), "")</f>
        <v/>
      </c>
      <c r="F3005" s="31" t="str">
        <f t="shared" si="1"/>
        <v/>
      </c>
      <c r="G3005" s="32" t="str">
        <f t="shared" si="2"/>
        <v/>
      </c>
      <c r="H3005" s="33">
        <f>IF(A3005&gt;='Income Statement'!$E$5,IF(A3005&lt;='Income Statement'!$E$6,1,0),0)</f>
        <v>0</v>
      </c>
      <c r="I3005" s="24"/>
      <c r="J3005" s="24"/>
      <c r="K3005" s="24"/>
      <c r="L3005" s="24"/>
      <c r="M3005" s="24"/>
      <c r="N3005" s="24"/>
      <c r="O3005" s="24"/>
      <c r="P3005" s="24"/>
      <c r="Q3005" s="24"/>
    </row>
    <row r="3006" ht="15.75" customHeight="1">
      <c r="A3006" s="71"/>
      <c r="B3006" s="45" t="str">
        <f>IFERROR(VLOOKUP(D3006, 'Chart of Accounts'!A2993:C4001, 3, FALSE), "")</f>
        <v/>
      </c>
      <c r="C3006" s="72"/>
      <c r="D3006" s="73"/>
      <c r="E3006" s="30" t="str">
        <f>IFERROR(VLOOKUP(D3006, 'Chart of Accounts'!A$3:B$3987, 2, FALSE), "")</f>
        <v/>
      </c>
      <c r="F3006" s="31" t="str">
        <f t="shared" si="1"/>
        <v/>
      </c>
      <c r="G3006" s="32" t="str">
        <f t="shared" si="2"/>
        <v/>
      </c>
      <c r="H3006" s="33">
        <f>IF(A3006&gt;='Income Statement'!$E$5,IF(A3006&lt;='Income Statement'!$E$6,1,0),0)</f>
        <v>0</v>
      </c>
      <c r="I3006" s="24"/>
      <c r="J3006" s="24"/>
      <c r="K3006" s="24"/>
      <c r="L3006" s="24"/>
      <c r="M3006" s="24"/>
      <c r="N3006" s="24"/>
      <c r="O3006" s="24"/>
      <c r="P3006" s="24"/>
      <c r="Q3006" s="24"/>
    </row>
    <row r="3007" ht="15.75" customHeight="1">
      <c r="A3007" s="71"/>
      <c r="B3007" s="45" t="str">
        <f>IFERROR(VLOOKUP(D3007, 'Chart of Accounts'!A2994:C4001, 3, FALSE), "")</f>
        <v/>
      </c>
      <c r="C3007" s="72"/>
      <c r="D3007" s="73"/>
      <c r="E3007" s="30" t="str">
        <f>IFERROR(VLOOKUP(D3007, 'Chart of Accounts'!A$3:B$3987, 2, FALSE), "")</f>
        <v/>
      </c>
      <c r="F3007" s="31" t="str">
        <f t="shared" si="1"/>
        <v/>
      </c>
      <c r="G3007" s="32" t="str">
        <f t="shared" si="2"/>
        <v/>
      </c>
      <c r="H3007" s="33">
        <f>IF(A3007&gt;='Income Statement'!$E$5,IF(A3007&lt;='Income Statement'!$E$6,1,0),0)</f>
        <v>0</v>
      </c>
      <c r="I3007" s="24"/>
      <c r="J3007" s="24"/>
      <c r="K3007" s="24"/>
      <c r="L3007" s="24"/>
      <c r="M3007" s="24"/>
      <c r="N3007" s="24"/>
      <c r="O3007" s="24"/>
      <c r="P3007" s="24"/>
      <c r="Q3007" s="24"/>
    </row>
    <row r="3008" ht="15.75" customHeight="1">
      <c r="A3008" s="71"/>
      <c r="B3008" s="45" t="str">
        <f>IFERROR(VLOOKUP(D3008, 'Chart of Accounts'!A2995:C4001, 3, FALSE), "")</f>
        <v/>
      </c>
      <c r="C3008" s="72"/>
      <c r="D3008" s="73"/>
      <c r="E3008" s="30" t="str">
        <f>IFERROR(VLOOKUP(D3008, 'Chart of Accounts'!A$3:B$3987, 2, FALSE), "")</f>
        <v/>
      </c>
      <c r="F3008" s="31" t="str">
        <f t="shared" si="1"/>
        <v/>
      </c>
      <c r="G3008" s="32" t="str">
        <f t="shared" si="2"/>
        <v/>
      </c>
      <c r="H3008" s="33">
        <f>IF(A3008&gt;='Income Statement'!$E$5,IF(A3008&lt;='Income Statement'!$E$6,1,0),0)</f>
        <v>0</v>
      </c>
      <c r="I3008" s="24"/>
      <c r="J3008" s="24"/>
      <c r="K3008" s="24"/>
      <c r="L3008" s="24"/>
      <c r="M3008" s="24"/>
      <c r="N3008" s="24"/>
      <c r="O3008" s="24"/>
      <c r="P3008" s="24"/>
      <c r="Q3008" s="24"/>
    </row>
    <row r="3009" ht="15.75" customHeight="1">
      <c r="A3009" s="71"/>
      <c r="B3009" s="45" t="str">
        <f>IFERROR(VLOOKUP(D3009, 'Chart of Accounts'!A2996:C4001, 3, FALSE), "")</f>
        <v/>
      </c>
      <c r="C3009" s="72"/>
      <c r="D3009" s="73"/>
      <c r="E3009" s="30" t="str">
        <f>IFERROR(VLOOKUP(D3009, 'Chart of Accounts'!A$3:B$3987, 2, FALSE), "")</f>
        <v/>
      </c>
      <c r="F3009" s="31" t="str">
        <f t="shared" si="1"/>
        <v/>
      </c>
      <c r="G3009" s="32" t="str">
        <f t="shared" si="2"/>
        <v/>
      </c>
      <c r="H3009" s="33">
        <f>IF(A3009&gt;='Income Statement'!$E$5,IF(A3009&lt;='Income Statement'!$E$6,1,0),0)</f>
        <v>0</v>
      </c>
      <c r="I3009" s="24"/>
      <c r="J3009" s="24"/>
      <c r="K3009" s="24"/>
      <c r="L3009" s="24"/>
      <c r="M3009" s="24"/>
      <c r="N3009" s="24"/>
      <c r="O3009" s="24"/>
      <c r="P3009" s="24"/>
      <c r="Q3009" s="24"/>
    </row>
    <row r="3010" ht="15.75" customHeight="1">
      <c r="A3010" s="71"/>
      <c r="B3010" s="45" t="str">
        <f>IFERROR(VLOOKUP(D3010, 'Chart of Accounts'!A2997:C4001, 3, FALSE), "")</f>
        <v/>
      </c>
      <c r="C3010" s="72"/>
      <c r="D3010" s="73"/>
      <c r="E3010" s="30" t="str">
        <f>IFERROR(VLOOKUP(D3010, 'Chart of Accounts'!A$3:B$3987, 2, FALSE), "")</f>
        <v/>
      </c>
      <c r="F3010" s="31" t="str">
        <f t="shared" si="1"/>
        <v/>
      </c>
      <c r="G3010" s="32" t="str">
        <f t="shared" si="2"/>
        <v/>
      </c>
      <c r="H3010" s="33">
        <f>IF(A3010&gt;='Income Statement'!$E$5,IF(A3010&lt;='Income Statement'!$E$6,1,0),0)</f>
        <v>0</v>
      </c>
      <c r="I3010" s="24"/>
      <c r="J3010" s="24"/>
      <c r="K3010" s="24"/>
      <c r="L3010" s="24"/>
      <c r="M3010" s="24"/>
      <c r="N3010" s="24"/>
      <c r="O3010" s="24"/>
      <c r="P3010" s="24"/>
      <c r="Q3010" s="24"/>
    </row>
    <row r="3011" ht="15.75" customHeight="1">
      <c r="A3011" s="71"/>
      <c r="B3011" s="45" t="str">
        <f>IFERROR(VLOOKUP(D3011, 'Chart of Accounts'!A2998:C4001, 3, FALSE), "")</f>
        <v/>
      </c>
      <c r="C3011" s="72"/>
      <c r="D3011" s="73"/>
      <c r="E3011" s="30" t="str">
        <f>IFERROR(VLOOKUP(D3011, 'Chart of Accounts'!A$3:B$3987, 2, FALSE), "")</f>
        <v/>
      </c>
      <c r="F3011" s="31" t="str">
        <f t="shared" si="1"/>
        <v/>
      </c>
      <c r="G3011" s="32" t="str">
        <f t="shared" si="2"/>
        <v/>
      </c>
      <c r="H3011" s="33">
        <f>IF(A3011&gt;='Income Statement'!$E$5,IF(A3011&lt;='Income Statement'!$E$6,1,0),0)</f>
        <v>0</v>
      </c>
      <c r="I3011" s="24"/>
      <c r="J3011" s="24"/>
      <c r="K3011" s="24"/>
      <c r="L3011" s="24"/>
      <c r="M3011" s="24"/>
      <c r="N3011" s="24"/>
      <c r="O3011" s="24"/>
      <c r="P3011" s="24"/>
      <c r="Q3011" s="24"/>
    </row>
    <row r="3012" ht="15.75" customHeight="1">
      <c r="A3012" s="71"/>
      <c r="B3012" s="45" t="str">
        <f>IFERROR(VLOOKUP(D3012, 'Chart of Accounts'!A2999:C4001, 3, FALSE), "")</f>
        <v/>
      </c>
      <c r="C3012" s="72"/>
      <c r="D3012" s="73"/>
      <c r="E3012" s="30" t="str">
        <f>IFERROR(VLOOKUP(D3012, 'Chart of Accounts'!A$3:B$3987, 2, FALSE), "")</f>
        <v/>
      </c>
      <c r="F3012" s="31" t="str">
        <f t="shared" si="1"/>
        <v/>
      </c>
      <c r="G3012" s="32" t="str">
        <f t="shared" si="2"/>
        <v/>
      </c>
      <c r="H3012" s="33">
        <f>IF(A3012&gt;='Income Statement'!$E$5,IF(A3012&lt;='Income Statement'!$E$6,1,0),0)</f>
        <v>0</v>
      </c>
      <c r="I3012" s="24"/>
      <c r="J3012" s="24"/>
      <c r="K3012" s="24"/>
      <c r="L3012" s="24"/>
      <c r="M3012" s="24"/>
      <c r="N3012" s="24"/>
      <c r="O3012" s="24"/>
      <c r="P3012" s="24"/>
      <c r="Q3012" s="24"/>
    </row>
    <row r="3013" ht="15.75" customHeight="1">
      <c r="A3013" s="71"/>
      <c r="B3013" s="45" t="str">
        <f>IFERROR(VLOOKUP(D3013, 'Chart of Accounts'!A3000:C4001, 3, FALSE), "")</f>
        <v/>
      </c>
      <c r="C3013" s="72"/>
      <c r="D3013" s="73"/>
      <c r="E3013" s="30" t="str">
        <f>IFERROR(VLOOKUP(D3013, 'Chart of Accounts'!A$3:B$3987, 2, FALSE), "")</f>
        <v/>
      </c>
      <c r="F3013" s="31" t="str">
        <f t="shared" si="1"/>
        <v/>
      </c>
      <c r="G3013" s="32" t="str">
        <f t="shared" si="2"/>
        <v/>
      </c>
      <c r="H3013" s="33">
        <f>IF(A3013&gt;='Income Statement'!$E$5,IF(A3013&lt;='Income Statement'!$E$6,1,0),0)</f>
        <v>0</v>
      </c>
      <c r="I3013" s="24"/>
      <c r="J3013" s="24"/>
      <c r="K3013" s="24"/>
      <c r="L3013" s="24"/>
      <c r="M3013" s="24"/>
      <c r="N3013" s="24"/>
      <c r="O3013" s="24"/>
      <c r="P3013" s="24"/>
      <c r="Q3013" s="24"/>
    </row>
    <row r="3014" ht="15.75" customHeight="1">
      <c r="A3014" s="71"/>
      <c r="B3014" s="45" t="str">
        <f>IFERROR(VLOOKUP(D3014, 'Chart of Accounts'!A3001:C4001, 3, FALSE), "")</f>
        <v/>
      </c>
      <c r="C3014" s="72"/>
      <c r="D3014" s="73"/>
      <c r="E3014" s="30" t="str">
        <f>IFERROR(VLOOKUP(D3014, 'Chart of Accounts'!A$3:B$3987, 2, FALSE), "")</f>
        <v/>
      </c>
      <c r="F3014" s="31" t="str">
        <f t="shared" si="1"/>
        <v/>
      </c>
      <c r="G3014" s="32" t="str">
        <f t="shared" si="2"/>
        <v/>
      </c>
      <c r="H3014" s="33">
        <f>IF(A3014&gt;='Income Statement'!$E$5,IF(A3014&lt;='Income Statement'!$E$6,1,0),0)</f>
        <v>0</v>
      </c>
      <c r="I3014" s="24"/>
      <c r="J3014" s="24"/>
      <c r="K3014" s="24"/>
      <c r="L3014" s="24"/>
      <c r="M3014" s="24"/>
      <c r="N3014" s="24"/>
      <c r="O3014" s="24"/>
      <c r="P3014" s="24"/>
      <c r="Q3014" s="24"/>
    </row>
    <row r="3015" ht="15.75" customHeight="1">
      <c r="A3015" s="71"/>
      <c r="B3015" s="45" t="str">
        <f>IFERROR(VLOOKUP(D3015, 'Chart of Accounts'!A3002:C4001, 3, FALSE), "")</f>
        <v/>
      </c>
      <c r="C3015" s="72"/>
      <c r="D3015" s="73"/>
      <c r="E3015" s="30" t="str">
        <f>IFERROR(VLOOKUP(D3015, 'Chart of Accounts'!A$3:B$3987, 2, FALSE), "")</f>
        <v/>
      </c>
      <c r="F3015" s="31" t="str">
        <f t="shared" si="1"/>
        <v/>
      </c>
      <c r="G3015" s="32" t="str">
        <f t="shared" si="2"/>
        <v/>
      </c>
      <c r="H3015" s="33">
        <f>IF(A3015&gt;='Income Statement'!$E$5,IF(A3015&lt;='Income Statement'!$E$6,1,0),0)</f>
        <v>0</v>
      </c>
      <c r="I3015" s="24"/>
      <c r="J3015" s="24"/>
      <c r="K3015" s="24"/>
      <c r="L3015" s="24"/>
      <c r="M3015" s="24"/>
      <c r="N3015" s="24"/>
      <c r="O3015" s="24"/>
      <c r="P3015" s="24"/>
      <c r="Q3015" s="24"/>
    </row>
    <row r="3016" ht="15.75" customHeight="1">
      <c r="A3016" s="71"/>
      <c r="B3016" s="45" t="str">
        <f>IFERROR(VLOOKUP(D3016, 'Chart of Accounts'!A3003:C4001, 3, FALSE), "")</f>
        <v/>
      </c>
      <c r="C3016" s="72"/>
      <c r="D3016" s="73"/>
      <c r="E3016" s="30" t="str">
        <f>IFERROR(VLOOKUP(D3016, 'Chart of Accounts'!A$3:B$3987, 2, FALSE), "")</f>
        <v/>
      </c>
      <c r="F3016" s="31" t="str">
        <f t="shared" si="1"/>
        <v/>
      </c>
      <c r="G3016" s="32" t="str">
        <f t="shared" si="2"/>
        <v/>
      </c>
      <c r="H3016" s="33">
        <f>IF(A3016&gt;='Income Statement'!$E$5,IF(A3016&lt;='Income Statement'!$E$6,1,0),0)</f>
        <v>0</v>
      </c>
      <c r="I3016" s="24"/>
      <c r="J3016" s="24"/>
      <c r="K3016" s="24"/>
      <c r="L3016" s="24"/>
      <c r="M3016" s="24"/>
      <c r="N3016" s="24"/>
      <c r="O3016" s="24"/>
      <c r="P3016" s="24"/>
      <c r="Q3016" s="24"/>
    </row>
    <row r="3017" ht="15.75" customHeight="1">
      <c r="A3017" s="71"/>
      <c r="B3017" s="45" t="str">
        <f>IFERROR(VLOOKUP(D3017, 'Chart of Accounts'!A3004:C4001, 3, FALSE), "")</f>
        <v/>
      </c>
      <c r="C3017" s="72"/>
      <c r="D3017" s="73"/>
      <c r="E3017" s="30" t="str">
        <f>IFERROR(VLOOKUP(D3017, 'Chart of Accounts'!A$3:B$3987, 2, FALSE), "")</f>
        <v/>
      </c>
      <c r="F3017" s="31" t="str">
        <f t="shared" si="1"/>
        <v/>
      </c>
      <c r="G3017" s="32" t="str">
        <f t="shared" si="2"/>
        <v/>
      </c>
      <c r="H3017" s="33">
        <f>IF(A3017&gt;='Income Statement'!$E$5,IF(A3017&lt;='Income Statement'!$E$6,1,0),0)</f>
        <v>0</v>
      </c>
      <c r="I3017" s="24"/>
      <c r="J3017" s="24"/>
      <c r="K3017" s="24"/>
      <c r="L3017" s="24"/>
      <c r="M3017" s="24"/>
      <c r="N3017" s="24"/>
      <c r="O3017" s="24"/>
      <c r="P3017" s="24"/>
      <c r="Q3017" s="24"/>
    </row>
    <row r="3018" ht="15.75" customHeight="1">
      <c r="A3018" s="71"/>
      <c r="B3018" s="45" t="str">
        <f>IFERROR(VLOOKUP(D3018, 'Chart of Accounts'!A3005:C4001, 3, FALSE), "")</f>
        <v/>
      </c>
      <c r="C3018" s="72"/>
      <c r="D3018" s="73"/>
      <c r="E3018" s="30" t="str">
        <f>IFERROR(VLOOKUP(D3018, 'Chart of Accounts'!A$3:B$3987, 2, FALSE), "")</f>
        <v/>
      </c>
      <c r="F3018" s="31" t="str">
        <f t="shared" si="1"/>
        <v/>
      </c>
      <c r="G3018" s="32" t="str">
        <f t="shared" si="2"/>
        <v/>
      </c>
      <c r="H3018" s="33">
        <f>IF(A3018&gt;='Income Statement'!$E$5,IF(A3018&lt;='Income Statement'!$E$6,1,0),0)</f>
        <v>0</v>
      </c>
      <c r="I3018" s="24"/>
      <c r="J3018" s="24"/>
      <c r="K3018" s="24"/>
      <c r="L3018" s="24"/>
      <c r="M3018" s="24"/>
      <c r="N3018" s="24"/>
      <c r="O3018" s="24"/>
      <c r="P3018" s="24"/>
      <c r="Q3018" s="24"/>
    </row>
    <row r="3019" ht="15.75" customHeight="1">
      <c r="A3019" s="71"/>
      <c r="B3019" s="45" t="str">
        <f>IFERROR(VLOOKUP(D3019, 'Chart of Accounts'!A3006:C4001, 3, FALSE), "")</f>
        <v/>
      </c>
      <c r="C3019" s="72"/>
      <c r="D3019" s="73"/>
      <c r="E3019" s="30" t="str">
        <f>IFERROR(VLOOKUP(D3019, 'Chart of Accounts'!A$3:B$3987, 2, FALSE), "")</f>
        <v/>
      </c>
      <c r="F3019" s="31" t="str">
        <f t="shared" si="1"/>
        <v/>
      </c>
      <c r="G3019" s="32" t="str">
        <f t="shared" si="2"/>
        <v/>
      </c>
      <c r="H3019" s="33">
        <f>IF(A3019&gt;='Income Statement'!$E$5,IF(A3019&lt;='Income Statement'!$E$6,1,0),0)</f>
        <v>0</v>
      </c>
      <c r="I3019" s="24"/>
      <c r="J3019" s="24"/>
      <c r="K3019" s="24"/>
      <c r="L3019" s="24"/>
      <c r="M3019" s="24"/>
      <c r="N3019" s="24"/>
      <c r="O3019" s="24"/>
      <c r="P3019" s="24"/>
      <c r="Q3019" s="24"/>
    </row>
    <row r="3020" ht="15.75" customHeight="1">
      <c r="A3020" s="71"/>
      <c r="B3020" s="45" t="str">
        <f>IFERROR(VLOOKUP(D3020, 'Chart of Accounts'!A3007:C4001, 3, FALSE), "")</f>
        <v/>
      </c>
      <c r="C3020" s="72"/>
      <c r="D3020" s="73"/>
      <c r="E3020" s="30" t="str">
        <f>IFERROR(VLOOKUP(D3020, 'Chart of Accounts'!A$3:B$3987, 2, FALSE), "")</f>
        <v/>
      </c>
      <c r="F3020" s="31" t="str">
        <f t="shared" si="1"/>
        <v/>
      </c>
      <c r="G3020" s="32" t="str">
        <f t="shared" si="2"/>
        <v/>
      </c>
      <c r="H3020" s="33">
        <f>IF(A3020&gt;='Income Statement'!$E$5,IF(A3020&lt;='Income Statement'!$E$6,1,0),0)</f>
        <v>0</v>
      </c>
      <c r="I3020" s="24"/>
      <c r="J3020" s="24"/>
      <c r="K3020" s="24"/>
      <c r="L3020" s="24"/>
      <c r="M3020" s="24"/>
      <c r="N3020" s="24"/>
      <c r="O3020" s="24"/>
      <c r="P3020" s="24"/>
      <c r="Q3020" s="24"/>
    </row>
    <row r="3021" ht="15.75" customHeight="1">
      <c r="A3021" s="71"/>
      <c r="B3021" s="45" t="str">
        <f>IFERROR(VLOOKUP(D3021, 'Chart of Accounts'!A3008:C4001, 3, FALSE), "")</f>
        <v/>
      </c>
      <c r="C3021" s="72"/>
      <c r="D3021" s="73"/>
      <c r="E3021" s="30" t="str">
        <f>IFERROR(VLOOKUP(D3021, 'Chart of Accounts'!A$3:B$3987, 2, FALSE), "")</f>
        <v/>
      </c>
      <c r="F3021" s="31" t="str">
        <f t="shared" si="1"/>
        <v/>
      </c>
      <c r="G3021" s="32" t="str">
        <f t="shared" si="2"/>
        <v/>
      </c>
      <c r="H3021" s="33">
        <f>IF(A3021&gt;='Income Statement'!$E$5,IF(A3021&lt;='Income Statement'!$E$6,1,0),0)</f>
        <v>0</v>
      </c>
      <c r="I3021" s="24"/>
      <c r="J3021" s="24"/>
      <c r="K3021" s="24"/>
      <c r="L3021" s="24"/>
      <c r="M3021" s="24"/>
      <c r="N3021" s="24"/>
      <c r="O3021" s="24"/>
      <c r="P3021" s="24"/>
      <c r="Q3021" s="24"/>
    </row>
    <row r="3022" ht="15.75" customHeight="1">
      <c r="A3022" s="71"/>
      <c r="B3022" s="45" t="str">
        <f>IFERROR(VLOOKUP(D3022, 'Chart of Accounts'!A3009:C4001, 3, FALSE), "")</f>
        <v/>
      </c>
      <c r="C3022" s="72"/>
      <c r="D3022" s="73"/>
      <c r="E3022" s="30" t="str">
        <f>IFERROR(VLOOKUP(D3022, 'Chart of Accounts'!A$3:B$3987, 2, FALSE), "")</f>
        <v/>
      </c>
      <c r="F3022" s="31" t="str">
        <f t="shared" si="1"/>
        <v/>
      </c>
      <c r="G3022" s="32" t="str">
        <f t="shared" si="2"/>
        <v/>
      </c>
      <c r="H3022" s="33">
        <f>IF(A3022&gt;='Income Statement'!$E$5,IF(A3022&lt;='Income Statement'!$E$6,1,0),0)</f>
        <v>0</v>
      </c>
      <c r="I3022" s="24"/>
      <c r="J3022" s="24"/>
      <c r="K3022" s="24"/>
      <c r="L3022" s="24"/>
      <c r="M3022" s="24"/>
      <c r="N3022" s="24"/>
      <c r="O3022" s="24"/>
      <c r="P3022" s="24"/>
      <c r="Q3022" s="24"/>
    </row>
    <row r="3023" ht="15.75" customHeight="1">
      <c r="A3023" s="71"/>
      <c r="B3023" s="45" t="str">
        <f>IFERROR(VLOOKUP(D3023, 'Chart of Accounts'!A3010:C4001, 3, FALSE), "")</f>
        <v/>
      </c>
      <c r="C3023" s="72"/>
      <c r="D3023" s="73"/>
      <c r="E3023" s="30" t="str">
        <f>IFERROR(VLOOKUP(D3023, 'Chart of Accounts'!A$3:B$3987, 2, FALSE), "")</f>
        <v/>
      </c>
      <c r="F3023" s="31" t="str">
        <f t="shared" si="1"/>
        <v/>
      </c>
      <c r="G3023" s="32" t="str">
        <f t="shared" si="2"/>
        <v/>
      </c>
      <c r="H3023" s="33">
        <f>IF(A3023&gt;='Income Statement'!$E$5,IF(A3023&lt;='Income Statement'!$E$6,1,0),0)</f>
        <v>0</v>
      </c>
      <c r="I3023" s="24"/>
      <c r="J3023" s="24"/>
      <c r="K3023" s="24"/>
      <c r="L3023" s="24"/>
      <c r="M3023" s="24"/>
      <c r="N3023" s="24"/>
      <c r="O3023" s="24"/>
      <c r="P3023" s="24"/>
      <c r="Q3023" s="24"/>
    </row>
    <row r="3024" ht="15.75" customHeight="1">
      <c r="A3024" s="71"/>
      <c r="B3024" s="45" t="str">
        <f>IFERROR(VLOOKUP(D3024, 'Chart of Accounts'!A3011:C4001, 3, FALSE), "")</f>
        <v/>
      </c>
      <c r="C3024" s="72"/>
      <c r="D3024" s="73"/>
      <c r="E3024" s="30" t="str">
        <f>IFERROR(VLOOKUP(D3024, 'Chart of Accounts'!A$3:B$3987, 2, FALSE), "")</f>
        <v/>
      </c>
      <c r="F3024" s="31" t="str">
        <f t="shared" si="1"/>
        <v/>
      </c>
      <c r="G3024" s="32" t="str">
        <f t="shared" si="2"/>
        <v/>
      </c>
      <c r="H3024" s="33">
        <f>IF(A3024&gt;='Income Statement'!$E$5,IF(A3024&lt;='Income Statement'!$E$6,1,0),0)</f>
        <v>0</v>
      </c>
      <c r="I3024" s="24"/>
      <c r="J3024" s="24"/>
      <c r="K3024" s="24"/>
      <c r="L3024" s="24"/>
      <c r="M3024" s="24"/>
      <c r="N3024" s="24"/>
      <c r="O3024" s="24"/>
      <c r="P3024" s="24"/>
      <c r="Q3024" s="24"/>
    </row>
    <row r="3025" ht="15.75" customHeight="1">
      <c r="A3025" s="71"/>
      <c r="B3025" s="45" t="str">
        <f>IFERROR(VLOOKUP(D3025, 'Chart of Accounts'!A3012:C4001, 3, FALSE), "")</f>
        <v/>
      </c>
      <c r="C3025" s="72"/>
      <c r="D3025" s="73"/>
      <c r="E3025" s="30" t="str">
        <f>IFERROR(VLOOKUP(D3025, 'Chart of Accounts'!A$3:B$3987, 2, FALSE), "")</f>
        <v/>
      </c>
      <c r="F3025" s="31" t="str">
        <f t="shared" si="1"/>
        <v/>
      </c>
      <c r="G3025" s="32" t="str">
        <f t="shared" si="2"/>
        <v/>
      </c>
      <c r="H3025" s="33">
        <f>IF(A3025&gt;='Income Statement'!$E$5,IF(A3025&lt;='Income Statement'!$E$6,1,0),0)</f>
        <v>0</v>
      </c>
      <c r="I3025" s="24"/>
      <c r="J3025" s="24"/>
      <c r="K3025" s="24"/>
      <c r="L3025" s="24"/>
      <c r="M3025" s="24"/>
      <c r="N3025" s="24"/>
      <c r="O3025" s="24"/>
      <c r="P3025" s="24"/>
      <c r="Q3025" s="24"/>
    </row>
    <row r="3026" ht="15.75" customHeight="1">
      <c r="A3026" s="71"/>
      <c r="B3026" s="45" t="str">
        <f>IFERROR(VLOOKUP(D3026, 'Chart of Accounts'!A3013:C4001, 3, FALSE), "")</f>
        <v/>
      </c>
      <c r="C3026" s="72"/>
      <c r="D3026" s="73"/>
      <c r="E3026" s="30" t="str">
        <f>IFERROR(VLOOKUP(D3026, 'Chart of Accounts'!A$3:B$3987, 2, FALSE), "")</f>
        <v/>
      </c>
      <c r="F3026" s="31" t="str">
        <f t="shared" si="1"/>
        <v/>
      </c>
      <c r="G3026" s="32" t="str">
        <f t="shared" si="2"/>
        <v/>
      </c>
      <c r="H3026" s="33">
        <f>IF(A3026&gt;='Income Statement'!$E$5,IF(A3026&lt;='Income Statement'!$E$6,1,0),0)</f>
        <v>0</v>
      </c>
      <c r="I3026" s="24"/>
      <c r="J3026" s="24"/>
      <c r="K3026" s="24"/>
      <c r="L3026" s="24"/>
      <c r="M3026" s="24"/>
      <c r="N3026" s="24"/>
      <c r="O3026" s="24"/>
      <c r="P3026" s="24"/>
      <c r="Q3026" s="24"/>
    </row>
    <row r="3027" ht="15.75" customHeight="1">
      <c r="A3027" s="71"/>
      <c r="B3027" s="45" t="str">
        <f>IFERROR(VLOOKUP(D3027, 'Chart of Accounts'!A3014:C4001, 3, FALSE), "")</f>
        <v/>
      </c>
      <c r="C3027" s="72"/>
      <c r="D3027" s="73"/>
      <c r="E3027" s="30" t="str">
        <f>IFERROR(VLOOKUP(D3027, 'Chart of Accounts'!A$3:B$3987, 2, FALSE), "")</f>
        <v/>
      </c>
      <c r="F3027" s="31" t="str">
        <f t="shared" si="1"/>
        <v/>
      </c>
      <c r="G3027" s="32" t="str">
        <f t="shared" si="2"/>
        <v/>
      </c>
      <c r="H3027" s="33">
        <f>IF(A3027&gt;='Income Statement'!$E$5,IF(A3027&lt;='Income Statement'!$E$6,1,0),0)</f>
        <v>0</v>
      </c>
      <c r="I3027" s="24"/>
      <c r="J3027" s="24"/>
      <c r="K3027" s="24"/>
      <c r="L3027" s="24"/>
      <c r="M3027" s="24"/>
      <c r="N3027" s="24"/>
      <c r="O3027" s="24"/>
      <c r="P3027" s="24"/>
      <c r="Q3027" s="24"/>
    </row>
    <row r="3028" ht="15.75" customHeight="1">
      <c r="A3028" s="71"/>
      <c r="B3028" s="45" t="str">
        <f>IFERROR(VLOOKUP(D3028, 'Chart of Accounts'!A3015:C4001, 3, FALSE), "")</f>
        <v/>
      </c>
      <c r="C3028" s="72"/>
      <c r="D3028" s="73"/>
      <c r="E3028" s="30" t="str">
        <f>IFERROR(VLOOKUP(D3028, 'Chart of Accounts'!A$3:B$3987, 2, FALSE), "")</f>
        <v/>
      </c>
      <c r="F3028" s="31" t="str">
        <f t="shared" si="1"/>
        <v/>
      </c>
      <c r="G3028" s="32" t="str">
        <f t="shared" si="2"/>
        <v/>
      </c>
      <c r="H3028" s="33">
        <f>IF(A3028&gt;='Income Statement'!$E$5,IF(A3028&lt;='Income Statement'!$E$6,1,0),0)</f>
        <v>0</v>
      </c>
      <c r="I3028" s="24"/>
      <c r="J3028" s="24"/>
      <c r="K3028" s="24"/>
      <c r="L3028" s="24"/>
      <c r="M3028" s="24"/>
      <c r="N3028" s="24"/>
      <c r="O3028" s="24"/>
      <c r="P3028" s="24"/>
      <c r="Q3028" s="24"/>
    </row>
    <row r="3029" ht="15.75" customHeight="1">
      <c r="A3029" s="71"/>
      <c r="B3029" s="45" t="str">
        <f>IFERROR(VLOOKUP(D3029, 'Chart of Accounts'!A3016:C4001, 3, FALSE), "")</f>
        <v/>
      </c>
      <c r="C3029" s="72"/>
      <c r="D3029" s="73"/>
      <c r="E3029" s="30" t="str">
        <f>IFERROR(VLOOKUP(D3029, 'Chart of Accounts'!A$3:B$3987, 2, FALSE), "")</f>
        <v/>
      </c>
      <c r="F3029" s="31" t="str">
        <f t="shared" si="1"/>
        <v/>
      </c>
      <c r="G3029" s="32" t="str">
        <f t="shared" si="2"/>
        <v/>
      </c>
      <c r="H3029" s="33">
        <f>IF(A3029&gt;='Income Statement'!$E$5,IF(A3029&lt;='Income Statement'!$E$6,1,0),0)</f>
        <v>0</v>
      </c>
      <c r="I3029" s="24"/>
      <c r="J3029" s="24"/>
      <c r="K3029" s="24"/>
      <c r="L3029" s="24"/>
      <c r="M3029" s="24"/>
      <c r="N3029" s="24"/>
      <c r="O3029" s="24"/>
      <c r="P3029" s="24"/>
      <c r="Q3029" s="24"/>
    </row>
    <row r="3030" ht="15.75" customHeight="1">
      <c r="A3030" s="71"/>
      <c r="B3030" s="45" t="str">
        <f>IFERROR(VLOOKUP(D3030, 'Chart of Accounts'!A3017:C4001, 3, FALSE), "")</f>
        <v/>
      </c>
      <c r="C3030" s="72"/>
      <c r="D3030" s="73"/>
      <c r="E3030" s="30" t="str">
        <f>IFERROR(VLOOKUP(D3030, 'Chart of Accounts'!A$3:B$3987, 2, FALSE), "")</f>
        <v/>
      </c>
      <c r="F3030" s="31" t="str">
        <f t="shared" si="1"/>
        <v/>
      </c>
      <c r="G3030" s="32" t="str">
        <f t="shared" si="2"/>
        <v/>
      </c>
      <c r="H3030" s="33">
        <f>IF(A3030&gt;='Income Statement'!$E$5,IF(A3030&lt;='Income Statement'!$E$6,1,0),0)</f>
        <v>0</v>
      </c>
      <c r="I3030" s="24"/>
      <c r="J3030" s="24"/>
      <c r="K3030" s="24"/>
      <c r="L3030" s="24"/>
      <c r="M3030" s="24"/>
      <c r="N3030" s="24"/>
      <c r="O3030" s="24"/>
      <c r="P3030" s="24"/>
      <c r="Q3030" s="24"/>
    </row>
    <row r="3031" ht="15.75" customHeight="1">
      <c r="A3031" s="71"/>
      <c r="B3031" s="45" t="str">
        <f>IFERROR(VLOOKUP(D3031, 'Chart of Accounts'!A3018:C4001, 3, FALSE), "")</f>
        <v/>
      </c>
      <c r="C3031" s="72"/>
      <c r="D3031" s="73"/>
      <c r="E3031" s="30" t="str">
        <f>IFERROR(VLOOKUP(D3031, 'Chart of Accounts'!A$3:B$3987, 2, FALSE), "")</f>
        <v/>
      </c>
      <c r="F3031" s="31" t="str">
        <f t="shared" si="1"/>
        <v/>
      </c>
      <c r="G3031" s="32" t="str">
        <f t="shared" si="2"/>
        <v/>
      </c>
      <c r="H3031" s="33">
        <f>IF(A3031&gt;='Income Statement'!$E$5,IF(A3031&lt;='Income Statement'!$E$6,1,0),0)</f>
        <v>0</v>
      </c>
      <c r="I3031" s="24"/>
      <c r="J3031" s="24"/>
      <c r="K3031" s="24"/>
      <c r="L3031" s="24"/>
      <c r="M3031" s="24"/>
      <c r="N3031" s="24"/>
      <c r="O3031" s="24"/>
      <c r="P3031" s="24"/>
      <c r="Q3031" s="24"/>
    </row>
    <row r="3032" ht="15.75" customHeight="1">
      <c r="A3032" s="71"/>
      <c r="B3032" s="45" t="str">
        <f>IFERROR(VLOOKUP(D3032, 'Chart of Accounts'!A3019:C4001, 3, FALSE), "")</f>
        <v/>
      </c>
      <c r="C3032" s="72"/>
      <c r="D3032" s="73"/>
      <c r="E3032" s="30" t="str">
        <f>IFERROR(VLOOKUP(D3032, 'Chart of Accounts'!A$3:B$3987, 2, FALSE), "")</f>
        <v/>
      </c>
      <c r="F3032" s="31" t="str">
        <f t="shared" si="1"/>
        <v/>
      </c>
      <c r="G3032" s="32" t="str">
        <f t="shared" si="2"/>
        <v/>
      </c>
      <c r="H3032" s="33">
        <f>IF(A3032&gt;='Income Statement'!$E$5,IF(A3032&lt;='Income Statement'!$E$6,1,0),0)</f>
        <v>0</v>
      </c>
      <c r="I3032" s="24"/>
      <c r="J3032" s="24"/>
      <c r="K3032" s="24"/>
      <c r="L3032" s="24"/>
      <c r="M3032" s="24"/>
      <c r="N3032" s="24"/>
      <c r="O3032" s="24"/>
      <c r="P3032" s="24"/>
      <c r="Q3032" s="24"/>
    </row>
    <row r="3033" ht="15.75" customHeight="1">
      <c r="A3033" s="71"/>
      <c r="B3033" s="45" t="str">
        <f>IFERROR(VLOOKUP(D3033, 'Chart of Accounts'!A3020:C4001, 3, FALSE), "")</f>
        <v/>
      </c>
      <c r="C3033" s="72"/>
      <c r="D3033" s="73"/>
      <c r="E3033" s="30" t="str">
        <f>IFERROR(VLOOKUP(D3033, 'Chart of Accounts'!A$3:B$3987, 2, FALSE), "")</f>
        <v/>
      </c>
      <c r="F3033" s="31" t="str">
        <f t="shared" si="1"/>
        <v/>
      </c>
      <c r="G3033" s="32" t="str">
        <f t="shared" si="2"/>
        <v/>
      </c>
      <c r="H3033" s="33">
        <f>IF(A3033&gt;='Income Statement'!$E$5,IF(A3033&lt;='Income Statement'!$E$6,1,0),0)</f>
        <v>0</v>
      </c>
      <c r="I3033" s="24"/>
      <c r="J3033" s="24"/>
      <c r="K3033" s="24"/>
      <c r="L3033" s="24"/>
      <c r="M3033" s="24"/>
      <c r="N3033" s="24"/>
      <c r="O3033" s="24"/>
      <c r="P3033" s="24"/>
      <c r="Q3033" s="24"/>
    </row>
    <row r="3034" ht="15.75" customHeight="1">
      <c r="A3034" s="71"/>
      <c r="B3034" s="45" t="str">
        <f>IFERROR(VLOOKUP(D3034, 'Chart of Accounts'!A3021:C4001, 3, FALSE), "")</f>
        <v/>
      </c>
      <c r="C3034" s="72"/>
      <c r="D3034" s="73"/>
      <c r="E3034" s="30" t="str">
        <f>IFERROR(VLOOKUP(D3034, 'Chart of Accounts'!A$3:B$3987, 2, FALSE), "")</f>
        <v/>
      </c>
      <c r="F3034" s="31" t="str">
        <f t="shared" si="1"/>
        <v/>
      </c>
      <c r="G3034" s="32" t="str">
        <f t="shared" si="2"/>
        <v/>
      </c>
      <c r="H3034" s="33">
        <f>IF(A3034&gt;='Income Statement'!$E$5,IF(A3034&lt;='Income Statement'!$E$6,1,0),0)</f>
        <v>0</v>
      </c>
      <c r="I3034" s="24"/>
      <c r="J3034" s="24"/>
      <c r="K3034" s="24"/>
      <c r="L3034" s="24"/>
      <c r="M3034" s="24"/>
      <c r="N3034" s="24"/>
      <c r="O3034" s="24"/>
      <c r="P3034" s="24"/>
      <c r="Q3034" s="24"/>
    </row>
    <row r="3035" ht="15.75" customHeight="1">
      <c r="A3035" s="71"/>
      <c r="B3035" s="45" t="str">
        <f>IFERROR(VLOOKUP(D3035, 'Chart of Accounts'!A3022:C4001, 3, FALSE), "")</f>
        <v/>
      </c>
      <c r="C3035" s="72"/>
      <c r="D3035" s="73"/>
      <c r="E3035" s="30" t="str">
        <f>IFERROR(VLOOKUP(D3035, 'Chart of Accounts'!A$3:B$3987, 2, FALSE), "")</f>
        <v/>
      </c>
      <c r="F3035" s="31" t="str">
        <f t="shared" si="1"/>
        <v/>
      </c>
      <c r="G3035" s="32" t="str">
        <f t="shared" si="2"/>
        <v/>
      </c>
      <c r="H3035" s="33">
        <f>IF(A3035&gt;='Income Statement'!$E$5,IF(A3035&lt;='Income Statement'!$E$6,1,0),0)</f>
        <v>0</v>
      </c>
      <c r="I3035" s="24"/>
      <c r="J3035" s="24"/>
      <c r="K3035" s="24"/>
      <c r="L3035" s="24"/>
      <c r="M3035" s="24"/>
      <c r="N3035" s="24"/>
      <c r="O3035" s="24"/>
      <c r="P3035" s="24"/>
      <c r="Q3035" s="24"/>
    </row>
    <row r="3036" ht="15.75" customHeight="1">
      <c r="A3036" s="71"/>
      <c r="B3036" s="45" t="str">
        <f>IFERROR(VLOOKUP(D3036, 'Chart of Accounts'!A3023:C4001, 3, FALSE), "")</f>
        <v/>
      </c>
      <c r="C3036" s="72"/>
      <c r="D3036" s="73"/>
      <c r="E3036" s="30" t="str">
        <f>IFERROR(VLOOKUP(D3036, 'Chart of Accounts'!A$3:B$3987, 2, FALSE), "")</f>
        <v/>
      </c>
      <c r="F3036" s="31" t="str">
        <f t="shared" si="1"/>
        <v/>
      </c>
      <c r="G3036" s="32" t="str">
        <f t="shared" si="2"/>
        <v/>
      </c>
      <c r="H3036" s="33">
        <f>IF(A3036&gt;='Income Statement'!$E$5,IF(A3036&lt;='Income Statement'!$E$6,1,0),0)</f>
        <v>0</v>
      </c>
      <c r="I3036" s="24"/>
      <c r="J3036" s="24"/>
      <c r="K3036" s="24"/>
      <c r="L3036" s="24"/>
      <c r="M3036" s="24"/>
      <c r="N3036" s="24"/>
      <c r="O3036" s="24"/>
      <c r="P3036" s="24"/>
      <c r="Q3036" s="24"/>
    </row>
    <row r="3037" ht="15.75" customHeight="1">
      <c r="A3037" s="71"/>
      <c r="B3037" s="45" t="str">
        <f>IFERROR(VLOOKUP(D3037, 'Chart of Accounts'!A3024:C4001, 3, FALSE), "")</f>
        <v/>
      </c>
      <c r="C3037" s="72"/>
      <c r="D3037" s="73"/>
      <c r="E3037" s="30" t="str">
        <f>IFERROR(VLOOKUP(D3037, 'Chart of Accounts'!A$3:B$3987, 2, FALSE), "")</f>
        <v/>
      </c>
      <c r="F3037" s="31" t="str">
        <f t="shared" si="1"/>
        <v/>
      </c>
      <c r="G3037" s="32" t="str">
        <f t="shared" si="2"/>
        <v/>
      </c>
      <c r="H3037" s="33">
        <f>IF(A3037&gt;='Income Statement'!$E$5,IF(A3037&lt;='Income Statement'!$E$6,1,0),0)</f>
        <v>0</v>
      </c>
      <c r="I3037" s="24"/>
      <c r="J3037" s="24"/>
      <c r="K3037" s="24"/>
      <c r="L3037" s="24"/>
      <c r="M3037" s="24"/>
      <c r="N3037" s="24"/>
      <c r="O3037" s="24"/>
      <c r="P3037" s="24"/>
      <c r="Q3037" s="24"/>
    </row>
    <row r="3038" ht="15.75" customHeight="1">
      <c r="A3038" s="71"/>
      <c r="B3038" s="45" t="str">
        <f>IFERROR(VLOOKUP(D3038, 'Chart of Accounts'!A3025:C4001, 3, FALSE), "")</f>
        <v/>
      </c>
      <c r="C3038" s="72"/>
      <c r="D3038" s="73"/>
      <c r="E3038" s="30" t="str">
        <f>IFERROR(VLOOKUP(D3038, 'Chart of Accounts'!A$3:B$3987, 2, FALSE), "")</f>
        <v/>
      </c>
      <c r="F3038" s="31" t="str">
        <f t="shared" si="1"/>
        <v/>
      </c>
      <c r="G3038" s="32" t="str">
        <f t="shared" si="2"/>
        <v/>
      </c>
      <c r="H3038" s="33">
        <f>IF(A3038&gt;='Income Statement'!$E$5,IF(A3038&lt;='Income Statement'!$E$6,1,0),0)</f>
        <v>0</v>
      </c>
      <c r="I3038" s="24"/>
      <c r="J3038" s="24"/>
      <c r="K3038" s="24"/>
      <c r="L3038" s="24"/>
      <c r="M3038" s="24"/>
      <c r="N3038" s="24"/>
      <c r="O3038" s="24"/>
      <c r="P3038" s="24"/>
      <c r="Q3038" s="24"/>
    </row>
    <row r="3039" ht="15.75" customHeight="1">
      <c r="A3039" s="71"/>
      <c r="B3039" s="45" t="str">
        <f>IFERROR(VLOOKUP(D3039, 'Chart of Accounts'!A3026:C4001, 3, FALSE), "")</f>
        <v/>
      </c>
      <c r="C3039" s="72"/>
      <c r="D3039" s="73"/>
      <c r="E3039" s="30" t="str">
        <f>IFERROR(VLOOKUP(D3039, 'Chart of Accounts'!A$3:B$3987, 2, FALSE), "")</f>
        <v/>
      </c>
      <c r="F3039" s="31" t="str">
        <f t="shared" si="1"/>
        <v/>
      </c>
      <c r="G3039" s="32" t="str">
        <f t="shared" si="2"/>
        <v/>
      </c>
      <c r="H3039" s="33">
        <f>IF(A3039&gt;='Income Statement'!$E$5,IF(A3039&lt;='Income Statement'!$E$6,1,0),0)</f>
        <v>0</v>
      </c>
      <c r="I3039" s="24"/>
      <c r="J3039" s="24"/>
      <c r="K3039" s="24"/>
      <c r="L3039" s="24"/>
      <c r="M3039" s="24"/>
      <c r="N3039" s="24"/>
      <c r="O3039" s="24"/>
      <c r="P3039" s="24"/>
      <c r="Q3039" s="24"/>
    </row>
    <row r="3040" ht="15.75" customHeight="1">
      <c r="A3040" s="71"/>
      <c r="B3040" s="45" t="str">
        <f>IFERROR(VLOOKUP(D3040, 'Chart of Accounts'!A3027:C4001, 3, FALSE), "")</f>
        <v/>
      </c>
      <c r="C3040" s="72"/>
      <c r="D3040" s="73"/>
      <c r="E3040" s="30" t="str">
        <f>IFERROR(VLOOKUP(D3040, 'Chart of Accounts'!A$3:B$3987, 2, FALSE), "")</f>
        <v/>
      </c>
      <c r="F3040" s="31" t="str">
        <f t="shared" si="1"/>
        <v/>
      </c>
      <c r="G3040" s="32" t="str">
        <f t="shared" si="2"/>
        <v/>
      </c>
      <c r="H3040" s="33">
        <f>IF(A3040&gt;='Income Statement'!$E$5,IF(A3040&lt;='Income Statement'!$E$6,1,0),0)</f>
        <v>0</v>
      </c>
      <c r="I3040" s="24"/>
      <c r="J3040" s="24"/>
      <c r="K3040" s="24"/>
      <c r="L3040" s="24"/>
      <c r="M3040" s="24"/>
      <c r="N3040" s="24"/>
      <c r="O3040" s="24"/>
      <c r="P3040" s="24"/>
      <c r="Q3040" s="24"/>
    </row>
    <row r="3041" ht="15.75" customHeight="1">
      <c r="A3041" s="71"/>
      <c r="B3041" s="45" t="str">
        <f>IFERROR(VLOOKUP(D3041, 'Chart of Accounts'!A3028:C4001, 3, FALSE), "")</f>
        <v/>
      </c>
      <c r="C3041" s="72"/>
      <c r="D3041" s="73"/>
      <c r="E3041" s="30" t="str">
        <f>IFERROR(VLOOKUP(D3041, 'Chart of Accounts'!A$3:B$3987, 2, FALSE), "")</f>
        <v/>
      </c>
      <c r="F3041" s="31" t="str">
        <f t="shared" si="1"/>
        <v/>
      </c>
      <c r="G3041" s="32" t="str">
        <f t="shared" si="2"/>
        <v/>
      </c>
      <c r="H3041" s="33">
        <f>IF(A3041&gt;='Income Statement'!$E$5,IF(A3041&lt;='Income Statement'!$E$6,1,0),0)</f>
        <v>0</v>
      </c>
      <c r="I3041" s="24"/>
      <c r="J3041" s="24"/>
      <c r="K3041" s="24"/>
      <c r="L3041" s="24"/>
      <c r="M3041" s="24"/>
      <c r="N3041" s="24"/>
      <c r="O3041" s="24"/>
      <c r="P3041" s="24"/>
      <c r="Q3041" s="24"/>
    </row>
    <row r="3042" ht="15.75" customHeight="1">
      <c r="A3042" s="71"/>
      <c r="B3042" s="45" t="str">
        <f>IFERROR(VLOOKUP(D3042, 'Chart of Accounts'!A3029:C4001, 3, FALSE), "")</f>
        <v/>
      </c>
      <c r="C3042" s="72"/>
      <c r="D3042" s="73"/>
      <c r="E3042" s="30" t="str">
        <f>IFERROR(VLOOKUP(D3042, 'Chart of Accounts'!A$3:B$3987, 2, FALSE), "")</f>
        <v/>
      </c>
      <c r="F3042" s="31" t="str">
        <f t="shared" si="1"/>
        <v/>
      </c>
      <c r="G3042" s="32" t="str">
        <f t="shared" si="2"/>
        <v/>
      </c>
      <c r="H3042" s="33">
        <f>IF(A3042&gt;='Income Statement'!$E$5,IF(A3042&lt;='Income Statement'!$E$6,1,0),0)</f>
        <v>0</v>
      </c>
      <c r="I3042" s="24"/>
      <c r="J3042" s="24"/>
      <c r="K3042" s="24"/>
      <c r="L3042" s="24"/>
      <c r="M3042" s="24"/>
      <c r="N3042" s="24"/>
      <c r="O3042" s="24"/>
      <c r="P3042" s="24"/>
      <c r="Q3042" s="24"/>
    </row>
    <row r="3043" ht="15.75" customHeight="1">
      <c r="A3043" s="71"/>
      <c r="B3043" s="45" t="str">
        <f>IFERROR(VLOOKUP(D3043, 'Chart of Accounts'!A3030:C4001, 3, FALSE), "")</f>
        <v/>
      </c>
      <c r="C3043" s="72"/>
      <c r="D3043" s="73"/>
      <c r="E3043" s="30" t="str">
        <f>IFERROR(VLOOKUP(D3043, 'Chart of Accounts'!A$3:B$3987, 2, FALSE), "")</f>
        <v/>
      </c>
      <c r="F3043" s="31" t="str">
        <f t="shared" si="1"/>
        <v/>
      </c>
      <c r="G3043" s="32" t="str">
        <f t="shared" si="2"/>
        <v/>
      </c>
      <c r="H3043" s="33">
        <f>IF(A3043&gt;='Income Statement'!$E$5,IF(A3043&lt;='Income Statement'!$E$6,1,0),0)</f>
        <v>0</v>
      </c>
      <c r="I3043" s="24"/>
      <c r="J3043" s="24"/>
      <c r="K3043" s="24"/>
      <c r="L3043" s="24"/>
      <c r="M3043" s="24"/>
      <c r="N3043" s="24"/>
      <c r="O3043" s="24"/>
      <c r="P3043" s="24"/>
      <c r="Q3043" s="24"/>
    </row>
    <row r="3044" ht="15.75" customHeight="1">
      <c r="A3044" s="71"/>
      <c r="B3044" s="45" t="str">
        <f>IFERROR(VLOOKUP(D3044, 'Chart of Accounts'!A3031:C4001, 3, FALSE), "")</f>
        <v/>
      </c>
      <c r="C3044" s="72"/>
      <c r="D3044" s="73"/>
      <c r="E3044" s="30" t="str">
        <f>IFERROR(VLOOKUP(D3044, 'Chart of Accounts'!A$3:B$3987, 2, FALSE), "")</f>
        <v/>
      </c>
      <c r="F3044" s="31" t="str">
        <f t="shared" si="1"/>
        <v/>
      </c>
      <c r="G3044" s="32" t="str">
        <f t="shared" si="2"/>
        <v/>
      </c>
      <c r="H3044" s="33">
        <f>IF(A3044&gt;='Income Statement'!$E$5,IF(A3044&lt;='Income Statement'!$E$6,1,0),0)</f>
        <v>0</v>
      </c>
      <c r="I3044" s="24"/>
      <c r="J3044" s="24"/>
      <c r="K3044" s="24"/>
      <c r="L3044" s="24"/>
      <c r="M3044" s="24"/>
      <c r="N3044" s="24"/>
      <c r="O3044" s="24"/>
      <c r="P3044" s="24"/>
      <c r="Q3044" s="24"/>
    </row>
    <row r="3045" ht="15.75" customHeight="1">
      <c r="A3045" s="71"/>
      <c r="B3045" s="45" t="str">
        <f>IFERROR(VLOOKUP(D3045, 'Chart of Accounts'!A3032:C4001, 3, FALSE), "")</f>
        <v/>
      </c>
      <c r="C3045" s="72"/>
      <c r="D3045" s="73"/>
      <c r="E3045" s="30" t="str">
        <f>IFERROR(VLOOKUP(D3045, 'Chart of Accounts'!A$3:B$3987, 2, FALSE), "")</f>
        <v/>
      </c>
      <c r="F3045" s="31" t="str">
        <f t="shared" si="1"/>
        <v/>
      </c>
      <c r="G3045" s="32" t="str">
        <f t="shared" si="2"/>
        <v/>
      </c>
      <c r="H3045" s="33">
        <f>IF(A3045&gt;='Income Statement'!$E$5,IF(A3045&lt;='Income Statement'!$E$6,1,0),0)</f>
        <v>0</v>
      </c>
      <c r="I3045" s="24"/>
      <c r="J3045" s="24"/>
      <c r="K3045" s="24"/>
      <c r="L3045" s="24"/>
      <c r="M3045" s="24"/>
      <c r="N3045" s="24"/>
      <c r="O3045" s="24"/>
      <c r="P3045" s="24"/>
      <c r="Q3045" s="24"/>
    </row>
    <row r="3046" ht="15.75" customHeight="1">
      <c r="A3046" s="71"/>
      <c r="B3046" s="45" t="str">
        <f>IFERROR(VLOOKUP(D3046, 'Chart of Accounts'!A3033:C4001, 3, FALSE), "")</f>
        <v/>
      </c>
      <c r="C3046" s="72"/>
      <c r="D3046" s="73"/>
      <c r="E3046" s="30" t="str">
        <f>IFERROR(VLOOKUP(D3046, 'Chart of Accounts'!A$3:B$3987, 2, FALSE), "")</f>
        <v/>
      </c>
      <c r="F3046" s="31" t="str">
        <f t="shared" si="1"/>
        <v/>
      </c>
      <c r="G3046" s="32" t="str">
        <f t="shared" si="2"/>
        <v/>
      </c>
      <c r="H3046" s="33">
        <f>IF(A3046&gt;='Income Statement'!$E$5,IF(A3046&lt;='Income Statement'!$E$6,1,0),0)</f>
        <v>0</v>
      </c>
      <c r="I3046" s="24"/>
      <c r="J3046" s="24"/>
      <c r="K3046" s="24"/>
      <c r="L3046" s="24"/>
      <c r="M3046" s="24"/>
      <c r="N3046" s="24"/>
      <c r="O3046" s="24"/>
      <c r="P3046" s="24"/>
      <c r="Q3046" s="24"/>
    </row>
    <row r="3047" ht="15.75" customHeight="1">
      <c r="A3047" s="71"/>
      <c r="B3047" s="45" t="str">
        <f>IFERROR(VLOOKUP(D3047, 'Chart of Accounts'!A3034:C4001, 3, FALSE), "")</f>
        <v/>
      </c>
      <c r="C3047" s="72"/>
      <c r="D3047" s="73"/>
      <c r="E3047" s="30" t="str">
        <f>IFERROR(VLOOKUP(D3047, 'Chart of Accounts'!A$3:B$3987, 2, FALSE), "")</f>
        <v/>
      </c>
      <c r="F3047" s="31" t="str">
        <f t="shared" si="1"/>
        <v/>
      </c>
      <c r="G3047" s="32" t="str">
        <f t="shared" si="2"/>
        <v/>
      </c>
      <c r="H3047" s="33">
        <f>IF(A3047&gt;='Income Statement'!$E$5,IF(A3047&lt;='Income Statement'!$E$6,1,0),0)</f>
        <v>0</v>
      </c>
      <c r="I3047" s="24"/>
      <c r="J3047" s="24"/>
      <c r="K3047" s="24"/>
      <c r="L3047" s="24"/>
      <c r="M3047" s="24"/>
      <c r="N3047" s="24"/>
      <c r="O3047" s="24"/>
      <c r="P3047" s="24"/>
      <c r="Q3047" s="24"/>
    </row>
    <row r="3048" ht="15.75" customHeight="1">
      <c r="A3048" s="71"/>
      <c r="B3048" s="45" t="str">
        <f>IFERROR(VLOOKUP(D3048, 'Chart of Accounts'!A3035:C4001, 3, FALSE), "")</f>
        <v/>
      </c>
      <c r="C3048" s="72"/>
      <c r="D3048" s="73"/>
      <c r="E3048" s="30" t="str">
        <f>IFERROR(VLOOKUP(D3048, 'Chart of Accounts'!A$3:B$3987, 2, FALSE), "")</f>
        <v/>
      </c>
      <c r="F3048" s="31" t="str">
        <f t="shared" si="1"/>
        <v/>
      </c>
      <c r="G3048" s="32" t="str">
        <f t="shared" si="2"/>
        <v/>
      </c>
      <c r="H3048" s="33">
        <f>IF(A3048&gt;='Income Statement'!$E$5,IF(A3048&lt;='Income Statement'!$E$6,1,0),0)</f>
        <v>0</v>
      </c>
      <c r="I3048" s="24"/>
      <c r="J3048" s="24"/>
      <c r="K3048" s="24"/>
      <c r="L3048" s="24"/>
      <c r="M3048" s="24"/>
      <c r="N3048" s="24"/>
      <c r="O3048" s="24"/>
      <c r="P3048" s="24"/>
      <c r="Q3048" s="24"/>
    </row>
    <row r="3049" ht="15.75" customHeight="1">
      <c r="A3049" s="71"/>
      <c r="B3049" s="45" t="str">
        <f>IFERROR(VLOOKUP(D3049, 'Chart of Accounts'!A3036:C4001, 3, FALSE), "")</f>
        <v/>
      </c>
      <c r="C3049" s="72"/>
      <c r="D3049" s="73"/>
      <c r="E3049" s="30" t="str">
        <f>IFERROR(VLOOKUP(D3049, 'Chart of Accounts'!A$3:B$3987, 2, FALSE), "")</f>
        <v/>
      </c>
      <c r="F3049" s="31" t="str">
        <f t="shared" si="1"/>
        <v/>
      </c>
      <c r="G3049" s="32" t="str">
        <f t="shared" si="2"/>
        <v/>
      </c>
      <c r="H3049" s="33">
        <f>IF(A3049&gt;='Income Statement'!$E$5,IF(A3049&lt;='Income Statement'!$E$6,1,0),0)</f>
        <v>0</v>
      </c>
      <c r="I3049" s="24"/>
      <c r="J3049" s="24"/>
      <c r="K3049" s="24"/>
      <c r="L3049" s="24"/>
      <c r="M3049" s="24"/>
      <c r="N3049" s="24"/>
      <c r="O3049" s="24"/>
      <c r="P3049" s="24"/>
      <c r="Q3049" s="24"/>
    </row>
    <row r="3050" ht="15.75" customHeight="1">
      <c r="A3050" s="71"/>
      <c r="B3050" s="45" t="str">
        <f>IFERROR(VLOOKUP(D3050, 'Chart of Accounts'!A3037:C4001, 3, FALSE), "")</f>
        <v/>
      </c>
      <c r="C3050" s="72"/>
      <c r="D3050" s="73"/>
      <c r="E3050" s="30" t="str">
        <f>IFERROR(VLOOKUP(D3050, 'Chart of Accounts'!A$3:B$3987, 2, FALSE), "")</f>
        <v/>
      </c>
      <c r="F3050" s="31" t="str">
        <f t="shared" si="1"/>
        <v/>
      </c>
      <c r="G3050" s="32" t="str">
        <f t="shared" si="2"/>
        <v/>
      </c>
      <c r="H3050" s="33">
        <f>IF(A3050&gt;='Income Statement'!$E$5,IF(A3050&lt;='Income Statement'!$E$6,1,0),0)</f>
        <v>0</v>
      </c>
      <c r="I3050" s="24"/>
      <c r="J3050" s="24"/>
      <c r="K3050" s="24"/>
      <c r="L3050" s="24"/>
      <c r="M3050" s="24"/>
      <c r="N3050" s="24"/>
      <c r="O3050" s="24"/>
      <c r="P3050" s="24"/>
      <c r="Q3050" s="24"/>
    </row>
    <row r="3051" ht="15.75" customHeight="1">
      <c r="A3051" s="71"/>
      <c r="B3051" s="45" t="str">
        <f>IFERROR(VLOOKUP(D3051, 'Chart of Accounts'!A3038:C4001, 3, FALSE), "")</f>
        <v/>
      </c>
      <c r="C3051" s="72"/>
      <c r="D3051" s="73"/>
      <c r="E3051" s="30" t="str">
        <f>IFERROR(VLOOKUP(D3051, 'Chart of Accounts'!A$3:B$3987, 2, FALSE), "")</f>
        <v/>
      </c>
      <c r="F3051" s="31" t="str">
        <f t="shared" si="1"/>
        <v/>
      </c>
      <c r="G3051" s="32" t="str">
        <f t="shared" si="2"/>
        <v/>
      </c>
      <c r="H3051" s="33">
        <f>IF(A3051&gt;='Income Statement'!$E$5,IF(A3051&lt;='Income Statement'!$E$6,1,0),0)</f>
        <v>0</v>
      </c>
      <c r="I3051" s="24"/>
      <c r="J3051" s="24"/>
      <c r="K3051" s="24"/>
      <c r="L3051" s="24"/>
      <c r="M3051" s="24"/>
      <c r="N3051" s="24"/>
      <c r="O3051" s="24"/>
      <c r="P3051" s="24"/>
      <c r="Q3051" s="24"/>
    </row>
    <row r="3052" ht="15.75" customHeight="1">
      <c r="A3052" s="71"/>
      <c r="B3052" s="45" t="str">
        <f>IFERROR(VLOOKUP(D3052, 'Chart of Accounts'!A3039:C4001, 3, FALSE), "")</f>
        <v/>
      </c>
      <c r="C3052" s="72"/>
      <c r="D3052" s="73"/>
      <c r="E3052" s="30" t="str">
        <f>IFERROR(VLOOKUP(D3052, 'Chart of Accounts'!A$3:B$3987, 2, FALSE), "")</f>
        <v/>
      </c>
      <c r="F3052" s="31" t="str">
        <f t="shared" si="1"/>
        <v/>
      </c>
      <c r="G3052" s="32" t="str">
        <f t="shared" si="2"/>
        <v/>
      </c>
      <c r="H3052" s="33">
        <f>IF(A3052&gt;='Income Statement'!$E$5,IF(A3052&lt;='Income Statement'!$E$6,1,0),0)</f>
        <v>0</v>
      </c>
      <c r="I3052" s="24"/>
      <c r="J3052" s="24"/>
      <c r="K3052" s="24"/>
      <c r="L3052" s="24"/>
      <c r="M3052" s="24"/>
      <c r="N3052" s="24"/>
      <c r="O3052" s="24"/>
      <c r="P3052" s="24"/>
      <c r="Q3052" s="24"/>
    </row>
    <row r="3053" ht="15.75" customHeight="1">
      <c r="A3053" s="71"/>
      <c r="B3053" s="45" t="str">
        <f>IFERROR(VLOOKUP(D3053, 'Chart of Accounts'!A3040:C4001, 3, FALSE), "")</f>
        <v/>
      </c>
      <c r="C3053" s="72"/>
      <c r="D3053" s="73"/>
      <c r="E3053" s="30" t="str">
        <f>IFERROR(VLOOKUP(D3053, 'Chart of Accounts'!A$3:B$3987, 2, FALSE), "")</f>
        <v/>
      </c>
      <c r="F3053" s="31" t="str">
        <f t="shared" si="1"/>
        <v/>
      </c>
      <c r="G3053" s="32" t="str">
        <f t="shared" si="2"/>
        <v/>
      </c>
      <c r="H3053" s="33">
        <f>IF(A3053&gt;='Income Statement'!$E$5,IF(A3053&lt;='Income Statement'!$E$6,1,0),0)</f>
        <v>0</v>
      </c>
      <c r="I3053" s="24"/>
      <c r="J3053" s="24"/>
      <c r="K3053" s="24"/>
      <c r="L3053" s="24"/>
      <c r="M3053" s="24"/>
      <c r="N3053" s="24"/>
      <c r="O3053" s="24"/>
      <c r="P3053" s="24"/>
      <c r="Q3053" s="24"/>
    </row>
    <row r="3054" ht="15.75" customHeight="1">
      <c r="A3054" s="71"/>
      <c r="B3054" s="45" t="str">
        <f>IFERROR(VLOOKUP(D3054, 'Chart of Accounts'!A3041:C4001, 3, FALSE), "")</f>
        <v/>
      </c>
      <c r="C3054" s="72"/>
      <c r="D3054" s="73"/>
      <c r="E3054" s="30" t="str">
        <f>IFERROR(VLOOKUP(D3054, 'Chart of Accounts'!A$3:B$3987, 2, FALSE), "")</f>
        <v/>
      </c>
      <c r="F3054" s="31" t="str">
        <f t="shared" si="1"/>
        <v/>
      </c>
      <c r="G3054" s="32" t="str">
        <f t="shared" si="2"/>
        <v/>
      </c>
      <c r="H3054" s="33">
        <f>IF(A3054&gt;='Income Statement'!$E$5,IF(A3054&lt;='Income Statement'!$E$6,1,0),0)</f>
        <v>0</v>
      </c>
      <c r="I3054" s="24"/>
      <c r="J3054" s="24"/>
      <c r="K3054" s="24"/>
      <c r="L3054" s="24"/>
      <c r="M3054" s="24"/>
      <c r="N3054" s="24"/>
      <c r="O3054" s="24"/>
      <c r="P3054" s="24"/>
      <c r="Q3054" s="24"/>
    </row>
    <row r="3055" ht="15.75" customHeight="1">
      <c r="A3055" s="71"/>
      <c r="B3055" s="45" t="str">
        <f>IFERROR(VLOOKUP(D3055, 'Chart of Accounts'!A3042:C4001, 3, FALSE), "")</f>
        <v/>
      </c>
      <c r="C3055" s="72"/>
      <c r="D3055" s="73"/>
      <c r="E3055" s="30" t="str">
        <f>IFERROR(VLOOKUP(D3055, 'Chart of Accounts'!A$3:B$3987, 2, FALSE), "")</f>
        <v/>
      </c>
      <c r="F3055" s="31" t="str">
        <f t="shared" si="1"/>
        <v/>
      </c>
      <c r="G3055" s="32" t="str">
        <f t="shared" si="2"/>
        <v/>
      </c>
      <c r="H3055" s="33">
        <f>IF(A3055&gt;='Income Statement'!$E$5,IF(A3055&lt;='Income Statement'!$E$6,1,0),0)</f>
        <v>0</v>
      </c>
      <c r="I3055" s="24"/>
      <c r="J3055" s="24"/>
      <c r="K3055" s="24"/>
      <c r="L3055" s="24"/>
      <c r="M3055" s="24"/>
      <c r="N3055" s="24"/>
      <c r="O3055" s="24"/>
      <c r="P3055" s="24"/>
      <c r="Q3055" s="24"/>
    </row>
    <row r="3056" ht="15.75" customHeight="1">
      <c r="A3056" s="71"/>
      <c r="B3056" s="45" t="str">
        <f>IFERROR(VLOOKUP(D3056, 'Chart of Accounts'!A3043:C4001, 3, FALSE), "")</f>
        <v/>
      </c>
      <c r="C3056" s="72"/>
      <c r="D3056" s="73"/>
      <c r="E3056" s="30" t="str">
        <f>IFERROR(VLOOKUP(D3056, 'Chart of Accounts'!A$3:B$3987, 2, FALSE), "")</f>
        <v/>
      </c>
      <c r="F3056" s="31" t="str">
        <f t="shared" si="1"/>
        <v/>
      </c>
      <c r="G3056" s="32" t="str">
        <f t="shared" si="2"/>
        <v/>
      </c>
      <c r="H3056" s="33">
        <f>IF(A3056&gt;='Income Statement'!$E$5,IF(A3056&lt;='Income Statement'!$E$6,1,0),0)</f>
        <v>0</v>
      </c>
      <c r="I3056" s="24"/>
      <c r="J3056" s="24"/>
      <c r="K3056" s="24"/>
      <c r="L3056" s="24"/>
      <c r="M3056" s="24"/>
      <c r="N3056" s="24"/>
      <c r="O3056" s="24"/>
      <c r="P3056" s="24"/>
      <c r="Q3056" s="24"/>
    </row>
    <row r="3057" ht="15.75" customHeight="1">
      <c r="A3057" s="71"/>
      <c r="B3057" s="45" t="str">
        <f>IFERROR(VLOOKUP(D3057, 'Chart of Accounts'!A3044:C4001, 3, FALSE), "")</f>
        <v/>
      </c>
      <c r="C3057" s="72"/>
      <c r="D3057" s="73"/>
      <c r="E3057" s="30" t="str">
        <f>IFERROR(VLOOKUP(D3057, 'Chart of Accounts'!A$3:B$3987, 2, FALSE), "")</f>
        <v/>
      </c>
      <c r="F3057" s="31" t="str">
        <f t="shared" si="1"/>
        <v/>
      </c>
      <c r="G3057" s="32" t="str">
        <f t="shared" si="2"/>
        <v/>
      </c>
      <c r="H3057" s="33">
        <f>IF(A3057&gt;='Income Statement'!$E$5,IF(A3057&lt;='Income Statement'!$E$6,1,0),0)</f>
        <v>0</v>
      </c>
      <c r="I3057" s="24"/>
      <c r="J3057" s="24"/>
      <c r="K3057" s="24"/>
      <c r="L3057" s="24"/>
      <c r="M3057" s="24"/>
      <c r="N3057" s="24"/>
      <c r="O3057" s="24"/>
      <c r="P3057" s="24"/>
      <c r="Q3057" s="24"/>
    </row>
    <row r="3058" ht="15.75" customHeight="1">
      <c r="A3058" s="71"/>
      <c r="B3058" s="45" t="str">
        <f>IFERROR(VLOOKUP(D3058, 'Chart of Accounts'!A3045:C4001, 3, FALSE), "")</f>
        <v/>
      </c>
      <c r="C3058" s="72"/>
      <c r="D3058" s="73"/>
      <c r="E3058" s="30" t="str">
        <f>IFERROR(VLOOKUP(D3058, 'Chart of Accounts'!A$3:B$3987, 2, FALSE), "")</f>
        <v/>
      </c>
      <c r="F3058" s="31" t="str">
        <f t="shared" si="1"/>
        <v/>
      </c>
      <c r="G3058" s="32" t="str">
        <f t="shared" si="2"/>
        <v/>
      </c>
      <c r="H3058" s="33">
        <f>IF(A3058&gt;='Income Statement'!$E$5,IF(A3058&lt;='Income Statement'!$E$6,1,0),0)</f>
        <v>0</v>
      </c>
      <c r="I3058" s="24"/>
      <c r="J3058" s="24"/>
      <c r="K3058" s="24"/>
      <c r="L3058" s="24"/>
      <c r="M3058" s="24"/>
      <c r="N3058" s="24"/>
      <c r="O3058" s="24"/>
      <c r="P3058" s="24"/>
      <c r="Q3058" s="24"/>
    </row>
    <row r="3059" ht="15.75" customHeight="1">
      <c r="A3059" s="71"/>
      <c r="B3059" s="45" t="str">
        <f>IFERROR(VLOOKUP(D3059, 'Chart of Accounts'!A3046:C4001, 3, FALSE), "")</f>
        <v/>
      </c>
      <c r="C3059" s="72"/>
      <c r="D3059" s="73"/>
      <c r="E3059" s="30" t="str">
        <f>IFERROR(VLOOKUP(D3059, 'Chart of Accounts'!A$3:B$3987, 2, FALSE), "")</f>
        <v/>
      </c>
      <c r="F3059" s="31" t="str">
        <f t="shared" si="1"/>
        <v/>
      </c>
      <c r="G3059" s="32" t="str">
        <f t="shared" si="2"/>
        <v/>
      </c>
      <c r="H3059" s="33">
        <f>IF(A3059&gt;='Income Statement'!$E$5,IF(A3059&lt;='Income Statement'!$E$6,1,0),0)</f>
        <v>0</v>
      </c>
      <c r="I3059" s="24"/>
      <c r="J3059" s="24"/>
      <c r="K3059" s="24"/>
      <c r="L3059" s="24"/>
      <c r="M3059" s="24"/>
      <c r="N3059" s="24"/>
      <c r="O3059" s="24"/>
      <c r="P3059" s="24"/>
      <c r="Q3059" s="24"/>
    </row>
    <row r="3060" ht="15.75" customHeight="1">
      <c r="A3060" s="71"/>
      <c r="B3060" s="45" t="str">
        <f>IFERROR(VLOOKUP(D3060, 'Chart of Accounts'!A3047:C4001, 3, FALSE), "")</f>
        <v/>
      </c>
      <c r="C3060" s="72"/>
      <c r="D3060" s="73"/>
      <c r="E3060" s="30" t="str">
        <f>IFERROR(VLOOKUP(D3060, 'Chart of Accounts'!A$3:B$3987, 2, FALSE), "")</f>
        <v/>
      </c>
      <c r="F3060" s="31" t="str">
        <f t="shared" si="1"/>
        <v/>
      </c>
      <c r="G3060" s="32" t="str">
        <f t="shared" si="2"/>
        <v/>
      </c>
      <c r="H3060" s="33">
        <f>IF(A3060&gt;='Income Statement'!$E$5,IF(A3060&lt;='Income Statement'!$E$6,1,0),0)</f>
        <v>0</v>
      </c>
      <c r="I3060" s="24"/>
      <c r="J3060" s="24"/>
      <c r="K3060" s="24"/>
      <c r="L3060" s="24"/>
      <c r="M3060" s="24"/>
      <c r="N3060" s="24"/>
      <c r="O3060" s="24"/>
      <c r="P3060" s="24"/>
      <c r="Q3060" s="24"/>
    </row>
    <row r="3061" ht="15.75" customHeight="1">
      <c r="A3061" s="71"/>
      <c r="B3061" s="45" t="str">
        <f>IFERROR(VLOOKUP(D3061, 'Chart of Accounts'!A3048:C4001, 3, FALSE), "")</f>
        <v/>
      </c>
      <c r="C3061" s="72"/>
      <c r="D3061" s="73"/>
      <c r="E3061" s="30" t="str">
        <f>IFERROR(VLOOKUP(D3061, 'Chart of Accounts'!A$3:B$3987, 2, FALSE), "")</f>
        <v/>
      </c>
      <c r="F3061" s="31" t="str">
        <f t="shared" si="1"/>
        <v/>
      </c>
      <c r="G3061" s="32" t="str">
        <f t="shared" si="2"/>
        <v/>
      </c>
      <c r="H3061" s="33">
        <f>IF(A3061&gt;='Income Statement'!$E$5,IF(A3061&lt;='Income Statement'!$E$6,1,0),0)</f>
        <v>0</v>
      </c>
      <c r="I3061" s="24"/>
      <c r="J3061" s="24"/>
      <c r="K3061" s="24"/>
      <c r="L3061" s="24"/>
      <c r="M3061" s="24"/>
      <c r="N3061" s="24"/>
      <c r="O3061" s="24"/>
      <c r="P3061" s="24"/>
      <c r="Q3061" s="24"/>
    </row>
    <row r="3062" ht="15.75" customHeight="1">
      <c r="A3062" s="71"/>
      <c r="B3062" s="45" t="str">
        <f>IFERROR(VLOOKUP(D3062, 'Chart of Accounts'!A3049:C4001, 3, FALSE), "")</f>
        <v/>
      </c>
      <c r="C3062" s="72"/>
      <c r="D3062" s="73"/>
      <c r="E3062" s="30" t="str">
        <f>IFERROR(VLOOKUP(D3062, 'Chart of Accounts'!A$3:B$3987, 2, FALSE), "")</f>
        <v/>
      </c>
      <c r="F3062" s="31" t="str">
        <f t="shared" si="1"/>
        <v/>
      </c>
      <c r="G3062" s="32" t="str">
        <f t="shared" si="2"/>
        <v/>
      </c>
      <c r="H3062" s="33">
        <f>IF(A3062&gt;='Income Statement'!$E$5,IF(A3062&lt;='Income Statement'!$E$6,1,0),0)</f>
        <v>0</v>
      </c>
      <c r="I3062" s="24"/>
      <c r="J3062" s="24"/>
      <c r="K3062" s="24"/>
      <c r="L3062" s="24"/>
      <c r="M3062" s="24"/>
      <c r="N3062" s="24"/>
      <c r="O3062" s="24"/>
      <c r="P3062" s="24"/>
      <c r="Q3062" s="24"/>
    </row>
    <row r="3063" ht="15.75" customHeight="1">
      <c r="A3063" s="71"/>
      <c r="B3063" s="45" t="str">
        <f>IFERROR(VLOOKUP(D3063, 'Chart of Accounts'!A3050:C4001, 3, FALSE), "")</f>
        <v/>
      </c>
      <c r="C3063" s="72"/>
      <c r="D3063" s="73"/>
      <c r="E3063" s="30" t="str">
        <f>IFERROR(VLOOKUP(D3063, 'Chart of Accounts'!A$3:B$3987, 2, FALSE), "")</f>
        <v/>
      </c>
      <c r="F3063" s="31" t="str">
        <f t="shared" si="1"/>
        <v/>
      </c>
      <c r="G3063" s="32" t="str">
        <f t="shared" si="2"/>
        <v/>
      </c>
      <c r="H3063" s="33">
        <f>IF(A3063&gt;='Income Statement'!$E$5,IF(A3063&lt;='Income Statement'!$E$6,1,0),0)</f>
        <v>0</v>
      </c>
      <c r="I3063" s="24"/>
      <c r="J3063" s="24"/>
      <c r="K3063" s="24"/>
      <c r="L3063" s="24"/>
      <c r="M3063" s="24"/>
      <c r="N3063" s="24"/>
      <c r="O3063" s="24"/>
      <c r="P3063" s="24"/>
      <c r="Q3063" s="24"/>
    </row>
    <row r="3064" ht="15.75" customHeight="1">
      <c r="A3064" s="71"/>
      <c r="B3064" s="45" t="str">
        <f>IFERROR(VLOOKUP(D3064, 'Chart of Accounts'!A3051:C4001, 3, FALSE), "")</f>
        <v/>
      </c>
      <c r="C3064" s="72"/>
      <c r="D3064" s="73"/>
      <c r="E3064" s="30" t="str">
        <f>IFERROR(VLOOKUP(D3064, 'Chart of Accounts'!A$3:B$3987, 2, FALSE), "")</f>
        <v/>
      </c>
      <c r="F3064" s="31" t="str">
        <f t="shared" si="1"/>
        <v/>
      </c>
      <c r="G3064" s="32" t="str">
        <f t="shared" si="2"/>
        <v/>
      </c>
      <c r="H3064" s="33">
        <f>IF(A3064&gt;='Income Statement'!$E$5,IF(A3064&lt;='Income Statement'!$E$6,1,0),0)</f>
        <v>0</v>
      </c>
      <c r="I3064" s="24"/>
      <c r="J3064" s="24"/>
      <c r="K3064" s="24"/>
      <c r="L3064" s="24"/>
      <c r="M3064" s="24"/>
      <c r="N3064" s="24"/>
      <c r="O3064" s="24"/>
      <c r="P3064" s="24"/>
      <c r="Q3064" s="24"/>
    </row>
    <row r="3065" ht="15.75" customHeight="1">
      <c r="A3065" s="71"/>
      <c r="B3065" s="45" t="str">
        <f>IFERROR(VLOOKUP(D3065, 'Chart of Accounts'!A3052:C4001, 3, FALSE), "")</f>
        <v/>
      </c>
      <c r="C3065" s="72"/>
      <c r="D3065" s="73"/>
      <c r="E3065" s="30" t="str">
        <f>IFERROR(VLOOKUP(D3065, 'Chart of Accounts'!A$3:B$3987, 2, FALSE), "")</f>
        <v/>
      </c>
      <c r="F3065" s="31" t="str">
        <f t="shared" si="1"/>
        <v/>
      </c>
      <c r="G3065" s="32" t="str">
        <f t="shared" si="2"/>
        <v/>
      </c>
      <c r="H3065" s="33">
        <f>IF(A3065&gt;='Income Statement'!$E$5,IF(A3065&lt;='Income Statement'!$E$6,1,0),0)</f>
        <v>0</v>
      </c>
      <c r="I3065" s="24"/>
      <c r="J3065" s="24"/>
      <c r="K3065" s="24"/>
      <c r="L3065" s="24"/>
      <c r="M3065" s="24"/>
      <c r="N3065" s="24"/>
      <c r="O3065" s="24"/>
      <c r="P3065" s="24"/>
      <c r="Q3065" s="24"/>
    </row>
    <row r="3066" ht="15.75" customHeight="1">
      <c r="A3066" s="71"/>
      <c r="B3066" s="45" t="str">
        <f>IFERROR(VLOOKUP(D3066, 'Chart of Accounts'!A3053:C4001, 3, FALSE), "")</f>
        <v/>
      </c>
      <c r="C3066" s="72"/>
      <c r="D3066" s="73"/>
      <c r="E3066" s="30" t="str">
        <f>IFERROR(VLOOKUP(D3066, 'Chart of Accounts'!A$3:B$3987, 2, FALSE), "")</f>
        <v/>
      </c>
      <c r="F3066" s="31" t="str">
        <f t="shared" si="1"/>
        <v/>
      </c>
      <c r="G3066" s="32" t="str">
        <f t="shared" si="2"/>
        <v/>
      </c>
      <c r="H3066" s="33">
        <f>IF(A3066&gt;='Income Statement'!$E$5,IF(A3066&lt;='Income Statement'!$E$6,1,0),0)</f>
        <v>0</v>
      </c>
      <c r="I3066" s="24"/>
      <c r="J3066" s="24"/>
      <c r="K3066" s="24"/>
      <c r="L3066" s="24"/>
      <c r="M3066" s="24"/>
      <c r="N3066" s="24"/>
      <c r="O3066" s="24"/>
      <c r="P3066" s="24"/>
      <c r="Q3066" s="24"/>
    </row>
    <row r="3067" ht="15.75" customHeight="1">
      <c r="A3067" s="71"/>
      <c r="B3067" s="45" t="str">
        <f>IFERROR(VLOOKUP(D3067, 'Chart of Accounts'!A3054:C4001, 3, FALSE), "")</f>
        <v/>
      </c>
      <c r="C3067" s="72"/>
      <c r="D3067" s="73"/>
      <c r="E3067" s="30" t="str">
        <f>IFERROR(VLOOKUP(D3067, 'Chart of Accounts'!A$3:B$3987, 2, FALSE), "")</f>
        <v/>
      </c>
      <c r="F3067" s="31" t="str">
        <f t="shared" si="1"/>
        <v/>
      </c>
      <c r="G3067" s="32" t="str">
        <f t="shared" si="2"/>
        <v/>
      </c>
      <c r="H3067" s="33">
        <f>IF(A3067&gt;='Income Statement'!$E$5,IF(A3067&lt;='Income Statement'!$E$6,1,0),0)</f>
        <v>0</v>
      </c>
      <c r="I3067" s="24"/>
      <c r="J3067" s="24"/>
      <c r="K3067" s="24"/>
      <c r="L3067" s="24"/>
      <c r="M3067" s="24"/>
      <c r="N3067" s="24"/>
      <c r="O3067" s="24"/>
      <c r="P3067" s="24"/>
      <c r="Q3067" s="24"/>
    </row>
    <row r="3068" ht="15.75" customHeight="1">
      <c r="A3068" s="71"/>
      <c r="B3068" s="45" t="str">
        <f>IFERROR(VLOOKUP(D3068, 'Chart of Accounts'!A3055:C4001, 3, FALSE), "")</f>
        <v/>
      </c>
      <c r="C3068" s="72"/>
      <c r="D3068" s="73"/>
      <c r="E3068" s="30" t="str">
        <f>IFERROR(VLOOKUP(D3068, 'Chart of Accounts'!A$3:B$3987, 2, FALSE), "")</f>
        <v/>
      </c>
      <c r="F3068" s="31" t="str">
        <f t="shared" si="1"/>
        <v/>
      </c>
      <c r="G3068" s="32" t="str">
        <f t="shared" si="2"/>
        <v/>
      </c>
      <c r="H3068" s="33">
        <f>IF(A3068&gt;='Income Statement'!$E$5,IF(A3068&lt;='Income Statement'!$E$6,1,0),0)</f>
        <v>0</v>
      </c>
      <c r="I3068" s="24"/>
      <c r="J3068" s="24"/>
      <c r="K3068" s="24"/>
      <c r="L3068" s="24"/>
      <c r="M3068" s="24"/>
      <c r="N3068" s="24"/>
      <c r="O3068" s="24"/>
      <c r="P3068" s="24"/>
      <c r="Q3068" s="24"/>
    </row>
    <row r="3069" ht="15.75" customHeight="1">
      <c r="A3069" s="71"/>
      <c r="B3069" s="45" t="str">
        <f>IFERROR(VLOOKUP(D3069, 'Chart of Accounts'!A3056:C4001, 3, FALSE), "")</f>
        <v/>
      </c>
      <c r="C3069" s="72"/>
      <c r="D3069" s="73"/>
      <c r="E3069" s="30" t="str">
        <f>IFERROR(VLOOKUP(D3069, 'Chart of Accounts'!A$3:B$3987, 2, FALSE), "")</f>
        <v/>
      </c>
      <c r="F3069" s="31" t="str">
        <f t="shared" si="1"/>
        <v/>
      </c>
      <c r="G3069" s="32" t="str">
        <f t="shared" si="2"/>
        <v/>
      </c>
      <c r="H3069" s="33">
        <f>IF(A3069&gt;='Income Statement'!$E$5,IF(A3069&lt;='Income Statement'!$E$6,1,0),0)</f>
        <v>0</v>
      </c>
      <c r="I3069" s="24"/>
      <c r="J3069" s="24"/>
      <c r="K3069" s="24"/>
      <c r="L3069" s="24"/>
      <c r="M3069" s="24"/>
      <c r="N3069" s="24"/>
      <c r="O3069" s="24"/>
      <c r="P3069" s="24"/>
      <c r="Q3069" s="24"/>
    </row>
    <row r="3070" ht="15.75" customHeight="1">
      <c r="A3070" s="71"/>
      <c r="B3070" s="45" t="str">
        <f>IFERROR(VLOOKUP(D3070, 'Chart of Accounts'!A3057:C4001, 3, FALSE), "")</f>
        <v/>
      </c>
      <c r="C3070" s="72"/>
      <c r="D3070" s="73"/>
      <c r="E3070" s="30" t="str">
        <f>IFERROR(VLOOKUP(D3070, 'Chart of Accounts'!A$3:B$3987, 2, FALSE), "")</f>
        <v/>
      </c>
      <c r="F3070" s="31" t="str">
        <f t="shared" si="1"/>
        <v/>
      </c>
      <c r="G3070" s="32" t="str">
        <f t="shared" si="2"/>
        <v/>
      </c>
      <c r="H3070" s="33">
        <f>IF(A3070&gt;='Income Statement'!$E$5,IF(A3070&lt;='Income Statement'!$E$6,1,0),0)</f>
        <v>0</v>
      </c>
      <c r="I3070" s="24"/>
      <c r="J3070" s="24"/>
      <c r="K3070" s="24"/>
      <c r="L3070" s="24"/>
      <c r="M3070" s="24"/>
      <c r="N3070" s="24"/>
      <c r="O3070" s="24"/>
      <c r="P3070" s="24"/>
      <c r="Q3070" s="24"/>
    </row>
    <row r="3071" ht="15.75" customHeight="1">
      <c r="A3071" s="71"/>
      <c r="B3071" s="45" t="str">
        <f>IFERROR(VLOOKUP(D3071, 'Chart of Accounts'!A3058:C4001, 3, FALSE), "")</f>
        <v/>
      </c>
      <c r="C3071" s="72"/>
      <c r="D3071" s="73"/>
      <c r="E3071" s="30" t="str">
        <f>IFERROR(VLOOKUP(D3071, 'Chart of Accounts'!A$3:B$3987, 2, FALSE), "")</f>
        <v/>
      </c>
      <c r="F3071" s="31" t="str">
        <f t="shared" si="1"/>
        <v/>
      </c>
      <c r="G3071" s="32" t="str">
        <f t="shared" si="2"/>
        <v/>
      </c>
      <c r="H3071" s="33">
        <f>IF(A3071&gt;='Income Statement'!$E$5,IF(A3071&lt;='Income Statement'!$E$6,1,0),0)</f>
        <v>0</v>
      </c>
      <c r="I3071" s="24"/>
      <c r="J3071" s="24"/>
      <c r="K3071" s="24"/>
      <c r="L3071" s="24"/>
      <c r="M3071" s="24"/>
      <c r="N3071" s="24"/>
      <c r="O3071" s="24"/>
      <c r="P3071" s="24"/>
      <c r="Q3071" s="24"/>
    </row>
    <row r="3072" ht="15.75" customHeight="1">
      <c r="A3072" s="71"/>
      <c r="B3072" s="45" t="str">
        <f>IFERROR(VLOOKUP(D3072, 'Chart of Accounts'!A3059:C4001, 3, FALSE), "")</f>
        <v/>
      </c>
      <c r="C3072" s="72"/>
      <c r="D3072" s="73"/>
      <c r="E3072" s="30" t="str">
        <f>IFERROR(VLOOKUP(D3072, 'Chart of Accounts'!A$3:B$3987, 2, FALSE), "")</f>
        <v/>
      </c>
      <c r="F3072" s="31" t="str">
        <f t="shared" si="1"/>
        <v/>
      </c>
      <c r="G3072" s="32" t="str">
        <f t="shared" si="2"/>
        <v/>
      </c>
      <c r="H3072" s="33">
        <f>IF(A3072&gt;='Income Statement'!$E$5,IF(A3072&lt;='Income Statement'!$E$6,1,0),0)</f>
        <v>0</v>
      </c>
      <c r="I3072" s="24"/>
      <c r="J3072" s="24"/>
      <c r="K3072" s="24"/>
      <c r="L3072" s="24"/>
      <c r="M3072" s="24"/>
      <c r="N3072" s="24"/>
      <c r="O3072" s="24"/>
      <c r="P3072" s="24"/>
      <c r="Q3072" s="24"/>
    </row>
    <row r="3073" ht="15.75" customHeight="1">
      <c r="A3073" s="71"/>
      <c r="B3073" s="45" t="str">
        <f>IFERROR(VLOOKUP(D3073, 'Chart of Accounts'!A3060:C4001, 3, FALSE), "")</f>
        <v/>
      </c>
      <c r="C3073" s="72"/>
      <c r="D3073" s="73"/>
      <c r="E3073" s="30" t="str">
        <f>IFERROR(VLOOKUP(D3073, 'Chart of Accounts'!A$3:B$3987, 2, FALSE), "")</f>
        <v/>
      </c>
      <c r="F3073" s="31" t="str">
        <f t="shared" si="1"/>
        <v/>
      </c>
      <c r="G3073" s="32" t="str">
        <f t="shared" si="2"/>
        <v/>
      </c>
      <c r="H3073" s="33">
        <f>IF(A3073&gt;='Income Statement'!$E$5,IF(A3073&lt;='Income Statement'!$E$6,1,0),0)</f>
        <v>0</v>
      </c>
      <c r="I3073" s="24"/>
      <c r="J3073" s="24"/>
      <c r="K3073" s="24"/>
      <c r="L3073" s="24"/>
      <c r="M3073" s="24"/>
      <c r="N3073" s="24"/>
      <c r="O3073" s="24"/>
      <c r="P3073" s="24"/>
      <c r="Q3073" s="24"/>
    </row>
    <row r="3074" ht="15.75" customHeight="1">
      <c r="A3074" s="71"/>
      <c r="B3074" s="45" t="str">
        <f>IFERROR(VLOOKUP(D3074, 'Chart of Accounts'!A3061:C4001, 3, FALSE), "")</f>
        <v/>
      </c>
      <c r="C3074" s="72"/>
      <c r="D3074" s="73"/>
      <c r="E3074" s="30" t="str">
        <f>IFERROR(VLOOKUP(D3074, 'Chart of Accounts'!A$3:B$3987, 2, FALSE), "")</f>
        <v/>
      </c>
      <c r="F3074" s="31" t="str">
        <f t="shared" si="1"/>
        <v/>
      </c>
      <c r="G3074" s="32" t="str">
        <f t="shared" si="2"/>
        <v/>
      </c>
      <c r="H3074" s="33">
        <f>IF(A3074&gt;='Income Statement'!$E$5,IF(A3074&lt;='Income Statement'!$E$6,1,0),0)</f>
        <v>0</v>
      </c>
      <c r="I3074" s="24"/>
      <c r="J3074" s="24"/>
      <c r="K3074" s="24"/>
      <c r="L3074" s="24"/>
      <c r="M3074" s="24"/>
      <c r="N3074" s="24"/>
      <c r="O3074" s="24"/>
      <c r="P3074" s="24"/>
      <c r="Q3074" s="24"/>
    </row>
    <row r="3075" ht="15.75" customHeight="1">
      <c r="A3075" s="71"/>
      <c r="B3075" s="45" t="str">
        <f>IFERROR(VLOOKUP(D3075, 'Chart of Accounts'!A3062:C4001, 3, FALSE), "")</f>
        <v/>
      </c>
      <c r="C3075" s="72"/>
      <c r="D3075" s="73"/>
      <c r="E3075" s="30" t="str">
        <f>IFERROR(VLOOKUP(D3075, 'Chart of Accounts'!A$3:B$3987, 2, FALSE), "")</f>
        <v/>
      </c>
      <c r="F3075" s="31" t="str">
        <f t="shared" si="1"/>
        <v/>
      </c>
      <c r="G3075" s="32" t="str">
        <f t="shared" si="2"/>
        <v/>
      </c>
      <c r="H3075" s="33">
        <f>IF(A3075&gt;='Income Statement'!$E$5,IF(A3075&lt;='Income Statement'!$E$6,1,0),0)</f>
        <v>0</v>
      </c>
      <c r="I3075" s="24"/>
      <c r="J3075" s="24"/>
      <c r="K3075" s="24"/>
      <c r="L3075" s="24"/>
      <c r="M3075" s="24"/>
      <c r="N3075" s="24"/>
      <c r="O3075" s="24"/>
      <c r="P3075" s="24"/>
      <c r="Q3075" s="24"/>
    </row>
    <row r="3076" ht="15.75" customHeight="1">
      <c r="A3076" s="71"/>
      <c r="B3076" s="45" t="str">
        <f>IFERROR(VLOOKUP(D3076, 'Chart of Accounts'!A3063:C4001, 3, FALSE), "")</f>
        <v/>
      </c>
      <c r="C3076" s="72"/>
      <c r="D3076" s="73"/>
      <c r="E3076" s="30" t="str">
        <f>IFERROR(VLOOKUP(D3076, 'Chart of Accounts'!A$3:B$3987, 2, FALSE), "")</f>
        <v/>
      </c>
      <c r="F3076" s="31" t="str">
        <f t="shared" si="1"/>
        <v/>
      </c>
      <c r="G3076" s="32" t="str">
        <f t="shared" si="2"/>
        <v/>
      </c>
      <c r="H3076" s="33">
        <f>IF(A3076&gt;='Income Statement'!$E$5,IF(A3076&lt;='Income Statement'!$E$6,1,0),0)</f>
        <v>0</v>
      </c>
      <c r="I3076" s="24"/>
      <c r="J3076" s="24"/>
      <c r="K3076" s="24"/>
      <c r="L3076" s="24"/>
      <c r="M3076" s="24"/>
      <c r="N3076" s="24"/>
      <c r="O3076" s="24"/>
      <c r="P3076" s="24"/>
      <c r="Q3076" s="24"/>
    </row>
    <row r="3077" ht="15.75" customHeight="1">
      <c r="A3077" s="71"/>
      <c r="B3077" s="45" t="str">
        <f>IFERROR(VLOOKUP(D3077, 'Chart of Accounts'!A3064:C4001, 3, FALSE), "")</f>
        <v/>
      </c>
      <c r="C3077" s="72"/>
      <c r="D3077" s="73"/>
      <c r="E3077" s="30" t="str">
        <f>IFERROR(VLOOKUP(D3077, 'Chart of Accounts'!A$3:B$3987, 2, FALSE), "")</f>
        <v/>
      </c>
      <c r="F3077" s="31" t="str">
        <f t="shared" si="1"/>
        <v/>
      </c>
      <c r="G3077" s="32" t="str">
        <f t="shared" si="2"/>
        <v/>
      </c>
      <c r="H3077" s="33">
        <f>IF(A3077&gt;='Income Statement'!$E$5,IF(A3077&lt;='Income Statement'!$E$6,1,0),0)</f>
        <v>0</v>
      </c>
      <c r="I3077" s="24"/>
      <c r="J3077" s="24"/>
      <c r="K3077" s="24"/>
      <c r="L3077" s="24"/>
      <c r="M3077" s="24"/>
      <c r="N3077" s="24"/>
      <c r="O3077" s="24"/>
      <c r="P3077" s="24"/>
      <c r="Q3077" s="24"/>
    </row>
    <row r="3078" ht="15.75" customHeight="1">
      <c r="A3078" s="71"/>
      <c r="B3078" s="45" t="str">
        <f>IFERROR(VLOOKUP(D3078, 'Chart of Accounts'!A3065:C4001, 3, FALSE), "")</f>
        <v/>
      </c>
      <c r="C3078" s="72"/>
      <c r="D3078" s="73"/>
      <c r="E3078" s="30" t="str">
        <f>IFERROR(VLOOKUP(D3078, 'Chart of Accounts'!A$3:B$3987, 2, FALSE), "")</f>
        <v/>
      </c>
      <c r="F3078" s="31" t="str">
        <f t="shared" si="1"/>
        <v/>
      </c>
      <c r="G3078" s="32" t="str">
        <f t="shared" si="2"/>
        <v/>
      </c>
      <c r="H3078" s="33">
        <f>IF(A3078&gt;='Income Statement'!$E$5,IF(A3078&lt;='Income Statement'!$E$6,1,0),0)</f>
        <v>0</v>
      </c>
      <c r="I3078" s="24"/>
      <c r="J3078" s="24"/>
      <c r="K3078" s="24"/>
      <c r="L3078" s="24"/>
      <c r="M3078" s="24"/>
      <c r="N3078" s="24"/>
      <c r="O3078" s="24"/>
      <c r="P3078" s="24"/>
      <c r="Q3078" s="24"/>
    </row>
    <row r="3079" ht="15.75" customHeight="1">
      <c r="A3079" s="71"/>
      <c r="B3079" s="45" t="str">
        <f>IFERROR(VLOOKUP(D3079, 'Chart of Accounts'!A3066:C4001, 3, FALSE), "")</f>
        <v/>
      </c>
      <c r="C3079" s="72"/>
      <c r="D3079" s="73"/>
      <c r="E3079" s="30" t="str">
        <f>IFERROR(VLOOKUP(D3079, 'Chart of Accounts'!A$3:B$3987, 2, FALSE), "")</f>
        <v/>
      </c>
      <c r="F3079" s="31" t="str">
        <f t="shared" si="1"/>
        <v/>
      </c>
      <c r="G3079" s="32" t="str">
        <f t="shared" si="2"/>
        <v/>
      </c>
      <c r="H3079" s="33">
        <f>IF(A3079&gt;='Income Statement'!$E$5,IF(A3079&lt;='Income Statement'!$E$6,1,0),0)</f>
        <v>0</v>
      </c>
      <c r="I3079" s="24"/>
      <c r="J3079" s="24"/>
      <c r="K3079" s="24"/>
      <c r="L3079" s="24"/>
      <c r="M3079" s="24"/>
      <c r="N3079" s="24"/>
      <c r="O3079" s="24"/>
      <c r="P3079" s="24"/>
      <c r="Q3079" s="24"/>
    </row>
    <row r="3080" ht="15.75" customHeight="1">
      <c r="A3080" s="71"/>
      <c r="B3080" s="45" t="str">
        <f>IFERROR(VLOOKUP(D3080, 'Chart of Accounts'!A3067:C4001, 3, FALSE), "")</f>
        <v/>
      </c>
      <c r="C3080" s="72"/>
      <c r="D3080" s="73"/>
      <c r="E3080" s="30" t="str">
        <f>IFERROR(VLOOKUP(D3080, 'Chart of Accounts'!A$3:B$3987, 2, FALSE), "")</f>
        <v/>
      </c>
      <c r="F3080" s="31" t="str">
        <f t="shared" si="1"/>
        <v/>
      </c>
      <c r="G3080" s="32" t="str">
        <f t="shared" si="2"/>
        <v/>
      </c>
      <c r="H3080" s="33">
        <f>IF(A3080&gt;='Income Statement'!$E$5,IF(A3080&lt;='Income Statement'!$E$6,1,0),0)</f>
        <v>0</v>
      </c>
      <c r="I3080" s="24"/>
      <c r="J3080" s="24"/>
      <c r="K3080" s="24"/>
      <c r="L3080" s="24"/>
      <c r="M3080" s="24"/>
      <c r="N3080" s="24"/>
      <c r="O3080" s="24"/>
      <c r="P3080" s="24"/>
      <c r="Q3080" s="24"/>
    </row>
    <row r="3081" ht="15.75" customHeight="1">
      <c r="A3081" s="71"/>
      <c r="B3081" s="45" t="str">
        <f>IFERROR(VLOOKUP(D3081, 'Chart of Accounts'!A3068:C4001, 3, FALSE), "")</f>
        <v/>
      </c>
      <c r="C3081" s="72"/>
      <c r="D3081" s="73"/>
      <c r="E3081" s="30" t="str">
        <f>IFERROR(VLOOKUP(D3081, 'Chart of Accounts'!A$3:B$3987, 2, FALSE), "")</f>
        <v/>
      </c>
      <c r="F3081" s="31" t="str">
        <f t="shared" si="1"/>
        <v/>
      </c>
      <c r="G3081" s="32" t="str">
        <f t="shared" si="2"/>
        <v/>
      </c>
      <c r="H3081" s="33">
        <f>IF(A3081&gt;='Income Statement'!$E$5,IF(A3081&lt;='Income Statement'!$E$6,1,0),0)</f>
        <v>0</v>
      </c>
      <c r="I3081" s="24"/>
      <c r="J3081" s="24"/>
      <c r="K3081" s="24"/>
      <c r="L3081" s="24"/>
      <c r="M3081" s="24"/>
      <c r="N3081" s="24"/>
      <c r="O3081" s="24"/>
      <c r="P3081" s="24"/>
      <c r="Q3081" s="24"/>
    </row>
    <row r="3082" ht="15.75" customHeight="1">
      <c r="A3082" s="71"/>
      <c r="B3082" s="45" t="str">
        <f>IFERROR(VLOOKUP(D3082, 'Chart of Accounts'!A3069:C4001, 3, FALSE), "")</f>
        <v/>
      </c>
      <c r="C3082" s="72"/>
      <c r="D3082" s="73"/>
      <c r="E3082" s="30" t="str">
        <f>IFERROR(VLOOKUP(D3082, 'Chart of Accounts'!A$3:B$3987, 2, FALSE), "")</f>
        <v/>
      </c>
      <c r="F3082" s="31" t="str">
        <f t="shared" si="1"/>
        <v/>
      </c>
      <c r="G3082" s="32" t="str">
        <f t="shared" si="2"/>
        <v/>
      </c>
      <c r="H3082" s="33">
        <f>IF(A3082&gt;='Income Statement'!$E$5,IF(A3082&lt;='Income Statement'!$E$6,1,0),0)</f>
        <v>0</v>
      </c>
      <c r="I3082" s="24"/>
      <c r="J3082" s="24"/>
      <c r="K3082" s="24"/>
      <c r="L3082" s="24"/>
      <c r="M3082" s="24"/>
      <c r="N3082" s="24"/>
      <c r="O3082" s="24"/>
      <c r="P3082" s="24"/>
      <c r="Q3082" s="24"/>
    </row>
    <row r="3083" ht="15.75" customHeight="1">
      <c r="A3083" s="71"/>
      <c r="B3083" s="45" t="str">
        <f>IFERROR(VLOOKUP(D3083, 'Chart of Accounts'!A3070:C4001, 3, FALSE), "")</f>
        <v/>
      </c>
      <c r="C3083" s="72"/>
      <c r="D3083" s="73"/>
      <c r="E3083" s="30" t="str">
        <f>IFERROR(VLOOKUP(D3083, 'Chart of Accounts'!A$3:B$3987, 2, FALSE), "")</f>
        <v/>
      </c>
      <c r="F3083" s="31" t="str">
        <f t="shared" si="1"/>
        <v/>
      </c>
      <c r="G3083" s="32" t="str">
        <f t="shared" si="2"/>
        <v/>
      </c>
      <c r="H3083" s="33">
        <f>IF(A3083&gt;='Income Statement'!$E$5,IF(A3083&lt;='Income Statement'!$E$6,1,0),0)</f>
        <v>0</v>
      </c>
      <c r="I3083" s="24"/>
      <c r="J3083" s="24"/>
      <c r="K3083" s="24"/>
      <c r="L3083" s="24"/>
      <c r="M3083" s="24"/>
      <c r="N3083" s="24"/>
      <c r="O3083" s="24"/>
      <c r="P3083" s="24"/>
      <c r="Q3083" s="24"/>
    </row>
    <row r="3084" ht="15.75" customHeight="1">
      <c r="A3084" s="71"/>
      <c r="B3084" s="45" t="str">
        <f>IFERROR(VLOOKUP(D3084, 'Chart of Accounts'!A3071:C4001, 3, FALSE), "")</f>
        <v/>
      </c>
      <c r="C3084" s="72"/>
      <c r="D3084" s="73"/>
      <c r="E3084" s="30" t="str">
        <f>IFERROR(VLOOKUP(D3084, 'Chart of Accounts'!A$3:B$3987, 2, FALSE), "")</f>
        <v/>
      </c>
      <c r="F3084" s="31" t="str">
        <f t="shared" si="1"/>
        <v/>
      </c>
      <c r="G3084" s="32" t="str">
        <f t="shared" si="2"/>
        <v/>
      </c>
      <c r="H3084" s="33">
        <f>IF(A3084&gt;='Income Statement'!$E$5,IF(A3084&lt;='Income Statement'!$E$6,1,0),0)</f>
        <v>0</v>
      </c>
      <c r="I3084" s="24"/>
      <c r="J3084" s="24"/>
      <c r="K3084" s="24"/>
      <c r="L3084" s="24"/>
      <c r="M3084" s="24"/>
      <c r="N3084" s="24"/>
      <c r="O3084" s="24"/>
      <c r="P3084" s="24"/>
      <c r="Q3084" s="24"/>
    </row>
    <row r="3085" ht="15.75" customHeight="1">
      <c r="A3085" s="71"/>
      <c r="B3085" s="45" t="str">
        <f>IFERROR(VLOOKUP(D3085, 'Chart of Accounts'!A3072:C4001, 3, FALSE), "")</f>
        <v/>
      </c>
      <c r="C3085" s="72"/>
      <c r="D3085" s="73"/>
      <c r="E3085" s="30" t="str">
        <f>IFERROR(VLOOKUP(D3085, 'Chart of Accounts'!A$3:B$3987, 2, FALSE), "")</f>
        <v/>
      </c>
      <c r="F3085" s="31" t="str">
        <f t="shared" si="1"/>
        <v/>
      </c>
      <c r="G3085" s="32" t="str">
        <f t="shared" si="2"/>
        <v/>
      </c>
      <c r="H3085" s="33">
        <f>IF(A3085&gt;='Income Statement'!$E$5,IF(A3085&lt;='Income Statement'!$E$6,1,0),0)</f>
        <v>0</v>
      </c>
      <c r="I3085" s="24"/>
      <c r="J3085" s="24"/>
      <c r="K3085" s="24"/>
      <c r="L3085" s="24"/>
      <c r="M3085" s="24"/>
      <c r="N3085" s="24"/>
      <c r="O3085" s="24"/>
      <c r="P3085" s="24"/>
      <c r="Q3085" s="24"/>
    </row>
    <row r="3086" ht="15.75" customHeight="1">
      <c r="A3086" s="71"/>
      <c r="B3086" s="45" t="str">
        <f>IFERROR(VLOOKUP(D3086, 'Chart of Accounts'!A3073:C4001, 3, FALSE), "")</f>
        <v/>
      </c>
      <c r="C3086" s="72"/>
      <c r="D3086" s="73"/>
      <c r="E3086" s="30" t="str">
        <f>IFERROR(VLOOKUP(D3086, 'Chart of Accounts'!A$3:B$3987, 2, FALSE), "")</f>
        <v/>
      </c>
      <c r="F3086" s="31" t="str">
        <f t="shared" si="1"/>
        <v/>
      </c>
      <c r="G3086" s="32" t="str">
        <f t="shared" si="2"/>
        <v/>
      </c>
      <c r="H3086" s="33">
        <f>IF(A3086&gt;='Income Statement'!$E$5,IF(A3086&lt;='Income Statement'!$E$6,1,0),0)</f>
        <v>0</v>
      </c>
      <c r="I3086" s="24"/>
      <c r="J3086" s="24"/>
      <c r="K3086" s="24"/>
      <c r="L3086" s="24"/>
      <c r="M3086" s="24"/>
      <c r="N3086" s="24"/>
      <c r="O3086" s="24"/>
      <c r="P3086" s="24"/>
      <c r="Q3086" s="24"/>
    </row>
    <row r="3087" ht="15.75" customHeight="1">
      <c r="A3087" s="71"/>
      <c r="B3087" s="45" t="str">
        <f>IFERROR(VLOOKUP(D3087, 'Chart of Accounts'!A3074:C4001, 3, FALSE), "")</f>
        <v/>
      </c>
      <c r="C3087" s="72"/>
      <c r="D3087" s="73"/>
      <c r="E3087" s="30" t="str">
        <f>IFERROR(VLOOKUP(D3087, 'Chart of Accounts'!A$3:B$3987, 2, FALSE), "")</f>
        <v/>
      </c>
      <c r="F3087" s="31" t="str">
        <f t="shared" si="1"/>
        <v/>
      </c>
      <c r="G3087" s="32" t="str">
        <f t="shared" si="2"/>
        <v/>
      </c>
      <c r="H3087" s="33">
        <f>IF(A3087&gt;='Income Statement'!$E$5,IF(A3087&lt;='Income Statement'!$E$6,1,0),0)</f>
        <v>0</v>
      </c>
      <c r="I3087" s="24"/>
      <c r="J3087" s="24"/>
      <c r="K3087" s="24"/>
      <c r="L3087" s="24"/>
      <c r="M3087" s="24"/>
      <c r="N3087" s="24"/>
      <c r="O3087" s="24"/>
      <c r="P3087" s="24"/>
      <c r="Q3087" s="24"/>
    </row>
    <row r="3088" ht="15.75" customHeight="1">
      <c r="A3088" s="71"/>
      <c r="B3088" s="45" t="str">
        <f>IFERROR(VLOOKUP(D3088, 'Chart of Accounts'!A3075:C4001, 3, FALSE), "")</f>
        <v/>
      </c>
      <c r="C3088" s="72"/>
      <c r="D3088" s="73"/>
      <c r="E3088" s="30" t="str">
        <f>IFERROR(VLOOKUP(D3088, 'Chart of Accounts'!A$3:B$3987, 2, FALSE), "")</f>
        <v/>
      </c>
      <c r="F3088" s="31" t="str">
        <f t="shared" si="1"/>
        <v/>
      </c>
      <c r="G3088" s="32" t="str">
        <f t="shared" si="2"/>
        <v/>
      </c>
      <c r="H3088" s="33">
        <f>IF(A3088&gt;='Income Statement'!$E$5,IF(A3088&lt;='Income Statement'!$E$6,1,0),0)</f>
        <v>0</v>
      </c>
      <c r="I3088" s="24"/>
      <c r="J3088" s="24"/>
      <c r="K3088" s="24"/>
      <c r="L3088" s="24"/>
      <c r="M3088" s="24"/>
      <c r="N3088" s="24"/>
      <c r="O3088" s="24"/>
      <c r="P3088" s="24"/>
      <c r="Q3088" s="24"/>
    </row>
    <row r="3089" ht="15.75" customHeight="1">
      <c r="A3089" s="71"/>
      <c r="B3089" s="45" t="str">
        <f>IFERROR(VLOOKUP(D3089, 'Chart of Accounts'!A3076:C4001, 3, FALSE), "")</f>
        <v/>
      </c>
      <c r="C3089" s="72"/>
      <c r="D3089" s="73"/>
      <c r="E3089" s="30" t="str">
        <f>IFERROR(VLOOKUP(D3089, 'Chart of Accounts'!A$3:B$3987, 2, FALSE), "")</f>
        <v/>
      </c>
      <c r="F3089" s="31" t="str">
        <f t="shared" si="1"/>
        <v/>
      </c>
      <c r="G3089" s="32" t="str">
        <f t="shared" si="2"/>
        <v/>
      </c>
      <c r="H3089" s="33">
        <f>IF(A3089&gt;='Income Statement'!$E$5,IF(A3089&lt;='Income Statement'!$E$6,1,0),0)</f>
        <v>0</v>
      </c>
      <c r="I3089" s="24"/>
      <c r="J3089" s="24"/>
      <c r="K3089" s="24"/>
      <c r="L3089" s="24"/>
      <c r="M3089" s="24"/>
      <c r="N3089" s="24"/>
      <c r="O3089" s="24"/>
      <c r="P3089" s="24"/>
      <c r="Q3089" s="24"/>
    </row>
    <row r="3090" ht="15.75" customHeight="1">
      <c r="A3090" s="71"/>
      <c r="B3090" s="45" t="str">
        <f>IFERROR(VLOOKUP(D3090, 'Chart of Accounts'!A3077:C4001, 3, FALSE), "")</f>
        <v/>
      </c>
      <c r="C3090" s="72"/>
      <c r="D3090" s="73"/>
      <c r="E3090" s="30" t="str">
        <f>IFERROR(VLOOKUP(D3090, 'Chart of Accounts'!A$3:B$3987, 2, FALSE), "")</f>
        <v/>
      </c>
      <c r="F3090" s="31" t="str">
        <f t="shared" si="1"/>
        <v/>
      </c>
      <c r="G3090" s="32" t="str">
        <f t="shared" si="2"/>
        <v/>
      </c>
      <c r="H3090" s="33">
        <f>IF(A3090&gt;='Income Statement'!$E$5,IF(A3090&lt;='Income Statement'!$E$6,1,0),0)</f>
        <v>0</v>
      </c>
      <c r="I3090" s="24"/>
      <c r="J3090" s="24"/>
      <c r="K3090" s="24"/>
      <c r="L3090" s="24"/>
      <c r="M3090" s="24"/>
      <c r="N3090" s="24"/>
      <c r="O3090" s="24"/>
      <c r="P3090" s="24"/>
      <c r="Q3090" s="24"/>
    </row>
    <row r="3091" ht="15.75" customHeight="1">
      <c r="A3091" s="71"/>
      <c r="B3091" s="45" t="str">
        <f>IFERROR(VLOOKUP(D3091, 'Chart of Accounts'!A3078:C4001, 3, FALSE), "")</f>
        <v/>
      </c>
      <c r="C3091" s="72"/>
      <c r="D3091" s="73"/>
      <c r="E3091" s="30" t="str">
        <f>IFERROR(VLOOKUP(D3091, 'Chart of Accounts'!A$3:B$3987, 2, FALSE), "")</f>
        <v/>
      </c>
      <c r="F3091" s="31" t="str">
        <f t="shared" si="1"/>
        <v/>
      </c>
      <c r="G3091" s="32" t="str">
        <f t="shared" si="2"/>
        <v/>
      </c>
      <c r="H3091" s="33">
        <f>IF(A3091&gt;='Income Statement'!$E$5,IF(A3091&lt;='Income Statement'!$E$6,1,0),0)</f>
        <v>0</v>
      </c>
      <c r="I3091" s="24"/>
      <c r="J3091" s="24"/>
      <c r="K3091" s="24"/>
      <c r="L3091" s="24"/>
      <c r="M3091" s="24"/>
      <c r="N3091" s="24"/>
      <c r="O3091" s="24"/>
      <c r="P3091" s="24"/>
      <c r="Q3091" s="24"/>
    </row>
    <row r="3092" ht="15.75" customHeight="1">
      <c r="A3092" s="71"/>
      <c r="B3092" s="45" t="str">
        <f>IFERROR(VLOOKUP(D3092, 'Chart of Accounts'!A3079:C4001, 3, FALSE), "")</f>
        <v/>
      </c>
      <c r="C3092" s="72"/>
      <c r="D3092" s="73"/>
      <c r="E3092" s="30" t="str">
        <f>IFERROR(VLOOKUP(D3092, 'Chart of Accounts'!A$3:B$3987, 2, FALSE), "")</f>
        <v/>
      </c>
      <c r="F3092" s="31" t="str">
        <f t="shared" si="1"/>
        <v/>
      </c>
      <c r="G3092" s="32" t="str">
        <f t="shared" si="2"/>
        <v/>
      </c>
      <c r="H3092" s="33">
        <f>IF(A3092&gt;='Income Statement'!$E$5,IF(A3092&lt;='Income Statement'!$E$6,1,0),0)</f>
        <v>0</v>
      </c>
      <c r="I3092" s="24"/>
      <c r="J3092" s="24"/>
      <c r="K3092" s="24"/>
      <c r="L3092" s="24"/>
      <c r="M3092" s="24"/>
      <c r="N3092" s="24"/>
      <c r="O3092" s="24"/>
      <c r="P3092" s="24"/>
      <c r="Q3092" s="24"/>
    </row>
    <row r="3093" ht="15.75" customHeight="1">
      <c r="A3093" s="71"/>
      <c r="B3093" s="45" t="str">
        <f>IFERROR(VLOOKUP(D3093, 'Chart of Accounts'!A3080:C4001, 3, FALSE), "")</f>
        <v/>
      </c>
      <c r="C3093" s="72"/>
      <c r="D3093" s="73"/>
      <c r="E3093" s="30" t="str">
        <f>IFERROR(VLOOKUP(D3093, 'Chart of Accounts'!A$3:B$3987, 2, FALSE), "")</f>
        <v/>
      </c>
      <c r="F3093" s="31" t="str">
        <f t="shared" si="1"/>
        <v/>
      </c>
      <c r="G3093" s="32" t="str">
        <f t="shared" si="2"/>
        <v/>
      </c>
      <c r="H3093" s="33">
        <f>IF(A3093&gt;='Income Statement'!$E$5,IF(A3093&lt;='Income Statement'!$E$6,1,0),0)</f>
        <v>0</v>
      </c>
      <c r="I3093" s="24"/>
      <c r="J3093" s="24"/>
      <c r="K3093" s="24"/>
      <c r="L3093" s="24"/>
      <c r="M3093" s="24"/>
      <c r="N3093" s="24"/>
      <c r="O3093" s="24"/>
      <c r="P3093" s="24"/>
      <c r="Q3093" s="24"/>
    </row>
    <row r="3094" ht="15.75" customHeight="1">
      <c r="A3094" s="71"/>
      <c r="B3094" s="45" t="str">
        <f>IFERROR(VLOOKUP(D3094, 'Chart of Accounts'!A3081:C4001, 3, FALSE), "")</f>
        <v/>
      </c>
      <c r="C3094" s="72"/>
      <c r="D3094" s="73"/>
      <c r="E3094" s="30" t="str">
        <f>IFERROR(VLOOKUP(D3094, 'Chart of Accounts'!A$3:B$3987, 2, FALSE), "")</f>
        <v/>
      </c>
      <c r="F3094" s="31" t="str">
        <f t="shared" si="1"/>
        <v/>
      </c>
      <c r="G3094" s="32" t="str">
        <f t="shared" si="2"/>
        <v/>
      </c>
      <c r="H3094" s="33">
        <f>IF(A3094&gt;='Income Statement'!$E$5,IF(A3094&lt;='Income Statement'!$E$6,1,0),0)</f>
        <v>0</v>
      </c>
      <c r="I3094" s="24"/>
      <c r="J3094" s="24"/>
      <c r="K3094" s="24"/>
      <c r="L3094" s="24"/>
      <c r="M3094" s="24"/>
      <c r="N3094" s="24"/>
      <c r="O3094" s="24"/>
      <c r="P3094" s="24"/>
      <c r="Q3094" s="24"/>
    </row>
    <row r="3095" ht="15.75" customHeight="1">
      <c r="A3095" s="71"/>
      <c r="B3095" s="45" t="str">
        <f>IFERROR(VLOOKUP(D3095, 'Chart of Accounts'!A3082:C4001, 3, FALSE), "")</f>
        <v/>
      </c>
      <c r="C3095" s="72"/>
      <c r="D3095" s="73"/>
      <c r="E3095" s="30" t="str">
        <f>IFERROR(VLOOKUP(D3095, 'Chart of Accounts'!A$3:B$3987, 2, FALSE), "")</f>
        <v/>
      </c>
      <c r="F3095" s="31" t="str">
        <f t="shared" si="1"/>
        <v/>
      </c>
      <c r="G3095" s="32" t="str">
        <f t="shared" si="2"/>
        <v/>
      </c>
      <c r="H3095" s="33">
        <f>IF(A3095&gt;='Income Statement'!$E$5,IF(A3095&lt;='Income Statement'!$E$6,1,0),0)</f>
        <v>0</v>
      </c>
      <c r="I3095" s="24"/>
      <c r="J3095" s="24"/>
      <c r="K3095" s="24"/>
      <c r="L3095" s="24"/>
      <c r="M3095" s="24"/>
      <c r="N3095" s="24"/>
      <c r="O3095" s="24"/>
      <c r="P3095" s="24"/>
      <c r="Q3095" s="24"/>
    </row>
    <row r="3096" ht="15.75" customHeight="1">
      <c r="A3096" s="71"/>
      <c r="B3096" s="45" t="str">
        <f>IFERROR(VLOOKUP(D3096, 'Chart of Accounts'!A3083:C4001, 3, FALSE), "")</f>
        <v/>
      </c>
      <c r="C3096" s="72"/>
      <c r="D3096" s="73"/>
      <c r="E3096" s="30" t="str">
        <f>IFERROR(VLOOKUP(D3096, 'Chart of Accounts'!A$3:B$3987, 2, FALSE), "")</f>
        <v/>
      </c>
      <c r="F3096" s="31" t="str">
        <f t="shared" si="1"/>
        <v/>
      </c>
      <c r="G3096" s="32" t="str">
        <f t="shared" si="2"/>
        <v/>
      </c>
      <c r="H3096" s="33">
        <f>IF(A3096&gt;='Income Statement'!$E$5,IF(A3096&lt;='Income Statement'!$E$6,1,0),0)</f>
        <v>0</v>
      </c>
      <c r="I3096" s="24"/>
      <c r="J3096" s="24"/>
      <c r="K3096" s="24"/>
      <c r="L3096" s="24"/>
      <c r="M3096" s="24"/>
      <c r="N3096" s="24"/>
      <c r="O3096" s="24"/>
      <c r="P3096" s="24"/>
      <c r="Q3096" s="24"/>
    </row>
    <row r="3097" ht="15.75" customHeight="1">
      <c r="A3097" s="71"/>
      <c r="B3097" s="45" t="str">
        <f>IFERROR(VLOOKUP(D3097, 'Chart of Accounts'!A3084:C4001, 3, FALSE), "")</f>
        <v/>
      </c>
      <c r="C3097" s="72"/>
      <c r="D3097" s="73"/>
      <c r="E3097" s="30" t="str">
        <f>IFERROR(VLOOKUP(D3097, 'Chart of Accounts'!A$3:B$3987, 2, FALSE), "")</f>
        <v/>
      </c>
      <c r="F3097" s="31" t="str">
        <f t="shared" si="1"/>
        <v/>
      </c>
      <c r="G3097" s="32" t="str">
        <f t="shared" si="2"/>
        <v/>
      </c>
      <c r="H3097" s="33">
        <f>IF(A3097&gt;='Income Statement'!$E$5,IF(A3097&lt;='Income Statement'!$E$6,1,0),0)</f>
        <v>0</v>
      </c>
      <c r="I3097" s="24"/>
      <c r="J3097" s="24"/>
      <c r="K3097" s="24"/>
      <c r="L3097" s="24"/>
      <c r="M3097" s="24"/>
      <c r="N3097" s="24"/>
      <c r="O3097" s="24"/>
      <c r="P3097" s="24"/>
      <c r="Q3097" s="24"/>
    </row>
    <row r="3098" ht="15.75" customHeight="1">
      <c r="A3098" s="71"/>
      <c r="B3098" s="45" t="str">
        <f>IFERROR(VLOOKUP(D3098, 'Chart of Accounts'!A3085:C4001, 3, FALSE), "")</f>
        <v/>
      </c>
      <c r="C3098" s="72"/>
      <c r="D3098" s="73"/>
      <c r="E3098" s="30" t="str">
        <f>IFERROR(VLOOKUP(D3098, 'Chart of Accounts'!A$3:B$3987, 2, FALSE), "")</f>
        <v/>
      </c>
      <c r="F3098" s="31" t="str">
        <f t="shared" si="1"/>
        <v/>
      </c>
      <c r="G3098" s="32" t="str">
        <f t="shared" si="2"/>
        <v/>
      </c>
      <c r="H3098" s="33">
        <f>IF(A3098&gt;='Income Statement'!$E$5,IF(A3098&lt;='Income Statement'!$E$6,1,0),0)</f>
        <v>0</v>
      </c>
      <c r="I3098" s="24"/>
      <c r="J3098" s="24"/>
      <c r="K3098" s="24"/>
      <c r="L3098" s="24"/>
      <c r="M3098" s="24"/>
      <c r="N3098" s="24"/>
      <c r="O3098" s="24"/>
      <c r="P3098" s="24"/>
      <c r="Q3098" s="24"/>
    </row>
    <row r="3099" ht="15.75" customHeight="1">
      <c r="A3099" s="71"/>
      <c r="B3099" s="45" t="str">
        <f>IFERROR(VLOOKUP(D3099, 'Chart of Accounts'!A3086:C4001, 3, FALSE), "")</f>
        <v/>
      </c>
      <c r="C3099" s="72"/>
      <c r="D3099" s="73"/>
      <c r="E3099" s="30" t="str">
        <f>IFERROR(VLOOKUP(D3099, 'Chart of Accounts'!A$3:B$3987, 2, FALSE), "")</f>
        <v/>
      </c>
      <c r="F3099" s="31" t="str">
        <f t="shared" si="1"/>
        <v/>
      </c>
      <c r="G3099" s="32" t="str">
        <f t="shared" si="2"/>
        <v/>
      </c>
      <c r="H3099" s="33">
        <f>IF(A3099&gt;='Income Statement'!$E$5,IF(A3099&lt;='Income Statement'!$E$6,1,0),0)</f>
        <v>0</v>
      </c>
      <c r="I3099" s="24"/>
      <c r="J3099" s="24"/>
      <c r="K3099" s="24"/>
      <c r="L3099" s="24"/>
      <c r="M3099" s="24"/>
      <c r="N3099" s="24"/>
      <c r="O3099" s="24"/>
      <c r="P3099" s="24"/>
      <c r="Q3099" s="24"/>
    </row>
    <row r="3100" ht="15.75" customHeight="1">
      <c r="A3100" s="71"/>
      <c r="B3100" s="45" t="str">
        <f>IFERROR(VLOOKUP(D3100, 'Chart of Accounts'!A3087:C4001, 3, FALSE), "")</f>
        <v/>
      </c>
      <c r="C3100" s="72"/>
      <c r="D3100" s="73"/>
      <c r="E3100" s="30" t="str">
        <f>IFERROR(VLOOKUP(D3100, 'Chart of Accounts'!A$3:B$3987, 2, FALSE), "")</f>
        <v/>
      </c>
      <c r="F3100" s="31" t="str">
        <f t="shared" si="1"/>
        <v/>
      </c>
      <c r="G3100" s="32" t="str">
        <f t="shared" si="2"/>
        <v/>
      </c>
      <c r="H3100" s="33">
        <f>IF(A3100&gt;='Income Statement'!$E$5,IF(A3100&lt;='Income Statement'!$E$6,1,0),0)</f>
        <v>0</v>
      </c>
      <c r="I3100" s="24"/>
      <c r="J3100" s="24"/>
      <c r="K3100" s="24"/>
      <c r="L3100" s="24"/>
      <c r="M3100" s="24"/>
      <c r="N3100" s="24"/>
      <c r="O3100" s="24"/>
      <c r="P3100" s="24"/>
      <c r="Q3100" s="24"/>
    </row>
    <row r="3101" ht="15.75" customHeight="1">
      <c r="A3101" s="71"/>
      <c r="B3101" s="45" t="str">
        <f>IFERROR(VLOOKUP(D3101, 'Chart of Accounts'!A3088:C4001, 3, FALSE), "")</f>
        <v/>
      </c>
      <c r="C3101" s="72"/>
      <c r="D3101" s="73"/>
      <c r="E3101" s="30" t="str">
        <f>IFERROR(VLOOKUP(D3101, 'Chart of Accounts'!A$3:B$3987, 2, FALSE), "")</f>
        <v/>
      </c>
      <c r="F3101" s="31" t="str">
        <f t="shared" si="1"/>
        <v/>
      </c>
      <c r="G3101" s="32" t="str">
        <f t="shared" si="2"/>
        <v/>
      </c>
      <c r="H3101" s="33">
        <f>IF(A3101&gt;='Income Statement'!$E$5,IF(A3101&lt;='Income Statement'!$E$6,1,0),0)</f>
        <v>0</v>
      </c>
      <c r="I3101" s="24"/>
      <c r="J3101" s="24"/>
      <c r="K3101" s="24"/>
      <c r="L3101" s="24"/>
      <c r="M3101" s="24"/>
      <c r="N3101" s="24"/>
      <c r="O3101" s="24"/>
      <c r="P3101" s="24"/>
      <c r="Q3101" s="24"/>
    </row>
    <row r="3102" ht="15.75" customHeight="1">
      <c r="A3102" s="71"/>
      <c r="B3102" s="45" t="str">
        <f>IFERROR(VLOOKUP(D3102, 'Chart of Accounts'!A3089:C4001, 3, FALSE), "")</f>
        <v/>
      </c>
      <c r="C3102" s="72"/>
      <c r="D3102" s="73"/>
      <c r="E3102" s="30" t="str">
        <f>IFERROR(VLOOKUP(D3102, 'Chart of Accounts'!A$3:B$3987, 2, FALSE), "")</f>
        <v/>
      </c>
      <c r="F3102" s="31" t="str">
        <f t="shared" si="1"/>
        <v/>
      </c>
      <c r="G3102" s="32" t="str">
        <f t="shared" si="2"/>
        <v/>
      </c>
      <c r="H3102" s="33">
        <f>IF(A3102&gt;='Income Statement'!$E$5,IF(A3102&lt;='Income Statement'!$E$6,1,0),0)</f>
        <v>0</v>
      </c>
      <c r="I3102" s="24"/>
      <c r="J3102" s="24"/>
      <c r="K3102" s="24"/>
      <c r="L3102" s="24"/>
      <c r="M3102" s="24"/>
      <c r="N3102" s="24"/>
      <c r="O3102" s="24"/>
      <c r="P3102" s="24"/>
      <c r="Q3102" s="24"/>
    </row>
    <row r="3103" ht="15.75" customHeight="1">
      <c r="A3103" s="71"/>
      <c r="B3103" s="45" t="str">
        <f>IFERROR(VLOOKUP(D3103, 'Chart of Accounts'!A3090:C4001, 3, FALSE), "")</f>
        <v/>
      </c>
      <c r="C3103" s="72"/>
      <c r="D3103" s="73"/>
      <c r="E3103" s="30" t="str">
        <f>IFERROR(VLOOKUP(D3103, 'Chart of Accounts'!A$3:B$3987, 2, FALSE), "")</f>
        <v/>
      </c>
      <c r="F3103" s="31" t="str">
        <f t="shared" si="1"/>
        <v/>
      </c>
      <c r="G3103" s="32" t="str">
        <f t="shared" si="2"/>
        <v/>
      </c>
      <c r="H3103" s="33">
        <f>IF(A3103&gt;='Income Statement'!$E$5,IF(A3103&lt;='Income Statement'!$E$6,1,0),0)</f>
        <v>0</v>
      </c>
      <c r="I3103" s="24"/>
      <c r="J3103" s="24"/>
      <c r="K3103" s="24"/>
      <c r="L3103" s="24"/>
      <c r="M3103" s="24"/>
      <c r="N3103" s="24"/>
      <c r="O3103" s="24"/>
      <c r="P3103" s="24"/>
      <c r="Q3103" s="24"/>
    </row>
    <row r="3104" ht="15.75" customHeight="1">
      <c r="A3104" s="71"/>
      <c r="B3104" s="45" t="str">
        <f>IFERROR(VLOOKUP(D3104, 'Chart of Accounts'!A3091:C4001, 3, FALSE), "")</f>
        <v/>
      </c>
      <c r="C3104" s="72"/>
      <c r="D3104" s="73"/>
      <c r="E3104" s="30" t="str">
        <f>IFERROR(VLOOKUP(D3104, 'Chart of Accounts'!A$3:B$3987, 2, FALSE), "")</f>
        <v/>
      </c>
      <c r="F3104" s="31" t="str">
        <f t="shared" si="1"/>
        <v/>
      </c>
      <c r="G3104" s="32" t="str">
        <f t="shared" si="2"/>
        <v/>
      </c>
      <c r="H3104" s="33">
        <f>IF(A3104&gt;='Income Statement'!$E$5,IF(A3104&lt;='Income Statement'!$E$6,1,0),0)</f>
        <v>0</v>
      </c>
      <c r="I3104" s="24"/>
      <c r="J3104" s="24"/>
      <c r="K3104" s="24"/>
      <c r="L3104" s="24"/>
      <c r="M3104" s="24"/>
      <c r="N3104" s="24"/>
      <c r="O3104" s="24"/>
      <c r="P3104" s="24"/>
      <c r="Q3104" s="24"/>
    </row>
    <row r="3105" ht="15.75" customHeight="1">
      <c r="A3105" s="71"/>
      <c r="B3105" s="45" t="str">
        <f>IFERROR(VLOOKUP(D3105, 'Chart of Accounts'!A3092:C4001, 3, FALSE), "")</f>
        <v/>
      </c>
      <c r="C3105" s="72"/>
      <c r="D3105" s="73"/>
      <c r="E3105" s="30" t="str">
        <f>IFERROR(VLOOKUP(D3105, 'Chart of Accounts'!A$3:B$3987, 2, FALSE), "")</f>
        <v/>
      </c>
      <c r="F3105" s="31" t="str">
        <f t="shared" si="1"/>
        <v/>
      </c>
      <c r="G3105" s="32" t="str">
        <f t="shared" si="2"/>
        <v/>
      </c>
      <c r="H3105" s="33">
        <f>IF(A3105&gt;='Income Statement'!$E$5,IF(A3105&lt;='Income Statement'!$E$6,1,0),0)</f>
        <v>0</v>
      </c>
      <c r="I3105" s="24"/>
      <c r="J3105" s="24"/>
      <c r="K3105" s="24"/>
      <c r="L3105" s="24"/>
      <c r="M3105" s="24"/>
      <c r="N3105" s="24"/>
      <c r="O3105" s="24"/>
      <c r="P3105" s="24"/>
      <c r="Q3105" s="24"/>
    </row>
    <row r="3106" ht="15.75" customHeight="1">
      <c r="A3106" s="71"/>
      <c r="B3106" s="45" t="str">
        <f>IFERROR(VLOOKUP(D3106, 'Chart of Accounts'!A3093:C4001, 3, FALSE), "")</f>
        <v/>
      </c>
      <c r="C3106" s="72"/>
      <c r="D3106" s="73"/>
      <c r="E3106" s="30" t="str">
        <f>IFERROR(VLOOKUP(D3106, 'Chart of Accounts'!A$3:B$3987, 2, FALSE), "")</f>
        <v/>
      </c>
      <c r="F3106" s="31" t="str">
        <f t="shared" si="1"/>
        <v/>
      </c>
      <c r="G3106" s="32" t="str">
        <f t="shared" si="2"/>
        <v/>
      </c>
      <c r="H3106" s="33">
        <f>IF(A3106&gt;='Income Statement'!$E$5,IF(A3106&lt;='Income Statement'!$E$6,1,0),0)</f>
        <v>0</v>
      </c>
      <c r="I3106" s="24"/>
      <c r="J3106" s="24"/>
      <c r="K3106" s="24"/>
      <c r="L3106" s="24"/>
      <c r="M3106" s="24"/>
      <c r="N3106" s="24"/>
      <c r="O3106" s="24"/>
      <c r="P3106" s="24"/>
      <c r="Q3106" s="24"/>
    </row>
    <row r="3107" ht="15.75" customHeight="1">
      <c r="A3107" s="71"/>
      <c r="B3107" s="45" t="str">
        <f>IFERROR(VLOOKUP(D3107, 'Chart of Accounts'!A3094:C4001, 3, FALSE), "")</f>
        <v/>
      </c>
      <c r="C3107" s="72"/>
      <c r="D3107" s="73"/>
      <c r="E3107" s="30" t="str">
        <f>IFERROR(VLOOKUP(D3107, 'Chart of Accounts'!A$3:B$3987, 2, FALSE), "")</f>
        <v/>
      </c>
      <c r="F3107" s="31" t="str">
        <f t="shared" si="1"/>
        <v/>
      </c>
      <c r="G3107" s="32" t="str">
        <f t="shared" si="2"/>
        <v/>
      </c>
      <c r="H3107" s="33">
        <f>IF(A3107&gt;='Income Statement'!$E$5,IF(A3107&lt;='Income Statement'!$E$6,1,0),0)</f>
        <v>0</v>
      </c>
      <c r="I3107" s="24"/>
      <c r="J3107" s="24"/>
      <c r="K3107" s="24"/>
      <c r="L3107" s="24"/>
      <c r="M3107" s="24"/>
      <c r="N3107" s="24"/>
      <c r="O3107" s="24"/>
      <c r="P3107" s="24"/>
      <c r="Q3107" s="24"/>
    </row>
    <row r="3108" ht="15.75" customHeight="1">
      <c r="A3108" s="71"/>
      <c r="B3108" s="45" t="str">
        <f>IFERROR(VLOOKUP(D3108, 'Chart of Accounts'!A3095:C4001, 3, FALSE), "")</f>
        <v/>
      </c>
      <c r="C3108" s="72"/>
      <c r="D3108" s="73"/>
      <c r="E3108" s="30" t="str">
        <f>IFERROR(VLOOKUP(D3108, 'Chart of Accounts'!A$3:B$3987, 2, FALSE), "")</f>
        <v/>
      </c>
      <c r="F3108" s="31" t="str">
        <f t="shared" si="1"/>
        <v/>
      </c>
      <c r="G3108" s="32" t="str">
        <f t="shared" si="2"/>
        <v/>
      </c>
      <c r="H3108" s="33">
        <f>IF(A3108&gt;='Income Statement'!$E$5,IF(A3108&lt;='Income Statement'!$E$6,1,0),0)</f>
        <v>0</v>
      </c>
      <c r="I3108" s="24"/>
      <c r="J3108" s="24"/>
      <c r="K3108" s="24"/>
      <c r="L3108" s="24"/>
      <c r="M3108" s="24"/>
      <c r="N3108" s="24"/>
      <c r="O3108" s="24"/>
      <c r="P3108" s="24"/>
      <c r="Q3108" s="24"/>
    </row>
    <row r="3109" ht="15.75" customHeight="1">
      <c r="A3109" s="71"/>
      <c r="B3109" s="45" t="str">
        <f>IFERROR(VLOOKUP(D3109, 'Chart of Accounts'!A3096:C4001, 3, FALSE), "")</f>
        <v/>
      </c>
      <c r="C3109" s="72"/>
      <c r="D3109" s="73"/>
      <c r="E3109" s="30" t="str">
        <f>IFERROR(VLOOKUP(D3109, 'Chart of Accounts'!A$3:B$3987, 2, FALSE), "")</f>
        <v/>
      </c>
      <c r="F3109" s="31" t="str">
        <f t="shared" si="1"/>
        <v/>
      </c>
      <c r="G3109" s="32" t="str">
        <f t="shared" si="2"/>
        <v/>
      </c>
      <c r="H3109" s="33">
        <f>IF(A3109&gt;='Income Statement'!$E$5,IF(A3109&lt;='Income Statement'!$E$6,1,0),0)</f>
        <v>0</v>
      </c>
      <c r="I3109" s="24"/>
      <c r="J3109" s="24"/>
      <c r="K3109" s="24"/>
      <c r="L3109" s="24"/>
      <c r="M3109" s="24"/>
      <c r="N3109" s="24"/>
      <c r="O3109" s="24"/>
      <c r="P3109" s="24"/>
      <c r="Q3109" s="24"/>
    </row>
    <row r="3110" ht="15.75" customHeight="1">
      <c r="A3110" s="71"/>
      <c r="B3110" s="45" t="str">
        <f>IFERROR(VLOOKUP(D3110, 'Chart of Accounts'!A3097:C4001, 3, FALSE), "")</f>
        <v/>
      </c>
      <c r="C3110" s="72"/>
      <c r="D3110" s="73"/>
      <c r="E3110" s="30" t="str">
        <f>IFERROR(VLOOKUP(D3110, 'Chart of Accounts'!A$3:B$3987, 2, FALSE), "")</f>
        <v/>
      </c>
      <c r="F3110" s="31" t="str">
        <f t="shared" si="1"/>
        <v/>
      </c>
      <c r="G3110" s="32" t="str">
        <f t="shared" si="2"/>
        <v/>
      </c>
      <c r="H3110" s="33">
        <f>IF(A3110&gt;='Income Statement'!$E$5,IF(A3110&lt;='Income Statement'!$E$6,1,0),0)</f>
        <v>0</v>
      </c>
      <c r="I3110" s="24"/>
      <c r="J3110" s="24"/>
      <c r="K3110" s="24"/>
      <c r="L3110" s="24"/>
      <c r="M3110" s="24"/>
      <c r="N3110" s="24"/>
      <c r="O3110" s="24"/>
      <c r="P3110" s="24"/>
      <c r="Q3110" s="24"/>
    </row>
    <row r="3111" ht="15.75" customHeight="1">
      <c r="A3111" s="71"/>
      <c r="B3111" s="45" t="str">
        <f>IFERROR(VLOOKUP(D3111, 'Chart of Accounts'!A3098:C4001, 3, FALSE), "")</f>
        <v/>
      </c>
      <c r="C3111" s="72"/>
      <c r="D3111" s="73"/>
      <c r="E3111" s="30" t="str">
        <f>IFERROR(VLOOKUP(D3111, 'Chart of Accounts'!A$3:B$3987, 2, FALSE), "")</f>
        <v/>
      </c>
      <c r="F3111" s="31" t="str">
        <f t="shared" si="1"/>
        <v/>
      </c>
      <c r="G3111" s="32" t="str">
        <f t="shared" si="2"/>
        <v/>
      </c>
      <c r="H3111" s="33">
        <f>IF(A3111&gt;='Income Statement'!$E$5,IF(A3111&lt;='Income Statement'!$E$6,1,0),0)</f>
        <v>0</v>
      </c>
      <c r="I3111" s="24"/>
      <c r="J3111" s="24"/>
      <c r="K3111" s="24"/>
      <c r="L3111" s="24"/>
      <c r="M3111" s="24"/>
      <c r="N3111" s="24"/>
      <c r="O3111" s="24"/>
      <c r="P3111" s="24"/>
      <c r="Q3111" s="24"/>
    </row>
    <row r="3112" ht="15.75" customHeight="1">
      <c r="A3112" s="71"/>
      <c r="B3112" s="45" t="str">
        <f>IFERROR(VLOOKUP(D3112, 'Chart of Accounts'!A3099:C4001, 3, FALSE), "")</f>
        <v/>
      </c>
      <c r="C3112" s="72"/>
      <c r="D3112" s="73"/>
      <c r="E3112" s="30" t="str">
        <f>IFERROR(VLOOKUP(D3112, 'Chart of Accounts'!A$3:B$3987, 2, FALSE), "")</f>
        <v/>
      </c>
      <c r="F3112" s="31" t="str">
        <f t="shared" si="1"/>
        <v/>
      </c>
      <c r="G3112" s="32" t="str">
        <f t="shared" si="2"/>
        <v/>
      </c>
      <c r="H3112" s="33">
        <f>IF(A3112&gt;='Income Statement'!$E$5,IF(A3112&lt;='Income Statement'!$E$6,1,0),0)</f>
        <v>0</v>
      </c>
      <c r="I3112" s="24"/>
      <c r="J3112" s="24"/>
      <c r="K3112" s="24"/>
      <c r="L3112" s="24"/>
      <c r="M3112" s="24"/>
      <c r="N3112" s="24"/>
      <c r="O3112" s="24"/>
      <c r="P3112" s="24"/>
      <c r="Q3112" s="24"/>
    </row>
    <row r="3113" ht="15.75" customHeight="1">
      <c r="A3113" s="71"/>
      <c r="B3113" s="45" t="str">
        <f>IFERROR(VLOOKUP(D3113, 'Chart of Accounts'!A3100:C4001, 3, FALSE), "")</f>
        <v/>
      </c>
      <c r="C3113" s="72"/>
      <c r="D3113" s="73"/>
      <c r="E3113" s="30" t="str">
        <f>IFERROR(VLOOKUP(D3113, 'Chart of Accounts'!A$3:B$3987, 2, FALSE), "")</f>
        <v/>
      </c>
      <c r="F3113" s="31" t="str">
        <f t="shared" si="1"/>
        <v/>
      </c>
      <c r="G3113" s="32" t="str">
        <f t="shared" si="2"/>
        <v/>
      </c>
      <c r="H3113" s="33">
        <f>IF(A3113&gt;='Income Statement'!$E$5,IF(A3113&lt;='Income Statement'!$E$6,1,0),0)</f>
        <v>0</v>
      </c>
      <c r="I3113" s="24"/>
      <c r="J3113" s="24"/>
      <c r="K3113" s="24"/>
      <c r="L3113" s="24"/>
      <c r="M3113" s="24"/>
      <c r="N3113" s="24"/>
      <c r="O3113" s="24"/>
      <c r="P3113" s="24"/>
      <c r="Q3113" s="24"/>
    </row>
    <row r="3114" ht="15.75" customHeight="1">
      <c r="A3114" s="71"/>
      <c r="B3114" s="45" t="str">
        <f>IFERROR(VLOOKUP(D3114, 'Chart of Accounts'!A3101:C4001, 3, FALSE), "")</f>
        <v/>
      </c>
      <c r="C3114" s="72"/>
      <c r="D3114" s="73"/>
      <c r="E3114" s="30" t="str">
        <f>IFERROR(VLOOKUP(D3114, 'Chart of Accounts'!A$3:B$3987, 2, FALSE), "")</f>
        <v/>
      </c>
      <c r="F3114" s="31" t="str">
        <f t="shared" si="1"/>
        <v/>
      </c>
      <c r="G3114" s="32" t="str">
        <f t="shared" si="2"/>
        <v/>
      </c>
      <c r="H3114" s="33">
        <f>IF(A3114&gt;='Income Statement'!$E$5,IF(A3114&lt;='Income Statement'!$E$6,1,0),0)</f>
        <v>0</v>
      </c>
      <c r="I3114" s="24"/>
      <c r="J3114" s="24"/>
      <c r="K3114" s="24"/>
      <c r="L3114" s="24"/>
      <c r="M3114" s="24"/>
      <c r="N3114" s="24"/>
      <c r="O3114" s="24"/>
      <c r="P3114" s="24"/>
      <c r="Q3114" s="24"/>
    </row>
    <row r="3115" ht="15.75" customHeight="1">
      <c r="A3115" s="71"/>
      <c r="B3115" s="45" t="str">
        <f>IFERROR(VLOOKUP(D3115, 'Chart of Accounts'!A3102:C4001, 3, FALSE), "")</f>
        <v/>
      </c>
      <c r="C3115" s="72"/>
      <c r="D3115" s="73"/>
      <c r="E3115" s="30" t="str">
        <f>IFERROR(VLOOKUP(D3115, 'Chart of Accounts'!A$3:B$3987, 2, FALSE), "")</f>
        <v/>
      </c>
      <c r="F3115" s="31" t="str">
        <f t="shared" si="1"/>
        <v/>
      </c>
      <c r="G3115" s="32" t="str">
        <f t="shared" si="2"/>
        <v/>
      </c>
      <c r="H3115" s="33">
        <f>IF(A3115&gt;='Income Statement'!$E$5,IF(A3115&lt;='Income Statement'!$E$6,1,0),0)</f>
        <v>0</v>
      </c>
      <c r="I3115" s="24"/>
      <c r="J3115" s="24"/>
      <c r="K3115" s="24"/>
      <c r="L3115" s="24"/>
      <c r="M3115" s="24"/>
      <c r="N3115" s="24"/>
      <c r="O3115" s="24"/>
      <c r="P3115" s="24"/>
      <c r="Q3115" s="24"/>
    </row>
    <row r="3116" ht="15.75" customHeight="1">
      <c r="A3116" s="71"/>
      <c r="B3116" s="45" t="str">
        <f>IFERROR(VLOOKUP(D3116, 'Chart of Accounts'!A3103:C4001, 3, FALSE), "")</f>
        <v/>
      </c>
      <c r="C3116" s="72"/>
      <c r="D3116" s="73"/>
      <c r="E3116" s="30" t="str">
        <f>IFERROR(VLOOKUP(D3116, 'Chart of Accounts'!A$3:B$3987, 2, FALSE), "")</f>
        <v/>
      </c>
      <c r="F3116" s="31" t="str">
        <f t="shared" si="1"/>
        <v/>
      </c>
      <c r="G3116" s="32" t="str">
        <f t="shared" si="2"/>
        <v/>
      </c>
      <c r="H3116" s="33">
        <f>IF(A3116&gt;='Income Statement'!$E$5,IF(A3116&lt;='Income Statement'!$E$6,1,0),0)</f>
        <v>0</v>
      </c>
      <c r="I3116" s="24"/>
      <c r="J3116" s="24"/>
      <c r="K3116" s="24"/>
      <c r="L3116" s="24"/>
      <c r="M3116" s="24"/>
      <c r="N3116" s="24"/>
      <c r="O3116" s="24"/>
      <c r="P3116" s="24"/>
      <c r="Q3116" s="24"/>
    </row>
    <row r="3117" ht="15.75" customHeight="1">
      <c r="A3117" s="71"/>
      <c r="B3117" s="45" t="str">
        <f>IFERROR(VLOOKUP(D3117, 'Chart of Accounts'!A3104:C4001, 3, FALSE), "")</f>
        <v/>
      </c>
      <c r="C3117" s="72"/>
      <c r="D3117" s="73"/>
      <c r="E3117" s="30" t="str">
        <f>IFERROR(VLOOKUP(D3117, 'Chart of Accounts'!A$3:B$3987, 2, FALSE), "")</f>
        <v/>
      </c>
      <c r="F3117" s="31" t="str">
        <f t="shared" si="1"/>
        <v/>
      </c>
      <c r="G3117" s="32" t="str">
        <f t="shared" si="2"/>
        <v/>
      </c>
      <c r="H3117" s="33">
        <f>IF(A3117&gt;='Income Statement'!$E$5,IF(A3117&lt;='Income Statement'!$E$6,1,0),0)</f>
        <v>0</v>
      </c>
      <c r="I3117" s="24"/>
      <c r="J3117" s="24"/>
      <c r="K3117" s="24"/>
      <c r="L3117" s="24"/>
      <c r="M3117" s="24"/>
      <c r="N3117" s="24"/>
      <c r="O3117" s="24"/>
      <c r="P3117" s="24"/>
      <c r="Q3117" s="24"/>
    </row>
    <row r="3118" ht="15.75" customHeight="1">
      <c r="A3118" s="71"/>
      <c r="B3118" s="45" t="str">
        <f>IFERROR(VLOOKUP(D3118, 'Chart of Accounts'!A3105:C4001, 3, FALSE), "")</f>
        <v/>
      </c>
      <c r="C3118" s="72"/>
      <c r="D3118" s="73"/>
      <c r="E3118" s="30" t="str">
        <f>IFERROR(VLOOKUP(D3118, 'Chart of Accounts'!A$3:B$3987, 2, FALSE), "")</f>
        <v/>
      </c>
      <c r="F3118" s="31" t="str">
        <f t="shared" si="1"/>
        <v/>
      </c>
      <c r="G3118" s="32" t="str">
        <f t="shared" si="2"/>
        <v/>
      </c>
      <c r="H3118" s="33">
        <f>IF(A3118&gt;='Income Statement'!$E$5,IF(A3118&lt;='Income Statement'!$E$6,1,0),0)</f>
        <v>0</v>
      </c>
      <c r="I3118" s="24"/>
      <c r="J3118" s="24"/>
      <c r="K3118" s="24"/>
      <c r="L3118" s="24"/>
      <c r="M3118" s="24"/>
      <c r="N3118" s="24"/>
      <c r="O3118" s="24"/>
      <c r="P3118" s="24"/>
      <c r="Q3118" s="24"/>
    </row>
    <row r="3119" ht="15.75" customHeight="1">
      <c r="A3119" s="71"/>
      <c r="B3119" s="45" t="str">
        <f>IFERROR(VLOOKUP(D3119, 'Chart of Accounts'!A3106:C4001, 3, FALSE), "")</f>
        <v/>
      </c>
      <c r="C3119" s="72"/>
      <c r="D3119" s="73"/>
      <c r="E3119" s="30" t="str">
        <f>IFERROR(VLOOKUP(D3119, 'Chart of Accounts'!A$3:B$3987, 2, FALSE), "")</f>
        <v/>
      </c>
      <c r="F3119" s="31" t="str">
        <f t="shared" si="1"/>
        <v/>
      </c>
      <c r="G3119" s="32" t="str">
        <f t="shared" si="2"/>
        <v/>
      </c>
      <c r="H3119" s="33">
        <f>IF(A3119&gt;='Income Statement'!$E$5,IF(A3119&lt;='Income Statement'!$E$6,1,0),0)</f>
        <v>0</v>
      </c>
      <c r="I3119" s="24"/>
      <c r="J3119" s="24"/>
      <c r="K3119" s="24"/>
      <c r="L3119" s="24"/>
      <c r="M3119" s="24"/>
      <c r="N3119" s="24"/>
      <c r="O3119" s="24"/>
      <c r="P3119" s="24"/>
      <c r="Q3119" s="24"/>
    </row>
    <row r="3120" ht="15.75" customHeight="1">
      <c r="A3120" s="71"/>
      <c r="B3120" s="45" t="str">
        <f>IFERROR(VLOOKUP(D3120, 'Chart of Accounts'!A3107:C4001, 3, FALSE), "")</f>
        <v/>
      </c>
      <c r="C3120" s="72"/>
      <c r="D3120" s="73"/>
      <c r="E3120" s="30" t="str">
        <f>IFERROR(VLOOKUP(D3120, 'Chart of Accounts'!A$3:B$3987, 2, FALSE), "")</f>
        <v/>
      </c>
      <c r="F3120" s="31" t="str">
        <f t="shared" si="1"/>
        <v/>
      </c>
      <c r="G3120" s="32" t="str">
        <f t="shared" si="2"/>
        <v/>
      </c>
      <c r="H3120" s="33">
        <f>IF(A3120&gt;='Income Statement'!$E$5,IF(A3120&lt;='Income Statement'!$E$6,1,0),0)</f>
        <v>0</v>
      </c>
      <c r="I3120" s="24"/>
      <c r="J3120" s="24"/>
      <c r="K3120" s="24"/>
      <c r="L3120" s="24"/>
      <c r="M3120" s="24"/>
      <c r="N3120" s="24"/>
      <c r="O3120" s="24"/>
      <c r="P3120" s="24"/>
      <c r="Q3120" s="24"/>
    </row>
    <row r="3121" ht="15.75" customHeight="1">
      <c r="A3121" s="71"/>
      <c r="B3121" s="45" t="str">
        <f>IFERROR(VLOOKUP(D3121, 'Chart of Accounts'!A3108:C4001, 3, FALSE), "")</f>
        <v/>
      </c>
      <c r="C3121" s="72"/>
      <c r="D3121" s="73"/>
      <c r="E3121" s="30" t="str">
        <f>IFERROR(VLOOKUP(D3121, 'Chart of Accounts'!A$3:B$3987, 2, FALSE), "")</f>
        <v/>
      </c>
      <c r="F3121" s="31" t="str">
        <f t="shared" si="1"/>
        <v/>
      </c>
      <c r="G3121" s="32" t="str">
        <f t="shared" si="2"/>
        <v/>
      </c>
      <c r="H3121" s="33">
        <f>IF(A3121&gt;='Income Statement'!$E$5,IF(A3121&lt;='Income Statement'!$E$6,1,0),0)</f>
        <v>0</v>
      </c>
      <c r="I3121" s="24"/>
      <c r="J3121" s="24"/>
      <c r="K3121" s="24"/>
      <c r="L3121" s="24"/>
      <c r="M3121" s="24"/>
      <c r="N3121" s="24"/>
      <c r="O3121" s="24"/>
      <c r="P3121" s="24"/>
      <c r="Q3121" s="24"/>
    </row>
    <row r="3122" ht="15.75" customHeight="1">
      <c r="A3122" s="71"/>
      <c r="B3122" s="45" t="str">
        <f>IFERROR(VLOOKUP(D3122, 'Chart of Accounts'!A3109:C4001, 3, FALSE), "")</f>
        <v/>
      </c>
      <c r="C3122" s="72"/>
      <c r="D3122" s="73"/>
      <c r="E3122" s="30" t="str">
        <f>IFERROR(VLOOKUP(D3122, 'Chart of Accounts'!A$3:B$3987, 2, FALSE), "")</f>
        <v/>
      </c>
      <c r="F3122" s="31" t="str">
        <f t="shared" si="1"/>
        <v/>
      </c>
      <c r="G3122" s="32" t="str">
        <f t="shared" si="2"/>
        <v/>
      </c>
      <c r="H3122" s="33">
        <f>IF(A3122&gt;='Income Statement'!$E$5,IF(A3122&lt;='Income Statement'!$E$6,1,0),0)</f>
        <v>0</v>
      </c>
      <c r="I3122" s="24"/>
      <c r="J3122" s="24"/>
      <c r="K3122" s="24"/>
      <c r="L3122" s="24"/>
      <c r="M3122" s="24"/>
      <c r="N3122" s="24"/>
      <c r="O3122" s="24"/>
      <c r="P3122" s="24"/>
      <c r="Q3122" s="24"/>
    </row>
    <row r="3123" ht="15.75" customHeight="1">
      <c r="A3123" s="71"/>
      <c r="B3123" s="45" t="str">
        <f>IFERROR(VLOOKUP(D3123, 'Chart of Accounts'!A3110:C4001, 3, FALSE), "")</f>
        <v/>
      </c>
      <c r="C3123" s="72"/>
      <c r="D3123" s="73"/>
      <c r="E3123" s="30" t="str">
        <f>IFERROR(VLOOKUP(D3123, 'Chart of Accounts'!A$3:B$3987, 2, FALSE), "")</f>
        <v/>
      </c>
      <c r="F3123" s="31" t="str">
        <f t="shared" si="1"/>
        <v/>
      </c>
      <c r="G3123" s="32" t="str">
        <f t="shared" si="2"/>
        <v/>
      </c>
      <c r="H3123" s="33">
        <f>IF(A3123&gt;='Income Statement'!$E$5,IF(A3123&lt;='Income Statement'!$E$6,1,0),0)</f>
        <v>0</v>
      </c>
      <c r="I3123" s="24"/>
      <c r="J3123" s="24"/>
      <c r="K3123" s="24"/>
      <c r="L3123" s="24"/>
      <c r="M3123" s="24"/>
      <c r="N3123" s="24"/>
      <c r="O3123" s="24"/>
      <c r="P3123" s="24"/>
      <c r="Q3123" s="24"/>
    </row>
    <row r="3124" ht="15.75" customHeight="1">
      <c r="A3124" s="71"/>
      <c r="B3124" s="45" t="str">
        <f>IFERROR(VLOOKUP(D3124, 'Chart of Accounts'!A3111:C4001, 3, FALSE), "")</f>
        <v/>
      </c>
      <c r="C3124" s="72"/>
      <c r="D3124" s="73"/>
      <c r="E3124" s="30" t="str">
        <f>IFERROR(VLOOKUP(D3124, 'Chart of Accounts'!A$3:B$3987, 2, FALSE), "")</f>
        <v/>
      </c>
      <c r="F3124" s="31" t="str">
        <f t="shared" si="1"/>
        <v/>
      </c>
      <c r="G3124" s="32" t="str">
        <f t="shared" si="2"/>
        <v/>
      </c>
      <c r="H3124" s="33">
        <f>IF(A3124&gt;='Income Statement'!$E$5,IF(A3124&lt;='Income Statement'!$E$6,1,0),0)</f>
        <v>0</v>
      </c>
      <c r="I3124" s="24"/>
      <c r="J3124" s="24"/>
      <c r="K3124" s="24"/>
      <c r="L3124" s="24"/>
      <c r="M3124" s="24"/>
      <c r="N3124" s="24"/>
      <c r="O3124" s="24"/>
      <c r="P3124" s="24"/>
      <c r="Q3124" s="24"/>
    </row>
    <row r="3125" ht="15.75" customHeight="1">
      <c r="A3125" s="71"/>
      <c r="B3125" s="45" t="str">
        <f>IFERROR(VLOOKUP(D3125, 'Chart of Accounts'!A3112:C4001, 3, FALSE), "")</f>
        <v/>
      </c>
      <c r="C3125" s="72"/>
      <c r="D3125" s="73"/>
      <c r="E3125" s="30" t="str">
        <f>IFERROR(VLOOKUP(D3125, 'Chart of Accounts'!A$3:B$3987, 2, FALSE), "")</f>
        <v/>
      </c>
      <c r="F3125" s="31" t="str">
        <f t="shared" si="1"/>
        <v/>
      </c>
      <c r="G3125" s="32" t="str">
        <f t="shared" si="2"/>
        <v/>
      </c>
      <c r="H3125" s="33">
        <f>IF(A3125&gt;='Income Statement'!$E$5,IF(A3125&lt;='Income Statement'!$E$6,1,0),0)</f>
        <v>0</v>
      </c>
      <c r="I3125" s="24"/>
      <c r="J3125" s="24"/>
      <c r="K3125" s="24"/>
      <c r="L3125" s="24"/>
      <c r="M3125" s="24"/>
      <c r="N3125" s="24"/>
      <c r="O3125" s="24"/>
      <c r="P3125" s="24"/>
      <c r="Q3125" s="24"/>
    </row>
    <row r="3126" ht="15.75" customHeight="1">
      <c r="A3126" s="71"/>
      <c r="B3126" s="45" t="str">
        <f>IFERROR(VLOOKUP(D3126, 'Chart of Accounts'!A3113:C4001, 3, FALSE), "")</f>
        <v/>
      </c>
      <c r="C3126" s="72"/>
      <c r="D3126" s="73"/>
      <c r="E3126" s="30" t="str">
        <f>IFERROR(VLOOKUP(D3126, 'Chart of Accounts'!A$3:B$3987, 2, FALSE), "")</f>
        <v/>
      </c>
      <c r="F3126" s="31" t="str">
        <f t="shared" si="1"/>
        <v/>
      </c>
      <c r="G3126" s="32" t="str">
        <f t="shared" si="2"/>
        <v/>
      </c>
      <c r="H3126" s="33">
        <f>IF(A3126&gt;='Income Statement'!$E$5,IF(A3126&lt;='Income Statement'!$E$6,1,0),0)</f>
        <v>0</v>
      </c>
      <c r="I3126" s="24"/>
      <c r="J3126" s="24"/>
      <c r="K3126" s="24"/>
      <c r="L3126" s="24"/>
      <c r="M3126" s="24"/>
      <c r="N3126" s="24"/>
      <c r="O3126" s="24"/>
      <c r="P3126" s="24"/>
      <c r="Q3126" s="24"/>
    </row>
    <row r="3127" ht="15.75" customHeight="1">
      <c r="A3127" s="71"/>
      <c r="B3127" s="45" t="str">
        <f>IFERROR(VLOOKUP(D3127, 'Chart of Accounts'!A3114:C4001, 3, FALSE), "")</f>
        <v/>
      </c>
      <c r="C3127" s="72"/>
      <c r="D3127" s="73"/>
      <c r="E3127" s="30" t="str">
        <f>IFERROR(VLOOKUP(D3127, 'Chart of Accounts'!A$3:B$3987, 2, FALSE), "")</f>
        <v/>
      </c>
      <c r="F3127" s="31" t="str">
        <f t="shared" si="1"/>
        <v/>
      </c>
      <c r="G3127" s="32" t="str">
        <f t="shared" si="2"/>
        <v/>
      </c>
      <c r="H3127" s="33">
        <f>IF(A3127&gt;='Income Statement'!$E$5,IF(A3127&lt;='Income Statement'!$E$6,1,0),0)</f>
        <v>0</v>
      </c>
      <c r="I3127" s="24"/>
      <c r="J3127" s="24"/>
      <c r="K3127" s="24"/>
      <c r="L3127" s="24"/>
      <c r="M3127" s="24"/>
      <c r="N3127" s="24"/>
      <c r="O3127" s="24"/>
      <c r="P3127" s="24"/>
      <c r="Q3127" s="24"/>
    </row>
    <row r="3128" ht="15.75" customHeight="1">
      <c r="A3128" s="71"/>
      <c r="B3128" s="45" t="str">
        <f>IFERROR(VLOOKUP(D3128, 'Chart of Accounts'!A3115:C4001, 3, FALSE), "")</f>
        <v/>
      </c>
      <c r="C3128" s="72"/>
      <c r="D3128" s="73"/>
      <c r="E3128" s="30" t="str">
        <f>IFERROR(VLOOKUP(D3128, 'Chart of Accounts'!A$3:B$3987, 2, FALSE), "")</f>
        <v/>
      </c>
      <c r="F3128" s="31" t="str">
        <f t="shared" si="1"/>
        <v/>
      </c>
      <c r="G3128" s="32" t="str">
        <f t="shared" si="2"/>
        <v/>
      </c>
      <c r="H3128" s="33">
        <f>IF(A3128&gt;='Income Statement'!$E$5,IF(A3128&lt;='Income Statement'!$E$6,1,0),0)</f>
        <v>0</v>
      </c>
      <c r="I3128" s="24"/>
      <c r="J3128" s="24"/>
      <c r="K3128" s="24"/>
      <c r="L3128" s="24"/>
      <c r="M3128" s="24"/>
      <c r="N3128" s="24"/>
      <c r="O3128" s="24"/>
      <c r="P3128" s="24"/>
      <c r="Q3128" s="24"/>
    </row>
    <row r="3129" ht="15.75" customHeight="1">
      <c r="A3129" s="71"/>
      <c r="B3129" s="45" t="str">
        <f>IFERROR(VLOOKUP(D3129, 'Chart of Accounts'!A3116:C4001, 3, FALSE), "")</f>
        <v/>
      </c>
      <c r="C3129" s="72"/>
      <c r="D3129" s="73"/>
      <c r="E3129" s="30" t="str">
        <f>IFERROR(VLOOKUP(D3129, 'Chart of Accounts'!A$3:B$3987, 2, FALSE), "")</f>
        <v/>
      </c>
      <c r="F3129" s="31" t="str">
        <f t="shared" si="1"/>
        <v/>
      </c>
      <c r="G3129" s="32" t="str">
        <f t="shared" si="2"/>
        <v/>
      </c>
      <c r="H3129" s="33">
        <f>IF(A3129&gt;='Income Statement'!$E$5,IF(A3129&lt;='Income Statement'!$E$6,1,0),0)</f>
        <v>0</v>
      </c>
      <c r="I3129" s="24"/>
      <c r="J3129" s="24"/>
      <c r="K3129" s="24"/>
      <c r="L3129" s="24"/>
      <c r="M3129" s="24"/>
      <c r="N3129" s="24"/>
      <c r="O3129" s="24"/>
      <c r="P3129" s="24"/>
      <c r="Q3129" s="24"/>
    </row>
    <row r="3130" ht="15.75" customHeight="1">
      <c r="A3130" s="71"/>
      <c r="B3130" s="45" t="str">
        <f>IFERROR(VLOOKUP(D3130, 'Chart of Accounts'!A3117:C4001, 3, FALSE), "")</f>
        <v/>
      </c>
      <c r="C3130" s="72"/>
      <c r="D3130" s="73"/>
      <c r="E3130" s="30" t="str">
        <f>IFERROR(VLOOKUP(D3130, 'Chart of Accounts'!A$3:B$3987, 2, FALSE), "")</f>
        <v/>
      </c>
      <c r="F3130" s="31" t="str">
        <f t="shared" si="1"/>
        <v/>
      </c>
      <c r="G3130" s="32" t="str">
        <f t="shared" si="2"/>
        <v/>
      </c>
      <c r="H3130" s="33">
        <f>IF(A3130&gt;='Income Statement'!$E$5,IF(A3130&lt;='Income Statement'!$E$6,1,0),0)</f>
        <v>0</v>
      </c>
      <c r="I3130" s="24"/>
      <c r="J3130" s="24"/>
      <c r="K3130" s="24"/>
      <c r="L3130" s="24"/>
      <c r="M3130" s="24"/>
      <c r="N3130" s="24"/>
      <c r="O3130" s="24"/>
      <c r="P3130" s="24"/>
      <c r="Q3130" s="24"/>
    </row>
    <row r="3131" ht="15.75" customHeight="1">
      <c r="A3131" s="71"/>
      <c r="B3131" s="45" t="str">
        <f>IFERROR(VLOOKUP(D3131, 'Chart of Accounts'!A3118:C4001, 3, FALSE), "")</f>
        <v/>
      </c>
      <c r="C3131" s="72"/>
      <c r="D3131" s="73"/>
      <c r="E3131" s="30" t="str">
        <f>IFERROR(VLOOKUP(D3131, 'Chart of Accounts'!A$3:B$3987, 2, FALSE), "")</f>
        <v/>
      </c>
      <c r="F3131" s="31" t="str">
        <f t="shared" si="1"/>
        <v/>
      </c>
      <c r="G3131" s="32" t="str">
        <f t="shared" si="2"/>
        <v/>
      </c>
      <c r="H3131" s="33">
        <f>IF(A3131&gt;='Income Statement'!$E$5,IF(A3131&lt;='Income Statement'!$E$6,1,0),0)</f>
        <v>0</v>
      </c>
      <c r="I3131" s="24"/>
      <c r="J3131" s="24"/>
      <c r="K3131" s="24"/>
      <c r="L3131" s="24"/>
      <c r="M3131" s="24"/>
      <c r="N3131" s="24"/>
      <c r="O3131" s="24"/>
      <c r="P3131" s="24"/>
      <c r="Q3131" s="24"/>
    </row>
    <row r="3132" ht="15.75" customHeight="1">
      <c r="A3132" s="71"/>
      <c r="B3132" s="45" t="str">
        <f>IFERROR(VLOOKUP(D3132, 'Chart of Accounts'!A3119:C4001, 3, FALSE), "")</f>
        <v/>
      </c>
      <c r="C3132" s="72"/>
      <c r="D3132" s="73"/>
      <c r="E3132" s="30" t="str">
        <f>IFERROR(VLOOKUP(D3132, 'Chart of Accounts'!A$3:B$3987, 2, FALSE), "")</f>
        <v/>
      </c>
      <c r="F3132" s="31" t="str">
        <f t="shared" si="1"/>
        <v/>
      </c>
      <c r="G3132" s="32" t="str">
        <f t="shared" si="2"/>
        <v/>
      </c>
      <c r="H3132" s="33">
        <f>IF(A3132&gt;='Income Statement'!$E$5,IF(A3132&lt;='Income Statement'!$E$6,1,0),0)</f>
        <v>0</v>
      </c>
      <c r="I3132" s="24"/>
      <c r="J3132" s="24"/>
      <c r="K3132" s="24"/>
      <c r="L3132" s="24"/>
      <c r="M3132" s="24"/>
      <c r="N3132" s="24"/>
      <c r="O3132" s="24"/>
      <c r="P3132" s="24"/>
      <c r="Q3132" s="24"/>
    </row>
    <row r="3133" ht="15.75" customHeight="1">
      <c r="A3133" s="71"/>
      <c r="B3133" s="45" t="str">
        <f>IFERROR(VLOOKUP(D3133, 'Chart of Accounts'!A3120:C4001, 3, FALSE), "")</f>
        <v/>
      </c>
      <c r="C3133" s="72"/>
      <c r="D3133" s="73"/>
      <c r="E3133" s="30" t="str">
        <f>IFERROR(VLOOKUP(D3133, 'Chart of Accounts'!A$3:B$3987, 2, FALSE), "")</f>
        <v/>
      </c>
      <c r="F3133" s="31" t="str">
        <f t="shared" si="1"/>
        <v/>
      </c>
      <c r="G3133" s="32" t="str">
        <f t="shared" si="2"/>
        <v/>
      </c>
      <c r="H3133" s="33">
        <f>IF(A3133&gt;='Income Statement'!$E$5,IF(A3133&lt;='Income Statement'!$E$6,1,0),0)</f>
        <v>0</v>
      </c>
      <c r="I3133" s="24"/>
      <c r="J3133" s="24"/>
      <c r="K3133" s="24"/>
      <c r="L3133" s="24"/>
      <c r="M3133" s="24"/>
      <c r="N3133" s="24"/>
      <c r="O3133" s="24"/>
      <c r="P3133" s="24"/>
      <c r="Q3133" s="24"/>
    </row>
    <row r="3134" ht="15.75" customHeight="1">
      <c r="A3134" s="71"/>
      <c r="B3134" s="45" t="str">
        <f>IFERROR(VLOOKUP(D3134, 'Chart of Accounts'!A3121:C4001, 3, FALSE), "")</f>
        <v/>
      </c>
      <c r="C3134" s="72"/>
      <c r="D3134" s="73"/>
      <c r="E3134" s="30" t="str">
        <f>IFERROR(VLOOKUP(D3134, 'Chart of Accounts'!A$3:B$3987, 2, FALSE), "")</f>
        <v/>
      </c>
      <c r="F3134" s="31" t="str">
        <f t="shared" si="1"/>
        <v/>
      </c>
      <c r="G3134" s="32" t="str">
        <f t="shared" si="2"/>
        <v/>
      </c>
      <c r="H3134" s="33">
        <f>IF(A3134&gt;='Income Statement'!$E$5,IF(A3134&lt;='Income Statement'!$E$6,1,0),0)</f>
        <v>0</v>
      </c>
      <c r="I3134" s="24"/>
      <c r="J3134" s="24"/>
      <c r="K3134" s="24"/>
      <c r="L3134" s="24"/>
      <c r="M3134" s="24"/>
      <c r="N3134" s="24"/>
      <c r="O3134" s="24"/>
      <c r="P3134" s="24"/>
      <c r="Q3134" s="24"/>
    </row>
    <row r="3135" ht="15.75" customHeight="1">
      <c r="A3135" s="71"/>
      <c r="B3135" s="45" t="str">
        <f>IFERROR(VLOOKUP(D3135, 'Chart of Accounts'!A3122:C4001, 3, FALSE), "")</f>
        <v/>
      </c>
      <c r="C3135" s="72"/>
      <c r="D3135" s="73"/>
      <c r="E3135" s="30" t="str">
        <f>IFERROR(VLOOKUP(D3135, 'Chart of Accounts'!A$3:B$3987, 2, FALSE), "")</f>
        <v/>
      </c>
      <c r="F3135" s="31" t="str">
        <f t="shared" si="1"/>
        <v/>
      </c>
      <c r="G3135" s="32" t="str">
        <f t="shared" si="2"/>
        <v/>
      </c>
      <c r="H3135" s="33">
        <f>IF(A3135&gt;='Income Statement'!$E$5,IF(A3135&lt;='Income Statement'!$E$6,1,0),0)</f>
        <v>0</v>
      </c>
      <c r="I3135" s="24"/>
      <c r="J3135" s="24"/>
      <c r="K3135" s="24"/>
      <c r="L3135" s="24"/>
      <c r="M3135" s="24"/>
      <c r="N3135" s="24"/>
      <c r="O3135" s="24"/>
      <c r="P3135" s="24"/>
      <c r="Q3135" s="24"/>
    </row>
    <row r="3136" ht="15.75" customHeight="1">
      <c r="A3136" s="71"/>
      <c r="B3136" s="45" t="str">
        <f>IFERROR(VLOOKUP(D3136, 'Chart of Accounts'!A3123:C4001, 3, FALSE), "")</f>
        <v/>
      </c>
      <c r="C3136" s="72"/>
      <c r="D3136" s="73"/>
      <c r="E3136" s="30" t="str">
        <f>IFERROR(VLOOKUP(D3136, 'Chart of Accounts'!A$3:B$3987, 2, FALSE), "")</f>
        <v/>
      </c>
      <c r="F3136" s="31" t="str">
        <f t="shared" si="1"/>
        <v/>
      </c>
      <c r="G3136" s="32" t="str">
        <f t="shared" si="2"/>
        <v/>
      </c>
      <c r="H3136" s="33">
        <f>IF(A3136&gt;='Income Statement'!$E$5,IF(A3136&lt;='Income Statement'!$E$6,1,0),0)</f>
        <v>0</v>
      </c>
      <c r="I3136" s="24"/>
      <c r="J3136" s="24"/>
      <c r="K3136" s="24"/>
      <c r="L3136" s="24"/>
      <c r="M3136" s="24"/>
      <c r="N3136" s="24"/>
      <c r="O3136" s="24"/>
      <c r="P3136" s="24"/>
      <c r="Q3136" s="24"/>
    </row>
    <row r="3137" ht="15.75" customHeight="1">
      <c r="A3137" s="71"/>
      <c r="B3137" s="45" t="str">
        <f>IFERROR(VLOOKUP(D3137, 'Chart of Accounts'!A3124:C4001, 3, FALSE), "")</f>
        <v/>
      </c>
      <c r="C3137" s="72"/>
      <c r="D3137" s="73"/>
      <c r="E3137" s="30" t="str">
        <f>IFERROR(VLOOKUP(D3137, 'Chart of Accounts'!A$3:B$3987, 2, FALSE), "")</f>
        <v/>
      </c>
      <c r="F3137" s="31" t="str">
        <f t="shared" si="1"/>
        <v/>
      </c>
      <c r="G3137" s="32" t="str">
        <f t="shared" si="2"/>
        <v/>
      </c>
      <c r="H3137" s="33">
        <f>IF(A3137&gt;='Income Statement'!$E$5,IF(A3137&lt;='Income Statement'!$E$6,1,0),0)</f>
        <v>0</v>
      </c>
      <c r="I3137" s="24"/>
      <c r="J3137" s="24"/>
      <c r="K3137" s="24"/>
      <c r="L3137" s="24"/>
      <c r="M3137" s="24"/>
      <c r="N3137" s="24"/>
      <c r="O3137" s="24"/>
      <c r="P3137" s="24"/>
      <c r="Q3137" s="24"/>
    </row>
    <row r="3138" ht="15.75" customHeight="1">
      <c r="A3138" s="71"/>
      <c r="B3138" s="45" t="str">
        <f>IFERROR(VLOOKUP(D3138, 'Chart of Accounts'!A3125:C4001, 3, FALSE), "")</f>
        <v/>
      </c>
      <c r="C3138" s="72"/>
      <c r="D3138" s="73"/>
      <c r="E3138" s="30" t="str">
        <f>IFERROR(VLOOKUP(D3138, 'Chart of Accounts'!A$3:B$3987, 2, FALSE), "")</f>
        <v/>
      </c>
      <c r="F3138" s="31" t="str">
        <f t="shared" si="1"/>
        <v/>
      </c>
      <c r="G3138" s="32" t="str">
        <f t="shared" si="2"/>
        <v/>
      </c>
      <c r="H3138" s="33">
        <f>IF(A3138&gt;='Income Statement'!$E$5,IF(A3138&lt;='Income Statement'!$E$6,1,0),0)</f>
        <v>0</v>
      </c>
      <c r="I3138" s="24"/>
      <c r="J3138" s="24"/>
      <c r="K3138" s="24"/>
      <c r="L3138" s="24"/>
      <c r="M3138" s="24"/>
      <c r="N3138" s="24"/>
      <c r="O3138" s="24"/>
      <c r="P3138" s="24"/>
      <c r="Q3138" s="24"/>
    </row>
    <row r="3139" ht="15.75" customHeight="1">
      <c r="A3139" s="71"/>
      <c r="B3139" s="45" t="str">
        <f>IFERROR(VLOOKUP(D3139, 'Chart of Accounts'!A3126:C4001, 3, FALSE), "")</f>
        <v/>
      </c>
      <c r="C3139" s="72"/>
      <c r="D3139" s="73"/>
      <c r="E3139" s="30" t="str">
        <f>IFERROR(VLOOKUP(D3139, 'Chart of Accounts'!A$3:B$3987, 2, FALSE), "")</f>
        <v/>
      </c>
      <c r="F3139" s="31" t="str">
        <f t="shared" si="1"/>
        <v/>
      </c>
      <c r="G3139" s="32" t="str">
        <f t="shared" si="2"/>
        <v/>
      </c>
      <c r="H3139" s="33">
        <f>IF(A3139&gt;='Income Statement'!$E$5,IF(A3139&lt;='Income Statement'!$E$6,1,0),0)</f>
        <v>0</v>
      </c>
      <c r="I3139" s="24"/>
      <c r="J3139" s="24"/>
      <c r="K3139" s="24"/>
      <c r="L3139" s="24"/>
      <c r="M3139" s="24"/>
      <c r="N3139" s="24"/>
      <c r="O3139" s="24"/>
      <c r="P3139" s="24"/>
      <c r="Q3139" s="24"/>
    </row>
    <row r="3140" ht="15.75" customHeight="1">
      <c r="A3140" s="71"/>
      <c r="B3140" s="45" t="str">
        <f>IFERROR(VLOOKUP(D3140, 'Chart of Accounts'!A3127:C4001, 3, FALSE), "")</f>
        <v/>
      </c>
      <c r="C3140" s="72"/>
      <c r="D3140" s="73"/>
      <c r="E3140" s="30" t="str">
        <f>IFERROR(VLOOKUP(D3140, 'Chart of Accounts'!A$3:B$3987, 2, FALSE), "")</f>
        <v/>
      </c>
      <c r="F3140" s="31" t="str">
        <f t="shared" si="1"/>
        <v/>
      </c>
      <c r="G3140" s="32" t="str">
        <f t="shared" si="2"/>
        <v/>
      </c>
      <c r="H3140" s="33">
        <f>IF(A3140&gt;='Income Statement'!$E$5,IF(A3140&lt;='Income Statement'!$E$6,1,0),0)</f>
        <v>0</v>
      </c>
      <c r="I3140" s="24"/>
      <c r="J3140" s="24"/>
      <c r="K3140" s="24"/>
      <c r="L3140" s="24"/>
      <c r="M3140" s="24"/>
      <c r="N3140" s="24"/>
      <c r="O3140" s="24"/>
      <c r="P3140" s="24"/>
      <c r="Q3140" s="24"/>
    </row>
    <row r="3141" ht="15.75" customHeight="1">
      <c r="A3141" s="71"/>
      <c r="B3141" s="45" t="str">
        <f>IFERROR(VLOOKUP(D3141, 'Chart of Accounts'!A3128:C4001, 3, FALSE), "")</f>
        <v/>
      </c>
      <c r="C3141" s="72"/>
      <c r="D3141" s="73"/>
      <c r="E3141" s="30" t="str">
        <f>IFERROR(VLOOKUP(D3141, 'Chart of Accounts'!A$3:B$3987, 2, FALSE), "")</f>
        <v/>
      </c>
      <c r="F3141" s="31" t="str">
        <f t="shared" si="1"/>
        <v/>
      </c>
      <c r="G3141" s="32" t="str">
        <f t="shared" si="2"/>
        <v/>
      </c>
      <c r="H3141" s="33">
        <f>IF(A3141&gt;='Income Statement'!$E$5,IF(A3141&lt;='Income Statement'!$E$6,1,0),0)</f>
        <v>0</v>
      </c>
      <c r="I3141" s="24"/>
      <c r="J3141" s="24"/>
      <c r="K3141" s="24"/>
      <c r="L3141" s="24"/>
      <c r="M3141" s="24"/>
      <c r="N3141" s="24"/>
      <c r="O3141" s="24"/>
      <c r="P3141" s="24"/>
      <c r="Q3141" s="24"/>
    </row>
    <row r="3142" ht="15.75" customHeight="1">
      <c r="A3142" s="71"/>
      <c r="B3142" s="45" t="str">
        <f>IFERROR(VLOOKUP(D3142, 'Chart of Accounts'!A3129:C4001, 3, FALSE), "")</f>
        <v/>
      </c>
      <c r="C3142" s="72"/>
      <c r="D3142" s="73"/>
      <c r="E3142" s="30" t="str">
        <f>IFERROR(VLOOKUP(D3142, 'Chart of Accounts'!A$3:B$3987, 2, FALSE), "")</f>
        <v/>
      </c>
      <c r="F3142" s="31" t="str">
        <f t="shared" si="1"/>
        <v/>
      </c>
      <c r="G3142" s="32" t="str">
        <f t="shared" si="2"/>
        <v/>
      </c>
      <c r="H3142" s="33">
        <f>IF(A3142&gt;='Income Statement'!$E$5,IF(A3142&lt;='Income Statement'!$E$6,1,0),0)</f>
        <v>0</v>
      </c>
      <c r="I3142" s="24"/>
      <c r="J3142" s="24"/>
      <c r="K3142" s="24"/>
      <c r="L3142" s="24"/>
      <c r="M3142" s="24"/>
      <c r="N3142" s="24"/>
      <c r="O3142" s="24"/>
      <c r="P3142" s="24"/>
      <c r="Q3142" s="24"/>
    </row>
    <row r="3143" ht="15.75" customHeight="1">
      <c r="A3143" s="71"/>
      <c r="B3143" s="45" t="str">
        <f>IFERROR(VLOOKUP(D3143, 'Chart of Accounts'!A3130:C4001, 3, FALSE), "")</f>
        <v/>
      </c>
      <c r="C3143" s="72"/>
      <c r="D3143" s="73"/>
      <c r="E3143" s="30" t="str">
        <f>IFERROR(VLOOKUP(D3143, 'Chart of Accounts'!A$3:B$3987, 2, FALSE), "")</f>
        <v/>
      </c>
      <c r="F3143" s="31" t="str">
        <f t="shared" si="1"/>
        <v/>
      </c>
      <c r="G3143" s="32" t="str">
        <f t="shared" si="2"/>
        <v/>
      </c>
      <c r="H3143" s="33">
        <f>IF(A3143&gt;='Income Statement'!$E$5,IF(A3143&lt;='Income Statement'!$E$6,1,0),0)</f>
        <v>0</v>
      </c>
      <c r="I3143" s="24"/>
      <c r="J3143" s="24"/>
      <c r="K3143" s="24"/>
      <c r="L3143" s="24"/>
      <c r="M3143" s="24"/>
      <c r="N3143" s="24"/>
      <c r="O3143" s="24"/>
      <c r="P3143" s="24"/>
      <c r="Q3143" s="24"/>
    </row>
    <row r="3144" ht="15.75" customHeight="1">
      <c r="A3144" s="71"/>
      <c r="B3144" s="45" t="str">
        <f>IFERROR(VLOOKUP(D3144, 'Chart of Accounts'!A3131:C4001, 3, FALSE), "")</f>
        <v/>
      </c>
      <c r="C3144" s="72"/>
      <c r="D3144" s="73"/>
      <c r="E3144" s="30" t="str">
        <f>IFERROR(VLOOKUP(D3144, 'Chart of Accounts'!A$3:B$3987, 2, FALSE), "")</f>
        <v/>
      </c>
      <c r="F3144" s="31" t="str">
        <f t="shared" si="1"/>
        <v/>
      </c>
      <c r="G3144" s="32" t="str">
        <f t="shared" si="2"/>
        <v/>
      </c>
      <c r="H3144" s="33">
        <f>IF(A3144&gt;='Income Statement'!$E$5,IF(A3144&lt;='Income Statement'!$E$6,1,0),0)</f>
        <v>0</v>
      </c>
      <c r="I3144" s="24"/>
      <c r="J3144" s="24"/>
      <c r="K3144" s="24"/>
      <c r="L3144" s="24"/>
      <c r="M3144" s="24"/>
      <c r="N3144" s="24"/>
      <c r="O3144" s="24"/>
      <c r="P3144" s="24"/>
      <c r="Q3144" s="24"/>
    </row>
    <row r="3145" ht="15.75" customHeight="1">
      <c r="A3145" s="71"/>
      <c r="B3145" s="45" t="str">
        <f>IFERROR(VLOOKUP(D3145, 'Chart of Accounts'!A3132:C4001, 3, FALSE), "")</f>
        <v/>
      </c>
      <c r="C3145" s="72"/>
      <c r="D3145" s="73"/>
      <c r="E3145" s="30" t="str">
        <f>IFERROR(VLOOKUP(D3145, 'Chart of Accounts'!A$3:B$3987, 2, FALSE), "")</f>
        <v/>
      </c>
      <c r="F3145" s="31" t="str">
        <f t="shared" si="1"/>
        <v/>
      </c>
      <c r="G3145" s="32" t="str">
        <f t="shared" si="2"/>
        <v/>
      </c>
      <c r="H3145" s="33">
        <f>IF(A3145&gt;='Income Statement'!$E$5,IF(A3145&lt;='Income Statement'!$E$6,1,0),0)</f>
        <v>0</v>
      </c>
      <c r="I3145" s="24"/>
      <c r="J3145" s="24"/>
      <c r="K3145" s="24"/>
      <c r="L3145" s="24"/>
      <c r="M3145" s="24"/>
      <c r="N3145" s="24"/>
      <c r="O3145" s="24"/>
      <c r="P3145" s="24"/>
      <c r="Q3145" s="24"/>
    </row>
    <row r="3146" ht="15.75" customHeight="1">
      <c r="A3146" s="71"/>
      <c r="B3146" s="45" t="str">
        <f>IFERROR(VLOOKUP(D3146, 'Chart of Accounts'!A3133:C4001, 3, FALSE), "")</f>
        <v/>
      </c>
      <c r="C3146" s="72"/>
      <c r="D3146" s="73"/>
      <c r="E3146" s="30" t="str">
        <f>IFERROR(VLOOKUP(D3146, 'Chart of Accounts'!A$3:B$3987, 2, FALSE), "")</f>
        <v/>
      </c>
      <c r="F3146" s="31" t="str">
        <f t="shared" si="1"/>
        <v/>
      </c>
      <c r="G3146" s="32" t="str">
        <f t="shared" si="2"/>
        <v/>
      </c>
      <c r="H3146" s="33">
        <f>IF(A3146&gt;='Income Statement'!$E$5,IF(A3146&lt;='Income Statement'!$E$6,1,0),0)</f>
        <v>0</v>
      </c>
      <c r="I3146" s="24"/>
      <c r="J3146" s="24"/>
      <c r="K3146" s="24"/>
      <c r="L3146" s="24"/>
      <c r="M3146" s="24"/>
      <c r="N3146" s="24"/>
      <c r="O3146" s="24"/>
      <c r="P3146" s="24"/>
      <c r="Q3146" s="24"/>
    </row>
    <row r="3147" ht="15.75" customHeight="1">
      <c r="A3147" s="71"/>
      <c r="B3147" s="45" t="str">
        <f>IFERROR(VLOOKUP(D3147, 'Chart of Accounts'!A3134:C4001, 3, FALSE), "")</f>
        <v/>
      </c>
      <c r="C3147" s="72"/>
      <c r="D3147" s="73"/>
      <c r="E3147" s="30" t="str">
        <f>IFERROR(VLOOKUP(D3147, 'Chart of Accounts'!A$3:B$3987, 2, FALSE), "")</f>
        <v/>
      </c>
      <c r="F3147" s="31" t="str">
        <f t="shared" si="1"/>
        <v/>
      </c>
      <c r="G3147" s="32" t="str">
        <f t="shared" si="2"/>
        <v/>
      </c>
      <c r="H3147" s="33">
        <f>IF(A3147&gt;='Income Statement'!$E$5,IF(A3147&lt;='Income Statement'!$E$6,1,0),0)</f>
        <v>0</v>
      </c>
      <c r="I3147" s="24"/>
      <c r="J3147" s="24"/>
      <c r="K3147" s="24"/>
      <c r="L3147" s="24"/>
      <c r="M3147" s="24"/>
      <c r="N3147" s="24"/>
      <c r="O3147" s="24"/>
      <c r="P3147" s="24"/>
      <c r="Q3147" s="24"/>
    </row>
    <row r="3148" ht="15.75" customHeight="1">
      <c r="A3148" s="71"/>
      <c r="B3148" s="45" t="str">
        <f>IFERROR(VLOOKUP(D3148, 'Chart of Accounts'!A3135:C4001, 3, FALSE), "")</f>
        <v/>
      </c>
      <c r="C3148" s="72"/>
      <c r="D3148" s="73"/>
      <c r="E3148" s="30" t="str">
        <f>IFERROR(VLOOKUP(D3148, 'Chart of Accounts'!A$3:B$3987, 2, FALSE), "")</f>
        <v/>
      </c>
      <c r="F3148" s="31" t="str">
        <f t="shared" si="1"/>
        <v/>
      </c>
      <c r="G3148" s="32" t="str">
        <f t="shared" si="2"/>
        <v/>
      </c>
      <c r="H3148" s="33">
        <f>IF(A3148&gt;='Income Statement'!$E$5,IF(A3148&lt;='Income Statement'!$E$6,1,0),0)</f>
        <v>0</v>
      </c>
      <c r="I3148" s="24"/>
      <c r="J3148" s="24"/>
      <c r="K3148" s="24"/>
      <c r="L3148" s="24"/>
      <c r="M3148" s="24"/>
      <c r="N3148" s="24"/>
      <c r="O3148" s="24"/>
      <c r="P3148" s="24"/>
      <c r="Q3148" s="24"/>
    </row>
    <row r="3149" ht="15.75" customHeight="1">
      <c r="A3149" s="71"/>
      <c r="B3149" s="45" t="str">
        <f>IFERROR(VLOOKUP(D3149, 'Chart of Accounts'!A3136:C4001, 3, FALSE), "")</f>
        <v/>
      </c>
      <c r="C3149" s="72"/>
      <c r="D3149" s="73"/>
      <c r="E3149" s="30" t="str">
        <f>IFERROR(VLOOKUP(D3149, 'Chart of Accounts'!A$3:B$3987, 2, FALSE), "")</f>
        <v/>
      </c>
      <c r="F3149" s="31" t="str">
        <f t="shared" si="1"/>
        <v/>
      </c>
      <c r="G3149" s="32" t="str">
        <f t="shared" si="2"/>
        <v/>
      </c>
      <c r="H3149" s="33">
        <f>IF(A3149&gt;='Income Statement'!$E$5,IF(A3149&lt;='Income Statement'!$E$6,1,0),0)</f>
        <v>0</v>
      </c>
      <c r="I3149" s="24"/>
      <c r="J3149" s="24"/>
      <c r="K3149" s="24"/>
      <c r="L3149" s="24"/>
      <c r="M3149" s="24"/>
      <c r="N3149" s="24"/>
      <c r="O3149" s="24"/>
      <c r="P3149" s="24"/>
      <c r="Q3149" s="24"/>
    </row>
    <row r="3150" ht="15.75" customHeight="1">
      <c r="A3150" s="71"/>
      <c r="B3150" s="45" t="str">
        <f>IFERROR(VLOOKUP(D3150, 'Chart of Accounts'!A3137:C4001, 3, FALSE), "")</f>
        <v/>
      </c>
      <c r="C3150" s="72"/>
      <c r="D3150" s="73"/>
      <c r="E3150" s="30" t="str">
        <f>IFERROR(VLOOKUP(D3150, 'Chart of Accounts'!A$3:B$3987, 2, FALSE), "")</f>
        <v/>
      </c>
      <c r="F3150" s="31" t="str">
        <f t="shared" si="1"/>
        <v/>
      </c>
      <c r="G3150" s="32" t="str">
        <f t="shared" si="2"/>
        <v/>
      </c>
      <c r="H3150" s="33">
        <f>IF(A3150&gt;='Income Statement'!$E$5,IF(A3150&lt;='Income Statement'!$E$6,1,0),0)</f>
        <v>0</v>
      </c>
      <c r="I3150" s="24"/>
      <c r="J3150" s="24"/>
      <c r="K3150" s="24"/>
      <c r="L3150" s="24"/>
      <c r="M3150" s="24"/>
      <c r="N3150" s="24"/>
      <c r="O3150" s="24"/>
      <c r="P3150" s="24"/>
      <c r="Q3150" s="24"/>
    </row>
    <row r="3151" ht="15.75" customHeight="1">
      <c r="A3151" s="71"/>
      <c r="B3151" s="45" t="str">
        <f>IFERROR(VLOOKUP(D3151, 'Chart of Accounts'!A3138:C4001, 3, FALSE), "")</f>
        <v/>
      </c>
      <c r="C3151" s="72"/>
      <c r="D3151" s="73"/>
      <c r="E3151" s="30" t="str">
        <f>IFERROR(VLOOKUP(D3151, 'Chart of Accounts'!A$3:B$3987, 2, FALSE), "")</f>
        <v/>
      </c>
      <c r="F3151" s="31" t="str">
        <f t="shared" si="1"/>
        <v/>
      </c>
      <c r="G3151" s="32" t="str">
        <f t="shared" si="2"/>
        <v/>
      </c>
      <c r="H3151" s="33">
        <f>IF(A3151&gt;='Income Statement'!$E$5,IF(A3151&lt;='Income Statement'!$E$6,1,0),0)</f>
        <v>0</v>
      </c>
      <c r="I3151" s="24"/>
      <c r="J3151" s="24"/>
      <c r="K3151" s="24"/>
      <c r="L3151" s="24"/>
      <c r="M3151" s="24"/>
      <c r="N3151" s="24"/>
      <c r="O3151" s="24"/>
      <c r="P3151" s="24"/>
      <c r="Q3151" s="24"/>
    </row>
    <row r="3152" ht="15.75" customHeight="1">
      <c r="A3152" s="71"/>
      <c r="B3152" s="45" t="str">
        <f>IFERROR(VLOOKUP(D3152, 'Chart of Accounts'!A3139:C4001, 3, FALSE), "")</f>
        <v/>
      </c>
      <c r="C3152" s="72"/>
      <c r="D3152" s="73"/>
      <c r="E3152" s="30" t="str">
        <f>IFERROR(VLOOKUP(D3152, 'Chart of Accounts'!A$3:B$3987, 2, FALSE), "")</f>
        <v/>
      </c>
      <c r="F3152" s="31" t="str">
        <f t="shared" si="1"/>
        <v/>
      </c>
      <c r="G3152" s="32" t="str">
        <f t="shared" si="2"/>
        <v/>
      </c>
      <c r="H3152" s="33">
        <f>IF(A3152&gt;='Income Statement'!$E$5,IF(A3152&lt;='Income Statement'!$E$6,1,0),0)</f>
        <v>0</v>
      </c>
      <c r="I3152" s="24"/>
      <c r="J3152" s="24"/>
      <c r="K3152" s="24"/>
      <c r="L3152" s="24"/>
      <c r="M3152" s="24"/>
      <c r="N3152" s="24"/>
      <c r="O3152" s="24"/>
      <c r="P3152" s="24"/>
      <c r="Q3152" s="24"/>
    </row>
    <row r="3153" ht="15.75" customHeight="1">
      <c r="A3153" s="71"/>
      <c r="B3153" s="45" t="str">
        <f>IFERROR(VLOOKUP(D3153, 'Chart of Accounts'!A3140:C4001, 3, FALSE), "")</f>
        <v/>
      </c>
      <c r="C3153" s="72"/>
      <c r="D3153" s="73"/>
      <c r="E3153" s="30" t="str">
        <f>IFERROR(VLOOKUP(D3153, 'Chart of Accounts'!A$3:B$3987, 2, FALSE), "")</f>
        <v/>
      </c>
      <c r="F3153" s="31" t="str">
        <f t="shared" si="1"/>
        <v/>
      </c>
      <c r="G3153" s="32" t="str">
        <f t="shared" si="2"/>
        <v/>
      </c>
      <c r="H3153" s="33">
        <f>IF(A3153&gt;='Income Statement'!$E$5,IF(A3153&lt;='Income Statement'!$E$6,1,0),0)</f>
        <v>0</v>
      </c>
      <c r="I3153" s="24"/>
      <c r="J3153" s="24"/>
      <c r="K3153" s="24"/>
      <c r="L3153" s="24"/>
      <c r="M3153" s="24"/>
      <c r="N3153" s="24"/>
      <c r="O3153" s="24"/>
      <c r="P3153" s="24"/>
      <c r="Q3153" s="24"/>
    </row>
    <row r="3154" ht="15.75" customHeight="1">
      <c r="A3154" s="71"/>
      <c r="B3154" s="45" t="str">
        <f>IFERROR(VLOOKUP(D3154, 'Chart of Accounts'!A3141:C4001, 3, FALSE), "")</f>
        <v/>
      </c>
      <c r="C3154" s="72"/>
      <c r="D3154" s="73"/>
      <c r="E3154" s="30" t="str">
        <f>IFERROR(VLOOKUP(D3154, 'Chart of Accounts'!A$3:B$3987, 2, FALSE), "")</f>
        <v/>
      </c>
      <c r="F3154" s="31" t="str">
        <f t="shared" si="1"/>
        <v/>
      </c>
      <c r="G3154" s="32" t="str">
        <f t="shared" si="2"/>
        <v/>
      </c>
      <c r="H3154" s="33">
        <f>IF(A3154&gt;='Income Statement'!$E$5,IF(A3154&lt;='Income Statement'!$E$6,1,0),0)</f>
        <v>0</v>
      </c>
      <c r="I3154" s="24"/>
      <c r="J3154" s="24"/>
      <c r="K3154" s="24"/>
      <c r="L3154" s="24"/>
      <c r="M3154" s="24"/>
      <c r="N3154" s="24"/>
      <c r="O3154" s="24"/>
      <c r="P3154" s="24"/>
      <c r="Q3154" s="24"/>
    </row>
    <row r="3155" ht="15.75" customHeight="1">
      <c r="A3155" s="71"/>
      <c r="B3155" s="45" t="str">
        <f>IFERROR(VLOOKUP(D3155, 'Chart of Accounts'!A3142:C4001, 3, FALSE), "")</f>
        <v/>
      </c>
      <c r="C3155" s="72"/>
      <c r="D3155" s="73"/>
      <c r="E3155" s="30" t="str">
        <f>IFERROR(VLOOKUP(D3155, 'Chart of Accounts'!A$3:B$3987, 2, FALSE), "")</f>
        <v/>
      </c>
      <c r="F3155" s="31" t="str">
        <f t="shared" si="1"/>
        <v/>
      </c>
      <c r="G3155" s="32" t="str">
        <f t="shared" si="2"/>
        <v/>
      </c>
      <c r="H3155" s="33">
        <f>IF(A3155&gt;='Income Statement'!$E$5,IF(A3155&lt;='Income Statement'!$E$6,1,0),0)</f>
        <v>0</v>
      </c>
      <c r="I3155" s="24"/>
      <c r="J3155" s="24"/>
      <c r="K3155" s="24"/>
      <c r="L3155" s="24"/>
      <c r="M3155" s="24"/>
      <c r="N3155" s="24"/>
      <c r="O3155" s="24"/>
      <c r="P3155" s="24"/>
      <c r="Q3155" s="24"/>
    </row>
    <row r="3156" ht="15.75" customHeight="1">
      <c r="A3156" s="71"/>
      <c r="B3156" s="45" t="str">
        <f>IFERROR(VLOOKUP(D3156, 'Chart of Accounts'!A3143:C4001, 3, FALSE), "")</f>
        <v/>
      </c>
      <c r="C3156" s="72"/>
      <c r="D3156" s="73"/>
      <c r="E3156" s="30" t="str">
        <f>IFERROR(VLOOKUP(D3156, 'Chart of Accounts'!A$3:B$3987, 2, FALSE), "")</f>
        <v/>
      </c>
      <c r="F3156" s="31" t="str">
        <f t="shared" si="1"/>
        <v/>
      </c>
      <c r="G3156" s="32" t="str">
        <f t="shared" si="2"/>
        <v/>
      </c>
      <c r="H3156" s="33">
        <f>IF(A3156&gt;='Income Statement'!$E$5,IF(A3156&lt;='Income Statement'!$E$6,1,0),0)</f>
        <v>0</v>
      </c>
      <c r="I3156" s="24"/>
      <c r="J3156" s="24"/>
      <c r="K3156" s="24"/>
      <c r="L3156" s="24"/>
      <c r="M3156" s="24"/>
      <c r="N3156" s="24"/>
      <c r="O3156" s="24"/>
      <c r="P3156" s="24"/>
      <c r="Q3156" s="24"/>
    </row>
    <row r="3157" ht="15.75" customHeight="1">
      <c r="A3157" s="71"/>
      <c r="B3157" s="45" t="str">
        <f>IFERROR(VLOOKUP(D3157, 'Chart of Accounts'!A3144:C4001, 3, FALSE), "")</f>
        <v/>
      </c>
      <c r="C3157" s="72"/>
      <c r="D3157" s="73"/>
      <c r="E3157" s="30" t="str">
        <f>IFERROR(VLOOKUP(D3157, 'Chart of Accounts'!A$3:B$3987, 2, FALSE), "")</f>
        <v/>
      </c>
      <c r="F3157" s="31" t="str">
        <f t="shared" si="1"/>
        <v/>
      </c>
      <c r="G3157" s="32" t="str">
        <f t="shared" si="2"/>
        <v/>
      </c>
      <c r="H3157" s="33">
        <f>IF(A3157&gt;='Income Statement'!$E$5,IF(A3157&lt;='Income Statement'!$E$6,1,0),0)</f>
        <v>0</v>
      </c>
      <c r="I3157" s="24"/>
      <c r="J3157" s="24"/>
      <c r="K3157" s="24"/>
      <c r="L3157" s="24"/>
      <c r="M3157" s="24"/>
      <c r="N3157" s="24"/>
      <c r="O3157" s="24"/>
      <c r="P3157" s="24"/>
      <c r="Q3157" s="24"/>
    </row>
    <row r="3158" ht="15.75" customHeight="1">
      <c r="A3158" s="71"/>
      <c r="B3158" s="45" t="str">
        <f>IFERROR(VLOOKUP(D3158, 'Chart of Accounts'!A3145:C4001, 3, FALSE), "")</f>
        <v/>
      </c>
      <c r="C3158" s="72"/>
      <c r="D3158" s="73"/>
      <c r="E3158" s="30" t="str">
        <f>IFERROR(VLOOKUP(D3158, 'Chart of Accounts'!A$3:B$3987, 2, FALSE), "")</f>
        <v/>
      </c>
      <c r="F3158" s="31" t="str">
        <f t="shared" si="1"/>
        <v/>
      </c>
      <c r="G3158" s="32" t="str">
        <f t="shared" si="2"/>
        <v/>
      </c>
      <c r="H3158" s="33">
        <f>IF(A3158&gt;='Income Statement'!$E$5,IF(A3158&lt;='Income Statement'!$E$6,1,0),0)</f>
        <v>0</v>
      </c>
      <c r="I3158" s="24"/>
      <c r="J3158" s="24"/>
      <c r="K3158" s="24"/>
      <c r="L3158" s="24"/>
      <c r="M3158" s="24"/>
      <c r="N3158" s="24"/>
      <c r="O3158" s="24"/>
      <c r="P3158" s="24"/>
      <c r="Q3158" s="24"/>
    </row>
    <row r="3159" ht="15.75" customHeight="1">
      <c r="A3159" s="71"/>
      <c r="B3159" s="45" t="str">
        <f>IFERROR(VLOOKUP(D3159, 'Chart of Accounts'!A3146:C4001, 3, FALSE), "")</f>
        <v/>
      </c>
      <c r="C3159" s="72"/>
      <c r="D3159" s="73"/>
      <c r="E3159" s="30" t="str">
        <f>IFERROR(VLOOKUP(D3159, 'Chart of Accounts'!A$3:B$3987, 2, FALSE), "")</f>
        <v/>
      </c>
      <c r="F3159" s="31" t="str">
        <f t="shared" si="1"/>
        <v/>
      </c>
      <c r="G3159" s="32" t="str">
        <f t="shared" si="2"/>
        <v/>
      </c>
      <c r="H3159" s="33">
        <f>IF(A3159&gt;='Income Statement'!$E$5,IF(A3159&lt;='Income Statement'!$E$6,1,0),0)</f>
        <v>0</v>
      </c>
      <c r="I3159" s="24"/>
      <c r="J3159" s="24"/>
      <c r="K3159" s="24"/>
      <c r="L3159" s="24"/>
      <c r="M3159" s="24"/>
      <c r="N3159" s="24"/>
      <c r="O3159" s="24"/>
      <c r="P3159" s="24"/>
      <c r="Q3159" s="24"/>
    </row>
    <row r="3160" ht="15.75" customHeight="1">
      <c r="A3160" s="71"/>
      <c r="B3160" s="45" t="str">
        <f>IFERROR(VLOOKUP(D3160, 'Chart of Accounts'!A3147:C4001, 3, FALSE), "")</f>
        <v/>
      </c>
      <c r="C3160" s="72"/>
      <c r="D3160" s="73"/>
      <c r="E3160" s="30" t="str">
        <f>IFERROR(VLOOKUP(D3160, 'Chart of Accounts'!A$3:B$3987, 2, FALSE), "")</f>
        <v/>
      </c>
      <c r="F3160" s="31" t="str">
        <f t="shared" si="1"/>
        <v/>
      </c>
      <c r="G3160" s="32" t="str">
        <f t="shared" si="2"/>
        <v/>
      </c>
      <c r="H3160" s="33">
        <f>IF(A3160&gt;='Income Statement'!$E$5,IF(A3160&lt;='Income Statement'!$E$6,1,0),0)</f>
        <v>0</v>
      </c>
      <c r="I3160" s="24"/>
      <c r="J3160" s="24"/>
      <c r="K3160" s="24"/>
      <c r="L3160" s="24"/>
      <c r="M3160" s="24"/>
      <c r="N3160" s="24"/>
      <c r="O3160" s="24"/>
      <c r="P3160" s="24"/>
      <c r="Q3160" s="24"/>
    </row>
    <row r="3161" ht="15.75" customHeight="1">
      <c r="A3161" s="71"/>
      <c r="B3161" s="45" t="str">
        <f>IFERROR(VLOOKUP(D3161, 'Chart of Accounts'!A3148:C4001, 3, FALSE), "")</f>
        <v/>
      </c>
      <c r="C3161" s="72"/>
      <c r="D3161" s="73"/>
      <c r="E3161" s="30" t="str">
        <f>IFERROR(VLOOKUP(D3161, 'Chart of Accounts'!A$3:B$3987, 2, FALSE), "")</f>
        <v/>
      </c>
      <c r="F3161" s="31" t="str">
        <f t="shared" si="1"/>
        <v/>
      </c>
      <c r="G3161" s="32" t="str">
        <f t="shared" si="2"/>
        <v/>
      </c>
      <c r="H3161" s="33">
        <f>IF(A3161&gt;='Income Statement'!$E$5,IF(A3161&lt;='Income Statement'!$E$6,1,0),0)</f>
        <v>0</v>
      </c>
      <c r="I3161" s="24"/>
      <c r="J3161" s="24"/>
      <c r="K3161" s="24"/>
      <c r="L3161" s="24"/>
      <c r="M3161" s="24"/>
      <c r="N3161" s="24"/>
      <c r="O3161" s="24"/>
      <c r="P3161" s="24"/>
      <c r="Q3161" s="24"/>
    </row>
    <row r="3162" ht="15.75" customHeight="1">
      <c r="A3162" s="71"/>
      <c r="B3162" s="45" t="str">
        <f>IFERROR(VLOOKUP(D3162, 'Chart of Accounts'!A3149:C4001, 3, FALSE), "")</f>
        <v/>
      </c>
      <c r="C3162" s="72"/>
      <c r="D3162" s="73"/>
      <c r="E3162" s="30" t="str">
        <f>IFERROR(VLOOKUP(D3162, 'Chart of Accounts'!A$3:B$3987, 2, FALSE), "")</f>
        <v/>
      </c>
      <c r="F3162" s="31" t="str">
        <f t="shared" si="1"/>
        <v/>
      </c>
      <c r="G3162" s="32" t="str">
        <f t="shared" si="2"/>
        <v/>
      </c>
      <c r="H3162" s="33">
        <f>IF(A3162&gt;='Income Statement'!$E$5,IF(A3162&lt;='Income Statement'!$E$6,1,0),0)</f>
        <v>0</v>
      </c>
      <c r="I3162" s="24"/>
      <c r="J3162" s="24"/>
      <c r="K3162" s="24"/>
      <c r="L3162" s="24"/>
      <c r="M3162" s="24"/>
      <c r="N3162" s="24"/>
      <c r="O3162" s="24"/>
      <c r="P3162" s="24"/>
      <c r="Q3162" s="24"/>
    </row>
    <row r="3163" ht="15.75" customHeight="1">
      <c r="A3163" s="71"/>
      <c r="B3163" s="45" t="str">
        <f>IFERROR(VLOOKUP(D3163, 'Chart of Accounts'!A3150:C4001, 3, FALSE), "")</f>
        <v/>
      </c>
      <c r="C3163" s="72"/>
      <c r="D3163" s="73"/>
      <c r="E3163" s="30" t="str">
        <f>IFERROR(VLOOKUP(D3163, 'Chart of Accounts'!A$3:B$3987, 2, FALSE), "")</f>
        <v/>
      </c>
      <c r="F3163" s="31" t="str">
        <f t="shared" si="1"/>
        <v/>
      </c>
      <c r="G3163" s="32" t="str">
        <f t="shared" si="2"/>
        <v/>
      </c>
      <c r="H3163" s="33">
        <f>IF(A3163&gt;='Income Statement'!$E$5,IF(A3163&lt;='Income Statement'!$E$6,1,0),0)</f>
        <v>0</v>
      </c>
      <c r="I3163" s="24"/>
      <c r="J3163" s="24"/>
      <c r="K3163" s="24"/>
      <c r="L3163" s="24"/>
      <c r="M3163" s="24"/>
      <c r="N3163" s="24"/>
      <c r="O3163" s="24"/>
      <c r="P3163" s="24"/>
      <c r="Q3163" s="24"/>
    </row>
    <row r="3164" ht="15.75" customHeight="1">
      <c r="A3164" s="71"/>
      <c r="B3164" s="45" t="str">
        <f>IFERROR(VLOOKUP(D3164, 'Chart of Accounts'!A3151:C4001, 3, FALSE), "")</f>
        <v/>
      </c>
      <c r="C3164" s="72"/>
      <c r="D3164" s="73"/>
      <c r="E3164" s="30" t="str">
        <f>IFERROR(VLOOKUP(D3164, 'Chart of Accounts'!A$3:B$3987, 2, FALSE), "")</f>
        <v/>
      </c>
      <c r="F3164" s="31" t="str">
        <f t="shared" si="1"/>
        <v/>
      </c>
      <c r="G3164" s="32" t="str">
        <f t="shared" si="2"/>
        <v/>
      </c>
      <c r="H3164" s="33">
        <f>IF(A3164&gt;='Income Statement'!$E$5,IF(A3164&lt;='Income Statement'!$E$6,1,0),0)</f>
        <v>0</v>
      </c>
      <c r="I3164" s="24"/>
      <c r="J3164" s="24"/>
      <c r="K3164" s="24"/>
      <c r="L3164" s="24"/>
      <c r="M3164" s="24"/>
      <c r="N3164" s="24"/>
      <c r="O3164" s="24"/>
      <c r="P3164" s="24"/>
      <c r="Q3164" s="24"/>
    </row>
    <row r="3165" ht="15.75" customHeight="1">
      <c r="A3165" s="71"/>
      <c r="B3165" s="45" t="str">
        <f>IFERROR(VLOOKUP(D3165, 'Chart of Accounts'!A3152:C4001, 3, FALSE), "")</f>
        <v/>
      </c>
      <c r="C3165" s="72"/>
      <c r="D3165" s="73"/>
      <c r="E3165" s="30" t="str">
        <f>IFERROR(VLOOKUP(D3165, 'Chart of Accounts'!A$3:B$3987, 2, FALSE), "")</f>
        <v/>
      </c>
      <c r="F3165" s="31" t="str">
        <f t="shared" si="1"/>
        <v/>
      </c>
      <c r="G3165" s="32" t="str">
        <f t="shared" si="2"/>
        <v/>
      </c>
      <c r="H3165" s="33">
        <f>IF(A3165&gt;='Income Statement'!$E$5,IF(A3165&lt;='Income Statement'!$E$6,1,0),0)</f>
        <v>0</v>
      </c>
      <c r="I3165" s="24"/>
      <c r="J3165" s="24"/>
      <c r="K3165" s="24"/>
      <c r="L3165" s="24"/>
      <c r="M3165" s="24"/>
      <c r="N3165" s="24"/>
      <c r="O3165" s="24"/>
      <c r="P3165" s="24"/>
      <c r="Q3165" s="24"/>
    </row>
    <row r="3166" ht="15.75" customHeight="1">
      <c r="A3166" s="71"/>
      <c r="B3166" s="45" t="str">
        <f>IFERROR(VLOOKUP(D3166, 'Chart of Accounts'!A3153:C4001, 3, FALSE), "")</f>
        <v/>
      </c>
      <c r="C3166" s="72"/>
      <c r="D3166" s="73"/>
      <c r="E3166" s="30" t="str">
        <f>IFERROR(VLOOKUP(D3166, 'Chart of Accounts'!A$3:B$3987, 2, FALSE), "")</f>
        <v/>
      </c>
      <c r="F3166" s="31" t="str">
        <f t="shared" si="1"/>
        <v/>
      </c>
      <c r="G3166" s="32" t="str">
        <f t="shared" si="2"/>
        <v/>
      </c>
      <c r="H3166" s="33">
        <f>IF(A3166&gt;='Income Statement'!$E$5,IF(A3166&lt;='Income Statement'!$E$6,1,0),0)</f>
        <v>0</v>
      </c>
      <c r="I3166" s="24"/>
      <c r="J3166" s="24"/>
      <c r="K3166" s="24"/>
      <c r="L3166" s="24"/>
      <c r="M3166" s="24"/>
      <c r="N3166" s="24"/>
      <c r="O3166" s="24"/>
      <c r="P3166" s="24"/>
      <c r="Q3166" s="24"/>
    </row>
    <row r="3167" ht="15.75" customHeight="1">
      <c r="A3167" s="71"/>
      <c r="B3167" s="45" t="str">
        <f>IFERROR(VLOOKUP(D3167, 'Chart of Accounts'!A3154:C4001, 3, FALSE), "")</f>
        <v/>
      </c>
      <c r="C3167" s="72"/>
      <c r="D3167" s="73"/>
      <c r="E3167" s="30" t="str">
        <f>IFERROR(VLOOKUP(D3167, 'Chart of Accounts'!A$3:B$3987, 2, FALSE), "")</f>
        <v/>
      </c>
      <c r="F3167" s="31" t="str">
        <f t="shared" si="1"/>
        <v/>
      </c>
      <c r="G3167" s="32" t="str">
        <f t="shared" si="2"/>
        <v/>
      </c>
      <c r="H3167" s="33">
        <f>IF(A3167&gt;='Income Statement'!$E$5,IF(A3167&lt;='Income Statement'!$E$6,1,0),0)</f>
        <v>0</v>
      </c>
      <c r="I3167" s="24"/>
      <c r="J3167" s="24"/>
      <c r="K3167" s="24"/>
      <c r="L3167" s="24"/>
      <c r="M3167" s="24"/>
      <c r="N3167" s="24"/>
      <c r="O3167" s="24"/>
      <c r="P3167" s="24"/>
      <c r="Q3167" s="24"/>
    </row>
    <row r="3168" ht="15.75" customHeight="1">
      <c r="A3168" s="71"/>
      <c r="B3168" s="45" t="str">
        <f>IFERROR(VLOOKUP(D3168, 'Chart of Accounts'!A3155:C4001, 3, FALSE), "")</f>
        <v/>
      </c>
      <c r="C3168" s="72"/>
      <c r="D3168" s="73"/>
      <c r="E3168" s="30" t="str">
        <f>IFERROR(VLOOKUP(D3168, 'Chart of Accounts'!A$3:B$3987, 2, FALSE), "")</f>
        <v/>
      </c>
      <c r="F3168" s="31" t="str">
        <f t="shared" si="1"/>
        <v/>
      </c>
      <c r="G3168" s="32" t="str">
        <f t="shared" si="2"/>
        <v/>
      </c>
      <c r="H3168" s="33">
        <f>IF(A3168&gt;='Income Statement'!$E$5,IF(A3168&lt;='Income Statement'!$E$6,1,0),0)</f>
        <v>0</v>
      </c>
      <c r="I3168" s="24"/>
      <c r="J3168" s="24"/>
      <c r="K3168" s="24"/>
      <c r="L3168" s="24"/>
      <c r="M3168" s="24"/>
      <c r="N3168" s="24"/>
      <c r="O3168" s="24"/>
      <c r="P3168" s="24"/>
      <c r="Q3168" s="24"/>
    </row>
    <row r="3169" ht="15.75" customHeight="1">
      <c r="A3169" s="71"/>
      <c r="B3169" s="45" t="str">
        <f>IFERROR(VLOOKUP(D3169, 'Chart of Accounts'!A3156:C4001, 3, FALSE), "")</f>
        <v/>
      </c>
      <c r="C3169" s="72"/>
      <c r="D3169" s="73"/>
      <c r="E3169" s="30" t="str">
        <f>IFERROR(VLOOKUP(D3169, 'Chart of Accounts'!A$3:B$3987, 2, FALSE), "")</f>
        <v/>
      </c>
      <c r="F3169" s="31" t="str">
        <f t="shared" si="1"/>
        <v/>
      </c>
      <c r="G3169" s="32" t="str">
        <f t="shared" si="2"/>
        <v/>
      </c>
      <c r="H3169" s="33">
        <f>IF(A3169&gt;='Income Statement'!$E$5,IF(A3169&lt;='Income Statement'!$E$6,1,0),0)</f>
        <v>0</v>
      </c>
      <c r="I3169" s="24"/>
      <c r="J3169" s="24"/>
      <c r="K3169" s="24"/>
      <c r="L3169" s="24"/>
      <c r="M3169" s="24"/>
      <c r="N3169" s="24"/>
      <c r="O3169" s="24"/>
      <c r="P3169" s="24"/>
      <c r="Q3169" s="24"/>
    </row>
    <row r="3170" ht="15.75" customHeight="1">
      <c r="A3170" s="71"/>
      <c r="B3170" s="45" t="str">
        <f>IFERROR(VLOOKUP(D3170, 'Chart of Accounts'!A3157:C4001, 3, FALSE), "")</f>
        <v/>
      </c>
      <c r="C3170" s="72"/>
      <c r="D3170" s="73"/>
      <c r="E3170" s="30" t="str">
        <f>IFERROR(VLOOKUP(D3170, 'Chart of Accounts'!A$3:B$3987, 2, FALSE), "")</f>
        <v/>
      </c>
      <c r="F3170" s="31" t="str">
        <f t="shared" si="1"/>
        <v/>
      </c>
      <c r="G3170" s="32" t="str">
        <f t="shared" si="2"/>
        <v/>
      </c>
      <c r="H3170" s="33">
        <f>IF(A3170&gt;='Income Statement'!$E$5,IF(A3170&lt;='Income Statement'!$E$6,1,0),0)</f>
        <v>0</v>
      </c>
      <c r="I3170" s="24"/>
      <c r="J3170" s="24"/>
      <c r="K3170" s="24"/>
      <c r="L3170" s="24"/>
      <c r="M3170" s="24"/>
      <c r="N3170" s="24"/>
      <c r="O3170" s="24"/>
      <c r="P3170" s="24"/>
      <c r="Q3170" s="24"/>
    </row>
    <row r="3171" ht="15.75" customHeight="1">
      <c r="A3171" s="71"/>
      <c r="B3171" s="45" t="str">
        <f>IFERROR(VLOOKUP(D3171, 'Chart of Accounts'!A3158:C4001, 3, FALSE), "")</f>
        <v/>
      </c>
      <c r="C3171" s="72"/>
      <c r="D3171" s="73"/>
      <c r="E3171" s="30" t="str">
        <f>IFERROR(VLOOKUP(D3171, 'Chart of Accounts'!A$3:B$3987, 2, FALSE), "")</f>
        <v/>
      </c>
      <c r="F3171" s="31" t="str">
        <f t="shared" si="1"/>
        <v/>
      </c>
      <c r="G3171" s="32" t="str">
        <f t="shared" si="2"/>
        <v/>
      </c>
      <c r="H3171" s="33">
        <f>IF(A3171&gt;='Income Statement'!$E$5,IF(A3171&lt;='Income Statement'!$E$6,1,0),0)</f>
        <v>0</v>
      </c>
      <c r="I3171" s="24"/>
      <c r="J3171" s="24"/>
      <c r="K3171" s="24"/>
      <c r="L3171" s="24"/>
      <c r="M3171" s="24"/>
      <c r="N3171" s="24"/>
      <c r="O3171" s="24"/>
      <c r="P3171" s="24"/>
      <c r="Q3171" s="24"/>
    </row>
    <row r="3172" ht="15.75" customHeight="1">
      <c r="A3172" s="71"/>
      <c r="B3172" s="45" t="str">
        <f>IFERROR(VLOOKUP(D3172, 'Chart of Accounts'!A3159:C4001, 3, FALSE), "")</f>
        <v/>
      </c>
      <c r="C3172" s="72"/>
      <c r="D3172" s="73"/>
      <c r="E3172" s="30" t="str">
        <f>IFERROR(VLOOKUP(D3172, 'Chart of Accounts'!A$3:B$3987, 2, FALSE), "")</f>
        <v/>
      </c>
      <c r="F3172" s="31" t="str">
        <f t="shared" si="1"/>
        <v/>
      </c>
      <c r="G3172" s="32" t="str">
        <f t="shared" si="2"/>
        <v/>
      </c>
      <c r="H3172" s="33">
        <f>IF(A3172&gt;='Income Statement'!$E$5,IF(A3172&lt;='Income Statement'!$E$6,1,0),0)</f>
        <v>0</v>
      </c>
      <c r="I3172" s="24"/>
      <c r="J3172" s="24"/>
      <c r="K3172" s="24"/>
      <c r="L3172" s="24"/>
      <c r="M3172" s="24"/>
      <c r="N3172" s="24"/>
      <c r="O3172" s="24"/>
      <c r="P3172" s="24"/>
      <c r="Q3172" s="24"/>
    </row>
    <row r="3173" ht="15.75" customHeight="1">
      <c r="A3173" s="71"/>
      <c r="B3173" s="45" t="str">
        <f>IFERROR(VLOOKUP(D3173, 'Chart of Accounts'!A3160:C4001, 3, FALSE), "")</f>
        <v/>
      </c>
      <c r="C3173" s="72"/>
      <c r="D3173" s="73"/>
      <c r="E3173" s="30" t="str">
        <f>IFERROR(VLOOKUP(D3173, 'Chart of Accounts'!A$3:B$3987, 2, FALSE), "")</f>
        <v/>
      </c>
      <c r="F3173" s="31" t="str">
        <f t="shared" si="1"/>
        <v/>
      </c>
      <c r="G3173" s="32" t="str">
        <f t="shared" si="2"/>
        <v/>
      </c>
      <c r="H3173" s="33">
        <f>IF(A3173&gt;='Income Statement'!$E$5,IF(A3173&lt;='Income Statement'!$E$6,1,0),0)</f>
        <v>0</v>
      </c>
      <c r="I3173" s="24"/>
      <c r="J3173" s="24"/>
      <c r="K3173" s="24"/>
      <c r="L3173" s="24"/>
      <c r="M3173" s="24"/>
      <c r="N3173" s="24"/>
      <c r="O3173" s="24"/>
      <c r="P3173" s="24"/>
      <c r="Q3173" s="24"/>
    </row>
    <row r="3174" ht="15.75" customHeight="1">
      <c r="A3174" s="71"/>
      <c r="B3174" s="45" t="str">
        <f>IFERROR(VLOOKUP(D3174, 'Chart of Accounts'!A3161:C4001, 3, FALSE), "")</f>
        <v/>
      </c>
      <c r="C3174" s="72"/>
      <c r="D3174" s="73"/>
      <c r="E3174" s="30" t="str">
        <f>IFERROR(VLOOKUP(D3174, 'Chart of Accounts'!A$3:B$3987, 2, FALSE), "")</f>
        <v/>
      </c>
      <c r="F3174" s="31" t="str">
        <f t="shared" si="1"/>
        <v/>
      </c>
      <c r="G3174" s="32" t="str">
        <f t="shared" si="2"/>
        <v/>
      </c>
      <c r="H3174" s="33">
        <f>IF(A3174&gt;='Income Statement'!$E$5,IF(A3174&lt;='Income Statement'!$E$6,1,0),0)</f>
        <v>0</v>
      </c>
      <c r="I3174" s="24"/>
      <c r="J3174" s="24"/>
      <c r="K3174" s="24"/>
      <c r="L3174" s="24"/>
      <c r="M3174" s="24"/>
      <c r="N3174" s="24"/>
      <c r="O3174" s="24"/>
      <c r="P3174" s="24"/>
      <c r="Q3174" s="24"/>
    </row>
    <row r="3175" ht="15.75" customHeight="1">
      <c r="A3175" s="71"/>
      <c r="B3175" s="45" t="str">
        <f>IFERROR(VLOOKUP(D3175, 'Chart of Accounts'!A3162:C4001, 3, FALSE), "")</f>
        <v/>
      </c>
      <c r="C3175" s="72"/>
      <c r="D3175" s="73"/>
      <c r="E3175" s="30" t="str">
        <f>IFERROR(VLOOKUP(D3175, 'Chart of Accounts'!A$3:B$3987, 2, FALSE), "")</f>
        <v/>
      </c>
      <c r="F3175" s="31" t="str">
        <f t="shared" si="1"/>
        <v/>
      </c>
      <c r="G3175" s="32" t="str">
        <f t="shared" si="2"/>
        <v/>
      </c>
      <c r="H3175" s="33">
        <f>IF(A3175&gt;='Income Statement'!$E$5,IF(A3175&lt;='Income Statement'!$E$6,1,0),0)</f>
        <v>0</v>
      </c>
      <c r="I3175" s="24"/>
      <c r="J3175" s="24"/>
      <c r="K3175" s="24"/>
      <c r="L3175" s="24"/>
      <c r="M3175" s="24"/>
      <c r="N3175" s="24"/>
      <c r="O3175" s="24"/>
      <c r="P3175" s="24"/>
      <c r="Q3175" s="24"/>
    </row>
    <row r="3176" ht="15.75" customHeight="1">
      <c r="A3176" s="71"/>
      <c r="B3176" s="45" t="str">
        <f>IFERROR(VLOOKUP(D3176, 'Chart of Accounts'!A3163:C4001, 3, FALSE), "")</f>
        <v/>
      </c>
      <c r="C3176" s="72"/>
      <c r="D3176" s="73"/>
      <c r="E3176" s="30" t="str">
        <f>IFERROR(VLOOKUP(D3176, 'Chart of Accounts'!A$3:B$3987, 2, FALSE), "")</f>
        <v/>
      </c>
      <c r="F3176" s="31" t="str">
        <f t="shared" si="1"/>
        <v/>
      </c>
      <c r="G3176" s="32" t="str">
        <f t="shared" si="2"/>
        <v/>
      </c>
      <c r="H3176" s="33">
        <f>IF(A3176&gt;='Income Statement'!$E$5,IF(A3176&lt;='Income Statement'!$E$6,1,0),0)</f>
        <v>0</v>
      </c>
      <c r="I3176" s="24"/>
      <c r="J3176" s="24"/>
      <c r="K3176" s="24"/>
      <c r="L3176" s="24"/>
      <c r="M3176" s="24"/>
      <c r="N3176" s="24"/>
      <c r="O3176" s="24"/>
      <c r="P3176" s="24"/>
      <c r="Q3176" s="24"/>
    </row>
    <row r="3177" ht="15.75" customHeight="1">
      <c r="A3177" s="71"/>
      <c r="B3177" s="45" t="str">
        <f>IFERROR(VLOOKUP(D3177, 'Chart of Accounts'!A3164:C4001, 3, FALSE), "")</f>
        <v/>
      </c>
      <c r="C3177" s="72"/>
      <c r="D3177" s="73"/>
      <c r="E3177" s="30" t="str">
        <f>IFERROR(VLOOKUP(D3177, 'Chart of Accounts'!A$3:B$3987, 2, FALSE), "")</f>
        <v/>
      </c>
      <c r="F3177" s="31" t="str">
        <f t="shared" si="1"/>
        <v/>
      </c>
      <c r="G3177" s="32" t="str">
        <f t="shared" si="2"/>
        <v/>
      </c>
      <c r="H3177" s="33">
        <f>IF(A3177&gt;='Income Statement'!$E$5,IF(A3177&lt;='Income Statement'!$E$6,1,0),0)</f>
        <v>0</v>
      </c>
      <c r="I3177" s="24"/>
      <c r="J3177" s="24"/>
      <c r="K3177" s="24"/>
      <c r="L3177" s="24"/>
      <c r="M3177" s="24"/>
      <c r="N3177" s="24"/>
      <c r="O3177" s="24"/>
      <c r="P3177" s="24"/>
      <c r="Q3177" s="24"/>
    </row>
    <row r="3178" ht="15.75" customHeight="1">
      <c r="A3178" s="71"/>
      <c r="B3178" s="45" t="str">
        <f>IFERROR(VLOOKUP(D3178, 'Chart of Accounts'!A3165:C4001, 3, FALSE), "")</f>
        <v/>
      </c>
      <c r="C3178" s="72"/>
      <c r="D3178" s="73"/>
      <c r="E3178" s="30" t="str">
        <f>IFERROR(VLOOKUP(D3178, 'Chart of Accounts'!A$3:B$3987, 2, FALSE), "")</f>
        <v/>
      </c>
      <c r="F3178" s="31" t="str">
        <f t="shared" si="1"/>
        <v/>
      </c>
      <c r="G3178" s="32" t="str">
        <f t="shared" si="2"/>
        <v/>
      </c>
      <c r="H3178" s="33">
        <f>IF(A3178&gt;='Income Statement'!$E$5,IF(A3178&lt;='Income Statement'!$E$6,1,0),0)</f>
        <v>0</v>
      </c>
      <c r="I3178" s="24"/>
      <c r="J3178" s="24"/>
      <c r="K3178" s="24"/>
      <c r="L3178" s="24"/>
      <c r="M3178" s="24"/>
      <c r="N3178" s="24"/>
      <c r="O3178" s="24"/>
      <c r="P3178" s="24"/>
      <c r="Q3178" s="24"/>
    </row>
    <row r="3179" ht="15.75" customHeight="1">
      <c r="A3179" s="71"/>
      <c r="B3179" s="45" t="str">
        <f>IFERROR(VLOOKUP(D3179, 'Chart of Accounts'!A3166:C4001, 3, FALSE), "")</f>
        <v/>
      </c>
      <c r="C3179" s="72"/>
      <c r="D3179" s="73"/>
      <c r="E3179" s="30" t="str">
        <f>IFERROR(VLOOKUP(D3179, 'Chart of Accounts'!A$3:B$3987, 2, FALSE), "")</f>
        <v/>
      </c>
      <c r="F3179" s="31" t="str">
        <f t="shared" si="1"/>
        <v/>
      </c>
      <c r="G3179" s="32" t="str">
        <f t="shared" si="2"/>
        <v/>
      </c>
      <c r="H3179" s="33">
        <f>IF(A3179&gt;='Income Statement'!$E$5,IF(A3179&lt;='Income Statement'!$E$6,1,0),0)</f>
        <v>0</v>
      </c>
      <c r="I3179" s="24"/>
      <c r="J3179" s="24"/>
      <c r="K3179" s="24"/>
      <c r="L3179" s="24"/>
      <c r="M3179" s="24"/>
      <c r="N3179" s="24"/>
      <c r="O3179" s="24"/>
      <c r="P3179" s="24"/>
      <c r="Q3179" s="24"/>
    </row>
    <row r="3180" ht="15.75" customHeight="1">
      <c r="A3180" s="71"/>
      <c r="B3180" s="45" t="str">
        <f>IFERROR(VLOOKUP(D3180, 'Chart of Accounts'!A3167:C4001, 3, FALSE), "")</f>
        <v/>
      </c>
      <c r="C3180" s="72"/>
      <c r="D3180" s="73"/>
      <c r="E3180" s="30" t="str">
        <f>IFERROR(VLOOKUP(D3180, 'Chart of Accounts'!A$3:B$3987, 2, FALSE), "")</f>
        <v/>
      </c>
      <c r="F3180" s="31" t="str">
        <f t="shared" si="1"/>
        <v/>
      </c>
      <c r="G3180" s="32" t="str">
        <f t="shared" si="2"/>
        <v/>
      </c>
      <c r="H3180" s="33">
        <f>IF(A3180&gt;='Income Statement'!$E$5,IF(A3180&lt;='Income Statement'!$E$6,1,0),0)</f>
        <v>0</v>
      </c>
      <c r="I3180" s="24"/>
      <c r="J3180" s="24"/>
      <c r="K3180" s="24"/>
      <c r="L3180" s="24"/>
      <c r="M3180" s="24"/>
      <c r="N3180" s="24"/>
      <c r="O3180" s="24"/>
      <c r="P3180" s="24"/>
      <c r="Q3180" s="24"/>
    </row>
    <row r="3181" ht="15.75" customHeight="1">
      <c r="A3181" s="71"/>
      <c r="B3181" s="45" t="str">
        <f>IFERROR(VLOOKUP(D3181, 'Chart of Accounts'!A3168:C4001, 3, FALSE), "")</f>
        <v/>
      </c>
      <c r="C3181" s="72"/>
      <c r="D3181" s="73"/>
      <c r="E3181" s="30" t="str">
        <f>IFERROR(VLOOKUP(D3181, 'Chart of Accounts'!A$3:B$3987, 2, FALSE), "")</f>
        <v/>
      </c>
      <c r="F3181" s="31" t="str">
        <f t="shared" si="1"/>
        <v/>
      </c>
      <c r="G3181" s="32" t="str">
        <f t="shared" si="2"/>
        <v/>
      </c>
      <c r="H3181" s="33">
        <f>IF(A3181&gt;='Income Statement'!$E$5,IF(A3181&lt;='Income Statement'!$E$6,1,0),0)</f>
        <v>0</v>
      </c>
      <c r="I3181" s="24"/>
      <c r="J3181" s="24"/>
      <c r="K3181" s="24"/>
      <c r="L3181" s="24"/>
      <c r="M3181" s="24"/>
      <c r="N3181" s="24"/>
      <c r="O3181" s="24"/>
      <c r="P3181" s="24"/>
      <c r="Q3181" s="24"/>
    </row>
    <row r="3182" ht="15.75" customHeight="1">
      <c r="A3182" s="71"/>
      <c r="B3182" s="45" t="str">
        <f>IFERROR(VLOOKUP(D3182, 'Chart of Accounts'!A3169:C4001, 3, FALSE), "")</f>
        <v/>
      </c>
      <c r="C3182" s="72"/>
      <c r="D3182" s="73"/>
      <c r="E3182" s="30" t="str">
        <f>IFERROR(VLOOKUP(D3182, 'Chart of Accounts'!A$3:B$3987, 2, FALSE), "")</f>
        <v/>
      </c>
      <c r="F3182" s="31" t="str">
        <f t="shared" si="1"/>
        <v/>
      </c>
      <c r="G3182" s="32" t="str">
        <f t="shared" si="2"/>
        <v/>
      </c>
      <c r="H3182" s="33">
        <f>IF(A3182&gt;='Income Statement'!$E$5,IF(A3182&lt;='Income Statement'!$E$6,1,0),0)</f>
        <v>0</v>
      </c>
      <c r="I3182" s="24"/>
      <c r="J3182" s="24"/>
      <c r="K3182" s="24"/>
      <c r="L3182" s="24"/>
      <c r="M3182" s="24"/>
      <c r="N3182" s="24"/>
      <c r="O3182" s="24"/>
      <c r="P3182" s="24"/>
      <c r="Q3182" s="24"/>
    </row>
    <row r="3183" ht="15.75" customHeight="1">
      <c r="A3183" s="71"/>
      <c r="B3183" s="45" t="str">
        <f>IFERROR(VLOOKUP(D3183, 'Chart of Accounts'!A3170:C4001, 3, FALSE), "")</f>
        <v/>
      </c>
      <c r="C3183" s="72"/>
      <c r="D3183" s="73"/>
      <c r="E3183" s="30" t="str">
        <f>IFERROR(VLOOKUP(D3183, 'Chart of Accounts'!A$3:B$3987, 2, FALSE), "")</f>
        <v/>
      </c>
      <c r="F3183" s="31" t="str">
        <f t="shared" si="1"/>
        <v/>
      </c>
      <c r="G3183" s="32" t="str">
        <f t="shared" si="2"/>
        <v/>
      </c>
      <c r="H3183" s="33">
        <f>IF(A3183&gt;='Income Statement'!$E$5,IF(A3183&lt;='Income Statement'!$E$6,1,0),0)</f>
        <v>0</v>
      </c>
      <c r="I3183" s="24"/>
      <c r="J3183" s="24"/>
      <c r="K3183" s="24"/>
      <c r="L3183" s="24"/>
      <c r="M3183" s="24"/>
      <c r="N3183" s="24"/>
      <c r="O3183" s="24"/>
      <c r="P3183" s="24"/>
      <c r="Q3183" s="24"/>
    </row>
    <row r="3184" ht="15.75" customHeight="1">
      <c r="A3184" s="71"/>
      <c r="B3184" s="45" t="str">
        <f>IFERROR(VLOOKUP(D3184, 'Chart of Accounts'!A3171:C4001, 3, FALSE), "")</f>
        <v/>
      </c>
      <c r="C3184" s="72"/>
      <c r="D3184" s="73"/>
      <c r="E3184" s="30" t="str">
        <f>IFERROR(VLOOKUP(D3184, 'Chart of Accounts'!A$3:B$3987, 2, FALSE), "")</f>
        <v/>
      </c>
      <c r="F3184" s="31" t="str">
        <f t="shared" si="1"/>
        <v/>
      </c>
      <c r="G3184" s="32" t="str">
        <f t="shared" si="2"/>
        <v/>
      </c>
      <c r="H3184" s="33">
        <f>IF(A3184&gt;='Income Statement'!$E$5,IF(A3184&lt;='Income Statement'!$E$6,1,0),0)</f>
        <v>0</v>
      </c>
      <c r="I3184" s="24"/>
      <c r="J3184" s="24"/>
      <c r="K3184" s="24"/>
      <c r="L3184" s="24"/>
      <c r="M3184" s="24"/>
      <c r="N3184" s="24"/>
      <c r="O3184" s="24"/>
      <c r="P3184" s="24"/>
      <c r="Q3184" s="24"/>
    </row>
    <row r="3185" ht="15.75" customHeight="1">
      <c r="A3185" s="71"/>
      <c r="B3185" s="45" t="str">
        <f>IFERROR(VLOOKUP(D3185, 'Chart of Accounts'!A3172:C4001, 3, FALSE), "")</f>
        <v/>
      </c>
      <c r="C3185" s="72"/>
      <c r="D3185" s="73"/>
      <c r="E3185" s="30" t="str">
        <f>IFERROR(VLOOKUP(D3185, 'Chart of Accounts'!A$3:B$3987, 2, FALSE), "")</f>
        <v/>
      </c>
      <c r="F3185" s="31" t="str">
        <f t="shared" si="1"/>
        <v/>
      </c>
      <c r="G3185" s="32" t="str">
        <f t="shared" si="2"/>
        <v/>
      </c>
      <c r="H3185" s="33">
        <f>IF(A3185&gt;='Income Statement'!$E$5,IF(A3185&lt;='Income Statement'!$E$6,1,0),0)</f>
        <v>0</v>
      </c>
      <c r="I3185" s="24"/>
      <c r="J3185" s="24"/>
      <c r="K3185" s="24"/>
      <c r="L3185" s="24"/>
      <c r="M3185" s="24"/>
      <c r="N3185" s="24"/>
      <c r="O3185" s="24"/>
      <c r="P3185" s="24"/>
      <c r="Q3185" s="24"/>
    </row>
    <row r="3186" ht="15.75" customHeight="1">
      <c r="A3186" s="71"/>
      <c r="B3186" s="45" t="str">
        <f>IFERROR(VLOOKUP(D3186, 'Chart of Accounts'!A3173:C4001, 3, FALSE), "")</f>
        <v/>
      </c>
      <c r="C3186" s="72"/>
      <c r="D3186" s="73"/>
      <c r="E3186" s="30" t="str">
        <f>IFERROR(VLOOKUP(D3186, 'Chart of Accounts'!A$3:B$3987, 2, FALSE), "")</f>
        <v/>
      </c>
      <c r="F3186" s="31" t="str">
        <f t="shared" si="1"/>
        <v/>
      </c>
      <c r="G3186" s="32" t="str">
        <f t="shared" si="2"/>
        <v/>
      </c>
      <c r="H3186" s="33">
        <f>IF(A3186&gt;='Income Statement'!$E$5,IF(A3186&lt;='Income Statement'!$E$6,1,0),0)</f>
        <v>0</v>
      </c>
      <c r="I3186" s="24"/>
      <c r="J3186" s="24"/>
      <c r="K3186" s="24"/>
      <c r="L3186" s="24"/>
      <c r="M3186" s="24"/>
      <c r="N3186" s="24"/>
      <c r="O3186" s="24"/>
      <c r="P3186" s="24"/>
      <c r="Q3186" s="24"/>
    </row>
    <row r="3187" ht="15.75" customHeight="1">
      <c r="A3187" s="71"/>
      <c r="B3187" s="45" t="str">
        <f>IFERROR(VLOOKUP(D3187, 'Chart of Accounts'!A3174:C4001, 3, FALSE), "")</f>
        <v/>
      </c>
      <c r="C3187" s="72"/>
      <c r="D3187" s="73"/>
      <c r="E3187" s="30" t="str">
        <f>IFERROR(VLOOKUP(D3187, 'Chart of Accounts'!A$3:B$3987, 2, FALSE), "")</f>
        <v/>
      </c>
      <c r="F3187" s="31" t="str">
        <f t="shared" si="1"/>
        <v/>
      </c>
      <c r="G3187" s="32" t="str">
        <f t="shared" si="2"/>
        <v/>
      </c>
      <c r="H3187" s="33">
        <f>IF(A3187&gt;='Income Statement'!$E$5,IF(A3187&lt;='Income Statement'!$E$6,1,0),0)</f>
        <v>0</v>
      </c>
      <c r="I3187" s="24"/>
      <c r="J3187" s="24"/>
      <c r="K3187" s="24"/>
      <c r="L3187" s="24"/>
      <c r="M3187" s="24"/>
      <c r="N3187" s="24"/>
      <c r="O3187" s="24"/>
      <c r="P3187" s="24"/>
      <c r="Q3187" s="24"/>
    </row>
    <row r="3188" ht="15.75" customHeight="1">
      <c r="A3188" s="71"/>
      <c r="B3188" s="45" t="str">
        <f>IFERROR(VLOOKUP(D3188, 'Chart of Accounts'!A3175:C4001, 3, FALSE), "")</f>
        <v/>
      </c>
      <c r="C3188" s="72"/>
      <c r="D3188" s="73"/>
      <c r="E3188" s="30" t="str">
        <f>IFERROR(VLOOKUP(D3188, 'Chart of Accounts'!A$3:B$3987, 2, FALSE), "")</f>
        <v/>
      </c>
      <c r="F3188" s="31" t="str">
        <f t="shared" si="1"/>
        <v/>
      </c>
      <c r="G3188" s="32" t="str">
        <f t="shared" si="2"/>
        <v/>
      </c>
      <c r="H3188" s="33">
        <f>IF(A3188&gt;='Income Statement'!$E$5,IF(A3188&lt;='Income Statement'!$E$6,1,0),0)</f>
        <v>0</v>
      </c>
      <c r="I3188" s="24"/>
      <c r="J3188" s="24"/>
      <c r="K3188" s="24"/>
      <c r="L3188" s="24"/>
      <c r="M3188" s="24"/>
      <c r="N3188" s="24"/>
      <c r="O3188" s="24"/>
      <c r="P3188" s="24"/>
      <c r="Q3188" s="24"/>
    </row>
    <row r="3189" ht="15.75" customHeight="1">
      <c r="A3189" s="71"/>
      <c r="B3189" s="45" t="str">
        <f>IFERROR(VLOOKUP(D3189, 'Chart of Accounts'!A3176:C4001, 3, FALSE), "")</f>
        <v/>
      </c>
      <c r="C3189" s="72"/>
      <c r="D3189" s="73"/>
      <c r="E3189" s="30" t="str">
        <f>IFERROR(VLOOKUP(D3189, 'Chart of Accounts'!A$3:B$3987, 2, FALSE), "")</f>
        <v/>
      </c>
      <c r="F3189" s="31" t="str">
        <f t="shared" si="1"/>
        <v/>
      </c>
      <c r="G3189" s="32" t="str">
        <f t="shared" si="2"/>
        <v/>
      </c>
      <c r="H3189" s="33">
        <f>IF(A3189&gt;='Income Statement'!$E$5,IF(A3189&lt;='Income Statement'!$E$6,1,0),0)</f>
        <v>0</v>
      </c>
      <c r="I3189" s="24"/>
      <c r="J3189" s="24"/>
      <c r="K3189" s="24"/>
      <c r="L3189" s="24"/>
      <c r="M3189" s="24"/>
      <c r="N3189" s="24"/>
      <c r="O3189" s="24"/>
      <c r="P3189" s="24"/>
      <c r="Q3189" s="24"/>
    </row>
    <row r="3190" ht="15.75" customHeight="1">
      <c r="A3190" s="71"/>
      <c r="B3190" s="45" t="str">
        <f>IFERROR(VLOOKUP(D3190, 'Chart of Accounts'!A3177:C4001, 3, FALSE), "")</f>
        <v/>
      </c>
      <c r="C3190" s="72"/>
      <c r="D3190" s="73"/>
      <c r="E3190" s="30" t="str">
        <f>IFERROR(VLOOKUP(D3190, 'Chart of Accounts'!A$3:B$3987, 2, FALSE), "")</f>
        <v/>
      </c>
      <c r="F3190" s="31" t="str">
        <f t="shared" si="1"/>
        <v/>
      </c>
      <c r="G3190" s="32" t="str">
        <f t="shared" si="2"/>
        <v/>
      </c>
      <c r="H3190" s="33">
        <f>IF(A3190&gt;='Income Statement'!$E$5,IF(A3190&lt;='Income Statement'!$E$6,1,0),0)</f>
        <v>0</v>
      </c>
      <c r="I3190" s="24"/>
      <c r="J3190" s="24"/>
      <c r="K3190" s="24"/>
      <c r="L3190" s="24"/>
      <c r="M3190" s="24"/>
      <c r="N3190" s="24"/>
      <c r="O3190" s="24"/>
      <c r="P3190" s="24"/>
      <c r="Q3190" s="24"/>
    </row>
    <row r="3191" ht="15.75" customHeight="1">
      <c r="A3191" s="71"/>
      <c r="B3191" s="45" t="str">
        <f>IFERROR(VLOOKUP(D3191, 'Chart of Accounts'!A3178:C4001, 3, FALSE), "")</f>
        <v/>
      </c>
      <c r="C3191" s="72"/>
      <c r="D3191" s="73"/>
      <c r="E3191" s="30" t="str">
        <f>IFERROR(VLOOKUP(D3191, 'Chart of Accounts'!A$3:B$3987, 2, FALSE), "")</f>
        <v/>
      </c>
      <c r="F3191" s="31" t="str">
        <f t="shared" si="1"/>
        <v/>
      </c>
      <c r="G3191" s="32" t="str">
        <f t="shared" si="2"/>
        <v/>
      </c>
      <c r="H3191" s="33">
        <f>IF(A3191&gt;='Income Statement'!$E$5,IF(A3191&lt;='Income Statement'!$E$6,1,0),0)</f>
        <v>0</v>
      </c>
      <c r="I3191" s="24"/>
      <c r="J3191" s="24"/>
      <c r="K3191" s="24"/>
      <c r="L3191" s="24"/>
      <c r="M3191" s="24"/>
      <c r="N3191" s="24"/>
      <c r="O3191" s="24"/>
      <c r="P3191" s="24"/>
      <c r="Q3191" s="24"/>
    </row>
    <row r="3192" ht="15.75" customHeight="1">
      <c r="A3192" s="71"/>
      <c r="B3192" s="45" t="str">
        <f>IFERROR(VLOOKUP(D3192, 'Chart of Accounts'!A3179:C4001, 3, FALSE), "")</f>
        <v/>
      </c>
      <c r="C3192" s="72"/>
      <c r="D3192" s="73"/>
      <c r="E3192" s="30" t="str">
        <f>IFERROR(VLOOKUP(D3192, 'Chart of Accounts'!A$3:B$3987, 2, FALSE), "")</f>
        <v/>
      </c>
      <c r="F3192" s="31" t="str">
        <f t="shared" si="1"/>
        <v/>
      </c>
      <c r="G3192" s="32" t="str">
        <f t="shared" si="2"/>
        <v/>
      </c>
      <c r="H3192" s="33">
        <f>IF(A3192&gt;='Income Statement'!$E$5,IF(A3192&lt;='Income Statement'!$E$6,1,0),0)</f>
        <v>0</v>
      </c>
      <c r="I3192" s="24"/>
      <c r="J3192" s="24"/>
      <c r="K3192" s="24"/>
      <c r="L3192" s="24"/>
      <c r="M3192" s="24"/>
      <c r="N3192" s="24"/>
      <c r="O3192" s="24"/>
      <c r="P3192" s="24"/>
      <c r="Q3192" s="24"/>
    </row>
    <row r="3193" ht="15.75" customHeight="1">
      <c r="A3193" s="71"/>
      <c r="B3193" s="45" t="str">
        <f>IFERROR(VLOOKUP(D3193, 'Chart of Accounts'!A3180:C4001, 3, FALSE), "")</f>
        <v/>
      </c>
      <c r="C3193" s="72"/>
      <c r="D3193" s="73"/>
      <c r="E3193" s="30" t="str">
        <f>IFERROR(VLOOKUP(D3193, 'Chart of Accounts'!A$3:B$3987, 2, FALSE), "")</f>
        <v/>
      </c>
      <c r="F3193" s="31" t="str">
        <f t="shared" si="1"/>
        <v/>
      </c>
      <c r="G3193" s="32" t="str">
        <f t="shared" si="2"/>
        <v/>
      </c>
      <c r="H3193" s="33">
        <f>IF(A3193&gt;='Income Statement'!$E$5,IF(A3193&lt;='Income Statement'!$E$6,1,0),0)</f>
        <v>0</v>
      </c>
      <c r="I3193" s="24"/>
      <c r="J3193" s="24"/>
      <c r="K3193" s="24"/>
      <c r="L3193" s="24"/>
      <c r="M3193" s="24"/>
      <c r="N3193" s="24"/>
      <c r="O3193" s="24"/>
      <c r="P3193" s="24"/>
      <c r="Q3193" s="24"/>
    </row>
    <row r="3194" ht="15.75" customHeight="1">
      <c r="A3194" s="71"/>
      <c r="B3194" s="45" t="str">
        <f>IFERROR(VLOOKUP(D3194, 'Chart of Accounts'!A3181:C4001, 3, FALSE), "")</f>
        <v/>
      </c>
      <c r="C3194" s="72"/>
      <c r="D3194" s="73"/>
      <c r="E3194" s="30" t="str">
        <f>IFERROR(VLOOKUP(D3194, 'Chart of Accounts'!A$3:B$3987, 2, FALSE), "")</f>
        <v/>
      </c>
      <c r="F3194" s="31" t="str">
        <f t="shared" si="1"/>
        <v/>
      </c>
      <c r="G3194" s="32" t="str">
        <f t="shared" si="2"/>
        <v/>
      </c>
      <c r="H3194" s="33">
        <f>IF(A3194&gt;='Income Statement'!$E$5,IF(A3194&lt;='Income Statement'!$E$6,1,0),0)</f>
        <v>0</v>
      </c>
      <c r="I3194" s="24"/>
      <c r="J3194" s="24"/>
      <c r="K3194" s="24"/>
      <c r="L3194" s="24"/>
      <c r="M3194" s="24"/>
      <c r="N3194" s="24"/>
      <c r="O3194" s="24"/>
      <c r="P3194" s="24"/>
      <c r="Q3194" s="24"/>
    </row>
    <row r="3195" ht="15.75" customHeight="1">
      <c r="A3195" s="71"/>
      <c r="B3195" s="45" t="str">
        <f>IFERROR(VLOOKUP(D3195, 'Chart of Accounts'!A3182:C4001, 3, FALSE), "")</f>
        <v/>
      </c>
      <c r="C3195" s="72"/>
      <c r="D3195" s="73"/>
      <c r="E3195" s="30" t="str">
        <f>IFERROR(VLOOKUP(D3195, 'Chart of Accounts'!A$3:B$3987, 2, FALSE), "")</f>
        <v/>
      </c>
      <c r="F3195" s="31" t="str">
        <f t="shared" si="1"/>
        <v/>
      </c>
      <c r="G3195" s="32" t="str">
        <f t="shared" si="2"/>
        <v/>
      </c>
      <c r="H3195" s="33">
        <f>IF(A3195&gt;='Income Statement'!$E$5,IF(A3195&lt;='Income Statement'!$E$6,1,0),0)</f>
        <v>0</v>
      </c>
      <c r="I3195" s="24"/>
      <c r="J3195" s="24"/>
      <c r="K3195" s="24"/>
      <c r="L3195" s="24"/>
      <c r="M3195" s="24"/>
      <c r="N3195" s="24"/>
      <c r="O3195" s="24"/>
      <c r="P3195" s="24"/>
      <c r="Q3195" s="24"/>
    </row>
    <row r="3196" ht="15.75" customHeight="1">
      <c r="A3196" s="71"/>
      <c r="B3196" s="45" t="str">
        <f>IFERROR(VLOOKUP(D3196, 'Chart of Accounts'!A3183:C4001, 3, FALSE), "")</f>
        <v/>
      </c>
      <c r="C3196" s="72"/>
      <c r="D3196" s="73"/>
      <c r="E3196" s="30" t="str">
        <f>IFERROR(VLOOKUP(D3196, 'Chart of Accounts'!A$3:B$3987, 2, FALSE), "")</f>
        <v/>
      </c>
      <c r="F3196" s="31" t="str">
        <f t="shared" si="1"/>
        <v/>
      </c>
      <c r="G3196" s="32" t="str">
        <f t="shared" si="2"/>
        <v/>
      </c>
      <c r="H3196" s="33">
        <f>IF(A3196&gt;='Income Statement'!$E$5,IF(A3196&lt;='Income Statement'!$E$6,1,0),0)</f>
        <v>0</v>
      </c>
      <c r="I3196" s="24"/>
      <c r="J3196" s="24"/>
      <c r="K3196" s="24"/>
      <c r="L3196" s="24"/>
      <c r="M3196" s="24"/>
      <c r="N3196" s="24"/>
      <c r="O3196" s="24"/>
      <c r="P3196" s="24"/>
      <c r="Q3196" s="24"/>
    </row>
    <row r="3197" ht="15.75" customHeight="1">
      <c r="A3197" s="71"/>
      <c r="B3197" s="45" t="str">
        <f>IFERROR(VLOOKUP(D3197, 'Chart of Accounts'!A3184:C4001, 3, FALSE), "")</f>
        <v/>
      </c>
      <c r="C3197" s="72"/>
      <c r="D3197" s="73"/>
      <c r="E3197" s="30" t="str">
        <f>IFERROR(VLOOKUP(D3197, 'Chart of Accounts'!A$3:B$3987, 2, FALSE), "")</f>
        <v/>
      </c>
      <c r="F3197" s="31" t="str">
        <f t="shared" si="1"/>
        <v/>
      </c>
      <c r="G3197" s="32" t="str">
        <f t="shared" si="2"/>
        <v/>
      </c>
      <c r="H3197" s="33">
        <f>IF(A3197&gt;='Income Statement'!$E$5,IF(A3197&lt;='Income Statement'!$E$6,1,0),0)</f>
        <v>0</v>
      </c>
      <c r="I3197" s="24"/>
      <c r="J3197" s="24"/>
      <c r="K3197" s="24"/>
      <c r="L3197" s="24"/>
      <c r="M3197" s="24"/>
      <c r="N3197" s="24"/>
      <c r="O3197" s="24"/>
      <c r="P3197" s="24"/>
      <c r="Q3197" s="24"/>
    </row>
    <row r="3198" ht="15.75" customHeight="1">
      <c r="A3198" s="71"/>
      <c r="B3198" s="45" t="str">
        <f>IFERROR(VLOOKUP(D3198, 'Chart of Accounts'!A3185:C4001, 3, FALSE), "")</f>
        <v/>
      </c>
      <c r="C3198" s="72"/>
      <c r="D3198" s="73"/>
      <c r="E3198" s="30" t="str">
        <f>IFERROR(VLOOKUP(D3198, 'Chart of Accounts'!A$3:B$3987, 2, FALSE), "")</f>
        <v/>
      </c>
      <c r="F3198" s="31" t="str">
        <f t="shared" si="1"/>
        <v/>
      </c>
      <c r="G3198" s="32" t="str">
        <f t="shared" si="2"/>
        <v/>
      </c>
      <c r="H3198" s="33">
        <f>IF(A3198&gt;='Income Statement'!$E$5,IF(A3198&lt;='Income Statement'!$E$6,1,0),0)</f>
        <v>0</v>
      </c>
      <c r="I3198" s="24"/>
      <c r="J3198" s="24"/>
      <c r="K3198" s="24"/>
      <c r="L3198" s="24"/>
      <c r="M3198" s="24"/>
      <c r="N3198" s="24"/>
      <c r="O3198" s="24"/>
      <c r="P3198" s="24"/>
      <c r="Q3198" s="24"/>
    </row>
    <row r="3199" ht="15.75" customHeight="1">
      <c r="A3199" s="71"/>
      <c r="B3199" s="45" t="str">
        <f>IFERROR(VLOOKUP(D3199, 'Chart of Accounts'!A3186:C4001, 3, FALSE), "")</f>
        <v/>
      </c>
      <c r="C3199" s="72"/>
      <c r="D3199" s="73"/>
      <c r="E3199" s="30" t="str">
        <f>IFERROR(VLOOKUP(D3199, 'Chart of Accounts'!A$3:B$3987, 2, FALSE), "")</f>
        <v/>
      </c>
      <c r="F3199" s="31" t="str">
        <f t="shared" si="1"/>
        <v/>
      </c>
      <c r="G3199" s="32" t="str">
        <f t="shared" si="2"/>
        <v/>
      </c>
      <c r="H3199" s="33">
        <f>IF(A3199&gt;='Income Statement'!$E$5,IF(A3199&lt;='Income Statement'!$E$6,1,0),0)</f>
        <v>0</v>
      </c>
      <c r="I3199" s="24"/>
      <c r="J3199" s="24"/>
      <c r="K3199" s="24"/>
      <c r="L3199" s="24"/>
      <c r="M3199" s="24"/>
      <c r="N3199" s="24"/>
      <c r="O3199" s="24"/>
      <c r="P3199" s="24"/>
      <c r="Q3199" s="24"/>
    </row>
    <row r="3200" ht="15.75" customHeight="1">
      <c r="A3200" s="71"/>
      <c r="B3200" s="45" t="str">
        <f>IFERROR(VLOOKUP(D3200, 'Chart of Accounts'!A3187:C4001, 3, FALSE), "")</f>
        <v/>
      </c>
      <c r="C3200" s="72"/>
      <c r="D3200" s="73"/>
      <c r="E3200" s="30" t="str">
        <f>IFERROR(VLOOKUP(D3200, 'Chart of Accounts'!A$3:B$3987, 2, FALSE), "")</f>
        <v/>
      </c>
      <c r="F3200" s="31" t="str">
        <f t="shared" si="1"/>
        <v/>
      </c>
      <c r="G3200" s="32" t="str">
        <f t="shared" si="2"/>
        <v/>
      </c>
      <c r="H3200" s="33">
        <f>IF(A3200&gt;='Income Statement'!$E$5,IF(A3200&lt;='Income Statement'!$E$6,1,0),0)</f>
        <v>0</v>
      </c>
      <c r="I3200" s="24"/>
      <c r="J3200" s="24"/>
      <c r="K3200" s="24"/>
      <c r="L3200" s="24"/>
      <c r="M3200" s="24"/>
      <c r="N3200" s="24"/>
      <c r="O3200" s="24"/>
      <c r="P3200" s="24"/>
      <c r="Q3200" s="24"/>
    </row>
    <row r="3201" ht="15.75" customHeight="1">
      <c r="A3201" s="71"/>
      <c r="B3201" s="45" t="str">
        <f>IFERROR(VLOOKUP(D3201, 'Chart of Accounts'!A3188:C4001, 3, FALSE), "")</f>
        <v/>
      </c>
      <c r="C3201" s="72"/>
      <c r="D3201" s="73"/>
      <c r="E3201" s="30" t="str">
        <f>IFERROR(VLOOKUP(D3201, 'Chart of Accounts'!A$3:B$3987, 2, FALSE), "")</f>
        <v/>
      </c>
      <c r="F3201" s="31" t="str">
        <f t="shared" si="1"/>
        <v/>
      </c>
      <c r="G3201" s="32" t="str">
        <f t="shared" si="2"/>
        <v/>
      </c>
      <c r="H3201" s="33">
        <f>IF(A3201&gt;='Income Statement'!$E$5,IF(A3201&lt;='Income Statement'!$E$6,1,0),0)</f>
        <v>0</v>
      </c>
      <c r="I3201" s="24"/>
      <c r="J3201" s="24"/>
      <c r="K3201" s="24"/>
      <c r="L3201" s="24"/>
      <c r="M3201" s="24"/>
      <c r="N3201" s="24"/>
      <c r="O3201" s="24"/>
      <c r="P3201" s="24"/>
      <c r="Q3201" s="24"/>
    </row>
    <row r="3202" ht="15.75" customHeight="1">
      <c r="A3202" s="71"/>
      <c r="B3202" s="45" t="str">
        <f>IFERROR(VLOOKUP(D3202, 'Chart of Accounts'!A3189:C4001, 3, FALSE), "")</f>
        <v/>
      </c>
      <c r="C3202" s="72"/>
      <c r="D3202" s="73"/>
      <c r="E3202" s="30" t="str">
        <f>IFERROR(VLOOKUP(D3202, 'Chart of Accounts'!A$3:B$3987, 2, FALSE), "")</f>
        <v/>
      </c>
      <c r="F3202" s="31" t="str">
        <f t="shared" si="1"/>
        <v/>
      </c>
      <c r="G3202" s="32" t="str">
        <f t="shared" si="2"/>
        <v/>
      </c>
      <c r="H3202" s="33">
        <f>IF(A3202&gt;='Income Statement'!$E$5,IF(A3202&lt;='Income Statement'!$E$6,1,0),0)</f>
        <v>0</v>
      </c>
      <c r="I3202" s="24"/>
      <c r="J3202" s="24"/>
      <c r="K3202" s="24"/>
      <c r="L3202" s="24"/>
      <c r="M3202" s="24"/>
      <c r="N3202" s="24"/>
      <c r="O3202" s="24"/>
      <c r="P3202" s="24"/>
      <c r="Q3202" s="24"/>
    </row>
    <row r="3203" ht="15.75" customHeight="1">
      <c r="A3203" s="71"/>
      <c r="B3203" s="45" t="str">
        <f>IFERROR(VLOOKUP(D3203, 'Chart of Accounts'!A3190:C4001, 3, FALSE), "")</f>
        <v/>
      </c>
      <c r="C3203" s="72"/>
      <c r="D3203" s="73"/>
      <c r="E3203" s="30" t="str">
        <f>IFERROR(VLOOKUP(D3203, 'Chart of Accounts'!A$3:B$3987, 2, FALSE), "")</f>
        <v/>
      </c>
      <c r="F3203" s="31" t="str">
        <f t="shared" si="1"/>
        <v/>
      </c>
      <c r="G3203" s="32" t="str">
        <f t="shared" si="2"/>
        <v/>
      </c>
      <c r="H3203" s="33">
        <f>IF(A3203&gt;='Income Statement'!$E$5,IF(A3203&lt;='Income Statement'!$E$6,1,0),0)</f>
        <v>0</v>
      </c>
      <c r="I3203" s="24"/>
      <c r="J3203" s="24"/>
      <c r="K3203" s="24"/>
      <c r="L3203" s="24"/>
      <c r="M3203" s="24"/>
      <c r="N3203" s="24"/>
      <c r="O3203" s="24"/>
      <c r="P3203" s="24"/>
      <c r="Q3203" s="24"/>
    </row>
    <row r="3204" ht="15.75" customHeight="1">
      <c r="A3204" s="71"/>
      <c r="B3204" s="45" t="str">
        <f>IFERROR(VLOOKUP(D3204, 'Chart of Accounts'!A3191:C4001, 3, FALSE), "")</f>
        <v/>
      </c>
      <c r="C3204" s="72"/>
      <c r="D3204" s="73"/>
      <c r="E3204" s="30" t="str">
        <f>IFERROR(VLOOKUP(D3204, 'Chart of Accounts'!A$3:B$3987, 2, FALSE), "")</f>
        <v/>
      </c>
      <c r="F3204" s="31" t="str">
        <f t="shared" si="1"/>
        <v/>
      </c>
      <c r="G3204" s="32" t="str">
        <f t="shared" si="2"/>
        <v/>
      </c>
      <c r="H3204" s="33">
        <f>IF(A3204&gt;='Income Statement'!$E$5,IF(A3204&lt;='Income Statement'!$E$6,1,0),0)</f>
        <v>0</v>
      </c>
      <c r="I3204" s="24"/>
      <c r="J3204" s="24"/>
      <c r="K3204" s="24"/>
      <c r="L3204" s="24"/>
      <c r="M3204" s="24"/>
      <c r="N3204" s="24"/>
      <c r="O3204" s="24"/>
      <c r="P3204" s="24"/>
      <c r="Q3204" s="24"/>
    </row>
    <row r="3205" ht="15.75" customHeight="1">
      <c r="A3205" s="71"/>
      <c r="B3205" s="45" t="str">
        <f>IFERROR(VLOOKUP(D3205, 'Chart of Accounts'!A3192:C4001, 3, FALSE), "")</f>
        <v/>
      </c>
      <c r="C3205" s="72"/>
      <c r="D3205" s="73"/>
      <c r="E3205" s="30" t="str">
        <f>IFERROR(VLOOKUP(D3205, 'Chart of Accounts'!A$3:B$3987, 2, FALSE), "")</f>
        <v/>
      </c>
      <c r="F3205" s="31" t="str">
        <f t="shared" si="1"/>
        <v/>
      </c>
      <c r="G3205" s="32" t="str">
        <f t="shared" si="2"/>
        <v/>
      </c>
      <c r="H3205" s="33">
        <f>IF(A3205&gt;='Income Statement'!$E$5,IF(A3205&lt;='Income Statement'!$E$6,1,0),0)</f>
        <v>0</v>
      </c>
      <c r="I3205" s="24"/>
      <c r="J3205" s="24"/>
      <c r="K3205" s="24"/>
      <c r="L3205" s="24"/>
      <c r="M3205" s="24"/>
      <c r="N3205" s="24"/>
      <c r="O3205" s="24"/>
      <c r="P3205" s="24"/>
      <c r="Q3205" s="24"/>
    </row>
    <row r="3206" ht="15.75" customHeight="1">
      <c r="A3206" s="71"/>
      <c r="B3206" s="45" t="str">
        <f>IFERROR(VLOOKUP(D3206, 'Chart of Accounts'!A3193:C4001, 3, FALSE), "")</f>
        <v/>
      </c>
      <c r="C3206" s="72"/>
      <c r="D3206" s="73"/>
      <c r="E3206" s="30" t="str">
        <f>IFERROR(VLOOKUP(D3206, 'Chart of Accounts'!A$3:B$3987, 2, FALSE), "")</f>
        <v/>
      </c>
      <c r="F3206" s="31" t="str">
        <f t="shared" si="1"/>
        <v/>
      </c>
      <c r="G3206" s="32" t="str">
        <f t="shared" si="2"/>
        <v/>
      </c>
      <c r="H3206" s="33">
        <f>IF(A3206&gt;='Income Statement'!$E$5,IF(A3206&lt;='Income Statement'!$E$6,1,0),0)</f>
        <v>0</v>
      </c>
      <c r="I3206" s="24"/>
      <c r="J3206" s="24"/>
      <c r="K3206" s="24"/>
      <c r="L3206" s="24"/>
      <c r="M3206" s="24"/>
      <c r="N3206" s="24"/>
      <c r="O3206" s="24"/>
      <c r="P3206" s="24"/>
      <c r="Q3206" s="24"/>
    </row>
    <row r="3207" ht="15.75" customHeight="1">
      <c r="A3207" s="71"/>
      <c r="B3207" s="45" t="str">
        <f>IFERROR(VLOOKUP(D3207, 'Chart of Accounts'!A3194:C4001, 3, FALSE), "")</f>
        <v/>
      </c>
      <c r="C3207" s="72"/>
      <c r="D3207" s="73"/>
      <c r="E3207" s="30" t="str">
        <f>IFERROR(VLOOKUP(D3207, 'Chart of Accounts'!A$3:B$3987, 2, FALSE), "")</f>
        <v/>
      </c>
      <c r="F3207" s="31" t="str">
        <f t="shared" si="1"/>
        <v/>
      </c>
      <c r="G3207" s="32" t="str">
        <f t="shared" si="2"/>
        <v/>
      </c>
      <c r="H3207" s="33">
        <f>IF(A3207&gt;='Income Statement'!$E$5,IF(A3207&lt;='Income Statement'!$E$6,1,0),0)</f>
        <v>0</v>
      </c>
      <c r="I3207" s="24"/>
      <c r="J3207" s="24"/>
      <c r="K3207" s="24"/>
      <c r="L3207" s="24"/>
      <c r="M3207" s="24"/>
      <c r="N3207" s="24"/>
      <c r="O3207" s="24"/>
      <c r="P3207" s="24"/>
      <c r="Q3207" s="24"/>
    </row>
    <row r="3208" ht="15.75" customHeight="1">
      <c r="A3208" s="71"/>
      <c r="B3208" s="45" t="str">
        <f>IFERROR(VLOOKUP(D3208, 'Chart of Accounts'!A3195:C4001, 3, FALSE), "")</f>
        <v/>
      </c>
      <c r="C3208" s="72"/>
      <c r="D3208" s="73"/>
      <c r="E3208" s="30" t="str">
        <f>IFERROR(VLOOKUP(D3208, 'Chart of Accounts'!A$3:B$3987, 2, FALSE), "")</f>
        <v/>
      </c>
      <c r="F3208" s="31" t="str">
        <f t="shared" si="1"/>
        <v/>
      </c>
      <c r="G3208" s="32" t="str">
        <f t="shared" si="2"/>
        <v/>
      </c>
      <c r="H3208" s="33">
        <f>IF(A3208&gt;='Income Statement'!$E$5,IF(A3208&lt;='Income Statement'!$E$6,1,0),0)</f>
        <v>0</v>
      </c>
      <c r="I3208" s="24"/>
      <c r="J3208" s="24"/>
      <c r="K3208" s="24"/>
      <c r="L3208" s="24"/>
      <c r="M3208" s="24"/>
      <c r="N3208" s="24"/>
      <c r="O3208" s="24"/>
      <c r="P3208" s="24"/>
      <c r="Q3208" s="24"/>
    </row>
    <row r="3209" ht="15.75" customHeight="1">
      <c r="A3209" s="71"/>
      <c r="B3209" s="45" t="str">
        <f>IFERROR(VLOOKUP(D3209, 'Chart of Accounts'!A3196:C4001, 3, FALSE), "")</f>
        <v/>
      </c>
      <c r="C3209" s="72"/>
      <c r="D3209" s="73"/>
      <c r="E3209" s="30" t="str">
        <f>IFERROR(VLOOKUP(D3209, 'Chart of Accounts'!A$3:B$3987, 2, FALSE), "")</f>
        <v/>
      </c>
      <c r="F3209" s="31" t="str">
        <f t="shared" si="1"/>
        <v/>
      </c>
      <c r="G3209" s="32" t="str">
        <f t="shared" si="2"/>
        <v/>
      </c>
      <c r="H3209" s="33">
        <f>IF(A3209&gt;='Income Statement'!$E$5,IF(A3209&lt;='Income Statement'!$E$6,1,0),0)</f>
        <v>0</v>
      </c>
      <c r="I3209" s="24"/>
      <c r="J3209" s="24"/>
      <c r="K3209" s="24"/>
      <c r="L3209" s="24"/>
      <c r="M3209" s="24"/>
      <c r="N3209" s="24"/>
      <c r="O3209" s="24"/>
      <c r="P3209" s="24"/>
      <c r="Q3209" s="24"/>
    </row>
    <row r="3210" ht="15.75" customHeight="1">
      <c r="A3210" s="71"/>
      <c r="B3210" s="45" t="str">
        <f>IFERROR(VLOOKUP(D3210, 'Chart of Accounts'!A3197:C4001, 3, FALSE), "")</f>
        <v/>
      </c>
      <c r="C3210" s="72"/>
      <c r="D3210" s="73"/>
      <c r="E3210" s="30" t="str">
        <f>IFERROR(VLOOKUP(D3210, 'Chart of Accounts'!A$3:B$3987, 2, FALSE), "")</f>
        <v/>
      </c>
      <c r="F3210" s="31" t="str">
        <f t="shared" si="1"/>
        <v/>
      </c>
      <c r="G3210" s="32" t="str">
        <f t="shared" si="2"/>
        <v/>
      </c>
      <c r="H3210" s="33">
        <f>IF(A3210&gt;='Income Statement'!$E$5,IF(A3210&lt;='Income Statement'!$E$6,1,0),0)</f>
        <v>0</v>
      </c>
      <c r="I3210" s="24"/>
      <c r="J3210" s="24"/>
      <c r="K3210" s="24"/>
      <c r="L3210" s="24"/>
      <c r="M3210" s="24"/>
      <c r="N3210" s="24"/>
      <c r="O3210" s="24"/>
      <c r="P3210" s="24"/>
      <c r="Q3210" s="24"/>
    </row>
    <row r="3211" ht="15.75" customHeight="1">
      <c r="A3211" s="71"/>
      <c r="B3211" s="45" t="str">
        <f>IFERROR(VLOOKUP(D3211, 'Chart of Accounts'!A3198:C4001, 3, FALSE), "")</f>
        <v/>
      </c>
      <c r="C3211" s="72"/>
      <c r="D3211" s="73"/>
      <c r="E3211" s="30" t="str">
        <f>IFERROR(VLOOKUP(D3211, 'Chart of Accounts'!A$3:B$3987, 2, FALSE), "")</f>
        <v/>
      </c>
      <c r="F3211" s="31" t="str">
        <f t="shared" si="1"/>
        <v/>
      </c>
      <c r="G3211" s="32" t="str">
        <f t="shared" si="2"/>
        <v/>
      </c>
      <c r="H3211" s="33">
        <f>IF(A3211&gt;='Income Statement'!$E$5,IF(A3211&lt;='Income Statement'!$E$6,1,0),0)</f>
        <v>0</v>
      </c>
      <c r="I3211" s="24"/>
      <c r="J3211" s="24"/>
      <c r="K3211" s="24"/>
      <c r="L3211" s="24"/>
      <c r="M3211" s="24"/>
      <c r="N3211" s="24"/>
      <c r="O3211" s="24"/>
      <c r="P3211" s="24"/>
      <c r="Q3211" s="24"/>
    </row>
    <row r="3212" ht="15.75" customHeight="1">
      <c r="A3212" s="71"/>
      <c r="B3212" s="45" t="str">
        <f>IFERROR(VLOOKUP(D3212, 'Chart of Accounts'!A3199:C4001, 3, FALSE), "")</f>
        <v/>
      </c>
      <c r="C3212" s="72"/>
      <c r="D3212" s="73"/>
      <c r="E3212" s="30" t="str">
        <f>IFERROR(VLOOKUP(D3212, 'Chart of Accounts'!A$3:B$3987, 2, FALSE), "")</f>
        <v/>
      </c>
      <c r="F3212" s="31" t="str">
        <f t="shared" si="1"/>
        <v/>
      </c>
      <c r="G3212" s="32" t="str">
        <f t="shared" si="2"/>
        <v/>
      </c>
      <c r="H3212" s="33">
        <f>IF(A3212&gt;='Income Statement'!$E$5,IF(A3212&lt;='Income Statement'!$E$6,1,0),0)</f>
        <v>0</v>
      </c>
      <c r="I3212" s="24"/>
      <c r="J3212" s="24"/>
      <c r="K3212" s="24"/>
      <c r="L3212" s="24"/>
      <c r="M3212" s="24"/>
      <c r="N3212" s="24"/>
      <c r="O3212" s="24"/>
      <c r="P3212" s="24"/>
      <c r="Q3212" s="24"/>
    </row>
    <row r="3213" ht="15.75" customHeight="1">
      <c r="A3213" s="71"/>
      <c r="B3213" s="45" t="str">
        <f>IFERROR(VLOOKUP(D3213, 'Chart of Accounts'!A3200:C4001, 3, FALSE), "")</f>
        <v/>
      </c>
      <c r="C3213" s="72"/>
      <c r="D3213" s="73"/>
      <c r="E3213" s="30" t="str">
        <f>IFERROR(VLOOKUP(D3213, 'Chart of Accounts'!A$3:B$3987, 2, FALSE), "")</f>
        <v/>
      </c>
      <c r="F3213" s="31" t="str">
        <f t="shared" si="1"/>
        <v/>
      </c>
      <c r="G3213" s="32" t="str">
        <f t="shared" si="2"/>
        <v/>
      </c>
      <c r="H3213" s="33">
        <f>IF(A3213&gt;='Income Statement'!$E$5,IF(A3213&lt;='Income Statement'!$E$6,1,0),0)</f>
        <v>0</v>
      </c>
      <c r="I3213" s="24"/>
      <c r="J3213" s="24"/>
      <c r="K3213" s="24"/>
      <c r="L3213" s="24"/>
      <c r="M3213" s="24"/>
      <c r="N3213" s="24"/>
      <c r="O3213" s="24"/>
      <c r="P3213" s="24"/>
      <c r="Q3213" s="24"/>
    </row>
    <row r="3214" ht="15.75" customHeight="1">
      <c r="A3214" s="71"/>
      <c r="B3214" s="45" t="str">
        <f>IFERROR(VLOOKUP(D3214, 'Chart of Accounts'!A3201:C4001, 3, FALSE), "")</f>
        <v/>
      </c>
      <c r="C3214" s="72"/>
      <c r="D3214" s="73"/>
      <c r="E3214" s="30" t="str">
        <f>IFERROR(VLOOKUP(D3214, 'Chart of Accounts'!A$3:B$3987, 2, FALSE), "")</f>
        <v/>
      </c>
      <c r="F3214" s="31" t="str">
        <f t="shared" si="1"/>
        <v/>
      </c>
      <c r="G3214" s="32" t="str">
        <f t="shared" si="2"/>
        <v/>
      </c>
      <c r="H3214" s="33">
        <f>IF(A3214&gt;='Income Statement'!$E$5,IF(A3214&lt;='Income Statement'!$E$6,1,0),0)</f>
        <v>0</v>
      </c>
      <c r="I3214" s="24"/>
      <c r="J3214" s="24"/>
      <c r="K3214" s="24"/>
      <c r="L3214" s="24"/>
      <c r="M3214" s="24"/>
      <c r="N3214" s="24"/>
      <c r="O3214" s="24"/>
      <c r="P3214" s="24"/>
      <c r="Q3214" s="24"/>
    </row>
    <row r="3215" ht="15.75" customHeight="1">
      <c r="A3215" s="71"/>
      <c r="B3215" s="45" t="str">
        <f>IFERROR(VLOOKUP(D3215, 'Chart of Accounts'!A3202:C4001, 3, FALSE), "")</f>
        <v/>
      </c>
      <c r="C3215" s="72"/>
      <c r="D3215" s="73"/>
      <c r="E3215" s="30" t="str">
        <f>IFERROR(VLOOKUP(D3215, 'Chart of Accounts'!A$3:B$3987, 2, FALSE), "")</f>
        <v/>
      </c>
      <c r="F3215" s="31" t="str">
        <f t="shared" si="1"/>
        <v/>
      </c>
      <c r="G3215" s="32" t="str">
        <f t="shared" si="2"/>
        <v/>
      </c>
      <c r="H3215" s="33">
        <f>IF(A3215&gt;='Income Statement'!$E$5,IF(A3215&lt;='Income Statement'!$E$6,1,0),0)</f>
        <v>0</v>
      </c>
      <c r="I3215" s="24"/>
      <c r="J3215" s="24"/>
      <c r="K3215" s="24"/>
      <c r="L3215" s="24"/>
      <c r="M3215" s="24"/>
      <c r="N3215" s="24"/>
      <c r="O3215" s="24"/>
      <c r="P3215" s="24"/>
      <c r="Q3215" s="24"/>
    </row>
    <row r="3216" ht="15.75" customHeight="1">
      <c r="A3216" s="71"/>
      <c r="B3216" s="45" t="str">
        <f>IFERROR(VLOOKUP(D3216, 'Chart of Accounts'!A3203:C4001, 3, FALSE), "")</f>
        <v/>
      </c>
      <c r="C3216" s="72"/>
      <c r="D3216" s="73"/>
      <c r="E3216" s="30" t="str">
        <f>IFERROR(VLOOKUP(D3216, 'Chart of Accounts'!A$3:B$3987, 2, FALSE), "")</f>
        <v/>
      </c>
      <c r="F3216" s="31" t="str">
        <f t="shared" si="1"/>
        <v/>
      </c>
      <c r="G3216" s="32" t="str">
        <f t="shared" si="2"/>
        <v/>
      </c>
      <c r="H3216" s="33">
        <f>IF(A3216&gt;='Income Statement'!$E$5,IF(A3216&lt;='Income Statement'!$E$6,1,0),0)</f>
        <v>0</v>
      </c>
      <c r="I3216" s="24"/>
      <c r="J3216" s="24"/>
      <c r="K3216" s="24"/>
      <c r="L3216" s="24"/>
      <c r="M3216" s="24"/>
      <c r="N3216" s="24"/>
      <c r="O3216" s="24"/>
      <c r="P3216" s="24"/>
      <c r="Q3216" s="24"/>
    </row>
    <row r="3217" ht="15.75" customHeight="1">
      <c r="A3217" s="71"/>
      <c r="B3217" s="45" t="str">
        <f>IFERROR(VLOOKUP(D3217, 'Chart of Accounts'!A3204:C4001, 3, FALSE), "")</f>
        <v/>
      </c>
      <c r="C3217" s="72"/>
      <c r="D3217" s="73"/>
      <c r="E3217" s="30" t="str">
        <f>IFERROR(VLOOKUP(D3217, 'Chart of Accounts'!A$3:B$3987, 2, FALSE), "")</f>
        <v/>
      </c>
      <c r="F3217" s="31" t="str">
        <f t="shared" si="1"/>
        <v/>
      </c>
      <c r="G3217" s="32" t="str">
        <f t="shared" si="2"/>
        <v/>
      </c>
      <c r="H3217" s="33">
        <f>IF(A3217&gt;='Income Statement'!$E$5,IF(A3217&lt;='Income Statement'!$E$6,1,0),0)</f>
        <v>0</v>
      </c>
      <c r="I3217" s="24"/>
      <c r="J3217" s="24"/>
      <c r="K3217" s="24"/>
      <c r="L3217" s="24"/>
      <c r="M3217" s="24"/>
      <c r="N3217" s="24"/>
      <c r="O3217" s="24"/>
      <c r="P3217" s="24"/>
      <c r="Q3217" s="24"/>
    </row>
    <row r="3218" ht="15.75" customHeight="1">
      <c r="A3218" s="71"/>
      <c r="B3218" s="45" t="str">
        <f>IFERROR(VLOOKUP(D3218, 'Chart of Accounts'!A3205:C4001, 3, FALSE), "")</f>
        <v/>
      </c>
      <c r="C3218" s="72"/>
      <c r="D3218" s="73"/>
      <c r="E3218" s="30" t="str">
        <f>IFERROR(VLOOKUP(D3218, 'Chart of Accounts'!A$3:B$3987, 2, FALSE), "")</f>
        <v/>
      </c>
      <c r="F3218" s="31" t="str">
        <f t="shared" si="1"/>
        <v/>
      </c>
      <c r="G3218" s="32" t="str">
        <f t="shared" si="2"/>
        <v/>
      </c>
      <c r="H3218" s="33">
        <f>IF(A3218&gt;='Income Statement'!$E$5,IF(A3218&lt;='Income Statement'!$E$6,1,0),0)</f>
        <v>0</v>
      </c>
      <c r="I3218" s="24"/>
      <c r="J3218" s="24"/>
      <c r="K3218" s="24"/>
      <c r="L3218" s="24"/>
      <c r="M3218" s="24"/>
      <c r="N3218" s="24"/>
      <c r="O3218" s="24"/>
      <c r="P3218" s="24"/>
      <c r="Q3218" s="24"/>
    </row>
    <row r="3219" ht="15.75" customHeight="1">
      <c r="A3219" s="71"/>
      <c r="B3219" s="45" t="str">
        <f>IFERROR(VLOOKUP(D3219, 'Chart of Accounts'!A3206:C4001, 3, FALSE), "")</f>
        <v/>
      </c>
      <c r="C3219" s="72"/>
      <c r="D3219" s="73"/>
      <c r="E3219" s="30" t="str">
        <f>IFERROR(VLOOKUP(D3219, 'Chart of Accounts'!A$3:B$3987, 2, FALSE), "")</f>
        <v/>
      </c>
      <c r="F3219" s="31" t="str">
        <f t="shared" si="1"/>
        <v/>
      </c>
      <c r="G3219" s="32" t="str">
        <f t="shared" si="2"/>
        <v/>
      </c>
      <c r="H3219" s="33">
        <f>IF(A3219&gt;='Income Statement'!$E$5,IF(A3219&lt;='Income Statement'!$E$6,1,0),0)</f>
        <v>0</v>
      </c>
      <c r="I3219" s="24"/>
      <c r="J3219" s="24"/>
      <c r="K3219" s="24"/>
      <c r="L3219" s="24"/>
      <c r="M3219" s="24"/>
      <c r="N3219" s="24"/>
      <c r="O3219" s="24"/>
      <c r="P3219" s="24"/>
      <c r="Q3219" s="24"/>
    </row>
    <row r="3220" ht="15.75" customHeight="1">
      <c r="A3220" s="71"/>
      <c r="B3220" s="45" t="str">
        <f>IFERROR(VLOOKUP(D3220, 'Chart of Accounts'!A3207:C4001, 3, FALSE), "")</f>
        <v/>
      </c>
      <c r="C3220" s="72"/>
      <c r="D3220" s="73"/>
      <c r="E3220" s="30" t="str">
        <f>IFERROR(VLOOKUP(D3220, 'Chart of Accounts'!A$3:B$3987, 2, FALSE), "")</f>
        <v/>
      </c>
      <c r="F3220" s="31" t="str">
        <f t="shared" si="1"/>
        <v/>
      </c>
      <c r="G3220" s="32" t="str">
        <f t="shared" si="2"/>
        <v/>
      </c>
      <c r="H3220" s="33">
        <f>IF(A3220&gt;='Income Statement'!$E$5,IF(A3220&lt;='Income Statement'!$E$6,1,0),0)</f>
        <v>0</v>
      </c>
      <c r="I3220" s="24"/>
      <c r="J3220" s="24"/>
      <c r="K3220" s="24"/>
      <c r="L3220" s="24"/>
      <c r="M3220" s="24"/>
      <c r="N3220" s="24"/>
      <c r="O3220" s="24"/>
      <c r="P3220" s="24"/>
      <c r="Q3220" s="24"/>
    </row>
    <row r="3221" ht="15.75" customHeight="1">
      <c r="A3221" s="71"/>
      <c r="B3221" s="45" t="str">
        <f>IFERROR(VLOOKUP(D3221, 'Chart of Accounts'!A3208:C4001, 3, FALSE), "")</f>
        <v/>
      </c>
      <c r="C3221" s="72"/>
      <c r="D3221" s="73"/>
      <c r="E3221" s="30" t="str">
        <f>IFERROR(VLOOKUP(D3221, 'Chart of Accounts'!A$3:B$3987, 2, FALSE), "")</f>
        <v/>
      </c>
      <c r="F3221" s="31" t="str">
        <f t="shared" si="1"/>
        <v/>
      </c>
      <c r="G3221" s="32" t="str">
        <f t="shared" si="2"/>
        <v/>
      </c>
      <c r="H3221" s="33">
        <f>IF(A3221&gt;='Income Statement'!$E$5,IF(A3221&lt;='Income Statement'!$E$6,1,0),0)</f>
        <v>0</v>
      </c>
      <c r="I3221" s="24"/>
      <c r="J3221" s="24"/>
      <c r="K3221" s="24"/>
      <c r="L3221" s="24"/>
      <c r="M3221" s="24"/>
      <c r="N3221" s="24"/>
      <c r="O3221" s="24"/>
      <c r="P3221" s="24"/>
      <c r="Q3221" s="24"/>
    </row>
    <row r="3222" ht="15.75" customHeight="1">
      <c r="A3222" s="71"/>
      <c r="B3222" s="45" t="str">
        <f>IFERROR(VLOOKUP(D3222, 'Chart of Accounts'!A3209:C4001, 3, FALSE), "")</f>
        <v/>
      </c>
      <c r="C3222" s="72"/>
      <c r="D3222" s="73"/>
      <c r="E3222" s="30" t="str">
        <f>IFERROR(VLOOKUP(D3222, 'Chart of Accounts'!A$3:B$3987, 2, FALSE), "")</f>
        <v/>
      </c>
      <c r="F3222" s="31" t="str">
        <f t="shared" si="1"/>
        <v/>
      </c>
      <c r="G3222" s="32" t="str">
        <f t="shared" si="2"/>
        <v/>
      </c>
      <c r="H3222" s="33">
        <f>IF(A3222&gt;='Income Statement'!$E$5,IF(A3222&lt;='Income Statement'!$E$6,1,0),0)</f>
        <v>0</v>
      </c>
      <c r="I3222" s="24"/>
      <c r="J3222" s="24"/>
      <c r="K3222" s="24"/>
      <c r="L3222" s="24"/>
      <c r="M3222" s="24"/>
      <c r="N3222" s="24"/>
      <c r="O3222" s="24"/>
      <c r="P3222" s="24"/>
      <c r="Q3222" s="24"/>
    </row>
    <row r="3223" ht="15.75" customHeight="1">
      <c r="A3223" s="71"/>
      <c r="B3223" s="45" t="str">
        <f>IFERROR(VLOOKUP(D3223, 'Chart of Accounts'!A3210:C4001, 3, FALSE), "")</f>
        <v/>
      </c>
      <c r="C3223" s="72"/>
      <c r="D3223" s="73"/>
      <c r="E3223" s="30" t="str">
        <f>IFERROR(VLOOKUP(D3223, 'Chart of Accounts'!A$3:B$3987, 2, FALSE), "")</f>
        <v/>
      </c>
      <c r="F3223" s="31" t="str">
        <f t="shared" si="1"/>
        <v/>
      </c>
      <c r="G3223" s="32" t="str">
        <f t="shared" si="2"/>
        <v/>
      </c>
      <c r="H3223" s="33">
        <f>IF(A3223&gt;='Income Statement'!$E$5,IF(A3223&lt;='Income Statement'!$E$6,1,0),0)</f>
        <v>0</v>
      </c>
      <c r="I3223" s="24"/>
      <c r="J3223" s="24"/>
      <c r="K3223" s="24"/>
      <c r="L3223" s="24"/>
      <c r="M3223" s="24"/>
      <c r="N3223" s="24"/>
      <c r="O3223" s="24"/>
      <c r="P3223" s="24"/>
      <c r="Q3223" s="24"/>
    </row>
    <row r="3224" ht="15.75" customHeight="1">
      <c r="A3224" s="71"/>
      <c r="B3224" s="45" t="str">
        <f>IFERROR(VLOOKUP(D3224, 'Chart of Accounts'!A3211:C4001, 3, FALSE), "")</f>
        <v/>
      </c>
      <c r="C3224" s="72"/>
      <c r="D3224" s="73"/>
      <c r="E3224" s="30" t="str">
        <f>IFERROR(VLOOKUP(D3224, 'Chart of Accounts'!A$3:B$3987, 2, FALSE), "")</f>
        <v/>
      </c>
      <c r="F3224" s="31" t="str">
        <f t="shared" si="1"/>
        <v/>
      </c>
      <c r="G3224" s="32" t="str">
        <f t="shared" si="2"/>
        <v/>
      </c>
      <c r="H3224" s="33">
        <f>IF(A3224&gt;='Income Statement'!$E$5,IF(A3224&lt;='Income Statement'!$E$6,1,0),0)</f>
        <v>0</v>
      </c>
      <c r="I3224" s="24"/>
      <c r="J3224" s="24"/>
      <c r="K3224" s="24"/>
      <c r="L3224" s="24"/>
      <c r="M3224" s="24"/>
      <c r="N3224" s="24"/>
      <c r="O3224" s="24"/>
      <c r="P3224" s="24"/>
      <c r="Q3224" s="24"/>
    </row>
    <row r="3225" ht="15.75" customHeight="1">
      <c r="A3225" s="71"/>
      <c r="B3225" s="45" t="str">
        <f>IFERROR(VLOOKUP(D3225, 'Chart of Accounts'!A3212:C4001, 3, FALSE), "")</f>
        <v/>
      </c>
      <c r="C3225" s="72"/>
      <c r="D3225" s="73"/>
      <c r="E3225" s="30" t="str">
        <f>IFERROR(VLOOKUP(D3225, 'Chart of Accounts'!A$3:B$3987, 2, FALSE), "")</f>
        <v/>
      </c>
      <c r="F3225" s="31" t="str">
        <f t="shared" si="1"/>
        <v/>
      </c>
      <c r="G3225" s="32" t="str">
        <f t="shared" si="2"/>
        <v/>
      </c>
      <c r="H3225" s="33">
        <f>IF(A3225&gt;='Income Statement'!$E$5,IF(A3225&lt;='Income Statement'!$E$6,1,0),0)</f>
        <v>0</v>
      </c>
      <c r="I3225" s="24"/>
      <c r="J3225" s="24"/>
      <c r="K3225" s="24"/>
      <c r="L3225" s="24"/>
      <c r="M3225" s="24"/>
      <c r="N3225" s="24"/>
      <c r="O3225" s="24"/>
      <c r="P3225" s="24"/>
      <c r="Q3225" s="24"/>
    </row>
    <row r="3226" ht="15.75" customHeight="1">
      <c r="A3226" s="71"/>
      <c r="B3226" s="45" t="str">
        <f>IFERROR(VLOOKUP(D3226, 'Chart of Accounts'!A3213:C4001, 3, FALSE), "")</f>
        <v/>
      </c>
      <c r="C3226" s="72"/>
      <c r="D3226" s="73"/>
      <c r="E3226" s="30" t="str">
        <f>IFERROR(VLOOKUP(D3226, 'Chart of Accounts'!A$3:B$3987, 2, FALSE), "")</f>
        <v/>
      </c>
      <c r="F3226" s="31" t="str">
        <f t="shared" si="1"/>
        <v/>
      </c>
      <c r="G3226" s="32" t="str">
        <f t="shared" si="2"/>
        <v/>
      </c>
      <c r="H3226" s="33">
        <f>IF(A3226&gt;='Income Statement'!$E$5,IF(A3226&lt;='Income Statement'!$E$6,1,0),0)</f>
        <v>0</v>
      </c>
      <c r="I3226" s="24"/>
      <c r="J3226" s="24"/>
      <c r="K3226" s="24"/>
      <c r="L3226" s="24"/>
      <c r="M3226" s="24"/>
      <c r="N3226" s="24"/>
      <c r="O3226" s="24"/>
      <c r="P3226" s="24"/>
      <c r="Q3226" s="24"/>
    </row>
    <row r="3227" ht="15.75" customHeight="1">
      <c r="A3227" s="71"/>
      <c r="B3227" s="45" t="str">
        <f>IFERROR(VLOOKUP(D3227, 'Chart of Accounts'!A3214:C4001, 3, FALSE), "")</f>
        <v/>
      </c>
      <c r="C3227" s="72"/>
      <c r="D3227" s="73"/>
      <c r="E3227" s="30" t="str">
        <f>IFERROR(VLOOKUP(D3227, 'Chart of Accounts'!A$3:B$3987, 2, FALSE), "")</f>
        <v/>
      </c>
      <c r="F3227" s="31" t="str">
        <f t="shared" si="1"/>
        <v/>
      </c>
      <c r="G3227" s="32" t="str">
        <f t="shared" si="2"/>
        <v/>
      </c>
      <c r="H3227" s="33">
        <f>IF(A3227&gt;='Income Statement'!$E$5,IF(A3227&lt;='Income Statement'!$E$6,1,0),0)</f>
        <v>0</v>
      </c>
      <c r="I3227" s="24"/>
      <c r="J3227" s="24"/>
      <c r="K3227" s="24"/>
      <c r="L3227" s="24"/>
      <c r="M3227" s="24"/>
      <c r="N3227" s="24"/>
      <c r="O3227" s="24"/>
      <c r="P3227" s="24"/>
      <c r="Q3227" s="24"/>
    </row>
    <row r="3228" ht="15.75" customHeight="1">
      <c r="A3228" s="71"/>
      <c r="B3228" s="45" t="str">
        <f>IFERROR(VLOOKUP(D3228, 'Chart of Accounts'!A3215:C4001, 3, FALSE), "")</f>
        <v/>
      </c>
      <c r="C3228" s="72"/>
      <c r="D3228" s="73"/>
      <c r="E3228" s="30" t="str">
        <f>IFERROR(VLOOKUP(D3228, 'Chart of Accounts'!A$3:B$3987, 2, FALSE), "")</f>
        <v/>
      </c>
      <c r="F3228" s="31" t="str">
        <f t="shared" si="1"/>
        <v/>
      </c>
      <c r="G3228" s="32" t="str">
        <f t="shared" si="2"/>
        <v/>
      </c>
      <c r="H3228" s="33">
        <f>IF(A3228&gt;='Income Statement'!$E$5,IF(A3228&lt;='Income Statement'!$E$6,1,0),0)</f>
        <v>0</v>
      </c>
      <c r="I3228" s="24"/>
      <c r="J3228" s="24"/>
      <c r="K3228" s="24"/>
      <c r="L3228" s="24"/>
      <c r="M3228" s="24"/>
      <c r="N3228" s="24"/>
      <c r="O3228" s="24"/>
      <c r="P3228" s="24"/>
      <c r="Q3228" s="24"/>
    </row>
    <row r="3229" ht="15.75" customHeight="1">
      <c r="A3229" s="71"/>
      <c r="B3229" s="45" t="str">
        <f>IFERROR(VLOOKUP(D3229, 'Chart of Accounts'!A3216:C4001, 3, FALSE), "")</f>
        <v/>
      </c>
      <c r="C3229" s="72"/>
      <c r="D3229" s="73"/>
      <c r="E3229" s="30" t="str">
        <f>IFERROR(VLOOKUP(D3229, 'Chart of Accounts'!A$3:B$3987, 2, FALSE), "")</f>
        <v/>
      </c>
      <c r="F3229" s="31" t="str">
        <f t="shared" si="1"/>
        <v/>
      </c>
      <c r="G3229" s="32" t="str">
        <f t="shared" si="2"/>
        <v/>
      </c>
      <c r="H3229" s="33">
        <f>IF(A3229&gt;='Income Statement'!$E$5,IF(A3229&lt;='Income Statement'!$E$6,1,0),0)</f>
        <v>0</v>
      </c>
      <c r="I3229" s="24"/>
      <c r="J3229" s="24"/>
      <c r="K3229" s="24"/>
      <c r="L3229" s="24"/>
      <c r="M3229" s="24"/>
      <c r="N3229" s="24"/>
      <c r="O3229" s="24"/>
      <c r="P3229" s="24"/>
      <c r="Q3229" s="24"/>
    </row>
    <row r="3230" ht="15.75" customHeight="1">
      <c r="A3230" s="71"/>
      <c r="B3230" s="45" t="str">
        <f>IFERROR(VLOOKUP(D3230, 'Chart of Accounts'!A3217:C4001, 3, FALSE), "")</f>
        <v/>
      </c>
      <c r="C3230" s="72"/>
      <c r="D3230" s="73"/>
      <c r="E3230" s="30" t="str">
        <f>IFERROR(VLOOKUP(D3230, 'Chart of Accounts'!A$3:B$3987, 2, FALSE), "")</f>
        <v/>
      </c>
      <c r="F3230" s="31" t="str">
        <f t="shared" si="1"/>
        <v/>
      </c>
      <c r="G3230" s="32" t="str">
        <f t="shared" si="2"/>
        <v/>
      </c>
      <c r="H3230" s="33">
        <f>IF(A3230&gt;='Income Statement'!$E$5,IF(A3230&lt;='Income Statement'!$E$6,1,0),0)</f>
        <v>0</v>
      </c>
      <c r="I3230" s="24"/>
      <c r="J3230" s="24"/>
      <c r="K3230" s="24"/>
      <c r="L3230" s="24"/>
      <c r="M3230" s="24"/>
      <c r="N3230" s="24"/>
      <c r="O3230" s="24"/>
      <c r="P3230" s="24"/>
      <c r="Q3230" s="24"/>
    </row>
    <row r="3231" ht="15.75" customHeight="1">
      <c r="A3231" s="71"/>
      <c r="B3231" s="45" t="str">
        <f>IFERROR(VLOOKUP(D3231, 'Chart of Accounts'!A3218:C4001, 3, FALSE), "")</f>
        <v/>
      </c>
      <c r="C3231" s="72"/>
      <c r="D3231" s="73"/>
      <c r="E3231" s="30" t="str">
        <f>IFERROR(VLOOKUP(D3231, 'Chart of Accounts'!A$3:B$3987, 2, FALSE), "")</f>
        <v/>
      </c>
      <c r="F3231" s="31" t="str">
        <f t="shared" si="1"/>
        <v/>
      </c>
      <c r="G3231" s="32" t="str">
        <f t="shared" si="2"/>
        <v/>
      </c>
      <c r="H3231" s="33">
        <f>IF(A3231&gt;='Income Statement'!$E$5,IF(A3231&lt;='Income Statement'!$E$6,1,0),0)</f>
        <v>0</v>
      </c>
      <c r="I3231" s="24"/>
      <c r="J3231" s="24"/>
      <c r="K3231" s="24"/>
      <c r="L3231" s="24"/>
      <c r="M3231" s="24"/>
      <c r="N3231" s="24"/>
      <c r="O3231" s="24"/>
      <c r="P3231" s="24"/>
      <c r="Q3231" s="24"/>
    </row>
    <row r="3232" ht="15.75" customHeight="1">
      <c r="A3232" s="71"/>
      <c r="B3232" s="45" t="str">
        <f>IFERROR(VLOOKUP(D3232, 'Chart of Accounts'!A3219:C4001, 3, FALSE), "")</f>
        <v/>
      </c>
      <c r="C3232" s="72"/>
      <c r="D3232" s="73"/>
      <c r="E3232" s="30" t="str">
        <f>IFERROR(VLOOKUP(D3232, 'Chart of Accounts'!A$3:B$3987, 2, FALSE), "")</f>
        <v/>
      </c>
      <c r="F3232" s="31" t="str">
        <f t="shared" si="1"/>
        <v/>
      </c>
      <c r="G3232" s="32" t="str">
        <f t="shared" si="2"/>
        <v/>
      </c>
      <c r="H3232" s="33">
        <f>IF(A3232&gt;='Income Statement'!$E$5,IF(A3232&lt;='Income Statement'!$E$6,1,0),0)</f>
        <v>0</v>
      </c>
      <c r="I3232" s="24"/>
      <c r="J3232" s="24"/>
      <c r="K3232" s="24"/>
      <c r="L3232" s="24"/>
      <c r="M3232" s="24"/>
      <c r="N3232" s="24"/>
      <c r="O3232" s="24"/>
      <c r="P3232" s="24"/>
      <c r="Q3232" s="24"/>
    </row>
    <row r="3233" ht="15.75" customHeight="1">
      <c r="A3233" s="71"/>
      <c r="B3233" s="45" t="str">
        <f>IFERROR(VLOOKUP(D3233, 'Chart of Accounts'!A3220:C4001, 3, FALSE), "")</f>
        <v/>
      </c>
      <c r="C3233" s="72"/>
      <c r="D3233" s="73"/>
      <c r="E3233" s="30" t="str">
        <f>IFERROR(VLOOKUP(D3233, 'Chart of Accounts'!A$3:B$3987, 2, FALSE), "")</f>
        <v/>
      </c>
      <c r="F3233" s="31" t="str">
        <f t="shared" si="1"/>
        <v/>
      </c>
      <c r="G3233" s="32" t="str">
        <f t="shared" si="2"/>
        <v/>
      </c>
      <c r="H3233" s="33">
        <f>IF(A3233&gt;='Income Statement'!$E$5,IF(A3233&lt;='Income Statement'!$E$6,1,0),0)</f>
        <v>0</v>
      </c>
      <c r="I3233" s="24"/>
      <c r="J3233" s="24"/>
      <c r="K3233" s="24"/>
      <c r="L3233" s="24"/>
      <c r="M3233" s="24"/>
      <c r="N3233" s="24"/>
      <c r="O3233" s="24"/>
      <c r="P3233" s="24"/>
      <c r="Q3233" s="24"/>
    </row>
    <row r="3234" ht="15.75" customHeight="1">
      <c r="A3234" s="71"/>
      <c r="B3234" s="45" t="str">
        <f>IFERROR(VLOOKUP(D3234, 'Chart of Accounts'!A3221:C4001, 3, FALSE), "")</f>
        <v/>
      </c>
      <c r="C3234" s="72"/>
      <c r="D3234" s="73"/>
      <c r="E3234" s="30" t="str">
        <f>IFERROR(VLOOKUP(D3234, 'Chart of Accounts'!A$3:B$3987, 2, FALSE), "")</f>
        <v/>
      </c>
      <c r="F3234" s="31" t="str">
        <f t="shared" si="1"/>
        <v/>
      </c>
      <c r="G3234" s="32" t="str">
        <f t="shared" si="2"/>
        <v/>
      </c>
      <c r="H3234" s="33">
        <f>IF(A3234&gt;='Income Statement'!$E$5,IF(A3234&lt;='Income Statement'!$E$6,1,0),0)</f>
        <v>0</v>
      </c>
      <c r="I3234" s="24"/>
      <c r="J3234" s="24"/>
      <c r="K3234" s="24"/>
      <c r="L3234" s="24"/>
      <c r="M3234" s="24"/>
      <c r="N3234" s="24"/>
      <c r="O3234" s="24"/>
      <c r="P3234" s="24"/>
      <c r="Q3234" s="24"/>
    </row>
    <row r="3235" ht="15.75" customHeight="1">
      <c r="A3235" s="71"/>
      <c r="B3235" s="45" t="str">
        <f>IFERROR(VLOOKUP(D3235, 'Chart of Accounts'!A3222:C4001, 3, FALSE), "")</f>
        <v/>
      </c>
      <c r="C3235" s="72"/>
      <c r="D3235" s="73"/>
      <c r="E3235" s="30" t="str">
        <f>IFERROR(VLOOKUP(D3235, 'Chart of Accounts'!A$3:B$3987, 2, FALSE), "")</f>
        <v/>
      </c>
      <c r="F3235" s="31" t="str">
        <f t="shared" si="1"/>
        <v/>
      </c>
      <c r="G3235" s="32" t="str">
        <f t="shared" si="2"/>
        <v/>
      </c>
      <c r="H3235" s="33">
        <f>IF(A3235&gt;='Income Statement'!$E$5,IF(A3235&lt;='Income Statement'!$E$6,1,0),0)</f>
        <v>0</v>
      </c>
      <c r="I3235" s="24"/>
      <c r="J3235" s="24"/>
      <c r="K3235" s="24"/>
      <c r="L3235" s="24"/>
      <c r="M3235" s="24"/>
      <c r="N3235" s="24"/>
      <c r="O3235" s="24"/>
      <c r="P3235" s="24"/>
      <c r="Q3235" s="24"/>
    </row>
    <row r="3236" ht="15.75" customHeight="1">
      <c r="A3236" s="71"/>
      <c r="B3236" s="45" t="str">
        <f>IFERROR(VLOOKUP(D3236, 'Chart of Accounts'!A3223:C4001, 3, FALSE), "")</f>
        <v/>
      </c>
      <c r="C3236" s="72"/>
      <c r="D3236" s="73"/>
      <c r="E3236" s="30" t="str">
        <f>IFERROR(VLOOKUP(D3236, 'Chart of Accounts'!A$3:B$3987, 2, FALSE), "")</f>
        <v/>
      </c>
      <c r="F3236" s="31" t="str">
        <f t="shared" si="1"/>
        <v/>
      </c>
      <c r="G3236" s="32" t="str">
        <f t="shared" si="2"/>
        <v/>
      </c>
      <c r="H3236" s="33">
        <f>IF(A3236&gt;='Income Statement'!$E$5,IF(A3236&lt;='Income Statement'!$E$6,1,0),0)</f>
        <v>0</v>
      </c>
      <c r="I3236" s="24"/>
      <c r="J3236" s="24"/>
      <c r="K3236" s="24"/>
      <c r="L3236" s="24"/>
      <c r="M3236" s="24"/>
      <c r="N3236" s="24"/>
      <c r="O3236" s="24"/>
      <c r="P3236" s="24"/>
      <c r="Q3236" s="24"/>
    </row>
    <row r="3237" ht="15.75" customHeight="1">
      <c r="A3237" s="71"/>
      <c r="B3237" s="45" t="str">
        <f>IFERROR(VLOOKUP(D3237, 'Chart of Accounts'!A3224:C4001, 3, FALSE), "")</f>
        <v/>
      </c>
      <c r="C3237" s="72"/>
      <c r="D3237" s="73"/>
      <c r="E3237" s="30" t="str">
        <f>IFERROR(VLOOKUP(D3237, 'Chart of Accounts'!A$3:B$3987, 2, FALSE), "")</f>
        <v/>
      </c>
      <c r="F3237" s="31" t="str">
        <f t="shared" si="1"/>
        <v/>
      </c>
      <c r="G3237" s="32" t="str">
        <f t="shared" si="2"/>
        <v/>
      </c>
      <c r="H3237" s="33">
        <f>IF(A3237&gt;='Income Statement'!$E$5,IF(A3237&lt;='Income Statement'!$E$6,1,0),0)</f>
        <v>0</v>
      </c>
      <c r="I3237" s="24"/>
      <c r="J3237" s="24"/>
      <c r="K3237" s="24"/>
      <c r="L3237" s="24"/>
      <c r="M3237" s="24"/>
      <c r="N3237" s="24"/>
      <c r="O3237" s="24"/>
      <c r="P3237" s="24"/>
      <c r="Q3237" s="24"/>
    </row>
    <row r="3238" ht="15.75" customHeight="1">
      <c r="A3238" s="71"/>
      <c r="B3238" s="45" t="str">
        <f>IFERROR(VLOOKUP(D3238, 'Chart of Accounts'!A3225:C4001, 3, FALSE), "")</f>
        <v/>
      </c>
      <c r="C3238" s="72"/>
      <c r="D3238" s="73"/>
      <c r="E3238" s="30" t="str">
        <f>IFERROR(VLOOKUP(D3238, 'Chart of Accounts'!A$3:B$3987, 2, FALSE), "")</f>
        <v/>
      </c>
      <c r="F3238" s="31" t="str">
        <f t="shared" si="1"/>
        <v/>
      </c>
      <c r="G3238" s="32" t="str">
        <f t="shared" si="2"/>
        <v/>
      </c>
      <c r="H3238" s="33">
        <f>IF(A3238&gt;='Income Statement'!$E$5,IF(A3238&lt;='Income Statement'!$E$6,1,0),0)</f>
        <v>0</v>
      </c>
      <c r="I3238" s="24"/>
      <c r="J3238" s="24"/>
      <c r="K3238" s="24"/>
      <c r="L3238" s="24"/>
      <c r="M3238" s="24"/>
      <c r="N3238" s="24"/>
      <c r="O3238" s="24"/>
      <c r="P3238" s="24"/>
      <c r="Q3238" s="24"/>
    </row>
    <row r="3239" ht="15.75" customHeight="1">
      <c r="A3239" s="71"/>
      <c r="B3239" s="45" t="str">
        <f>IFERROR(VLOOKUP(D3239, 'Chart of Accounts'!A3226:C4001, 3, FALSE), "")</f>
        <v/>
      </c>
      <c r="C3239" s="72"/>
      <c r="D3239" s="73"/>
      <c r="E3239" s="30" t="str">
        <f>IFERROR(VLOOKUP(D3239, 'Chart of Accounts'!A$3:B$3987, 2, FALSE), "")</f>
        <v/>
      </c>
      <c r="F3239" s="31" t="str">
        <f t="shared" si="1"/>
        <v/>
      </c>
      <c r="G3239" s="32" t="str">
        <f t="shared" si="2"/>
        <v/>
      </c>
      <c r="H3239" s="33">
        <f>IF(A3239&gt;='Income Statement'!$E$5,IF(A3239&lt;='Income Statement'!$E$6,1,0),0)</f>
        <v>0</v>
      </c>
      <c r="I3239" s="24"/>
      <c r="J3239" s="24"/>
      <c r="K3239" s="24"/>
      <c r="L3239" s="24"/>
      <c r="M3239" s="24"/>
      <c r="N3239" s="24"/>
      <c r="O3239" s="24"/>
      <c r="P3239" s="24"/>
      <c r="Q3239" s="24"/>
    </row>
    <row r="3240" ht="15.75" customHeight="1">
      <c r="A3240" s="71"/>
      <c r="B3240" s="45" t="str">
        <f>IFERROR(VLOOKUP(D3240, 'Chart of Accounts'!A3227:C4001, 3, FALSE), "")</f>
        <v/>
      </c>
      <c r="C3240" s="72"/>
      <c r="D3240" s="73"/>
      <c r="E3240" s="30" t="str">
        <f>IFERROR(VLOOKUP(D3240, 'Chart of Accounts'!A$3:B$3987, 2, FALSE), "")</f>
        <v/>
      </c>
      <c r="F3240" s="31" t="str">
        <f t="shared" si="1"/>
        <v/>
      </c>
      <c r="G3240" s="32" t="str">
        <f t="shared" si="2"/>
        <v/>
      </c>
      <c r="H3240" s="33">
        <f>IF(A3240&gt;='Income Statement'!$E$5,IF(A3240&lt;='Income Statement'!$E$6,1,0),0)</f>
        <v>0</v>
      </c>
      <c r="I3240" s="24"/>
      <c r="J3240" s="24"/>
      <c r="K3240" s="24"/>
      <c r="L3240" s="24"/>
      <c r="M3240" s="24"/>
      <c r="N3240" s="24"/>
      <c r="O3240" s="24"/>
      <c r="P3240" s="24"/>
      <c r="Q3240" s="24"/>
    </row>
    <row r="3241" ht="15.75" customHeight="1">
      <c r="A3241" s="71"/>
      <c r="B3241" s="45" t="str">
        <f>IFERROR(VLOOKUP(D3241, 'Chart of Accounts'!A3228:C4001, 3, FALSE), "")</f>
        <v/>
      </c>
      <c r="C3241" s="72"/>
      <c r="D3241" s="73"/>
      <c r="E3241" s="30" t="str">
        <f>IFERROR(VLOOKUP(D3241, 'Chart of Accounts'!A$3:B$3987, 2, FALSE), "")</f>
        <v/>
      </c>
      <c r="F3241" s="31" t="str">
        <f t="shared" si="1"/>
        <v/>
      </c>
      <c r="G3241" s="32" t="str">
        <f t="shared" si="2"/>
        <v/>
      </c>
      <c r="H3241" s="33">
        <f>IF(A3241&gt;='Income Statement'!$E$5,IF(A3241&lt;='Income Statement'!$E$6,1,0),0)</f>
        <v>0</v>
      </c>
      <c r="I3241" s="24"/>
      <c r="J3241" s="24"/>
      <c r="K3241" s="24"/>
      <c r="L3241" s="24"/>
      <c r="M3241" s="24"/>
      <c r="N3241" s="24"/>
      <c r="O3241" s="24"/>
      <c r="P3241" s="24"/>
      <c r="Q3241" s="24"/>
    </row>
    <row r="3242" ht="15.75" customHeight="1">
      <c r="A3242" s="71"/>
      <c r="B3242" s="45" t="str">
        <f>IFERROR(VLOOKUP(D3242, 'Chart of Accounts'!A3229:C4001, 3, FALSE), "")</f>
        <v/>
      </c>
      <c r="C3242" s="72"/>
      <c r="D3242" s="73"/>
      <c r="E3242" s="30" t="str">
        <f>IFERROR(VLOOKUP(D3242, 'Chart of Accounts'!A$3:B$3987, 2, FALSE), "")</f>
        <v/>
      </c>
      <c r="F3242" s="31" t="str">
        <f t="shared" si="1"/>
        <v/>
      </c>
      <c r="G3242" s="32" t="str">
        <f t="shared" si="2"/>
        <v/>
      </c>
      <c r="H3242" s="33">
        <f>IF(A3242&gt;='Income Statement'!$E$5,IF(A3242&lt;='Income Statement'!$E$6,1,0),0)</f>
        <v>0</v>
      </c>
      <c r="I3242" s="24"/>
      <c r="J3242" s="24"/>
      <c r="K3242" s="24"/>
      <c r="L3242" s="24"/>
      <c r="M3242" s="24"/>
      <c r="N3242" s="24"/>
      <c r="O3242" s="24"/>
      <c r="P3242" s="24"/>
      <c r="Q3242" s="24"/>
    </row>
    <row r="3243" ht="15.75" customHeight="1">
      <c r="A3243" s="71"/>
      <c r="B3243" s="45" t="str">
        <f>IFERROR(VLOOKUP(D3243, 'Chart of Accounts'!A3230:C4001, 3, FALSE), "")</f>
        <v/>
      </c>
      <c r="C3243" s="72"/>
      <c r="D3243" s="73"/>
      <c r="E3243" s="30" t="str">
        <f>IFERROR(VLOOKUP(D3243, 'Chart of Accounts'!A$3:B$3987, 2, FALSE), "")</f>
        <v/>
      </c>
      <c r="F3243" s="31" t="str">
        <f t="shared" si="1"/>
        <v/>
      </c>
      <c r="G3243" s="32" t="str">
        <f t="shared" si="2"/>
        <v/>
      </c>
      <c r="H3243" s="33">
        <f>IF(A3243&gt;='Income Statement'!$E$5,IF(A3243&lt;='Income Statement'!$E$6,1,0),0)</f>
        <v>0</v>
      </c>
      <c r="I3243" s="24"/>
      <c r="J3243" s="24"/>
      <c r="K3243" s="24"/>
      <c r="L3243" s="24"/>
      <c r="M3243" s="24"/>
      <c r="N3243" s="24"/>
      <c r="O3243" s="24"/>
      <c r="P3243" s="24"/>
      <c r="Q3243" s="24"/>
    </row>
    <row r="3244" ht="15.75" customHeight="1">
      <c r="A3244" s="71"/>
      <c r="B3244" s="45" t="str">
        <f>IFERROR(VLOOKUP(D3244, 'Chart of Accounts'!A3231:C4001, 3, FALSE), "")</f>
        <v/>
      </c>
      <c r="C3244" s="72"/>
      <c r="D3244" s="73"/>
      <c r="E3244" s="30" t="str">
        <f>IFERROR(VLOOKUP(D3244, 'Chart of Accounts'!A$3:B$3987, 2, FALSE), "")</f>
        <v/>
      </c>
      <c r="F3244" s="31" t="str">
        <f t="shared" si="1"/>
        <v/>
      </c>
      <c r="G3244" s="32" t="str">
        <f t="shared" si="2"/>
        <v/>
      </c>
      <c r="H3244" s="33">
        <f>IF(A3244&gt;='Income Statement'!$E$5,IF(A3244&lt;='Income Statement'!$E$6,1,0),0)</f>
        <v>0</v>
      </c>
      <c r="I3244" s="24"/>
      <c r="J3244" s="24"/>
      <c r="K3244" s="24"/>
      <c r="L3244" s="24"/>
      <c r="M3244" s="24"/>
      <c r="N3244" s="24"/>
      <c r="O3244" s="24"/>
      <c r="P3244" s="24"/>
      <c r="Q3244" s="24"/>
    </row>
    <row r="3245" ht="15.75" customHeight="1">
      <c r="A3245" s="71"/>
      <c r="B3245" s="45" t="str">
        <f>IFERROR(VLOOKUP(D3245, 'Chart of Accounts'!A3232:C4001, 3, FALSE), "")</f>
        <v/>
      </c>
      <c r="C3245" s="72"/>
      <c r="D3245" s="73"/>
      <c r="E3245" s="30" t="str">
        <f>IFERROR(VLOOKUP(D3245, 'Chart of Accounts'!A$3:B$3987, 2, FALSE), "")</f>
        <v/>
      </c>
      <c r="F3245" s="31" t="str">
        <f t="shared" si="1"/>
        <v/>
      </c>
      <c r="G3245" s="32" t="str">
        <f t="shared" si="2"/>
        <v/>
      </c>
      <c r="H3245" s="33">
        <f>IF(A3245&gt;='Income Statement'!$E$5,IF(A3245&lt;='Income Statement'!$E$6,1,0),0)</f>
        <v>0</v>
      </c>
      <c r="I3245" s="24"/>
      <c r="J3245" s="24"/>
      <c r="K3245" s="24"/>
      <c r="L3245" s="24"/>
      <c r="M3245" s="24"/>
      <c r="N3245" s="24"/>
      <c r="O3245" s="24"/>
      <c r="P3245" s="24"/>
      <c r="Q3245" s="24"/>
    </row>
    <row r="3246" ht="15.75" customHeight="1">
      <c r="A3246" s="71"/>
      <c r="B3246" s="45" t="str">
        <f>IFERROR(VLOOKUP(D3246, 'Chart of Accounts'!A3233:C4001, 3, FALSE), "")</f>
        <v/>
      </c>
      <c r="C3246" s="72"/>
      <c r="D3246" s="73"/>
      <c r="E3246" s="30" t="str">
        <f>IFERROR(VLOOKUP(D3246, 'Chart of Accounts'!A$3:B$3987, 2, FALSE), "")</f>
        <v/>
      </c>
      <c r="F3246" s="31" t="str">
        <f t="shared" si="1"/>
        <v/>
      </c>
      <c r="G3246" s="32" t="str">
        <f t="shared" si="2"/>
        <v/>
      </c>
      <c r="H3246" s="33">
        <f>IF(A3246&gt;='Income Statement'!$E$5,IF(A3246&lt;='Income Statement'!$E$6,1,0),0)</f>
        <v>0</v>
      </c>
      <c r="I3246" s="24"/>
      <c r="J3246" s="24"/>
      <c r="K3246" s="24"/>
      <c r="L3246" s="24"/>
      <c r="M3246" s="24"/>
      <c r="N3246" s="24"/>
      <c r="O3246" s="24"/>
      <c r="P3246" s="24"/>
      <c r="Q3246" s="24"/>
    </row>
    <row r="3247" ht="15.75" customHeight="1">
      <c r="A3247" s="71"/>
      <c r="B3247" s="45" t="str">
        <f>IFERROR(VLOOKUP(D3247, 'Chart of Accounts'!A3234:C4001, 3, FALSE), "")</f>
        <v/>
      </c>
      <c r="C3247" s="72"/>
      <c r="D3247" s="73"/>
      <c r="E3247" s="30" t="str">
        <f>IFERROR(VLOOKUP(D3247, 'Chart of Accounts'!A$3:B$3987, 2, FALSE), "")</f>
        <v/>
      </c>
      <c r="F3247" s="31" t="str">
        <f t="shared" si="1"/>
        <v/>
      </c>
      <c r="G3247" s="32" t="str">
        <f t="shared" si="2"/>
        <v/>
      </c>
      <c r="H3247" s="33">
        <f>IF(A3247&gt;='Income Statement'!$E$5,IF(A3247&lt;='Income Statement'!$E$6,1,0),0)</f>
        <v>0</v>
      </c>
      <c r="I3247" s="24"/>
      <c r="J3247" s="24"/>
      <c r="K3247" s="24"/>
      <c r="L3247" s="24"/>
      <c r="M3247" s="24"/>
      <c r="N3247" s="24"/>
      <c r="O3247" s="24"/>
      <c r="P3247" s="24"/>
      <c r="Q3247" s="24"/>
    </row>
    <row r="3248" ht="15.75" customHeight="1">
      <c r="A3248" s="71"/>
      <c r="B3248" s="45" t="str">
        <f>IFERROR(VLOOKUP(D3248, 'Chart of Accounts'!A3235:C4001, 3, FALSE), "")</f>
        <v/>
      </c>
      <c r="C3248" s="72"/>
      <c r="D3248" s="73"/>
      <c r="E3248" s="30" t="str">
        <f>IFERROR(VLOOKUP(D3248, 'Chart of Accounts'!A$3:B$3987, 2, FALSE), "")</f>
        <v/>
      </c>
      <c r="F3248" s="31" t="str">
        <f t="shared" si="1"/>
        <v/>
      </c>
      <c r="G3248" s="32" t="str">
        <f t="shared" si="2"/>
        <v/>
      </c>
      <c r="H3248" s="33">
        <f>IF(A3248&gt;='Income Statement'!$E$5,IF(A3248&lt;='Income Statement'!$E$6,1,0),0)</f>
        <v>0</v>
      </c>
      <c r="I3248" s="24"/>
      <c r="J3248" s="24"/>
      <c r="K3248" s="24"/>
      <c r="L3248" s="24"/>
      <c r="M3248" s="24"/>
      <c r="N3248" s="24"/>
      <c r="O3248" s="24"/>
      <c r="P3248" s="24"/>
      <c r="Q3248" s="24"/>
    </row>
    <row r="3249" ht="15.75" customHeight="1">
      <c r="A3249" s="71"/>
      <c r="B3249" s="45" t="str">
        <f>IFERROR(VLOOKUP(D3249, 'Chart of Accounts'!A3236:C4001, 3, FALSE), "")</f>
        <v/>
      </c>
      <c r="C3249" s="72"/>
      <c r="D3249" s="73"/>
      <c r="E3249" s="30" t="str">
        <f>IFERROR(VLOOKUP(D3249, 'Chart of Accounts'!A$3:B$3987, 2, FALSE), "")</f>
        <v/>
      </c>
      <c r="F3249" s="31" t="str">
        <f t="shared" si="1"/>
        <v/>
      </c>
      <c r="G3249" s="32" t="str">
        <f t="shared" si="2"/>
        <v/>
      </c>
      <c r="H3249" s="33">
        <f>IF(A3249&gt;='Income Statement'!$E$5,IF(A3249&lt;='Income Statement'!$E$6,1,0),0)</f>
        <v>0</v>
      </c>
      <c r="I3249" s="24"/>
      <c r="J3249" s="24"/>
      <c r="K3249" s="24"/>
      <c r="L3249" s="24"/>
      <c r="M3249" s="24"/>
      <c r="N3249" s="24"/>
      <c r="O3249" s="24"/>
      <c r="P3249" s="24"/>
      <c r="Q3249" s="24"/>
    </row>
    <row r="3250" ht="15.75" customHeight="1">
      <c r="A3250" s="71"/>
      <c r="B3250" s="45" t="str">
        <f>IFERROR(VLOOKUP(D3250, 'Chart of Accounts'!A3237:C4001, 3, FALSE), "")</f>
        <v/>
      </c>
      <c r="C3250" s="72"/>
      <c r="D3250" s="73"/>
      <c r="E3250" s="30" t="str">
        <f>IFERROR(VLOOKUP(D3250, 'Chart of Accounts'!A$3:B$3987, 2, FALSE), "")</f>
        <v/>
      </c>
      <c r="F3250" s="31" t="str">
        <f t="shared" si="1"/>
        <v/>
      </c>
      <c r="G3250" s="32" t="str">
        <f t="shared" si="2"/>
        <v/>
      </c>
      <c r="H3250" s="33">
        <f>IF(A3250&gt;='Income Statement'!$E$5,IF(A3250&lt;='Income Statement'!$E$6,1,0),0)</f>
        <v>0</v>
      </c>
      <c r="I3250" s="24"/>
      <c r="J3250" s="24"/>
      <c r="K3250" s="24"/>
      <c r="L3250" s="24"/>
      <c r="M3250" s="24"/>
      <c r="N3250" s="24"/>
      <c r="O3250" s="24"/>
      <c r="P3250" s="24"/>
      <c r="Q3250" s="24"/>
    </row>
    <row r="3251" ht="15.75" customHeight="1">
      <c r="A3251" s="71"/>
      <c r="B3251" s="45" t="str">
        <f>IFERROR(VLOOKUP(D3251, 'Chart of Accounts'!A3238:C4001, 3, FALSE), "")</f>
        <v/>
      </c>
      <c r="C3251" s="72"/>
      <c r="D3251" s="73"/>
      <c r="E3251" s="30" t="str">
        <f>IFERROR(VLOOKUP(D3251, 'Chart of Accounts'!A$3:B$3987, 2, FALSE), "")</f>
        <v/>
      </c>
      <c r="F3251" s="31" t="str">
        <f t="shared" si="1"/>
        <v/>
      </c>
      <c r="G3251" s="32" t="str">
        <f t="shared" si="2"/>
        <v/>
      </c>
      <c r="H3251" s="33">
        <f>IF(A3251&gt;='Income Statement'!$E$5,IF(A3251&lt;='Income Statement'!$E$6,1,0),0)</f>
        <v>0</v>
      </c>
      <c r="I3251" s="24"/>
      <c r="J3251" s="24"/>
      <c r="K3251" s="24"/>
      <c r="L3251" s="24"/>
      <c r="M3251" s="24"/>
      <c r="N3251" s="24"/>
      <c r="O3251" s="24"/>
      <c r="P3251" s="24"/>
      <c r="Q3251" s="24"/>
    </row>
    <row r="3252" ht="15.75" customHeight="1">
      <c r="A3252" s="71"/>
      <c r="B3252" s="45" t="str">
        <f>IFERROR(VLOOKUP(D3252, 'Chart of Accounts'!A3239:C4001, 3, FALSE), "")</f>
        <v/>
      </c>
      <c r="C3252" s="72"/>
      <c r="D3252" s="73"/>
      <c r="E3252" s="30" t="str">
        <f>IFERROR(VLOOKUP(D3252, 'Chart of Accounts'!A$3:B$3987, 2, FALSE), "")</f>
        <v/>
      </c>
      <c r="F3252" s="31" t="str">
        <f t="shared" si="1"/>
        <v/>
      </c>
      <c r="G3252" s="32" t="str">
        <f t="shared" si="2"/>
        <v/>
      </c>
      <c r="H3252" s="33">
        <f>IF(A3252&gt;='Income Statement'!$E$5,IF(A3252&lt;='Income Statement'!$E$6,1,0),0)</f>
        <v>0</v>
      </c>
      <c r="I3252" s="24"/>
      <c r="J3252" s="24"/>
      <c r="K3252" s="24"/>
      <c r="L3252" s="24"/>
      <c r="M3252" s="24"/>
      <c r="N3252" s="24"/>
      <c r="O3252" s="24"/>
      <c r="P3252" s="24"/>
      <c r="Q3252" s="24"/>
    </row>
    <row r="3253" ht="15.75" customHeight="1">
      <c r="A3253" s="71"/>
      <c r="B3253" s="45" t="str">
        <f>IFERROR(VLOOKUP(D3253, 'Chart of Accounts'!A3240:C4001, 3, FALSE), "")</f>
        <v/>
      </c>
      <c r="C3253" s="72"/>
      <c r="D3253" s="73"/>
      <c r="E3253" s="30" t="str">
        <f>IFERROR(VLOOKUP(D3253, 'Chart of Accounts'!A$3:B$3987, 2, FALSE), "")</f>
        <v/>
      </c>
      <c r="F3253" s="31" t="str">
        <f t="shared" si="1"/>
        <v/>
      </c>
      <c r="G3253" s="32" t="str">
        <f t="shared" si="2"/>
        <v/>
      </c>
      <c r="H3253" s="33">
        <f>IF(A3253&gt;='Income Statement'!$E$5,IF(A3253&lt;='Income Statement'!$E$6,1,0),0)</f>
        <v>0</v>
      </c>
      <c r="I3253" s="24"/>
      <c r="J3253" s="24"/>
      <c r="K3253" s="24"/>
      <c r="L3253" s="24"/>
      <c r="M3253" s="24"/>
      <c r="N3253" s="24"/>
      <c r="O3253" s="24"/>
      <c r="P3253" s="24"/>
      <c r="Q3253" s="24"/>
    </row>
    <row r="3254" ht="15.75" customHeight="1">
      <c r="A3254" s="71"/>
      <c r="B3254" s="45" t="str">
        <f>IFERROR(VLOOKUP(D3254, 'Chart of Accounts'!A3241:C4001, 3, FALSE), "")</f>
        <v/>
      </c>
      <c r="C3254" s="72"/>
      <c r="D3254" s="73"/>
      <c r="E3254" s="30" t="str">
        <f>IFERROR(VLOOKUP(D3254, 'Chart of Accounts'!A$3:B$3987, 2, FALSE), "")</f>
        <v/>
      </c>
      <c r="F3254" s="31" t="str">
        <f t="shared" si="1"/>
        <v/>
      </c>
      <c r="G3254" s="32" t="str">
        <f t="shared" si="2"/>
        <v/>
      </c>
      <c r="H3254" s="33">
        <f>IF(A3254&gt;='Income Statement'!$E$5,IF(A3254&lt;='Income Statement'!$E$6,1,0),0)</f>
        <v>0</v>
      </c>
      <c r="I3254" s="24"/>
      <c r="J3254" s="24"/>
      <c r="K3254" s="24"/>
      <c r="L3254" s="24"/>
      <c r="M3254" s="24"/>
      <c r="N3254" s="24"/>
      <c r="O3254" s="24"/>
      <c r="P3254" s="24"/>
      <c r="Q3254" s="24"/>
    </row>
    <row r="3255" ht="15.75" customHeight="1">
      <c r="A3255" s="71"/>
      <c r="B3255" s="45" t="str">
        <f>IFERROR(VLOOKUP(D3255, 'Chart of Accounts'!A3242:C4001, 3, FALSE), "")</f>
        <v/>
      </c>
      <c r="C3255" s="72"/>
      <c r="D3255" s="73"/>
      <c r="E3255" s="30" t="str">
        <f>IFERROR(VLOOKUP(D3255, 'Chart of Accounts'!A$3:B$3987, 2, FALSE), "")</f>
        <v/>
      </c>
      <c r="F3255" s="31" t="str">
        <f t="shared" si="1"/>
        <v/>
      </c>
      <c r="G3255" s="32" t="str">
        <f t="shared" si="2"/>
        <v/>
      </c>
      <c r="H3255" s="33">
        <f>IF(A3255&gt;='Income Statement'!$E$5,IF(A3255&lt;='Income Statement'!$E$6,1,0),0)</f>
        <v>0</v>
      </c>
      <c r="I3255" s="24"/>
      <c r="J3255" s="24"/>
      <c r="K3255" s="24"/>
      <c r="L3255" s="24"/>
      <c r="M3255" s="24"/>
      <c r="N3255" s="24"/>
      <c r="O3255" s="24"/>
      <c r="P3255" s="24"/>
      <c r="Q3255" s="24"/>
    </row>
    <row r="3256" ht="15.75" customHeight="1">
      <c r="A3256" s="71"/>
      <c r="B3256" s="45" t="str">
        <f>IFERROR(VLOOKUP(D3256, 'Chart of Accounts'!A3243:C4001, 3, FALSE), "")</f>
        <v/>
      </c>
      <c r="C3256" s="72"/>
      <c r="D3256" s="73"/>
      <c r="E3256" s="30" t="str">
        <f>IFERROR(VLOOKUP(D3256, 'Chart of Accounts'!A$3:B$3987, 2, FALSE), "")</f>
        <v/>
      </c>
      <c r="F3256" s="31" t="str">
        <f t="shared" si="1"/>
        <v/>
      </c>
      <c r="G3256" s="32" t="str">
        <f t="shared" si="2"/>
        <v/>
      </c>
      <c r="H3256" s="33">
        <f>IF(A3256&gt;='Income Statement'!$E$5,IF(A3256&lt;='Income Statement'!$E$6,1,0),0)</f>
        <v>0</v>
      </c>
      <c r="I3256" s="24"/>
      <c r="J3256" s="24"/>
      <c r="K3256" s="24"/>
      <c r="L3256" s="24"/>
      <c r="M3256" s="24"/>
      <c r="N3256" s="24"/>
      <c r="O3256" s="24"/>
      <c r="P3256" s="24"/>
      <c r="Q3256" s="24"/>
    </row>
    <row r="3257" ht="15.75" customHeight="1">
      <c r="A3257" s="71"/>
      <c r="B3257" s="45" t="str">
        <f>IFERROR(VLOOKUP(D3257, 'Chart of Accounts'!A3244:C4001, 3, FALSE), "")</f>
        <v/>
      </c>
      <c r="C3257" s="72"/>
      <c r="D3257" s="73"/>
      <c r="E3257" s="30" t="str">
        <f>IFERROR(VLOOKUP(D3257, 'Chart of Accounts'!A$3:B$3987, 2, FALSE), "")</f>
        <v/>
      </c>
      <c r="F3257" s="31" t="str">
        <f t="shared" si="1"/>
        <v/>
      </c>
      <c r="G3257" s="32" t="str">
        <f t="shared" si="2"/>
        <v/>
      </c>
      <c r="H3257" s="33">
        <f>IF(A3257&gt;='Income Statement'!$E$5,IF(A3257&lt;='Income Statement'!$E$6,1,0),0)</f>
        <v>0</v>
      </c>
      <c r="I3257" s="24"/>
      <c r="J3257" s="24"/>
      <c r="K3257" s="24"/>
      <c r="L3257" s="24"/>
      <c r="M3257" s="24"/>
      <c r="N3257" s="24"/>
      <c r="O3257" s="24"/>
      <c r="P3257" s="24"/>
      <c r="Q3257" s="24"/>
    </row>
    <row r="3258" ht="15.75" customHeight="1">
      <c r="A3258" s="71"/>
      <c r="B3258" s="45" t="str">
        <f>IFERROR(VLOOKUP(D3258, 'Chart of Accounts'!A3245:C4001, 3, FALSE), "")</f>
        <v/>
      </c>
      <c r="C3258" s="72"/>
      <c r="D3258" s="73"/>
      <c r="E3258" s="30" t="str">
        <f>IFERROR(VLOOKUP(D3258, 'Chart of Accounts'!A$3:B$3987, 2, FALSE), "")</f>
        <v/>
      </c>
      <c r="F3258" s="31" t="str">
        <f t="shared" si="1"/>
        <v/>
      </c>
      <c r="G3258" s="32" t="str">
        <f t="shared" si="2"/>
        <v/>
      </c>
      <c r="H3258" s="33">
        <f>IF(A3258&gt;='Income Statement'!$E$5,IF(A3258&lt;='Income Statement'!$E$6,1,0),0)</f>
        <v>0</v>
      </c>
      <c r="I3258" s="24"/>
      <c r="J3258" s="24"/>
      <c r="K3258" s="24"/>
      <c r="L3258" s="24"/>
      <c r="M3258" s="24"/>
      <c r="N3258" s="24"/>
      <c r="O3258" s="24"/>
      <c r="P3258" s="24"/>
      <c r="Q3258" s="24"/>
    </row>
    <row r="3259" ht="15.75" customHeight="1">
      <c r="A3259" s="71"/>
      <c r="B3259" s="45" t="str">
        <f>IFERROR(VLOOKUP(D3259, 'Chart of Accounts'!A3246:C4001, 3, FALSE), "")</f>
        <v/>
      </c>
      <c r="C3259" s="72"/>
      <c r="D3259" s="73"/>
      <c r="E3259" s="30" t="str">
        <f>IFERROR(VLOOKUP(D3259, 'Chart of Accounts'!A$3:B$3987, 2, FALSE), "")</f>
        <v/>
      </c>
      <c r="F3259" s="31" t="str">
        <f t="shared" si="1"/>
        <v/>
      </c>
      <c r="G3259" s="32" t="str">
        <f t="shared" si="2"/>
        <v/>
      </c>
      <c r="H3259" s="33">
        <f>IF(A3259&gt;='Income Statement'!$E$5,IF(A3259&lt;='Income Statement'!$E$6,1,0),0)</f>
        <v>0</v>
      </c>
      <c r="I3259" s="24"/>
      <c r="J3259" s="24"/>
      <c r="K3259" s="24"/>
      <c r="L3259" s="24"/>
      <c r="M3259" s="24"/>
      <c r="N3259" s="24"/>
      <c r="O3259" s="24"/>
      <c r="P3259" s="24"/>
      <c r="Q3259" s="24"/>
    </row>
    <row r="3260" ht="15.75" customHeight="1">
      <c r="A3260" s="71"/>
      <c r="B3260" s="45" t="str">
        <f>IFERROR(VLOOKUP(D3260, 'Chart of Accounts'!A3247:C4001, 3, FALSE), "")</f>
        <v/>
      </c>
      <c r="C3260" s="72"/>
      <c r="D3260" s="73"/>
      <c r="E3260" s="30" t="str">
        <f>IFERROR(VLOOKUP(D3260, 'Chart of Accounts'!A$3:B$3987, 2, FALSE), "")</f>
        <v/>
      </c>
      <c r="F3260" s="31" t="str">
        <f t="shared" si="1"/>
        <v/>
      </c>
      <c r="G3260" s="32" t="str">
        <f t="shared" si="2"/>
        <v/>
      </c>
      <c r="H3260" s="33">
        <f>IF(A3260&gt;='Income Statement'!$E$5,IF(A3260&lt;='Income Statement'!$E$6,1,0),0)</f>
        <v>0</v>
      </c>
      <c r="I3260" s="24"/>
      <c r="J3260" s="24"/>
      <c r="K3260" s="24"/>
      <c r="L3260" s="24"/>
      <c r="M3260" s="24"/>
      <c r="N3260" s="24"/>
      <c r="O3260" s="24"/>
      <c r="P3260" s="24"/>
      <c r="Q3260" s="24"/>
    </row>
    <row r="3261" ht="15.75" customHeight="1">
      <c r="A3261" s="71"/>
      <c r="B3261" s="45" t="str">
        <f>IFERROR(VLOOKUP(D3261, 'Chart of Accounts'!A3248:C4001, 3, FALSE), "")</f>
        <v/>
      </c>
      <c r="C3261" s="72"/>
      <c r="D3261" s="73"/>
      <c r="E3261" s="30" t="str">
        <f>IFERROR(VLOOKUP(D3261, 'Chart of Accounts'!A$3:B$3987, 2, FALSE), "")</f>
        <v/>
      </c>
      <c r="F3261" s="31" t="str">
        <f t="shared" si="1"/>
        <v/>
      </c>
      <c r="G3261" s="32" t="str">
        <f t="shared" si="2"/>
        <v/>
      </c>
      <c r="H3261" s="33">
        <f>IF(A3261&gt;='Income Statement'!$E$5,IF(A3261&lt;='Income Statement'!$E$6,1,0),0)</f>
        <v>0</v>
      </c>
      <c r="I3261" s="24"/>
      <c r="J3261" s="24"/>
      <c r="K3261" s="24"/>
      <c r="L3261" s="24"/>
      <c r="M3261" s="24"/>
      <c r="N3261" s="24"/>
      <c r="O3261" s="24"/>
      <c r="P3261" s="24"/>
      <c r="Q3261" s="24"/>
    </row>
    <row r="3262" ht="15.75" customHeight="1">
      <c r="A3262" s="71"/>
      <c r="B3262" s="45" t="str">
        <f>IFERROR(VLOOKUP(D3262, 'Chart of Accounts'!A3249:C4001, 3, FALSE), "")</f>
        <v/>
      </c>
      <c r="C3262" s="72"/>
      <c r="D3262" s="73"/>
      <c r="E3262" s="30" t="str">
        <f>IFERROR(VLOOKUP(D3262, 'Chart of Accounts'!A$3:B$3987, 2, FALSE), "")</f>
        <v/>
      </c>
      <c r="F3262" s="31" t="str">
        <f t="shared" si="1"/>
        <v/>
      </c>
      <c r="G3262" s="32" t="str">
        <f t="shared" si="2"/>
        <v/>
      </c>
      <c r="H3262" s="33">
        <f>IF(A3262&gt;='Income Statement'!$E$5,IF(A3262&lt;='Income Statement'!$E$6,1,0),0)</f>
        <v>0</v>
      </c>
      <c r="I3262" s="24"/>
      <c r="J3262" s="24"/>
      <c r="K3262" s="24"/>
      <c r="L3262" s="24"/>
      <c r="M3262" s="24"/>
      <c r="N3262" s="24"/>
      <c r="O3262" s="24"/>
      <c r="P3262" s="24"/>
      <c r="Q3262" s="24"/>
    </row>
    <row r="3263" ht="15.75" customHeight="1">
      <c r="A3263" s="71"/>
      <c r="B3263" s="45" t="str">
        <f>IFERROR(VLOOKUP(D3263, 'Chart of Accounts'!A3250:C4001, 3, FALSE), "")</f>
        <v/>
      </c>
      <c r="C3263" s="72"/>
      <c r="D3263" s="73"/>
      <c r="E3263" s="30" t="str">
        <f>IFERROR(VLOOKUP(D3263, 'Chart of Accounts'!A$3:B$3987, 2, FALSE), "")</f>
        <v/>
      </c>
      <c r="F3263" s="31" t="str">
        <f t="shared" si="1"/>
        <v/>
      </c>
      <c r="G3263" s="32" t="str">
        <f t="shared" si="2"/>
        <v/>
      </c>
      <c r="H3263" s="33">
        <f>IF(A3263&gt;='Income Statement'!$E$5,IF(A3263&lt;='Income Statement'!$E$6,1,0),0)</f>
        <v>0</v>
      </c>
      <c r="I3263" s="24"/>
      <c r="J3263" s="24"/>
      <c r="K3263" s="24"/>
      <c r="L3263" s="24"/>
      <c r="M3263" s="24"/>
      <c r="N3263" s="24"/>
      <c r="O3263" s="24"/>
      <c r="P3263" s="24"/>
      <c r="Q3263" s="24"/>
    </row>
    <row r="3264" ht="15.75" customHeight="1">
      <c r="A3264" s="71"/>
      <c r="B3264" s="45" t="str">
        <f>IFERROR(VLOOKUP(D3264, 'Chart of Accounts'!A3251:C4001, 3, FALSE), "")</f>
        <v/>
      </c>
      <c r="C3264" s="72"/>
      <c r="D3264" s="73"/>
      <c r="E3264" s="30" t="str">
        <f>IFERROR(VLOOKUP(D3264, 'Chart of Accounts'!A$3:B$3987, 2, FALSE), "")</f>
        <v/>
      </c>
      <c r="F3264" s="31" t="str">
        <f t="shared" si="1"/>
        <v/>
      </c>
      <c r="G3264" s="32" t="str">
        <f t="shared" si="2"/>
        <v/>
      </c>
      <c r="H3264" s="33">
        <f>IF(A3264&gt;='Income Statement'!$E$5,IF(A3264&lt;='Income Statement'!$E$6,1,0),0)</f>
        <v>0</v>
      </c>
      <c r="I3264" s="24"/>
      <c r="J3264" s="24"/>
      <c r="K3264" s="24"/>
      <c r="L3264" s="24"/>
      <c r="M3264" s="24"/>
      <c r="N3264" s="24"/>
      <c r="O3264" s="24"/>
      <c r="P3264" s="24"/>
      <c r="Q3264" s="24"/>
    </row>
    <row r="3265" ht="15.75" customHeight="1">
      <c r="A3265" s="71"/>
      <c r="B3265" s="45" t="str">
        <f>IFERROR(VLOOKUP(D3265, 'Chart of Accounts'!A3252:C4001, 3, FALSE), "")</f>
        <v/>
      </c>
      <c r="C3265" s="72"/>
      <c r="D3265" s="73"/>
      <c r="E3265" s="30" t="str">
        <f>IFERROR(VLOOKUP(D3265, 'Chart of Accounts'!A$3:B$3987, 2, FALSE), "")</f>
        <v/>
      </c>
      <c r="F3265" s="31" t="str">
        <f t="shared" si="1"/>
        <v/>
      </c>
      <c r="G3265" s="32" t="str">
        <f t="shared" si="2"/>
        <v/>
      </c>
      <c r="H3265" s="33">
        <f>IF(A3265&gt;='Income Statement'!$E$5,IF(A3265&lt;='Income Statement'!$E$6,1,0),0)</f>
        <v>0</v>
      </c>
      <c r="I3265" s="24"/>
      <c r="J3265" s="24"/>
      <c r="K3265" s="24"/>
      <c r="L3265" s="24"/>
      <c r="M3265" s="24"/>
      <c r="N3265" s="24"/>
      <c r="O3265" s="24"/>
      <c r="P3265" s="24"/>
      <c r="Q3265" s="24"/>
    </row>
    <row r="3266" ht="15.75" customHeight="1">
      <c r="A3266" s="71"/>
      <c r="B3266" s="45" t="str">
        <f>IFERROR(VLOOKUP(D3266, 'Chart of Accounts'!A3253:C4001, 3, FALSE), "")</f>
        <v/>
      </c>
      <c r="C3266" s="72"/>
      <c r="D3266" s="73"/>
      <c r="E3266" s="30" t="str">
        <f>IFERROR(VLOOKUP(D3266, 'Chart of Accounts'!A$3:B$3987, 2, FALSE), "")</f>
        <v/>
      </c>
      <c r="F3266" s="31" t="str">
        <f t="shared" si="1"/>
        <v/>
      </c>
      <c r="G3266" s="32" t="str">
        <f t="shared" si="2"/>
        <v/>
      </c>
      <c r="H3266" s="33">
        <f>IF(A3266&gt;='Income Statement'!$E$5,IF(A3266&lt;='Income Statement'!$E$6,1,0),0)</f>
        <v>0</v>
      </c>
      <c r="I3266" s="24"/>
      <c r="J3266" s="24"/>
      <c r="K3266" s="24"/>
      <c r="L3266" s="24"/>
      <c r="M3266" s="24"/>
      <c r="N3266" s="24"/>
      <c r="O3266" s="24"/>
      <c r="P3266" s="24"/>
      <c r="Q3266" s="24"/>
    </row>
    <row r="3267" ht="15.75" customHeight="1">
      <c r="A3267" s="71"/>
      <c r="B3267" s="45" t="str">
        <f>IFERROR(VLOOKUP(D3267, 'Chart of Accounts'!A3254:C4001, 3, FALSE), "")</f>
        <v/>
      </c>
      <c r="C3267" s="72"/>
      <c r="D3267" s="73"/>
      <c r="E3267" s="30" t="str">
        <f>IFERROR(VLOOKUP(D3267, 'Chart of Accounts'!A$3:B$3987, 2, FALSE), "")</f>
        <v/>
      </c>
      <c r="F3267" s="31" t="str">
        <f t="shared" si="1"/>
        <v/>
      </c>
      <c r="G3267" s="32" t="str">
        <f t="shared" si="2"/>
        <v/>
      </c>
      <c r="H3267" s="33">
        <f>IF(A3267&gt;='Income Statement'!$E$5,IF(A3267&lt;='Income Statement'!$E$6,1,0),0)</f>
        <v>0</v>
      </c>
      <c r="I3267" s="24"/>
      <c r="J3267" s="24"/>
      <c r="K3267" s="24"/>
      <c r="L3267" s="24"/>
      <c r="M3267" s="24"/>
      <c r="N3267" s="24"/>
      <c r="O3267" s="24"/>
      <c r="P3267" s="24"/>
      <c r="Q3267" s="24"/>
    </row>
    <row r="3268" ht="15.75" customHeight="1">
      <c r="A3268" s="71"/>
      <c r="B3268" s="45" t="str">
        <f>IFERROR(VLOOKUP(D3268, 'Chart of Accounts'!A3255:C4001, 3, FALSE), "")</f>
        <v/>
      </c>
      <c r="C3268" s="72"/>
      <c r="D3268" s="73"/>
      <c r="E3268" s="30" t="str">
        <f>IFERROR(VLOOKUP(D3268, 'Chart of Accounts'!A$3:B$3987, 2, FALSE), "")</f>
        <v/>
      </c>
      <c r="F3268" s="31" t="str">
        <f t="shared" si="1"/>
        <v/>
      </c>
      <c r="G3268" s="32" t="str">
        <f t="shared" si="2"/>
        <v/>
      </c>
      <c r="H3268" s="33">
        <f>IF(A3268&gt;='Income Statement'!$E$5,IF(A3268&lt;='Income Statement'!$E$6,1,0),0)</f>
        <v>0</v>
      </c>
      <c r="I3268" s="24"/>
      <c r="J3268" s="24"/>
      <c r="K3268" s="24"/>
      <c r="L3268" s="24"/>
      <c r="M3268" s="24"/>
      <c r="N3268" s="24"/>
      <c r="O3268" s="24"/>
      <c r="P3268" s="24"/>
      <c r="Q3268" s="24"/>
    </row>
    <row r="3269" ht="15.75" customHeight="1">
      <c r="A3269" s="71"/>
      <c r="B3269" s="45" t="str">
        <f>IFERROR(VLOOKUP(D3269, 'Chart of Accounts'!A3256:C4001, 3, FALSE), "")</f>
        <v/>
      </c>
      <c r="C3269" s="72"/>
      <c r="D3269" s="73"/>
      <c r="E3269" s="30" t="str">
        <f>IFERROR(VLOOKUP(D3269, 'Chart of Accounts'!A$3:B$3987, 2, FALSE), "")</f>
        <v/>
      </c>
      <c r="F3269" s="31" t="str">
        <f t="shared" si="1"/>
        <v/>
      </c>
      <c r="G3269" s="32" t="str">
        <f t="shared" si="2"/>
        <v/>
      </c>
      <c r="H3269" s="33">
        <f>IF(A3269&gt;='Income Statement'!$E$5,IF(A3269&lt;='Income Statement'!$E$6,1,0),0)</f>
        <v>0</v>
      </c>
      <c r="I3269" s="24"/>
      <c r="J3269" s="24"/>
      <c r="K3269" s="24"/>
      <c r="L3269" s="24"/>
      <c r="M3269" s="24"/>
      <c r="N3269" s="24"/>
      <c r="O3269" s="24"/>
      <c r="P3269" s="24"/>
      <c r="Q3269" s="24"/>
    </row>
    <row r="3270" ht="15.75" customHeight="1">
      <c r="A3270" s="71"/>
      <c r="B3270" s="45" t="str">
        <f>IFERROR(VLOOKUP(D3270, 'Chart of Accounts'!A3257:C4001, 3, FALSE), "")</f>
        <v/>
      </c>
      <c r="C3270" s="72"/>
      <c r="D3270" s="73"/>
      <c r="E3270" s="30" t="str">
        <f>IFERROR(VLOOKUP(D3270, 'Chart of Accounts'!A$3:B$3987, 2, FALSE), "")</f>
        <v/>
      </c>
      <c r="F3270" s="31" t="str">
        <f t="shared" si="1"/>
        <v/>
      </c>
      <c r="G3270" s="32" t="str">
        <f t="shared" si="2"/>
        <v/>
      </c>
      <c r="H3270" s="33">
        <f>IF(A3270&gt;='Income Statement'!$E$5,IF(A3270&lt;='Income Statement'!$E$6,1,0),0)</f>
        <v>0</v>
      </c>
      <c r="I3270" s="24"/>
      <c r="J3270" s="24"/>
      <c r="K3270" s="24"/>
      <c r="L3270" s="24"/>
      <c r="M3270" s="24"/>
      <c r="N3270" s="24"/>
      <c r="O3270" s="24"/>
      <c r="P3270" s="24"/>
      <c r="Q3270" s="24"/>
    </row>
    <row r="3271" ht="15.75" customHeight="1">
      <c r="A3271" s="71"/>
      <c r="B3271" s="45" t="str">
        <f>IFERROR(VLOOKUP(D3271, 'Chart of Accounts'!A3258:C4001, 3, FALSE), "")</f>
        <v/>
      </c>
      <c r="C3271" s="72"/>
      <c r="D3271" s="73"/>
      <c r="E3271" s="30" t="str">
        <f>IFERROR(VLOOKUP(D3271, 'Chart of Accounts'!A$3:B$3987, 2, FALSE), "")</f>
        <v/>
      </c>
      <c r="F3271" s="31" t="str">
        <f t="shared" si="1"/>
        <v/>
      </c>
      <c r="G3271" s="32" t="str">
        <f t="shared" si="2"/>
        <v/>
      </c>
      <c r="H3271" s="33">
        <f>IF(A3271&gt;='Income Statement'!$E$5,IF(A3271&lt;='Income Statement'!$E$6,1,0),0)</f>
        <v>0</v>
      </c>
      <c r="I3271" s="24"/>
      <c r="J3271" s="24"/>
      <c r="K3271" s="24"/>
      <c r="L3271" s="24"/>
      <c r="M3271" s="24"/>
      <c r="N3271" s="24"/>
      <c r="O3271" s="24"/>
      <c r="P3271" s="24"/>
      <c r="Q3271" s="24"/>
    </row>
    <row r="3272" ht="15.75" customHeight="1">
      <c r="A3272" s="71"/>
      <c r="B3272" s="45" t="str">
        <f>IFERROR(VLOOKUP(D3272, 'Chart of Accounts'!A3259:C4001, 3, FALSE), "")</f>
        <v/>
      </c>
      <c r="C3272" s="72"/>
      <c r="D3272" s="73"/>
      <c r="E3272" s="30" t="str">
        <f>IFERROR(VLOOKUP(D3272, 'Chart of Accounts'!A$3:B$3987, 2, FALSE), "")</f>
        <v/>
      </c>
      <c r="F3272" s="31" t="str">
        <f t="shared" si="1"/>
        <v/>
      </c>
      <c r="G3272" s="32" t="str">
        <f t="shared" si="2"/>
        <v/>
      </c>
      <c r="H3272" s="33">
        <f>IF(A3272&gt;='Income Statement'!$E$5,IF(A3272&lt;='Income Statement'!$E$6,1,0),0)</f>
        <v>0</v>
      </c>
      <c r="I3272" s="24"/>
      <c r="J3272" s="24"/>
      <c r="K3272" s="24"/>
      <c r="L3272" s="24"/>
      <c r="M3272" s="24"/>
      <c r="N3272" s="24"/>
      <c r="O3272" s="24"/>
      <c r="P3272" s="24"/>
      <c r="Q3272" s="24"/>
    </row>
    <row r="3273" ht="15.75" customHeight="1">
      <c r="A3273" s="71"/>
      <c r="B3273" s="45" t="str">
        <f>IFERROR(VLOOKUP(D3273, 'Chart of Accounts'!A3260:C4001, 3, FALSE), "")</f>
        <v/>
      </c>
      <c r="C3273" s="72"/>
      <c r="D3273" s="73"/>
      <c r="E3273" s="30" t="str">
        <f>IFERROR(VLOOKUP(D3273, 'Chart of Accounts'!A$3:B$3987, 2, FALSE), "")</f>
        <v/>
      </c>
      <c r="F3273" s="31" t="str">
        <f t="shared" si="1"/>
        <v/>
      </c>
      <c r="G3273" s="32" t="str">
        <f t="shared" si="2"/>
        <v/>
      </c>
      <c r="H3273" s="33">
        <f>IF(A3273&gt;='Income Statement'!$E$5,IF(A3273&lt;='Income Statement'!$E$6,1,0),0)</f>
        <v>0</v>
      </c>
      <c r="I3273" s="24"/>
      <c r="J3273" s="24"/>
      <c r="K3273" s="24"/>
      <c r="L3273" s="24"/>
      <c r="M3273" s="24"/>
      <c r="N3273" s="24"/>
      <c r="O3273" s="24"/>
      <c r="P3273" s="24"/>
      <c r="Q3273" s="24"/>
    </row>
    <row r="3274" ht="15.75" customHeight="1">
      <c r="A3274" s="71"/>
      <c r="B3274" s="45" t="str">
        <f>IFERROR(VLOOKUP(D3274, 'Chart of Accounts'!A3261:C4001, 3, FALSE), "")</f>
        <v/>
      </c>
      <c r="C3274" s="72"/>
      <c r="D3274" s="73"/>
      <c r="E3274" s="30" t="str">
        <f>IFERROR(VLOOKUP(D3274, 'Chart of Accounts'!A$3:B$3987, 2, FALSE), "")</f>
        <v/>
      </c>
      <c r="F3274" s="31" t="str">
        <f t="shared" si="1"/>
        <v/>
      </c>
      <c r="G3274" s="32" t="str">
        <f t="shared" si="2"/>
        <v/>
      </c>
      <c r="H3274" s="33">
        <f>IF(A3274&gt;='Income Statement'!$E$5,IF(A3274&lt;='Income Statement'!$E$6,1,0),0)</f>
        <v>0</v>
      </c>
      <c r="I3274" s="24"/>
      <c r="J3274" s="24"/>
      <c r="K3274" s="24"/>
      <c r="L3274" s="24"/>
      <c r="M3274" s="24"/>
      <c r="N3274" s="24"/>
      <c r="O3274" s="24"/>
      <c r="P3274" s="24"/>
      <c r="Q3274" s="24"/>
    </row>
    <row r="3275" ht="15.75" customHeight="1">
      <c r="A3275" s="71"/>
      <c r="B3275" s="45" t="str">
        <f>IFERROR(VLOOKUP(D3275, 'Chart of Accounts'!A3262:C4001, 3, FALSE), "")</f>
        <v/>
      </c>
      <c r="C3275" s="72"/>
      <c r="D3275" s="73"/>
      <c r="E3275" s="30" t="str">
        <f>IFERROR(VLOOKUP(D3275, 'Chart of Accounts'!A$3:B$3987, 2, FALSE), "")</f>
        <v/>
      </c>
      <c r="F3275" s="31" t="str">
        <f t="shared" si="1"/>
        <v/>
      </c>
      <c r="G3275" s="32" t="str">
        <f t="shared" si="2"/>
        <v/>
      </c>
      <c r="H3275" s="33">
        <f>IF(A3275&gt;='Income Statement'!$E$5,IF(A3275&lt;='Income Statement'!$E$6,1,0),0)</f>
        <v>0</v>
      </c>
      <c r="I3275" s="24"/>
      <c r="J3275" s="24"/>
      <c r="K3275" s="24"/>
      <c r="L3275" s="24"/>
      <c r="M3275" s="24"/>
      <c r="N3275" s="24"/>
      <c r="O3275" s="24"/>
      <c r="P3275" s="24"/>
      <c r="Q3275" s="24"/>
    </row>
    <row r="3276" ht="15.75" customHeight="1">
      <c r="A3276" s="71"/>
      <c r="B3276" s="45" t="str">
        <f>IFERROR(VLOOKUP(D3276, 'Chart of Accounts'!A3263:C4001, 3, FALSE), "")</f>
        <v/>
      </c>
      <c r="C3276" s="72"/>
      <c r="D3276" s="73"/>
      <c r="E3276" s="30" t="str">
        <f>IFERROR(VLOOKUP(D3276, 'Chart of Accounts'!A$3:B$3987, 2, FALSE), "")</f>
        <v/>
      </c>
      <c r="F3276" s="31" t="str">
        <f t="shared" si="1"/>
        <v/>
      </c>
      <c r="G3276" s="32" t="str">
        <f t="shared" si="2"/>
        <v/>
      </c>
      <c r="H3276" s="33">
        <f>IF(A3276&gt;='Income Statement'!$E$5,IF(A3276&lt;='Income Statement'!$E$6,1,0),0)</f>
        <v>0</v>
      </c>
      <c r="I3276" s="24"/>
      <c r="J3276" s="24"/>
      <c r="K3276" s="24"/>
      <c r="L3276" s="24"/>
      <c r="M3276" s="24"/>
      <c r="N3276" s="24"/>
      <c r="O3276" s="24"/>
      <c r="P3276" s="24"/>
      <c r="Q3276" s="24"/>
    </row>
    <row r="3277" ht="15.75" customHeight="1">
      <c r="A3277" s="71"/>
      <c r="B3277" s="45" t="str">
        <f>IFERROR(VLOOKUP(D3277, 'Chart of Accounts'!A3264:C4001, 3, FALSE), "")</f>
        <v/>
      </c>
      <c r="C3277" s="72"/>
      <c r="D3277" s="73"/>
      <c r="E3277" s="30" t="str">
        <f>IFERROR(VLOOKUP(D3277, 'Chart of Accounts'!A$3:B$3987, 2, FALSE), "")</f>
        <v/>
      </c>
      <c r="F3277" s="31" t="str">
        <f t="shared" si="1"/>
        <v/>
      </c>
      <c r="G3277" s="32" t="str">
        <f t="shared" si="2"/>
        <v/>
      </c>
      <c r="H3277" s="33">
        <f>IF(A3277&gt;='Income Statement'!$E$5,IF(A3277&lt;='Income Statement'!$E$6,1,0),0)</f>
        <v>0</v>
      </c>
      <c r="I3277" s="24"/>
      <c r="J3277" s="24"/>
      <c r="K3277" s="24"/>
      <c r="L3277" s="24"/>
      <c r="M3277" s="24"/>
      <c r="N3277" s="24"/>
      <c r="O3277" s="24"/>
      <c r="P3277" s="24"/>
      <c r="Q3277" s="24"/>
    </row>
    <row r="3278" ht="15.75" customHeight="1">
      <c r="A3278" s="71"/>
      <c r="B3278" s="45" t="str">
        <f>IFERROR(VLOOKUP(D3278, 'Chart of Accounts'!A3265:C4001, 3, FALSE), "")</f>
        <v/>
      </c>
      <c r="C3278" s="72"/>
      <c r="D3278" s="73"/>
      <c r="E3278" s="30" t="str">
        <f>IFERROR(VLOOKUP(D3278, 'Chart of Accounts'!A$3:B$3987, 2, FALSE), "")</f>
        <v/>
      </c>
      <c r="F3278" s="31" t="str">
        <f t="shared" si="1"/>
        <v/>
      </c>
      <c r="G3278" s="32" t="str">
        <f t="shared" si="2"/>
        <v/>
      </c>
      <c r="H3278" s="33">
        <f>IF(A3278&gt;='Income Statement'!$E$5,IF(A3278&lt;='Income Statement'!$E$6,1,0),0)</f>
        <v>0</v>
      </c>
      <c r="I3278" s="24"/>
      <c r="J3278" s="24"/>
      <c r="K3278" s="24"/>
      <c r="L3278" s="24"/>
      <c r="M3278" s="24"/>
      <c r="N3278" s="24"/>
      <c r="O3278" s="24"/>
      <c r="P3278" s="24"/>
      <c r="Q3278" s="24"/>
    </row>
    <row r="3279" ht="15.75" customHeight="1">
      <c r="A3279" s="71"/>
      <c r="B3279" s="45" t="str">
        <f>IFERROR(VLOOKUP(D3279, 'Chart of Accounts'!A3266:C4001, 3, FALSE), "")</f>
        <v/>
      </c>
      <c r="C3279" s="72"/>
      <c r="D3279" s="73"/>
      <c r="E3279" s="30" t="str">
        <f>IFERROR(VLOOKUP(D3279, 'Chart of Accounts'!A$3:B$3987, 2, FALSE), "")</f>
        <v/>
      </c>
      <c r="F3279" s="31" t="str">
        <f t="shared" si="1"/>
        <v/>
      </c>
      <c r="G3279" s="32" t="str">
        <f t="shared" si="2"/>
        <v/>
      </c>
      <c r="H3279" s="33">
        <f>IF(A3279&gt;='Income Statement'!$E$5,IF(A3279&lt;='Income Statement'!$E$6,1,0),0)</f>
        <v>0</v>
      </c>
      <c r="I3279" s="24"/>
      <c r="J3279" s="24"/>
      <c r="K3279" s="24"/>
      <c r="L3279" s="24"/>
      <c r="M3279" s="24"/>
      <c r="N3279" s="24"/>
      <c r="O3279" s="24"/>
      <c r="P3279" s="24"/>
      <c r="Q3279" s="24"/>
    </row>
    <row r="3280" ht="15.75" customHeight="1">
      <c r="A3280" s="71"/>
      <c r="B3280" s="45" t="str">
        <f>IFERROR(VLOOKUP(D3280, 'Chart of Accounts'!A3267:C4001, 3, FALSE), "")</f>
        <v/>
      </c>
      <c r="C3280" s="72"/>
      <c r="D3280" s="73"/>
      <c r="E3280" s="30" t="str">
        <f>IFERROR(VLOOKUP(D3280, 'Chart of Accounts'!A$3:B$3987, 2, FALSE), "")</f>
        <v/>
      </c>
      <c r="F3280" s="31" t="str">
        <f t="shared" si="1"/>
        <v/>
      </c>
      <c r="G3280" s="32" t="str">
        <f t="shared" si="2"/>
        <v/>
      </c>
      <c r="H3280" s="33">
        <f>IF(A3280&gt;='Income Statement'!$E$5,IF(A3280&lt;='Income Statement'!$E$6,1,0),0)</f>
        <v>0</v>
      </c>
      <c r="I3280" s="24"/>
      <c r="J3280" s="24"/>
      <c r="K3280" s="24"/>
      <c r="L3280" s="24"/>
      <c r="M3280" s="24"/>
      <c r="N3280" s="24"/>
      <c r="O3280" s="24"/>
      <c r="P3280" s="24"/>
      <c r="Q3280" s="24"/>
    </row>
    <row r="3281" ht="15.75" customHeight="1">
      <c r="A3281" s="71"/>
      <c r="B3281" s="45" t="str">
        <f>IFERROR(VLOOKUP(D3281, 'Chart of Accounts'!A3268:C4001, 3, FALSE), "")</f>
        <v/>
      </c>
      <c r="C3281" s="72"/>
      <c r="D3281" s="73"/>
      <c r="E3281" s="30" t="str">
        <f>IFERROR(VLOOKUP(D3281, 'Chart of Accounts'!A$3:B$3987, 2, FALSE), "")</f>
        <v/>
      </c>
      <c r="F3281" s="31" t="str">
        <f t="shared" si="1"/>
        <v/>
      </c>
      <c r="G3281" s="32" t="str">
        <f t="shared" si="2"/>
        <v/>
      </c>
      <c r="H3281" s="33">
        <f>IF(A3281&gt;='Income Statement'!$E$5,IF(A3281&lt;='Income Statement'!$E$6,1,0),0)</f>
        <v>0</v>
      </c>
      <c r="I3281" s="24"/>
      <c r="J3281" s="24"/>
      <c r="K3281" s="24"/>
      <c r="L3281" s="24"/>
      <c r="M3281" s="24"/>
      <c r="N3281" s="24"/>
      <c r="O3281" s="24"/>
      <c r="P3281" s="24"/>
      <c r="Q3281" s="24"/>
    </row>
    <row r="3282" ht="15.75" customHeight="1">
      <c r="A3282" s="71"/>
      <c r="B3282" s="45" t="str">
        <f>IFERROR(VLOOKUP(D3282, 'Chart of Accounts'!A3269:C4001, 3, FALSE), "")</f>
        <v/>
      </c>
      <c r="C3282" s="72"/>
      <c r="D3282" s="73"/>
      <c r="E3282" s="30" t="str">
        <f>IFERROR(VLOOKUP(D3282, 'Chart of Accounts'!A$3:B$3987, 2, FALSE), "")</f>
        <v/>
      </c>
      <c r="F3282" s="31" t="str">
        <f t="shared" si="1"/>
        <v/>
      </c>
      <c r="G3282" s="32" t="str">
        <f t="shared" si="2"/>
        <v/>
      </c>
      <c r="H3282" s="33">
        <f>IF(A3282&gt;='Income Statement'!$E$5,IF(A3282&lt;='Income Statement'!$E$6,1,0),0)</f>
        <v>0</v>
      </c>
      <c r="I3282" s="24"/>
      <c r="J3282" s="24"/>
      <c r="K3282" s="24"/>
      <c r="L3282" s="24"/>
      <c r="M3282" s="24"/>
      <c r="N3282" s="24"/>
      <c r="O3282" s="24"/>
      <c r="P3282" s="24"/>
      <c r="Q3282" s="24"/>
    </row>
    <row r="3283" ht="15.75" customHeight="1">
      <c r="A3283" s="71"/>
      <c r="B3283" s="45" t="str">
        <f>IFERROR(VLOOKUP(D3283, 'Chart of Accounts'!A3270:C4001, 3, FALSE), "")</f>
        <v/>
      </c>
      <c r="C3283" s="72"/>
      <c r="D3283" s="73"/>
      <c r="E3283" s="30" t="str">
        <f>IFERROR(VLOOKUP(D3283, 'Chart of Accounts'!A$3:B$3987, 2, FALSE), "")</f>
        <v/>
      </c>
      <c r="F3283" s="31" t="str">
        <f t="shared" si="1"/>
        <v/>
      </c>
      <c r="G3283" s="32" t="str">
        <f t="shared" si="2"/>
        <v/>
      </c>
      <c r="H3283" s="33">
        <f>IF(A3283&gt;='Income Statement'!$E$5,IF(A3283&lt;='Income Statement'!$E$6,1,0),0)</f>
        <v>0</v>
      </c>
      <c r="I3283" s="24"/>
      <c r="J3283" s="24"/>
      <c r="K3283" s="24"/>
      <c r="L3283" s="24"/>
      <c r="M3283" s="24"/>
      <c r="N3283" s="24"/>
      <c r="O3283" s="24"/>
      <c r="P3283" s="24"/>
      <c r="Q3283" s="24"/>
    </row>
    <row r="3284" ht="15.75" customHeight="1">
      <c r="A3284" s="71"/>
      <c r="B3284" s="45" t="str">
        <f>IFERROR(VLOOKUP(D3284, 'Chart of Accounts'!A3271:C4001, 3, FALSE), "")</f>
        <v/>
      </c>
      <c r="C3284" s="72"/>
      <c r="D3284" s="73"/>
      <c r="E3284" s="30" t="str">
        <f>IFERROR(VLOOKUP(D3284, 'Chart of Accounts'!A$3:B$3987, 2, FALSE), "")</f>
        <v/>
      </c>
      <c r="F3284" s="31" t="str">
        <f t="shared" si="1"/>
        <v/>
      </c>
      <c r="G3284" s="32" t="str">
        <f t="shared" si="2"/>
        <v/>
      </c>
      <c r="H3284" s="33">
        <f>IF(A3284&gt;='Income Statement'!$E$5,IF(A3284&lt;='Income Statement'!$E$6,1,0),0)</f>
        <v>0</v>
      </c>
      <c r="I3284" s="24"/>
      <c r="J3284" s="24"/>
      <c r="K3284" s="24"/>
      <c r="L3284" s="24"/>
      <c r="M3284" s="24"/>
      <c r="N3284" s="24"/>
      <c r="O3284" s="24"/>
      <c r="P3284" s="24"/>
      <c r="Q3284" s="24"/>
    </row>
    <row r="3285" ht="15.75" customHeight="1">
      <c r="A3285" s="71"/>
      <c r="B3285" s="45" t="str">
        <f>IFERROR(VLOOKUP(D3285, 'Chart of Accounts'!A3272:C4001, 3, FALSE), "")</f>
        <v/>
      </c>
      <c r="C3285" s="72"/>
      <c r="D3285" s="73"/>
      <c r="E3285" s="30" t="str">
        <f>IFERROR(VLOOKUP(D3285, 'Chart of Accounts'!A$3:B$3987, 2, FALSE), "")</f>
        <v/>
      </c>
      <c r="F3285" s="31" t="str">
        <f t="shared" si="1"/>
        <v/>
      </c>
      <c r="G3285" s="32" t="str">
        <f t="shared" si="2"/>
        <v/>
      </c>
      <c r="H3285" s="33">
        <f>IF(A3285&gt;='Income Statement'!$E$5,IF(A3285&lt;='Income Statement'!$E$6,1,0),0)</f>
        <v>0</v>
      </c>
      <c r="I3285" s="24"/>
      <c r="J3285" s="24"/>
      <c r="K3285" s="24"/>
      <c r="L3285" s="24"/>
      <c r="M3285" s="24"/>
      <c r="N3285" s="24"/>
      <c r="O3285" s="24"/>
      <c r="P3285" s="24"/>
      <c r="Q3285" s="24"/>
    </row>
    <row r="3286" ht="15.75" customHeight="1">
      <c r="A3286" s="71"/>
      <c r="B3286" s="45" t="str">
        <f>IFERROR(VLOOKUP(D3286, 'Chart of Accounts'!A3273:C4001, 3, FALSE), "")</f>
        <v/>
      </c>
      <c r="C3286" s="72"/>
      <c r="D3286" s="73"/>
      <c r="E3286" s="30" t="str">
        <f>IFERROR(VLOOKUP(D3286, 'Chart of Accounts'!A$3:B$3987, 2, FALSE), "")</f>
        <v/>
      </c>
      <c r="F3286" s="31" t="str">
        <f t="shared" si="1"/>
        <v/>
      </c>
      <c r="G3286" s="32" t="str">
        <f t="shared" si="2"/>
        <v/>
      </c>
      <c r="H3286" s="33">
        <f>IF(A3286&gt;='Income Statement'!$E$5,IF(A3286&lt;='Income Statement'!$E$6,1,0),0)</f>
        <v>0</v>
      </c>
      <c r="I3286" s="24"/>
      <c r="J3286" s="24"/>
      <c r="K3286" s="24"/>
      <c r="L3286" s="24"/>
      <c r="M3286" s="24"/>
      <c r="N3286" s="24"/>
      <c r="O3286" s="24"/>
      <c r="P3286" s="24"/>
      <c r="Q3286" s="24"/>
    </row>
    <row r="3287" ht="15.75" customHeight="1">
      <c r="A3287" s="71"/>
      <c r="B3287" s="45" t="str">
        <f>IFERROR(VLOOKUP(D3287, 'Chart of Accounts'!A3274:C4001, 3, FALSE), "")</f>
        <v/>
      </c>
      <c r="C3287" s="72"/>
      <c r="D3287" s="73"/>
      <c r="E3287" s="30" t="str">
        <f>IFERROR(VLOOKUP(D3287, 'Chart of Accounts'!A$3:B$3987, 2, FALSE), "")</f>
        <v/>
      </c>
      <c r="F3287" s="31" t="str">
        <f t="shared" si="1"/>
        <v/>
      </c>
      <c r="G3287" s="32" t="str">
        <f t="shared" si="2"/>
        <v/>
      </c>
      <c r="H3287" s="33">
        <f>IF(A3287&gt;='Income Statement'!$E$5,IF(A3287&lt;='Income Statement'!$E$6,1,0),0)</f>
        <v>0</v>
      </c>
      <c r="I3287" s="24"/>
      <c r="J3287" s="24"/>
      <c r="K3287" s="24"/>
      <c r="L3287" s="24"/>
      <c r="M3287" s="24"/>
      <c r="N3287" s="24"/>
      <c r="O3287" s="24"/>
      <c r="P3287" s="24"/>
      <c r="Q3287" s="24"/>
    </row>
    <row r="3288" ht="15.75" customHeight="1">
      <c r="A3288" s="71"/>
      <c r="B3288" s="45" t="str">
        <f>IFERROR(VLOOKUP(D3288, 'Chart of Accounts'!A3275:C4001, 3, FALSE), "")</f>
        <v/>
      </c>
      <c r="C3288" s="72"/>
      <c r="D3288" s="73"/>
      <c r="E3288" s="30" t="str">
        <f>IFERROR(VLOOKUP(D3288, 'Chart of Accounts'!A$3:B$3987, 2, FALSE), "")</f>
        <v/>
      </c>
      <c r="F3288" s="31" t="str">
        <f t="shared" si="1"/>
        <v/>
      </c>
      <c r="G3288" s="32" t="str">
        <f t="shared" si="2"/>
        <v/>
      </c>
      <c r="H3288" s="33">
        <f>IF(A3288&gt;='Income Statement'!$E$5,IF(A3288&lt;='Income Statement'!$E$6,1,0),0)</f>
        <v>0</v>
      </c>
      <c r="I3288" s="24"/>
      <c r="J3288" s="24"/>
      <c r="K3288" s="24"/>
      <c r="L3288" s="24"/>
      <c r="M3288" s="24"/>
      <c r="N3288" s="24"/>
      <c r="O3288" s="24"/>
      <c r="P3288" s="24"/>
      <c r="Q3288" s="24"/>
    </row>
    <row r="3289" ht="15.75" customHeight="1">
      <c r="A3289" s="71"/>
      <c r="B3289" s="45" t="str">
        <f>IFERROR(VLOOKUP(D3289, 'Chart of Accounts'!A3276:C4001, 3, FALSE), "")</f>
        <v/>
      </c>
      <c r="C3289" s="72"/>
      <c r="D3289" s="73"/>
      <c r="E3289" s="30" t="str">
        <f>IFERROR(VLOOKUP(D3289, 'Chart of Accounts'!A$3:B$3987, 2, FALSE), "")</f>
        <v/>
      </c>
      <c r="F3289" s="31" t="str">
        <f t="shared" si="1"/>
        <v/>
      </c>
      <c r="G3289" s="32" t="str">
        <f t="shared" si="2"/>
        <v/>
      </c>
      <c r="H3289" s="33">
        <f>IF(A3289&gt;='Income Statement'!$E$5,IF(A3289&lt;='Income Statement'!$E$6,1,0),0)</f>
        <v>0</v>
      </c>
      <c r="I3289" s="24"/>
      <c r="J3289" s="24"/>
      <c r="K3289" s="24"/>
      <c r="L3289" s="24"/>
      <c r="M3289" s="24"/>
      <c r="N3289" s="24"/>
      <c r="O3289" s="24"/>
      <c r="P3289" s="24"/>
      <c r="Q3289" s="24"/>
    </row>
    <row r="3290" ht="15.75" customHeight="1">
      <c r="A3290" s="71"/>
      <c r="B3290" s="45" t="str">
        <f>IFERROR(VLOOKUP(D3290, 'Chart of Accounts'!A3277:C4001, 3, FALSE), "")</f>
        <v/>
      </c>
      <c r="C3290" s="72"/>
      <c r="D3290" s="73"/>
      <c r="E3290" s="30" t="str">
        <f>IFERROR(VLOOKUP(D3290, 'Chart of Accounts'!A$3:B$3987, 2, FALSE), "")</f>
        <v/>
      </c>
      <c r="F3290" s="31" t="str">
        <f t="shared" si="1"/>
        <v/>
      </c>
      <c r="G3290" s="32" t="str">
        <f t="shared" si="2"/>
        <v/>
      </c>
      <c r="H3290" s="33">
        <f>IF(A3290&gt;='Income Statement'!$E$5,IF(A3290&lt;='Income Statement'!$E$6,1,0),0)</f>
        <v>0</v>
      </c>
      <c r="I3290" s="24"/>
      <c r="J3290" s="24"/>
      <c r="K3290" s="24"/>
      <c r="L3290" s="24"/>
      <c r="M3290" s="24"/>
      <c r="N3290" s="24"/>
      <c r="O3290" s="24"/>
      <c r="P3290" s="24"/>
      <c r="Q3290" s="24"/>
    </row>
    <row r="3291" ht="15.75" customHeight="1">
      <c r="A3291" s="71"/>
      <c r="B3291" s="45" t="str">
        <f>IFERROR(VLOOKUP(D3291, 'Chart of Accounts'!A3278:C4001, 3, FALSE), "")</f>
        <v/>
      </c>
      <c r="C3291" s="72"/>
      <c r="D3291" s="73"/>
      <c r="E3291" s="30" t="str">
        <f>IFERROR(VLOOKUP(D3291, 'Chart of Accounts'!A$3:B$3987, 2, FALSE), "")</f>
        <v/>
      </c>
      <c r="F3291" s="31" t="str">
        <f t="shared" si="1"/>
        <v/>
      </c>
      <c r="G3291" s="32" t="str">
        <f t="shared" si="2"/>
        <v/>
      </c>
      <c r="H3291" s="33">
        <f>IF(A3291&gt;='Income Statement'!$E$5,IF(A3291&lt;='Income Statement'!$E$6,1,0),0)</f>
        <v>0</v>
      </c>
      <c r="I3291" s="24"/>
      <c r="J3291" s="24"/>
      <c r="K3291" s="24"/>
      <c r="L3291" s="24"/>
      <c r="M3291" s="24"/>
      <c r="N3291" s="24"/>
      <c r="O3291" s="24"/>
      <c r="P3291" s="24"/>
      <c r="Q3291" s="24"/>
    </row>
    <row r="3292" ht="15.75" customHeight="1">
      <c r="A3292" s="71"/>
      <c r="B3292" s="45" t="str">
        <f>IFERROR(VLOOKUP(D3292, 'Chart of Accounts'!A3279:C4001, 3, FALSE), "")</f>
        <v/>
      </c>
      <c r="C3292" s="72"/>
      <c r="D3292" s="73"/>
      <c r="E3292" s="30" t="str">
        <f>IFERROR(VLOOKUP(D3292, 'Chart of Accounts'!A$3:B$3987, 2, FALSE), "")</f>
        <v/>
      </c>
      <c r="F3292" s="31" t="str">
        <f t="shared" si="1"/>
        <v/>
      </c>
      <c r="G3292" s="32" t="str">
        <f t="shared" si="2"/>
        <v/>
      </c>
      <c r="H3292" s="33">
        <f>IF(A3292&gt;='Income Statement'!$E$5,IF(A3292&lt;='Income Statement'!$E$6,1,0),0)</f>
        <v>0</v>
      </c>
      <c r="I3292" s="24"/>
      <c r="J3292" s="24"/>
      <c r="K3292" s="24"/>
      <c r="L3292" s="24"/>
      <c r="M3292" s="24"/>
      <c r="N3292" s="24"/>
      <c r="O3292" s="24"/>
      <c r="P3292" s="24"/>
      <c r="Q3292" s="24"/>
    </row>
    <row r="3293" ht="15.75" customHeight="1">
      <c r="A3293" s="71"/>
      <c r="B3293" s="45" t="str">
        <f>IFERROR(VLOOKUP(D3293, 'Chart of Accounts'!A3280:C4001, 3, FALSE), "")</f>
        <v/>
      </c>
      <c r="C3293" s="72"/>
      <c r="D3293" s="73"/>
      <c r="E3293" s="30" t="str">
        <f>IFERROR(VLOOKUP(D3293, 'Chart of Accounts'!A$3:B$3987, 2, FALSE), "")</f>
        <v/>
      </c>
      <c r="F3293" s="31" t="str">
        <f t="shared" si="1"/>
        <v/>
      </c>
      <c r="G3293" s="32" t="str">
        <f t="shared" si="2"/>
        <v/>
      </c>
      <c r="H3293" s="33">
        <f>IF(A3293&gt;='Income Statement'!$E$5,IF(A3293&lt;='Income Statement'!$E$6,1,0),0)</f>
        <v>0</v>
      </c>
      <c r="I3293" s="24"/>
      <c r="J3293" s="24"/>
      <c r="K3293" s="24"/>
      <c r="L3293" s="24"/>
      <c r="M3293" s="24"/>
      <c r="N3293" s="24"/>
      <c r="O3293" s="24"/>
      <c r="P3293" s="24"/>
      <c r="Q3293" s="24"/>
    </row>
    <row r="3294" ht="15.75" customHeight="1">
      <c r="A3294" s="71"/>
      <c r="B3294" s="45" t="str">
        <f>IFERROR(VLOOKUP(D3294, 'Chart of Accounts'!A3281:C4001, 3, FALSE), "")</f>
        <v/>
      </c>
      <c r="C3294" s="72"/>
      <c r="D3294" s="73"/>
      <c r="E3294" s="30" t="str">
        <f>IFERROR(VLOOKUP(D3294, 'Chart of Accounts'!A$3:B$3987, 2, FALSE), "")</f>
        <v/>
      </c>
      <c r="F3294" s="31" t="str">
        <f t="shared" si="1"/>
        <v/>
      </c>
      <c r="G3294" s="32" t="str">
        <f t="shared" si="2"/>
        <v/>
      </c>
      <c r="H3294" s="33">
        <f>IF(A3294&gt;='Income Statement'!$E$5,IF(A3294&lt;='Income Statement'!$E$6,1,0),0)</f>
        <v>0</v>
      </c>
      <c r="I3294" s="24"/>
      <c r="J3294" s="24"/>
      <c r="K3294" s="24"/>
      <c r="L3294" s="24"/>
      <c r="M3294" s="24"/>
      <c r="N3294" s="24"/>
      <c r="O3294" s="24"/>
      <c r="P3294" s="24"/>
      <c r="Q3294" s="24"/>
    </row>
    <row r="3295" ht="15.75" customHeight="1">
      <c r="A3295" s="71"/>
      <c r="B3295" s="45" t="str">
        <f>IFERROR(VLOOKUP(D3295, 'Chart of Accounts'!A3282:C4001, 3, FALSE), "")</f>
        <v/>
      </c>
      <c r="C3295" s="72"/>
      <c r="D3295" s="73"/>
      <c r="E3295" s="30" t="str">
        <f>IFERROR(VLOOKUP(D3295, 'Chart of Accounts'!A$3:B$3987, 2, FALSE), "")</f>
        <v/>
      </c>
      <c r="F3295" s="31" t="str">
        <f t="shared" si="1"/>
        <v/>
      </c>
      <c r="G3295" s="32" t="str">
        <f t="shared" si="2"/>
        <v/>
      </c>
      <c r="H3295" s="33">
        <f>IF(A3295&gt;='Income Statement'!$E$5,IF(A3295&lt;='Income Statement'!$E$6,1,0),0)</f>
        <v>0</v>
      </c>
      <c r="I3295" s="24"/>
      <c r="J3295" s="24"/>
      <c r="K3295" s="24"/>
      <c r="L3295" s="24"/>
      <c r="M3295" s="24"/>
      <c r="N3295" s="24"/>
      <c r="O3295" s="24"/>
      <c r="P3295" s="24"/>
      <c r="Q3295" s="24"/>
    </row>
    <row r="3296" ht="15.75" customHeight="1">
      <c r="A3296" s="71"/>
      <c r="B3296" s="45" t="str">
        <f>IFERROR(VLOOKUP(D3296, 'Chart of Accounts'!A3283:C4001, 3, FALSE), "")</f>
        <v/>
      </c>
      <c r="C3296" s="72"/>
      <c r="D3296" s="73"/>
      <c r="E3296" s="30" t="str">
        <f>IFERROR(VLOOKUP(D3296, 'Chart of Accounts'!A$3:B$3987, 2, FALSE), "")</f>
        <v/>
      </c>
      <c r="F3296" s="31" t="str">
        <f t="shared" si="1"/>
        <v/>
      </c>
      <c r="G3296" s="32" t="str">
        <f t="shared" si="2"/>
        <v/>
      </c>
      <c r="H3296" s="33">
        <f>IF(A3296&gt;='Income Statement'!$E$5,IF(A3296&lt;='Income Statement'!$E$6,1,0),0)</f>
        <v>0</v>
      </c>
      <c r="I3296" s="24"/>
      <c r="J3296" s="24"/>
      <c r="K3296" s="24"/>
      <c r="L3296" s="24"/>
      <c r="M3296" s="24"/>
      <c r="N3296" s="24"/>
      <c r="O3296" s="24"/>
      <c r="P3296" s="24"/>
      <c r="Q3296" s="24"/>
    </row>
    <row r="3297" ht="15.75" customHeight="1">
      <c r="A3297" s="71"/>
      <c r="B3297" s="45" t="str">
        <f>IFERROR(VLOOKUP(D3297, 'Chart of Accounts'!A3284:C4001, 3, FALSE), "")</f>
        <v/>
      </c>
      <c r="C3297" s="72"/>
      <c r="D3297" s="73"/>
      <c r="E3297" s="30" t="str">
        <f>IFERROR(VLOOKUP(D3297, 'Chart of Accounts'!A$3:B$3987, 2, FALSE), "")</f>
        <v/>
      </c>
      <c r="F3297" s="31" t="str">
        <f t="shared" si="1"/>
        <v/>
      </c>
      <c r="G3297" s="32" t="str">
        <f t="shared" si="2"/>
        <v/>
      </c>
      <c r="H3297" s="33">
        <f>IF(A3297&gt;='Income Statement'!$E$5,IF(A3297&lt;='Income Statement'!$E$6,1,0),0)</f>
        <v>0</v>
      </c>
      <c r="I3297" s="24"/>
      <c r="J3297" s="24"/>
      <c r="K3297" s="24"/>
      <c r="L3297" s="24"/>
      <c r="M3297" s="24"/>
      <c r="N3297" s="24"/>
      <c r="O3297" s="24"/>
      <c r="P3297" s="24"/>
      <c r="Q3297" s="24"/>
    </row>
    <row r="3298" ht="15.75" customHeight="1">
      <c r="A3298" s="71"/>
      <c r="B3298" s="45" t="str">
        <f>IFERROR(VLOOKUP(D3298, 'Chart of Accounts'!A3285:C4001, 3, FALSE), "")</f>
        <v/>
      </c>
      <c r="C3298" s="72"/>
      <c r="D3298" s="73"/>
      <c r="E3298" s="30" t="str">
        <f>IFERROR(VLOOKUP(D3298, 'Chart of Accounts'!A$3:B$3987, 2, FALSE), "")</f>
        <v/>
      </c>
      <c r="F3298" s="31" t="str">
        <f t="shared" si="1"/>
        <v/>
      </c>
      <c r="G3298" s="32" t="str">
        <f t="shared" si="2"/>
        <v/>
      </c>
      <c r="H3298" s="33">
        <f>IF(A3298&gt;='Income Statement'!$E$5,IF(A3298&lt;='Income Statement'!$E$6,1,0),0)</f>
        <v>0</v>
      </c>
      <c r="I3298" s="24"/>
      <c r="J3298" s="24"/>
      <c r="K3298" s="24"/>
      <c r="L3298" s="24"/>
      <c r="M3298" s="24"/>
      <c r="N3298" s="24"/>
      <c r="O3298" s="24"/>
      <c r="P3298" s="24"/>
      <c r="Q3298" s="24"/>
    </row>
    <row r="3299" ht="15.75" customHeight="1">
      <c r="A3299" s="71"/>
      <c r="B3299" s="45" t="str">
        <f>IFERROR(VLOOKUP(D3299, 'Chart of Accounts'!A3286:C4001, 3, FALSE), "")</f>
        <v/>
      </c>
      <c r="C3299" s="72"/>
      <c r="D3299" s="73"/>
      <c r="E3299" s="30" t="str">
        <f>IFERROR(VLOOKUP(D3299, 'Chart of Accounts'!A$3:B$3987, 2, FALSE), "")</f>
        <v/>
      </c>
      <c r="F3299" s="31" t="str">
        <f t="shared" si="1"/>
        <v/>
      </c>
      <c r="G3299" s="32" t="str">
        <f t="shared" si="2"/>
        <v/>
      </c>
      <c r="H3299" s="33">
        <f>IF(A3299&gt;='Income Statement'!$E$5,IF(A3299&lt;='Income Statement'!$E$6,1,0),0)</f>
        <v>0</v>
      </c>
      <c r="I3299" s="24"/>
      <c r="J3299" s="24"/>
      <c r="K3299" s="24"/>
      <c r="L3299" s="24"/>
      <c r="M3299" s="24"/>
      <c r="N3299" s="24"/>
      <c r="O3299" s="24"/>
      <c r="P3299" s="24"/>
      <c r="Q3299" s="24"/>
    </row>
    <row r="3300" ht="15.75" customHeight="1">
      <c r="A3300" s="71"/>
      <c r="B3300" s="45" t="str">
        <f>IFERROR(VLOOKUP(D3300, 'Chart of Accounts'!A3287:C4001, 3, FALSE), "")</f>
        <v/>
      </c>
      <c r="C3300" s="72"/>
      <c r="D3300" s="73"/>
      <c r="E3300" s="30" t="str">
        <f>IFERROR(VLOOKUP(D3300, 'Chart of Accounts'!A$3:B$3987, 2, FALSE), "")</f>
        <v/>
      </c>
      <c r="F3300" s="31" t="str">
        <f t="shared" si="1"/>
        <v/>
      </c>
      <c r="G3300" s="32" t="str">
        <f t="shared" si="2"/>
        <v/>
      </c>
      <c r="H3300" s="33">
        <f>IF(A3300&gt;='Income Statement'!$E$5,IF(A3300&lt;='Income Statement'!$E$6,1,0),0)</f>
        <v>0</v>
      </c>
      <c r="I3300" s="24"/>
      <c r="J3300" s="24"/>
      <c r="K3300" s="24"/>
      <c r="L3300" s="24"/>
      <c r="M3300" s="24"/>
      <c r="N3300" s="24"/>
      <c r="O3300" s="24"/>
      <c r="P3300" s="24"/>
      <c r="Q3300" s="24"/>
    </row>
    <row r="3301" ht="15.75" customHeight="1">
      <c r="A3301" s="71"/>
      <c r="B3301" s="45" t="str">
        <f>IFERROR(VLOOKUP(D3301, 'Chart of Accounts'!A3288:C4001, 3, FALSE), "")</f>
        <v/>
      </c>
      <c r="C3301" s="72"/>
      <c r="D3301" s="73"/>
      <c r="E3301" s="30" t="str">
        <f>IFERROR(VLOOKUP(D3301, 'Chart of Accounts'!A$3:B$3987, 2, FALSE), "")</f>
        <v/>
      </c>
      <c r="F3301" s="31" t="str">
        <f t="shared" si="1"/>
        <v/>
      </c>
      <c r="G3301" s="32" t="str">
        <f t="shared" si="2"/>
        <v/>
      </c>
      <c r="H3301" s="33">
        <f>IF(A3301&gt;='Income Statement'!$E$5,IF(A3301&lt;='Income Statement'!$E$6,1,0),0)</f>
        <v>0</v>
      </c>
      <c r="I3301" s="24"/>
      <c r="J3301" s="24"/>
      <c r="K3301" s="24"/>
      <c r="L3301" s="24"/>
      <c r="M3301" s="24"/>
      <c r="N3301" s="24"/>
      <c r="O3301" s="24"/>
      <c r="P3301" s="24"/>
      <c r="Q3301" s="24"/>
    </row>
    <row r="3302" ht="15.75" customHeight="1">
      <c r="A3302" s="71"/>
      <c r="B3302" s="45" t="str">
        <f>IFERROR(VLOOKUP(D3302, 'Chart of Accounts'!A3289:C4001, 3, FALSE), "")</f>
        <v/>
      </c>
      <c r="C3302" s="72"/>
      <c r="D3302" s="73"/>
      <c r="E3302" s="30" t="str">
        <f>IFERROR(VLOOKUP(D3302, 'Chart of Accounts'!A$3:B$3987, 2, FALSE), "")</f>
        <v/>
      </c>
      <c r="F3302" s="31" t="str">
        <f t="shared" si="1"/>
        <v/>
      </c>
      <c r="G3302" s="32" t="str">
        <f t="shared" si="2"/>
        <v/>
      </c>
      <c r="H3302" s="33">
        <f>IF(A3302&gt;='Income Statement'!$E$5,IF(A3302&lt;='Income Statement'!$E$6,1,0),0)</f>
        <v>0</v>
      </c>
      <c r="I3302" s="24"/>
      <c r="J3302" s="24"/>
      <c r="K3302" s="24"/>
      <c r="L3302" s="24"/>
      <c r="M3302" s="24"/>
      <c r="N3302" s="24"/>
      <c r="O3302" s="24"/>
      <c r="P3302" s="24"/>
      <c r="Q3302" s="24"/>
    </row>
    <row r="3303" ht="15.75" customHeight="1">
      <c r="A3303" s="71"/>
      <c r="B3303" s="45" t="str">
        <f>IFERROR(VLOOKUP(D3303, 'Chart of Accounts'!A3290:C4001, 3, FALSE), "")</f>
        <v/>
      </c>
      <c r="C3303" s="72"/>
      <c r="D3303" s="73"/>
      <c r="E3303" s="30" t="str">
        <f>IFERROR(VLOOKUP(D3303, 'Chart of Accounts'!A$3:B$3987, 2, FALSE), "")</f>
        <v/>
      </c>
      <c r="F3303" s="31" t="str">
        <f t="shared" si="1"/>
        <v/>
      </c>
      <c r="G3303" s="32" t="str">
        <f t="shared" si="2"/>
        <v/>
      </c>
      <c r="H3303" s="33">
        <f>IF(A3303&gt;='Income Statement'!$E$5,IF(A3303&lt;='Income Statement'!$E$6,1,0),0)</f>
        <v>0</v>
      </c>
      <c r="I3303" s="24"/>
      <c r="J3303" s="24"/>
      <c r="K3303" s="24"/>
      <c r="L3303" s="24"/>
      <c r="M3303" s="24"/>
      <c r="N3303" s="24"/>
      <c r="O3303" s="24"/>
      <c r="P3303" s="24"/>
      <c r="Q3303" s="24"/>
    </row>
    <row r="3304" ht="15.75" customHeight="1">
      <c r="A3304" s="71"/>
      <c r="B3304" s="45" t="str">
        <f>IFERROR(VLOOKUP(D3304, 'Chart of Accounts'!A3291:C4001, 3, FALSE), "")</f>
        <v/>
      </c>
      <c r="C3304" s="72"/>
      <c r="D3304" s="73"/>
      <c r="E3304" s="30" t="str">
        <f>IFERROR(VLOOKUP(D3304, 'Chart of Accounts'!A$3:B$3987, 2, FALSE), "")</f>
        <v/>
      </c>
      <c r="F3304" s="31" t="str">
        <f t="shared" si="1"/>
        <v/>
      </c>
      <c r="G3304" s="32" t="str">
        <f t="shared" si="2"/>
        <v/>
      </c>
      <c r="H3304" s="33">
        <f>IF(A3304&gt;='Income Statement'!$E$5,IF(A3304&lt;='Income Statement'!$E$6,1,0),0)</f>
        <v>0</v>
      </c>
      <c r="I3304" s="24"/>
      <c r="J3304" s="24"/>
      <c r="K3304" s="24"/>
      <c r="L3304" s="24"/>
      <c r="M3304" s="24"/>
      <c r="N3304" s="24"/>
      <c r="O3304" s="24"/>
      <c r="P3304" s="24"/>
      <c r="Q3304" s="24"/>
    </row>
    <row r="3305" ht="15.75" customHeight="1">
      <c r="A3305" s="71"/>
      <c r="B3305" s="45" t="str">
        <f>IFERROR(VLOOKUP(D3305, 'Chart of Accounts'!A3292:C4001, 3, FALSE), "")</f>
        <v/>
      </c>
      <c r="C3305" s="72"/>
      <c r="D3305" s="73"/>
      <c r="E3305" s="30" t="str">
        <f>IFERROR(VLOOKUP(D3305, 'Chart of Accounts'!A$3:B$3987, 2, FALSE), "")</f>
        <v/>
      </c>
      <c r="F3305" s="31" t="str">
        <f t="shared" si="1"/>
        <v/>
      </c>
      <c r="G3305" s="32" t="str">
        <f t="shared" si="2"/>
        <v/>
      </c>
      <c r="H3305" s="33">
        <f>IF(A3305&gt;='Income Statement'!$E$5,IF(A3305&lt;='Income Statement'!$E$6,1,0),0)</f>
        <v>0</v>
      </c>
      <c r="I3305" s="24"/>
      <c r="J3305" s="24"/>
      <c r="K3305" s="24"/>
      <c r="L3305" s="24"/>
      <c r="M3305" s="24"/>
      <c r="N3305" s="24"/>
      <c r="O3305" s="24"/>
      <c r="P3305" s="24"/>
      <c r="Q3305" s="24"/>
    </row>
    <row r="3306" ht="15.75" customHeight="1">
      <c r="A3306" s="71"/>
      <c r="B3306" s="45" t="str">
        <f>IFERROR(VLOOKUP(D3306, 'Chart of Accounts'!A3293:C4001, 3, FALSE), "")</f>
        <v/>
      </c>
      <c r="C3306" s="72"/>
      <c r="D3306" s="73"/>
      <c r="E3306" s="30" t="str">
        <f>IFERROR(VLOOKUP(D3306, 'Chart of Accounts'!A$3:B$3987, 2, FALSE), "")</f>
        <v/>
      </c>
      <c r="F3306" s="31" t="str">
        <f t="shared" si="1"/>
        <v/>
      </c>
      <c r="G3306" s="32" t="str">
        <f t="shared" si="2"/>
        <v/>
      </c>
      <c r="H3306" s="33">
        <f>IF(A3306&gt;='Income Statement'!$E$5,IF(A3306&lt;='Income Statement'!$E$6,1,0),0)</f>
        <v>0</v>
      </c>
      <c r="I3306" s="24"/>
      <c r="J3306" s="24"/>
      <c r="K3306" s="24"/>
      <c r="L3306" s="24"/>
      <c r="M3306" s="24"/>
      <c r="N3306" s="24"/>
      <c r="O3306" s="24"/>
      <c r="P3306" s="24"/>
      <c r="Q3306" s="24"/>
    </row>
    <row r="3307" ht="15.75" customHeight="1">
      <c r="A3307" s="71"/>
      <c r="B3307" s="45" t="str">
        <f>IFERROR(VLOOKUP(D3307, 'Chart of Accounts'!A3294:C4001, 3, FALSE), "")</f>
        <v/>
      </c>
      <c r="C3307" s="72"/>
      <c r="D3307" s="73"/>
      <c r="E3307" s="30" t="str">
        <f>IFERROR(VLOOKUP(D3307, 'Chart of Accounts'!A$3:B$3987, 2, FALSE), "")</f>
        <v/>
      </c>
      <c r="F3307" s="31" t="str">
        <f t="shared" si="1"/>
        <v/>
      </c>
      <c r="G3307" s="32" t="str">
        <f t="shared" si="2"/>
        <v/>
      </c>
      <c r="H3307" s="33">
        <f>IF(A3307&gt;='Income Statement'!$E$5,IF(A3307&lt;='Income Statement'!$E$6,1,0),0)</f>
        <v>0</v>
      </c>
      <c r="I3307" s="24"/>
      <c r="J3307" s="24"/>
      <c r="K3307" s="24"/>
      <c r="L3307" s="24"/>
      <c r="M3307" s="24"/>
      <c r="N3307" s="24"/>
      <c r="O3307" s="24"/>
      <c r="P3307" s="24"/>
      <c r="Q3307" s="24"/>
    </row>
    <row r="3308" ht="15.75" customHeight="1">
      <c r="A3308" s="71"/>
      <c r="B3308" s="45" t="str">
        <f>IFERROR(VLOOKUP(D3308, 'Chart of Accounts'!A3295:C4001, 3, FALSE), "")</f>
        <v/>
      </c>
      <c r="C3308" s="72"/>
      <c r="D3308" s="73"/>
      <c r="E3308" s="30" t="str">
        <f>IFERROR(VLOOKUP(D3308, 'Chart of Accounts'!A$3:B$3987, 2, FALSE), "")</f>
        <v/>
      </c>
      <c r="F3308" s="31" t="str">
        <f t="shared" si="1"/>
        <v/>
      </c>
      <c r="G3308" s="32" t="str">
        <f t="shared" si="2"/>
        <v/>
      </c>
      <c r="H3308" s="33">
        <f>IF(A3308&gt;='Income Statement'!$E$5,IF(A3308&lt;='Income Statement'!$E$6,1,0),0)</f>
        <v>0</v>
      </c>
      <c r="I3308" s="24"/>
      <c r="J3308" s="24"/>
      <c r="K3308" s="24"/>
      <c r="L3308" s="24"/>
      <c r="M3308" s="24"/>
      <c r="N3308" s="24"/>
      <c r="O3308" s="24"/>
      <c r="P3308" s="24"/>
      <c r="Q3308" s="24"/>
    </row>
    <row r="3309" ht="15.75" customHeight="1">
      <c r="A3309" s="71"/>
      <c r="B3309" s="45" t="str">
        <f>IFERROR(VLOOKUP(D3309, 'Chart of Accounts'!A3296:C4001, 3, FALSE), "")</f>
        <v/>
      </c>
      <c r="C3309" s="72"/>
      <c r="D3309" s="73"/>
      <c r="E3309" s="30" t="str">
        <f>IFERROR(VLOOKUP(D3309, 'Chart of Accounts'!A$3:B$3987, 2, FALSE), "")</f>
        <v/>
      </c>
      <c r="F3309" s="31" t="str">
        <f t="shared" si="1"/>
        <v/>
      </c>
      <c r="G3309" s="32" t="str">
        <f t="shared" si="2"/>
        <v/>
      </c>
      <c r="H3309" s="33">
        <f>IF(A3309&gt;='Income Statement'!$E$5,IF(A3309&lt;='Income Statement'!$E$6,1,0),0)</f>
        <v>0</v>
      </c>
      <c r="I3309" s="24"/>
      <c r="J3309" s="24"/>
      <c r="K3309" s="24"/>
      <c r="L3309" s="24"/>
      <c r="M3309" s="24"/>
      <c r="N3309" s="24"/>
      <c r="O3309" s="24"/>
      <c r="P3309" s="24"/>
      <c r="Q3309" s="24"/>
    </row>
    <row r="3310" ht="15.75" customHeight="1">
      <c r="A3310" s="71"/>
      <c r="B3310" s="45" t="str">
        <f>IFERROR(VLOOKUP(D3310, 'Chart of Accounts'!A3297:C4001, 3, FALSE), "")</f>
        <v/>
      </c>
      <c r="C3310" s="72"/>
      <c r="D3310" s="73"/>
      <c r="E3310" s="30" t="str">
        <f>IFERROR(VLOOKUP(D3310, 'Chart of Accounts'!A$3:B$3987, 2, FALSE), "")</f>
        <v/>
      </c>
      <c r="F3310" s="31" t="str">
        <f t="shared" si="1"/>
        <v/>
      </c>
      <c r="G3310" s="32" t="str">
        <f t="shared" si="2"/>
        <v/>
      </c>
      <c r="H3310" s="33">
        <f>IF(A3310&gt;='Income Statement'!$E$5,IF(A3310&lt;='Income Statement'!$E$6,1,0),0)</f>
        <v>0</v>
      </c>
      <c r="I3310" s="24"/>
      <c r="J3310" s="24"/>
      <c r="K3310" s="24"/>
      <c r="L3310" s="24"/>
      <c r="M3310" s="24"/>
      <c r="N3310" s="24"/>
      <c r="O3310" s="24"/>
      <c r="P3310" s="24"/>
      <c r="Q3310" s="24"/>
    </row>
    <row r="3311" ht="15.75" customHeight="1">
      <c r="A3311" s="71"/>
      <c r="B3311" s="45" t="str">
        <f>IFERROR(VLOOKUP(D3311, 'Chart of Accounts'!A3298:C4001, 3, FALSE), "")</f>
        <v/>
      </c>
      <c r="C3311" s="72"/>
      <c r="D3311" s="73"/>
      <c r="E3311" s="30" t="str">
        <f>IFERROR(VLOOKUP(D3311, 'Chart of Accounts'!A$3:B$3987, 2, FALSE), "")</f>
        <v/>
      </c>
      <c r="F3311" s="31" t="str">
        <f t="shared" si="1"/>
        <v/>
      </c>
      <c r="G3311" s="32" t="str">
        <f t="shared" si="2"/>
        <v/>
      </c>
      <c r="H3311" s="33">
        <f>IF(A3311&gt;='Income Statement'!$E$5,IF(A3311&lt;='Income Statement'!$E$6,1,0),0)</f>
        <v>0</v>
      </c>
      <c r="I3311" s="24"/>
      <c r="J3311" s="24"/>
      <c r="K3311" s="24"/>
      <c r="L3311" s="24"/>
      <c r="M3311" s="24"/>
      <c r="N3311" s="24"/>
      <c r="O3311" s="24"/>
      <c r="P3311" s="24"/>
      <c r="Q3311" s="24"/>
    </row>
    <row r="3312" ht="15.75" customHeight="1">
      <c r="A3312" s="71"/>
      <c r="B3312" s="45" t="str">
        <f>IFERROR(VLOOKUP(D3312, 'Chart of Accounts'!A3299:C4001, 3, FALSE), "")</f>
        <v/>
      </c>
      <c r="C3312" s="72"/>
      <c r="D3312" s="73"/>
      <c r="E3312" s="30" t="str">
        <f>IFERROR(VLOOKUP(D3312, 'Chart of Accounts'!A$3:B$3987, 2, FALSE), "")</f>
        <v/>
      </c>
      <c r="F3312" s="31" t="str">
        <f t="shared" si="1"/>
        <v/>
      </c>
      <c r="G3312" s="32" t="str">
        <f t="shared" si="2"/>
        <v/>
      </c>
      <c r="H3312" s="33">
        <f>IF(A3312&gt;='Income Statement'!$E$5,IF(A3312&lt;='Income Statement'!$E$6,1,0),0)</f>
        <v>0</v>
      </c>
      <c r="I3312" s="24"/>
      <c r="J3312" s="24"/>
      <c r="K3312" s="24"/>
      <c r="L3312" s="24"/>
      <c r="M3312" s="24"/>
      <c r="N3312" s="24"/>
      <c r="O3312" s="24"/>
      <c r="P3312" s="24"/>
      <c r="Q3312" s="24"/>
    </row>
    <row r="3313" ht="15.75" customHeight="1">
      <c r="A3313" s="71"/>
      <c r="B3313" s="45" t="str">
        <f>IFERROR(VLOOKUP(D3313, 'Chart of Accounts'!A3300:C4001, 3, FALSE), "")</f>
        <v/>
      </c>
      <c r="C3313" s="72"/>
      <c r="D3313" s="73"/>
      <c r="E3313" s="30" t="str">
        <f>IFERROR(VLOOKUP(D3313, 'Chart of Accounts'!A$3:B$3987, 2, FALSE), "")</f>
        <v/>
      </c>
      <c r="F3313" s="31" t="str">
        <f t="shared" si="1"/>
        <v/>
      </c>
      <c r="G3313" s="32" t="str">
        <f t="shared" si="2"/>
        <v/>
      </c>
      <c r="H3313" s="33">
        <f>IF(A3313&gt;='Income Statement'!$E$5,IF(A3313&lt;='Income Statement'!$E$6,1,0),0)</f>
        <v>0</v>
      </c>
      <c r="I3313" s="24"/>
      <c r="J3313" s="24"/>
      <c r="K3313" s="24"/>
      <c r="L3313" s="24"/>
      <c r="M3313" s="24"/>
      <c r="N3313" s="24"/>
      <c r="O3313" s="24"/>
      <c r="P3313" s="24"/>
      <c r="Q3313" s="24"/>
    </row>
    <row r="3314" ht="15.75" customHeight="1">
      <c r="A3314" s="71"/>
      <c r="B3314" s="45" t="str">
        <f>IFERROR(VLOOKUP(D3314, 'Chart of Accounts'!A3301:C4001, 3, FALSE), "")</f>
        <v/>
      </c>
      <c r="C3314" s="72"/>
      <c r="D3314" s="73"/>
      <c r="E3314" s="30" t="str">
        <f>IFERROR(VLOOKUP(D3314, 'Chart of Accounts'!A$3:B$3987, 2, FALSE), "")</f>
        <v/>
      </c>
      <c r="F3314" s="31" t="str">
        <f t="shared" si="1"/>
        <v/>
      </c>
      <c r="G3314" s="32" t="str">
        <f t="shared" si="2"/>
        <v/>
      </c>
      <c r="H3314" s="33">
        <f>IF(A3314&gt;='Income Statement'!$E$5,IF(A3314&lt;='Income Statement'!$E$6,1,0),0)</f>
        <v>0</v>
      </c>
      <c r="I3314" s="24"/>
      <c r="J3314" s="24"/>
      <c r="K3314" s="24"/>
      <c r="L3314" s="24"/>
      <c r="M3314" s="24"/>
      <c r="N3314" s="24"/>
      <c r="O3314" s="24"/>
      <c r="P3314" s="24"/>
      <c r="Q3314" s="24"/>
    </row>
    <row r="3315" ht="15.75" customHeight="1">
      <c r="A3315" s="71"/>
      <c r="B3315" s="45" t="str">
        <f>IFERROR(VLOOKUP(D3315, 'Chart of Accounts'!A3302:C4001, 3, FALSE), "")</f>
        <v/>
      </c>
      <c r="C3315" s="72"/>
      <c r="D3315" s="73"/>
      <c r="E3315" s="30" t="str">
        <f>IFERROR(VLOOKUP(D3315, 'Chart of Accounts'!A$3:B$3987, 2, FALSE), "")</f>
        <v/>
      </c>
      <c r="F3315" s="31" t="str">
        <f t="shared" si="1"/>
        <v/>
      </c>
      <c r="G3315" s="32" t="str">
        <f t="shared" si="2"/>
        <v/>
      </c>
      <c r="H3315" s="33">
        <f>IF(A3315&gt;='Income Statement'!$E$5,IF(A3315&lt;='Income Statement'!$E$6,1,0),0)</f>
        <v>0</v>
      </c>
      <c r="I3315" s="24"/>
      <c r="J3315" s="24"/>
      <c r="K3315" s="24"/>
      <c r="L3315" s="24"/>
      <c r="M3315" s="24"/>
      <c r="N3315" s="24"/>
      <c r="O3315" s="24"/>
      <c r="P3315" s="24"/>
      <c r="Q3315" s="24"/>
    </row>
    <row r="3316" ht="15.75" customHeight="1">
      <c r="A3316" s="71"/>
      <c r="B3316" s="45" t="str">
        <f>IFERROR(VLOOKUP(D3316, 'Chart of Accounts'!A3303:C4001, 3, FALSE), "")</f>
        <v/>
      </c>
      <c r="C3316" s="72"/>
      <c r="D3316" s="73"/>
      <c r="E3316" s="30" t="str">
        <f>IFERROR(VLOOKUP(D3316, 'Chart of Accounts'!A$3:B$3987, 2, FALSE), "")</f>
        <v/>
      </c>
      <c r="F3316" s="31" t="str">
        <f t="shared" si="1"/>
        <v/>
      </c>
      <c r="G3316" s="32" t="str">
        <f t="shared" si="2"/>
        <v/>
      </c>
      <c r="H3316" s="33">
        <f>IF(A3316&gt;='Income Statement'!$E$5,IF(A3316&lt;='Income Statement'!$E$6,1,0),0)</f>
        <v>0</v>
      </c>
      <c r="I3316" s="24"/>
      <c r="J3316" s="24"/>
      <c r="K3316" s="24"/>
      <c r="L3316" s="24"/>
      <c r="M3316" s="24"/>
      <c r="N3316" s="24"/>
      <c r="O3316" s="24"/>
      <c r="P3316" s="24"/>
      <c r="Q3316" s="24"/>
    </row>
    <row r="3317" ht="15.75" customHeight="1">
      <c r="A3317" s="71"/>
      <c r="B3317" s="45" t="str">
        <f>IFERROR(VLOOKUP(D3317, 'Chart of Accounts'!A3304:C4001, 3, FALSE), "")</f>
        <v/>
      </c>
      <c r="C3317" s="72"/>
      <c r="D3317" s="73"/>
      <c r="E3317" s="30" t="str">
        <f>IFERROR(VLOOKUP(D3317, 'Chart of Accounts'!A$3:B$3987, 2, FALSE), "")</f>
        <v/>
      </c>
      <c r="F3317" s="31" t="str">
        <f t="shared" si="1"/>
        <v/>
      </c>
      <c r="G3317" s="32" t="str">
        <f t="shared" si="2"/>
        <v/>
      </c>
      <c r="H3317" s="33">
        <f>IF(A3317&gt;='Income Statement'!$E$5,IF(A3317&lt;='Income Statement'!$E$6,1,0),0)</f>
        <v>0</v>
      </c>
      <c r="I3317" s="24"/>
      <c r="J3317" s="24"/>
      <c r="K3317" s="24"/>
      <c r="L3317" s="24"/>
      <c r="M3317" s="24"/>
      <c r="N3317" s="24"/>
      <c r="O3317" s="24"/>
      <c r="P3317" s="24"/>
      <c r="Q3317" s="24"/>
    </row>
    <row r="3318" ht="15.75" customHeight="1">
      <c r="A3318" s="71"/>
      <c r="B3318" s="45" t="str">
        <f>IFERROR(VLOOKUP(D3318, 'Chart of Accounts'!A3305:C4001, 3, FALSE), "")</f>
        <v/>
      </c>
      <c r="C3318" s="72"/>
      <c r="D3318" s="73"/>
      <c r="E3318" s="30" t="str">
        <f>IFERROR(VLOOKUP(D3318, 'Chart of Accounts'!A$3:B$3987, 2, FALSE), "")</f>
        <v/>
      </c>
      <c r="F3318" s="31" t="str">
        <f t="shared" si="1"/>
        <v/>
      </c>
      <c r="G3318" s="32" t="str">
        <f t="shared" si="2"/>
        <v/>
      </c>
      <c r="H3318" s="33">
        <f>IF(A3318&gt;='Income Statement'!$E$5,IF(A3318&lt;='Income Statement'!$E$6,1,0),0)</f>
        <v>0</v>
      </c>
      <c r="I3318" s="24"/>
      <c r="J3318" s="24"/>
      <c r="K3318" s="24"/>
      <c r="L3318" s="24"/>
      <c r="M3318" s="24"/>
      <c r="N3318" s="24"/>
      <c r="O3318" s="24"/>
      <c r="P3318" s="24"/>
      <c r="Q3318" s="24"/>
    </row>
    <row r="3319" ht="15.75" customHeight="1">
      <c r="A3319" s="71"/>
      <c r="B3319" s="45" t="str">
        <f>IFERROR(VLOOKUP(D3319, 'Chart of Accounts'!A3306:C4001, 3, FALSE), "")</f>
        <v/>
      </c>
      <c r="C3319" s="72"/>
      <c r="D3319" s="73"/>
      <c r="E3319" s="30" t="str">
        <f>IFERROR(VLOOKUP(D3319, 'Chart of Accounts'!A$3:B$3987, 2, FALSE), "")</f>
        <v/>
      </c>
      <c r="F3319" s="31" t="str">
        <f t="shared" si="1"/>
        <v/>
      </c>
      <c r="G3319" s="32" t="str">
        <f t="shared" si="2"/>
        <v/>
      </c>
      <c r="H3319" s="33">
        <f>IF(A3319&gt;='Income Statement'!$E$5,IF(A3319&lt;='Income Statement'!$E$6,1,0),0)</f>
        <v>0</v>
      </c>
      <c r="I3319" s="24"/>
      <c r="J3319" s="24"/>
      <c r="K3319" s="24"/>
      <c r="L3319" s="24"/>
      <c r="M3319" s="24"/>
      <c r="N3319" s="24"/>
      <c r="O3319" s="24"/>
      <c r="P3319" s="24"/>
      <c r="Q3319" s="24"/>
    </row>
    <row r="3320" ht="15.75" customHeight="1">
      <c r="A3320" s="71"/>
      <c r="B3320" s="45" t="str">
        <f>IFERROR(VLOOKUP(D3320, 'Chart of Accounts'!A3307:C4001, 3, FALSE), "")</f>
        <v/>
      </c>
      <c r="C3320" s="72"/>
      <c r="D3320" s="73"/>
      <c r="E3320" s="30" t="str">
        <f>IFERROR(VLOOKUP(D3320, 'Chart of Accounts'!A$3:B$3987, 2, FALSE), "")</f>
        <v/>
      </c>
      <c r="F3320" s="31" t="str">
        <f t="shared" si="1"/>
        <v/>
      </c>
      <c r="G3320" s="32" t="str">
        <f t="shared" si="2"/>
        <v/>
      </c>
      <c r="H3320" s="33">
        <f>IF(A3320&gt;='Income Statement'!$E$5,IF(A3320&lt;='Income Statement'!$E$6,1,0),0)</f>
        <v>0</v>
      </c>
      <c r="I3320" s="24"/>
      <c r="J3320" s="24"/>
      <c r="K3320" s="24"/>
      <c r="L3320" s="24"/>
      <c r="M3320" s="24"/>
      <c r="N3320" s="24"/>
      <c r="O3320" s="24"/>
      <c r="P3320" s="24"/>
      <c r="Q3320" s="24"/>
    </row>
    <row r="3321" ht="15.75" customHeight="1">
      <c r="A3321" s="71"/>
      <c r="B3321" s="45" t="str">
        <f>IFERROR(VLOOKUP(D3321, 'Chart of Accounts'!A3308:C4001, 3, FALSE), "")</f>
        <v/>
      </c>
      <c r="C3321" s="72"/>
      <c r="D3321" s="73"/>
      <c r="E3321" s="30" t="str">
        <f>IFERROR(VLOOKUP(D3321, 'Chart of Accounts'!A$3:B$3987, 2, FALSE), "")</f>
        <v/>
      </c>
      <c r="F3321" s="31" t="str">
        <f t="shared" si="1"/>
        <v/>
      </c>
      <c r="G3321" s="32" t="str">
        <f t="shared" si="2"/>
        <v/>
      </c>
      <c r="H3321" s="33">
        <f>IF(A3321&gt;='Income Statement'!$E$5,IF(A3321&lt;='Income Statement'!$E$6,1,0),0)</f>
        <v>0</v>
      </c>
      <c r="I3321" s="24"/>
      <c r="J3321" s="24"/>
      <c r="K3321" s="24"/>
      <c r="L3321" s="24"/>
      <c r="M3321" s="24"/>
      <c r="N3321" s="24"/>
      <c r="O3321" s="24"/>
      <c r="P3321" s="24"/>
      <c r="Q3321" s="24"/>
    </row>
    <row r="3322" ht="15.75" customHeight="1">
      <c r="A3322" s="71"/>
      <c r="B3322" s="45" t="str">
        <f>IFERROR(VLOOKUP(D3322, 'Chart of Accounts'!A3309:C4001, 3, FALSE), "")</f>
        <v/>
      </c>
      <c r="C3322" s="72"/>
      <c r="D3322" s="73"/>
      <c r="E3322" s="30" t="str">
        <f>IFERROR(VLOOKUP(D3322, 'Chart of Accounts'!A$3:B$3987, 2, FALSE), "")</f>
        <v/>
      </c>
      <c r="F3322" s="31" t="str">
        <f t="shared" si="1"/>
        <v/>
      </c>
      <c r="G3322" s="32" t="str">
        <f t="shared" si="2"/>
        <v/>
      </c>
      <c r="H3322" s="33">
        <f>IF(A3322&gt;='Income Statement'!$E$5,IF(A3322&lt;='Income Statement'!$E$6,1,0),0)</f>
        <v>0</v>
      </c>
      <c r="I3322" s="24"/>
      <c r="J3322" s="24"/>
      <c r="K3322" s="24"/>
      <c r="L3322" s="24"/>
      <c r="M3322" s="24"/>
      <c r="N3322" s="24"/>
      <c r="O3322" s="24"/>
      <c r="P3322" s="24"/>
      <c r="Q3322" s="24"/>
    </row>
    <row r="3323" ht="15.75" customHeight="1">
      <c r="A3323" s="71"/>
      <c r="B3323" s="45" t="str">
        <f>IFERROR(VLOOKUP(D3323, 'Chart of Accounts'!A3310:C4001, 3, FALSE), "")</f>
        <v/>
      </c>
      <c r="C3323" s="72"/>
      <c r="D3323" s="73"/>
      <c r="E3323" s="30" t="str">
        <f>IFERROR(VLOOKUP(D3323, 'Chart of Accounts'!A$3:B$3987, 2, FALSE), "")</f>
        <v/>
      </c>
      <c r="F3323" s="31" t="str">
        <f t="shared" si="1"/>
        <v/>
      </c>
      <c r="G3323" s="32" t="str">
        <f t="shared" si="2"/>
        <v/>
      </c>
      <c r="H3323" s="33">
        <f>IF(A3323&gt;='Income Statement'!$E$5,IF(A3323&lt;='Income Statement'!$E$6,1,0),0)</f>
        <v>0</v>
      </c>
      <c r="I3323" s="24"/>
      <c r="J3323" s="24"/>
      <c r="K3323" s="24"/>
      <c r="L3323" s="24"/>
      <c r="M3323" s="24"/>
      <c r="N3323" s="24"/>
      <c r="O3323" s="24"/>
      <c r="P3323" s="24"/>
      <c r="Q3323" s="24"/>
    </row>
    <row r="3324" ht="15.75" customHeight="1">
      <c r="A3324" s="71"/>
      <c r="B3324" s="45" t="str">
        <f>IFERROR(VLOOKUP(D3324, 'Chart of Accounts'!A3311:C4001, 3, FALSE), "")</f>
        <v/>
      </c>
      <c r="C3324" s="72"/>
      <c r="D3324" s="73"/>
      <c r="E3324" s="30" t="str">
        <f>IFERROR(VLOOKUP(D3324, 'Chart of Accounts'!A$3:B$3987, 2, FALSE), "")</f>
        <v/>
      </c>
      <c r="F3324" s="31" t="str">
        <f t="shared" si="1"/>
        <v/>
      </c>
      <c r="G3324" s="32" t="str">
        <f t="shared" si="2"/>
        <v/>
      </c>
      <c r="H3324" s="33">
        <f>IF(A3324&gt;='Income Statement'!$E$5,IF(A3324&lt;='Income Statement'!$E$6,1,0),0)</f>
        <v>0</v>
      </c>
      <c r="I3324" s="24"/>
      <c r="J3324" s="24"/>
      <c r="K3324" s="24"/>
      <c r="L3324" s="24"/>
      <c r="M3324" s="24"/>
      <c r="N3324" s="24"/>
      <c r="O3324" s="24"/>
      <c r="P3324" s="24"/>
      <c r="Q3324" s="24"/>
    </row>
    <row r="3325" ht="15.75" customHeight="1">
      <c r="A3325" s="71"/>
      <c r="B3325" s="45" t="str">
        <f>IFERROR(VLOOKUP(D3325, 'Chart of Accounts'!A3312:C4001, 3, FALSE), "")</f>
        <v/>
      </c>
      <c r="C3325" s="72"/>
      <c r="D3325" s="73"/>
      <c r="E3325" s="30" t="str">
        <f>IFERROR(VLOOKUP(D3325, 'Chart of Accounts'!A$3:B$3987, 2, FALSE), "")</f>
        <v/>
      </c>
      <c r="F3325" s="31" t="str">
        <f t="shared" si="1"/>
        <v/>
      </c>
      <c r="G3325" s="32" t="str">
        <f t="shared" si="2"/>
        <v/>
      </c>
      <c r="H3325" s="33">
        <f>IF(A3325&gt;='Income Statement'!$E$5,IF(A3325&lt;='Income Statement'!$E$6,1,0),0)</f>
        <v>0</v>
      </c>
      <c r="I3325" s="24"/>
      <c r="J3325" s="24"/>
      <c r="K3325" s="24"/>
      <c r="L3325" s="24"/>
      <c r="M3325" s="24"/>
      <c r="N3325" s="24"/>
      <c r="O3325" s="24"/>
      <c r="P3325" s="24"/>
      <c r="Q3325" s="24"/>
    </row>
    <row r="3326" ht="15.75" customHeight="1">
      <c r="A3326" s="71"/>
      <c r="B3326" s="45" t="str">
        <f>IFERROR(VLOOKUP(D3326, 'Chart of Accounts'!A3313:C4001, 3, FALSE), "")</f>
        <v/>
      </c>
      <c r="C3326" s="72"/>
      <c r="D3326" s="73"/>
      <c r="E3326" s="30" t="str">
        <f>IFERROR(VLOOKUP(D3326, 'Chart of Accounts'!A$3:B$3987, 2, FALSE), "")</f>
        <v/>
      </c>
      <c r="F3326" s="31" t="str">
        <f t="shared" si="1"/>
        <v/>
      </c>
      <c r="G3326" s="32" t="str">
        <f t="shared" si="2"/>
        <v/>
      </c>
      <c r="H3326" s="33">
        <f>IF(A3326&gt;='Income Statement'!$E$5,IF(A3326&lt;='Income Statement'!$E$6,1,0),0)</f>
        <v>0</v>
      </c>
      <c r="I3326" s="24"/>
      <c r="J3326" s="24"/>
      <c r="K3326" s="24"/>
      <c r="L3326" s="24"/>
      <c r="M3326" s="24"/>
      <c r="N3326" s="24"/>
      <c r="O3326" s="24"/>
      <c r="P3326" s="24"/>
      <c r="Q3326" s="24"/>
    </row>
    <row r="3327" ht="15.75" customHeight="1">
      <c r="A3327" s="71"/>
      <c r="B3327" s="45" t="str">
        <f>IFERROR(VLOOKUP(D3327, 'Chart of Accounts'!A3314:C4001, 3, FALSE), "")</f>
        <v/>
      </c>
      <c r="C3327" s="72"/>
      <c r="D3327" s="73"/>
      <c r="E3327" s="30" t="str">
        <f>IFERROR(VLOOKUP(D3327, 'Chart of Accounts'!A$3:B$3987, 2, FALSE), "")</f>
        <v/>
      </c>
      <c r="F3327" s="31" t="str">
        <f t="shared" si="1"/>
        <v/>
      </c>
      <c r="G3327" s="32" t="str">
        <f t="shared" si="2"/>
        <v/>
      </c>
      <c r="H3327" s="33">
        <f>IF(A3327&gt;='Income Statement'!$E$5,IF(A3327&lt;='Income Statement'!$E$6,1,0),0)</f>
        <v>0</v>
      </c>
      <c r="I3327" s="24"/>
      <c r="J3327" s="24"/>
      <c r="K3327" s="24"/>
      <c r="L3327" s="24"/>
      <c r="M3327" s="24"/>
      <c r="N3327" s="24"/>
      <c r="O3327" s="24"/>
      <c r="P3327" s="24"/>
      <c r="Q3327" s="24"/>
    </row>
    <row r="3328" ht="15.75" customHeight="1">
      <c r="A3328" s="71"/>
      <c r="B3328" s="45" t="str">
        <f>IFERROR(VLOOKUP(D3328, 'Chart of Accounts'!A3315:C4001, 3, FALSE), "")</f>
        <v/>
      </c>
      <c r="C3328" s="72"/>
      <c r="D3328" s="73"/>
      <c r="E3328" s="30" t="str">
        <f>IFERROR(VLOOKUP(D3328, 'Chart of Accounts'!A$3:B$3987, 2, FALSE), "")</f>
        <v/>
      </c>
      <c r="F3328" s="31" t="str">
        <f t="shared" si="1"/>
        <v/>
      </c>
      <c r="G3328" s="32" t="str">
        <f t="shared" si="2"/>
        <v/>
      </c>
      <c r="H3328" s="33">
        <f>IF(A3328&gt;='Income Statement'!$E$5,IF(A3328&lt;='Income Statement'!$E$6,1,0),0)</f>
        <v>0</v>
      </c>
      <c r="I3328" s="24"/>
      <c r="J3328" s="24"/>
      <c r="K3328" s="24"/>
      <c r="L3328" s="24"/>
      <c r="M3328" s="24"/>
      <c r="N3328" s="24"/>
      <c r="O3328" s="24"/>
      <c r="P3328" s="24"/>
      <c r="Q3328" s="24"/>
    </row>
    <row r="3329" ht="15.75" customHeight="1">
      <c r="A3329" s="71"/>
      <c r="B3329" s="45" t="str">
        <f>IFERROR(VLOOKUP(D3329, 'Chart of Accounts'!A3316:C4001, 3, FALSE), "")</f>
        <v/>
      </c>
      <c r="C3329" s="72"/>
      <c r="D3329" s="73"/>
      <c r="E3329" s="30" t="str">
        <f>IFERROR(VLOOKUP(D3329, 'Chart of Accounts'!A$3:B$3987, 2, FALSE), "")</f>
        <v/>
      </c>
      <c r="F3329" s="31" t="str">
        <f t="shared" si="1"/>
        <v/>
      </c>
      <c r="G3329" s="32" t="str">
        <f t="shared" si="2"/>
        <v/>
      </c>
      <c r="H3329" s="33">
        <f>IF(A3329&gt;='Income Statement'!$E$5,IF(A3329&lt;='Income Statement'!$E$6,1,0),0)</f>
        <v>0</v>
      </c>
      <c r="I3329" s="24"/>
      <c r="J3329" s="24"/>
      <c r="K3329" s="24"/>
      <c r="L3329" s="24"/>
      <c r="M3329" s="24"/>
      <c r="N3329" s="24"/>
      <c r="O3329" s="24"/>
      <c r="P3329" s="24"/>
      <c r="Q3329" s="24"/>
    </row>
    <row r="3330" ht="15.75" customHeight="1">
      <c r="A3330" s="71"/>
      <c r="B3330" s="45" t="str">
        <f>IFERROR(VLOOKUP(D3330, 'Chart of Accounts'!A3317:C4001, 3, FALSE), "")</f>
        <v/>
      </c>
      <c r="C3330" s="72"/>
      <c r="D3330" s="73"/>
      <c r="E3330" s="30" t="str">
        <f>IFERROR(VLOOKUP(D3330, 'Chart of Accounts'!A$3:B$3987, 2, FALSE), "")</f>
        <v/>
      </c>
      <c r="F3330" s="31" t="str">
        <f t="shared" si="1"/>
        <v/>
      </c>
      <c r="G3330" s="32" t="str">
        <f t="shared" si="2"/>
        <v/>
      </c>
      <c r="H3330" s="33">
        <f>IF(A3330&gt;='Income Statement'!$E$5,IF(A3330&lt;='Income Statement'!$E$6,1,0),0)</f>
        <v>0</v>
      </c>
      <c r="I3330" s="24"/>
      <c r="J3330" s="24"/>
      <c r="K3330" s="24"/>
      <c r="L3330" s="24"/>
      <c r="M3330" s="24"/>
      <c r="N3330" s="24"/>
      <c r="O3330" s="24"/>
      <c r="P3330" s="24"/>
      <c r="Q3330" s="24"/>
    </row>
    <row r="3331" ht="15.75" customHeight="1">
      <c r="A3331" s="71"/>
      <c r="B3331" s="45" t="str">
        <f>IFERROR(VLOOKUP(D3331, 'Chart of Accounts'!A3318:C4001, 3, FALSE), "")</f>
        <v/>
      </c>
      <c r="C3331" s="72"/>
      <c r="D3331" s="73"/>
      <c r="E3331" s="30" t="str">
        <f>IFERROR(VLOOKUP(D3331, 'Chart of Accounts'!A$3:B$3987, 2, FALSE), "")</f>
        <v/>
      </c>
      <c r="F3331" s="31" t="str">
        <f t="shared" si="1"/>
        <v/>
      </c>
      <c r="G3331" s="32" t="str">
        <f t="shared" si="2"/>
        <v/>
      </c>
      <c r="H3331" s="33">
        <f>IF(A3331&gt;='Income Statement'!$E$5,IF(A3331&lt;='Income Statement'!$E$6,1,0),0)</f>
        <v>0</v>
      </c>
      <c r="I3331" s="24"/>
      <c r="J3331" s="24"/>
      <c r="K3331" s="24"/>
      <c r="L3331" s="24"/>
      <c r="M3331" s="24"/>
      <c r="N3331" s="24"/>
      <c r="O3331" s="24"/>
      <c r="P3331" s="24"/>
      <c r="Q3331" s="24"/>
    </row>
    <row r="3332" ht="15.75" customHeight="1">
      <c r="A3332" s="71"/>
      <c r="B3332" s="45" t="str">
        <f>IFERROR(VLOOKUP(D3332, 'Chart of Accounts'!A3319:C4001, 3, FALSE), "")</f>
        <v/>
      </c>
      <c r="C3332" s="72"/>
      <c r="D3332" s="73"/>
      <c r="E3332" s="30" t="str">
        <f>IFERROR(VLOOKUP(D3332, 'Chart of Accounts'!A$3:B$3987, 2, FALSE), "")</f>
        <v/>
      </c>
      <c r="F3332" s="31" t="str">
        <f t="shared" si="1"/>
        <v/>
      </c>
      <c r="G3332" s="32" t="str">
        <f t="shared" si="2"/>
        <v/>
      </c>
      <c r="H3332" s="33">
        <f>IF(A3332&gt;='Income Statement'!$E$5,IF(A3332&lt;='Income Statement'!$E$6,1,0),0)</f>
        <v>0</v>
      </c>
      <c r="I3332" s="24"/>
      <c r="J3332" s="24"/>
      <c r="K3332" s="24"/>
      <c r="L3332" s="24"/>
      <c r="M3332" s="24"/>
      <c r="N3332" s="24"/>
      <c r="O3332" s="24"/>
      <c r="P3332" s="24"/>
      <c r="Q3332" s="24"/>
    </row>
    <row r="3333" ht="15.75" customHeight="1">
      <c r="A3333" s="71"/>
      <c r="B3333" s="45" t="str">
        <f>IFERROR(VLOOKUP(D3333, 'Chart of Accounts'!A3320:C4001, 3, FALSE), "")</f>
        <v/>
      </c>
      <c r="C3333" s="72"/>
      <c r="D3333" s="73"/>
      <c r="E3333" s="30" t="str">
        <f>IFERROR(VLOOKUP(D3333, 'Chart of Accounts'!A$3:B$3987, 2, FALSE), "")</f>
        <v/>
      </c>
      <c r="F3333" s="31" t="str">
        <f t="shared" si="1"/>
        <v/>
      </c>
      <c r="G3333" s="32" t="str">
        <f t="shared" si="2"/>
        <v/>
      </c>
      <c r="H3333" s="33">
        <f>IF(A3333&gt;='Income Statement'!$E$5,IF(A3333&lt;='Income Statement'!$E$6,1,0),0)</f>
        <v>0</v>
      </c>
      <c r="I3333" s="24"/>
      <c r="J3333" s="24"/>
      <c r="K3333" s="24"/>
      <c r="L3333" s="24"/>
      <c r="M3333" s="24"/>
      <c r="N3333" s="24"/>
      <c r="O3333" s="24"/>
      <c r="P3333" s="24"/>
      <c r="Q3333" s="24"/>
    </row>
    <row r="3334" ht="15.75" customHeight="1">
      <c r="A3334" s="71"/>
      <c r="B3334" s="45" t="str">
        <f>IFERROR(VLOOKUP(D3334, 'Chart of Accounts'!A3321:C4001, 3, FALSE), "")</f>
        <v/>
      </c>
      <c r="C3334" s="72"/>
      <c r="D3334" s="73"/>
      <c r="E3334" s="30" t="str">
        <f>IFERROR(VLOOKUP(D3334, 'Chart of Accounts'!A$3:B$3987, 2, FALSE), "")</f>
        <v/>
      </c>
      <c r="F3334" s="31" t="str">
        <f t="shared" si="1"/>
        <v/>
      </c>
      <c r="G3334" s="32" t="str">
        <f t="shared" si="2"/>
        <v/>
      </c>
      <c r="H3334" s="33">
        <f>IF(A3334&gt;='Income Statement'!$E$5,IF(A3334&lt;='Income Statement'!$E$6,1,0),0)</f>
        <v>0</v>
      </c>
      <c r="I3334" s="24"/>
      <c r="J3334" s="24"/>
      <c r="K3334" s="24"/>
      <c r="L3334" s="24"/>
      <c r="M3334" s="24"/>
      <c r="N3334" s="24"/>
      <c r="O3334" s="24"/>
      <c r="P3334" s="24"/>
      <c r="Q3334" s="24"/>
    </row>
    <row r="3335" ht="15.75" customHeight="1">
      <c r="A3335" s="71"/>
      <c r="B3335" s="45" t="str">
        <f>IFERROR(VLOOKUP(D3335, 'Chart of Accounts'!A3322:C4001, 3, FALSE), "")</f>
        <v/>
      </c>
      <c r="C3335" s="72"/>
      <c r="D3335" s="73"/>
      <c r="E3335" s="30" t="str">
        <f>IFERROR(VLOOKUP(D3335, 'Chart of Accounts'!A$3:B$3987, 2, FALSE), "")</f>
        <v/>
      </c>
      <c r="F3335" s="31" t="str">
        <f t="shared" si="1"/>
        <v/>
      </c>
      <c r="G3335" s="32" t="str">
        <f t="shared" si="2"/>
        <v/>
      </c>
      <c r="H3335" s="33">
        <f>IF(A3335&gt;='Income Statement'!$E$5,IF(A3335&lt;='Income Statement'!$E$6,1,0),0)</f>
        <v>0</v>
      </c>
      <c r="I3335" s="24"/>
      <c r="J3335" s="24"/>
      <c r="K3335" s="24"/>
      <c r="L3335" s="24"/>
      <c r="M3335" s="24"/>
      <c r="N3335" s="24"/>
      <c r="O3335" s="24"/>
      <c r="P3335" s="24"/>
      <c r="Q3335" s="24"/>
    </row>
    <row r="3336" ht="15.75" customHeight="1">
      <c r="A3336" s="71"/>
      <c r="B3336" s="45" t="str">
        <f>IFERROR(VLOOKUP(D3336, 'Chart of Accounts'!A3323:C4001, 3, FALSE), "")</f>
        <v/>
      </c>
      <c r="C3336" s="72"/>
      <c r="D3336" s="73"/>
      <c r="E3336" s="30" t="str">
        <f>IFERROR(VLOOKUP(D3336, 'Chart of Accounts'!A$3:B$3987, 2, FALSE), "")</f>
        <v/>
      </c>
      <c r="F3336" s="31" t="str">
        <f t="shared" si="1"/>
        <v/>
      </c>
      <c r="G3336" s="32" t="str">
        <f t="shared" si="2"/>
        <v/>
      </c>
      <c r="H3336" s="33">
        <f>IF(A3336&gt;='Income Statement'!$E$5,IF(A3336&lt;='Income Statement'!$E$6,1,0),0)</f>
        <v>0</v>
      </c>
      <c r="I3336" s="24"/>
      <c r="J3336" s="24"/>
      <c r="K3336" s="24"/>
      <c r="L3336" s="24"/>
      <c r="M3336" s="24"/>
      <c r="N3336" s="24"/>
      <c r="O3336" s="24"/>
      <c r="P3336" s="24"/>
      <c r="Q3336" s="24"/>
    </row>
    <row r="3337" ht="15.75" customHeight="1">
      <c r="A3337" s="71"/>
      <c r="B3337" s="45" t="str">
        <f>IFERROR(VLOOKUP(D3337, 'Chart of Accounts'!A3324:C4001, 3, FALSE), "")</f>
        <v/>
      </c>
      <c r="C3337" s="72"/>
      <c r="D3337" s="73"/>
      <c r="E3337" s="30" t="str">
        <f>IFERROR(VLOOKUP(D3337, 'Chart of Accounts'!A$3:B$3987, 2, FALSE), "")</f>
        <v/>
      </c>
      <c r="F3337" s="31" t="str">
        <f t="shared" si="1"/>
        <v/>
      </c>
      <c r="G3337" s="32" t="str">
        <f t="shared" si="2"/>
        <v/>
      </c>
      <c r="H3337" s="33">
        <f>IF(A3337&gt;='Income Statement'!$E$5,IF(A3337&lt;='Income Statement'!$E$6,1,0),0)</f>
        <v>0</v>
      </c>
      <c r="I3337" s="24"/>
      <c r="J3337" s="24"/>
      <c r="K3337" s="24"/>
      <c r="L3337" s="24"/>
      <c r="M3337" s="24"/>
      <c r="N3337" s="24"/>
      <c r="O3337" s="24"/>
      <c r="P3337" s="24"/>
      <c r="Q3337" s="24"/>
    </row>
    <row r="3338" ht="15.75" customHeight="1">
      <c r="A3338" s="71"/>
      <c r="B3338" s="45" t="str">
        <f>IFERROR(VLOOKUP(D3338, 'Chart of Accounts'!A3325:C4001, 3, FALSE), "")</f>
        <v/>
      </c>
      <c r="C3338" s="72"/>
      <c r="D3338" s="73"/>
      <c r="E3338" s="30" t="str">
        <f>IFERROR(VLOOKUP(D3338, 'Chart of Accounts'!A$3:B$3987, 2, FALSE), "")</f>
        <v/>
      </c>
      <c r="F3338" s="31" t="str">
        <f t="shared" si="1"/>
        <v/>
      </c>
      <c r="G3338" s="32" t="str">
        <f t="shared" si="2"/>
        <v/>
      </c>
      <c r="H3338" s="33">
        <f>IF(A3338&gt;='Income Statement'!$E$5,IF(A3338&lt;='Income Statement'!$E$6,1,0),0)</f>
        <v>0</v>
      </c>
      <c r="I3338" s="24"/>
      <c r="J3338" s="24"/>
      <c r="K3338" s="24"/>
      <c r="L3338" s="24"/>
      <c r="M3338" s="24"/>
      <c r="N3338" s="24"/>
      <c r="O3338" s="24"/>
      <c r="P3338" s="24"/>
      <c r="Q3338" s="24"/>
    </row>
    <row r="3339" ht="15.75" customHeight="1">
      <c r="A3339" s="71"/>
      <c r="B3339" s="45" t="str">
        <f>IFERROR(VLOOKUP(D3339, 'Chart of Accounts'!A3326:C4001, 3, FALSE), "")</f>
        <v/>
      </c>
      <c r="C3339" s="72"/>
      <c r="D3339" s="73"/>
      <c r="E3339" s="30" t="str">
        <f>IFERROR(VLOOKUP(D3339, 'Chart of Accounts'!A$3:B$3987, 2, FALSE), "")</f>
        <v/>
      </c>
      <c r="F3339" s="31" t="str">
        <f t="shared" si="1"/>
        <v/>
      </c>
      <c r="G3339" s="32" t="str">
        <f t="shared" si="2"/>
        <v/>
      </c>
      <c r="H3339" s="33">
        <f>IF(A3339&gt;='Income Statement'!$E$5,IF(A3339&lt;='Income Statement'!$E$6,1,0),0)</f>
        <v>0</v>
      </c>
      <c r="I3339" s="24"/>
      <c r="J3339" s="24"/>
      <c r="K3339" s="24"/>
      <c r="L3339" s="24"/>
      <c r="M3339" s="24"/>
      <c r="N3339" s="24"/>
      <c r="O3339" s="24"/>
      <c r="P3339" s="24"/>
      <c r="Q3339" s="24"/>
    </row>
    <row r="3340" ht="15.75" customHeight="1">
      <c r="A3340" s="71"/>
      <c r="B3340" s="45" t="str">
        <f>IFERROR(VLOOKUP(D3340, 'Chart of Accounts'!A3327:C4001, 3, FALSE), "")</f>
        <v/>
      </c>
      <c r="C3340" s="72"/>
      <c r="D3340" s="73"/>
      <c r="E3340" s="30" t="str">
        <f>IFERROR(VLOOKUP(D3340, 'Chart of Accounts'!A$3:B$3987, 2, FALSE), "")</f>
        <v/>
      </c>
      <c r="F3340" s="31" t="str">
        <f t="shared" si="1"/>
        <v/>
      </c>
      <c r="G3340" s="32" t="str">
        <f t="shared" si="2"/>
        <v/>
      </c>
      <c r="H3340" s="33">
        <f>IF(A3340&gt;='Income Statement'!$E$5,IF(A3340&lt;='Income Statement'!$E$6,1,0),0)</f>
        <v>0</v>
      </c>
      <c r="I3340" s="24"/>
      <c r="J3340" s="24"/>
      <c r="K3340" s="24"/>
      <c r="L3340" s="24"/>
      <c r="M3340" s="24"/>
      <c r="N3340" s="24"/>
      <c r="O3340" s="24"/>
      <c r="P3340" s="24"/>
      <c r="Q3340" s="24"/>
    </row>
    <row r="3341" ht="15.75" customHeight="1">
      <c r="A3341" s="71"/>
      <c r="B3341" s="45" t="str">
        <f>IFERROR(VLOOKUP(D3341, 'Chart of Accounts'!A3328:C4001, 3, FALSE), "")</f>
        <v/>
      </c>
      <c r="C3341" s="72"/>
      <c r="D3341" s="73"/>
      <c r="E3341" s="30" t="str">
        <f>IFERROR(VLOOKUP(D3341, 'Chart of Accounts'!A$3:B$3987, 2, FALSE), "")</f>
        <v/>
      </c>
      <c r="F3341" s="31" t="str">
        <f t="shared" si="1"/>
        <v/>
      </c>
      <c r="G3341" s="32" t="str">
        <f t="shared" si="2"/>
        <v/>
      </c>
      <c r="H3341" s="33">
        <f>IF(A3341&gt;='Income Statement'!$E$5,IF(A3341&lt;='Income Statement'!$E$6,1,0),0)</f>
        <v>0</v>
      </c>
      <c r="I3341" s="24"/>
      <c r="J3341" s="24"/>
      <c r="K3341" s="24"/>
      <c r="L3341" s="24"/>
      <c r="M3341" s="24"/>
      <c r="N3341" s="24"/>
      <c r="O3341" s="24"/>
      <c r="P3341" s="24"/>
      <c r="Q3341" s="24"/>
    </row>
    <row r="3342" ht="15.75" customHeight="1">
      <c r="A3342" s="71"/>
      <c r="B3342" s="45" t="str">
        <f>IFERROR(VLOOKUP(D3342, 'Chart of Accounts'!A3329:C4001, 3, FALSE), "")</f>
        <v/>
      </c>
      <c r="C3342" s="72"/>
      <c r="D3342" s="73"/>
      <c r="E3342" s="30" t="str">
        <f>IFERROR(VLOOKUP(D3342, 'Chart of Accounts'!A$3:B$3987, 2, FALSE), "")</f>
        <v/>
      </c>
      <c r="F3342" s="31" t="str">
        <f t="shared" si="1"/>
        <v/>
      </c>
      <c r="G3342" s="32" t="str">
        <f t="shared" si="2"/>
        <v/>
      </c>
      <c r="H3342" s="33">
        <f>IF(A3342&gt;='Income Statement'!$E$5,IF(A3342&lt;='Income Statement'!$E$6,1,0),0)</f>
        <v>0</v>
      </c>
      <c r="I3342" s="24"/>
      <c r="J3342" s="24"/>
      <c r="K3342" s="24"/>
      <c r="L3342" s="24"/>
      <c r="M3342" s="24"/>
      <c r="N3342" s="24"/>
      <c r="O3342" s="24"/>
      <c r="P3342" s="24"/>
      <c r="Q3342" s="24"/>
    </row>
    <row r="3343" ht="15.75" customHeight="1">
      <c r="A3343" s="71"/>
      <c r="B3343" s="45" t="str">
        <f>IFERROR(VLOOKUP(D3343, 'Chart of Accounts'!A3330:C4001, 3, FALSE), "")</f>
        <v/>
      </c>
      <c r="C3343" s="72"/>
      <c r="D3343" s="73"/>
      <c r="E3343" s="30" t="str">
        <f>IFERROR(VLOOKUP(D3343, 'Chart of Accounts'!A$3:B$3987, 2, FALSE), "")</f>
        <v/>
      </c>
      <c r="F3343" s="31" t="str">
        <f t="shared" si="1"/>
        <v/>
      </c>
      <c r="G3343" s="32" t="str">
        <f t="shared" si="2"/>
        <v/>
      </c>
      <c r="H3343" s="33">
        <f>IF(A3343&gt;='Income Statement'!$E$5,IF(A3343&lt;='Income Statement'!$E$6,1,0),0)</f>
        <v>0</v>
      </c>
      <c r="I3343" s="24"/>
      <c r="J3343" s="24"/>
      <c r="K3343" s="24"/>
      <c r="L3343" s="24"/>
      <c r="M3343" s="24"/>
      <c r="N3343" s="24"/>
      <c r="O3343" s="24"/>
      <c r="P3343" s="24"/>
      <c r="Q3343" s="24"/>
    </row>
    <row r="3344" ht="15.75" customHeight="1">
      <c r="A3344" s="71"/>
      <c r="B3344" s="45" t="str">
        <f>IFERROR(VLOOKUP(D3344, 'Chart of Accounts'!A3331:C4001, 3, FALSE), "")</f>
        <v/>
      </c>
      <c r="C3344" s="72"/>
      <c r="D3344" s="73"/>
      <c r="E3344" s="30" t="str">
        <f>IFERROR(VLOOKUP(D3344, 'Chart of Accounts'!A$3:B$3987, 2, FALSE), "")</f>
        <v/>
      </c>
      <c r="F3344" s="31" t="str">
        <f t="shared" si="1"/>
        <v/>
      </c>
      <c r="G3344" s="32" t="str">
        <f t="shared" si="2"/>
        <v/>
      </c>
      <c r="H3344" s="33">
        <f>IF(A3344&gt;='Income Statement'!$E$5,IF(A3344&lt;='Income Statement'!$E$6,1,0),0)</f>
        <v>0</v>
      </c>
      <c r="I3344" s="24"/>
      <c r="J3344" s="24"/>
      <c r="K3344" s="24"/>
      <c r="L3344" s="24"/>
      <c r="M3344" s="24"/>
      <c r="N3344" s="24"/>
      <c r="O3344" s="24"/>
      <c r="P3344" s="24"/>
      <c r="Q3344" s="24"/>
    </row>
    <row r="3345" ht="15.75" customHeight="1">
      <c r="A3345" s="71"/>
      <c r="B3345" s="45" t="str">
        <f>IFERROR(VLOOKUP(D3345, 'Chart of Accounts'!A3332:C4001, 3, FALSE), "")</f>
        <v/>
      </c>
      <c r="C3345" s="72"/>
      <c r="D3345" s="73"/>
      <c r="E3345" s="30" t="str">
        <f>IFERROR(VLOOKUP(D3345, 'Chart of Accounts'!A$3:B$3987, 2, FALSE), "")</f>
        <v/>
      </c>
      <c r="F3345" s="31" t="str">
        <f t="shared" si="1"/>
        <v/>
      </c>
      <c r="G3345" s="32" t="str">
        <f t="shared" si="2"/>
        <v/>
      </c>
      <c r="H3345" s="33">
        <f>IF(A3345&gt;='Income Statement'!$E$5,IF(A3345&lt;='Income Statement'!$E$6,1,0),0)</f>
        <v>0</v>
      </c>
      <c r="I3345" s="24"/>
      <c r="J3345" s="24"/>
      <c r="K3345" s="24"/>
      <c r="L3345" s="24"/>
      <c r="M3345" s="24"/>
      <c r="N3345" s="24"/>
      <c r="O3345" s="24"/>
      <c r="P3345" s="24"/>
      <c r="Q3345" s="24"/>
    </row>
    <row r="3346" ht="15.75" customHeight="1">
      <c r="A3346" s="71"/>
      <c r="B3346" s="45" t="str">
        <f>IFERROR(VLOOKUP(D3346, 'Chart of Accounts'!A3333:C4001, 3, FALSE), "")</f>
        <v/>
      </c>
      <c r="C3346" s="72"/>
      <c r="D3346" s="73"/>
      <c r="E3346" s="30" t="str">
        <f>IFERROR(VLOOKUP(D3346, 'Chart of Accounts'!A$3:B$3987, 2, FALSE), "")</f>
        <v/>
      </c>
      <c r="F3346" s="31" t="str">
        <f t="shared" si="1"/>
        <v/>
      </c>
      <c r="G3346" s="32" t="str">
        <f t="shared" si="2"/>
        <v/>
      </c>
      <c r="H3346" s="33">
        <f>IF(A3346&gt;='Income Statement'!$E$5,IF(A3346&lt;='Income Statement'!$E$6,1,0),0)</f>
        <v>0</v>
      </c>
      <c r="I3346" s="24"/>
      <c r="J3346" s="24"/>
      <c r="K3346" s="24"/>
      <c r="L3346" s="24"/>
      <c r="M3346" s="24"/>
      <c r="N3346" s="24"/>
      <c r="O3346" s="24"/>
      <c r="P3346" s="24"/>
      <c r="Q3346" s="24"/>
    </row>
    <row r="3347" ht="15.75" customHeight="1">
      <c r="A3347" s="71"/>
      <c r="B3347" s="45" t="str">
        <f>IFERROR(VLOOKUP(D3347, 'Chart of Accounts'!A3334:C4001, 3, FALSE), "")</f>
        <v/>
      </c>
      <c r="C3347" s="72"/>
      <c r="D3347" s="73"/>
      <c r="E3347" s="30" t="str">
        <f>IFERROR(VLOOKUP(D3347, 'Chart of Accounts'!A$3:B$3987, 2, FALSE), "")</f>
        <v/>
      </c>
      <c r="F3347" s="31" t="str">
        <f t="shared" si="1"/>
        <v/>
      </c>
      <c r="G3347" s="32" t="str">
        <f t="shared" si="2"/>
        <v/>
      </c>
      <c r="H3347" s="33">
        <f>IF(A3347&gt;='Income Statement'!$E$5,IF(A3347&lt;='Income Statement'!$E$6,1,0),0)</f>
        <v>0</v>
      </c>
      <c r="I3347" s="24"/>
      <c r="J3347" s="24"/>
      <c r="K3347" s="24"/>
      <c r="L3347" s="24"/>
      <c r="M3347" s="24"/>
      <c r="N3347" s="24"/>
      <c r="O3347" s="24"/>
      <c r="P3347" s="24"/>
      <c r="Q3347" s="24"/>
    </row>
    <row r="3348" ht="15.75" customHeight="1">
      <c r="A3348" s="71"/>
      <c r="B3348" s="45" t="str">
        <f>IFERROR(VLOOKUP(D3348, 'Chart of Accounts'!A3335:C4001, 3, FALSE), "")</f>
        <v/>
      </c>
      <c r="C3348" s="72"/>
      <c r="D3348" s="73"/>
      <c r="E3348" s="30" t="str">
        <f>IFERROR(VLOOKUP(D3348, 'Chart of Accounts'!A$3:B$3987, 2, FALSE), "")</f>
        <v/>
      </c>
      <c r="F3348" s="31" t="str">
        <f t="shared" si="1"/>
        <v/>
      </c>
      <c r="G3348" s="32" t="str">
        <f t="shared" si="2"/>
        <v/>
      </c>
      <c r="H3348" s="33">
        <f>IF(A3348&gt;='Income Statement'!$E$5,IF(A3348&lt;='Income Statement'!$E$6,1,0),0)</f>
        <v>0</v>
      </c>
      <c r="I3348" s="24"/>
      <c r="J3348" s="24"/>
      <c r="K3348" s="24"/>
      <c r="L3348" s="24"/>
      <c r="M3348" s="24"/>
      <c r="N3348" s="24"/>
      <c r="O3348" s="24"/>
      <c r="P3348" s="24"/>
      <c r="Q3348" s="24"/>
    </row>
    <row r="3349" ht="15.75" customHeight="1">
      <c r="A3349" s="71"/>
      <c r="B3349" s="45" t="str">
        <f>IFERROR(VLOOKUP(D3349, 'Chart of Accounts'!A3336:C4001, 3, FALSE), "")</f>
        <v/>
      </c>
      <c r="C3349" s="72"/>
      <c r="D3349" s="73"/>
      <c r="E3349" s="30" t="str">
        <f>IFERROR(VLOOKUP(D3349, 'Chart of Accounts'!A$3:B$3987, 2, FALSE), "")</f>
        <v/>
      </c>
      <c r="F3349" s="31" t="str">
        <f t="shared" si="1"/>
        <v/>
      </c>
      <c r="G3349" s="32" t="str">
        <f t="shared" si="2"/>
        <v/>
      </c>
      <c r="H3349" s="33">
        <f>IF(A3349&gt;='Income Statement'!$E$5,IF(A3349&lt;='Income Statement'!$E$6,1,0),0)</f>
        <v>0</v>
      </c>
      <c r="I3349" s="24"/>
      <c r="J3349" s="24"/>
      <c r="K3349" s="24"/>
      <c r="L3349" s="24"/>
      <c r="M3349" s="24"/>
      <c r="N3349" s="24"/>
      <c r="O3349" s="24"/>
      <c r="P3349" s="24"/>
      <c r="Q3349" s="24"/>
    </row>
    <row r="3350" ht="15.75" customHeight="1">
      <c r="A3350" s="71"/>
      <c r="B3350" s="45" t="str">
        <f>IFERROR(VLOOKUP(D3350, 'Chart of Accounts'!A3337:C4001, 3, FALSE), "")</f>
        <v/>
      </c>
      <c r="C3350" s="72"/>
      <c r="D3350" s="73"/>
      <c r="E3350" s="30" t="str">
        <f>IFERROR(VLOOKUP(D3350, 'Chart of Accounts'!A$3:B$3987, 2, FALSE), "")</f>
        <v/>
      </c>
      <c r="F3350" s="31" t="str">
        <f t="shared" si="1"/>
        <v/>
      </c>
      <c r="G3350" s="32" t="str">
        <f t="shared" si="2"/>
        <v/>
      </c>
      <c r="H3350" s="33">
        <f>IF(A3350&gt;='Income Statement'!$E$5,IF(A3350&lt;='Income Statement'!$E$6,1,0),0)</f>
        <v>0</v>
      </c>
      <c r="I3350" s="24"/>
      <c r="J3350" s="24"/>
      <c r="K3350" s="24"/>
      <c r="L3350" s="24"/>
      <c r="M3350" s="24"/>
      <c r="N3350" s="24"/>
      <c r="O3350" s="24"/>
      <c r="P3350" s="24"/>
      <c r="Q3350" s="24"/>
    </row>
    <row r="3351" ht="15.75" customHeight="1">
      <c r="A3351" s="71"/>
      <c r="B3351" s="45" t="str">
        <f>IFERROR(VLOOKUP(D3351, 'Chart of Accounts'!A3338:C4001, 3, FALSE), "")</f>
        <v/>
      </c>
      <c r="C3351" s="72"/>
      <c r="D3351" s="73"/>
      <c r="E3351" s="30" t="str">
        <f>IFERROR(VLOOKUP(D3351, 'Chart of Accounts'!A$3:B$3987, 2, FALSE), "")</f>
        <v/>
      </c>
      <c r="F3351" s="31" t="str">
        <f t="shared" si="1"/>
        <v/>
      </c>
      <c r="G3351" s="32" t="str">
        <f t="shared" si="2"/>
        <v/>
      </c>
      <c r="H3351" s="33">
        <f>IF(A3351&gt;='Income Statement'!$E$5,IF(A3351&lt;='Income Statement'!$E$6,1,0),0)</f>
        <v>0</v>
      </c>
      <c r="I3351" s="24"/>
      <c r="J3351" s="24"/>
      <c r="K3351" s="24"/>
      <c r="L3351" s="24"/>
      <c r="M3351" s="24"/>
      <c r="N3351" s="24"/>
      <c r="O3351" s="24"/>
      <c r="P3351" s="24"/>
      <c r="Q3351" s="24"/>
    </row>
    <row r="3352" ht="15.75" customHeight="1">
      <c r="A3352" s="71"/>
      <c r="B3352" s="45" t="str">
        <f>IFERROR(VLOOKUP(D3352, 'Chart of Accounts'!A3339:C4001, 3, FALSE), "")</f>
        <v/>
      </c>
      <c r="C3352" s="72"/>
      <c r="D3352" s="73"/>
      <c r="E3352" s="30" t="str">
        <f>IFERROR(VLOOKUP(D3352, 'Chart of Accounts'!A$3:B$3987, 2, FALSE), "")</f>
        <v/>
      </c>
      <c r="F3352" s="31" t="str">
        <f t="shared" si="1"/>
        <v/>
      </c>
      <c r="G3352" s="32" t="str">
        <f t="shared" si="2"/>
        <v/>
      </c>
      <c r="H3352" s="33">
        <f>IF(A3352&gt;='Income Statement'!$E$5,IF(A3352&lt;='Income Statement'!$E$6,1,0),0)</f>
        <v>0</v>
      </c>
      <c r="I3352" s="24"/>
      <c r="J3352" s="24"/>
      <c r="K3352" s="24"/>
      <c r="L3352" s="24"/>
      <c r="M3352" s="24"/>
      <c r="N3352" s="24"/>
      <c r="O3352" s="24"/>
      <c r="P3352" s="24"/>
      <c r="Q3352" s="24"/>
    </row>
    <row r="3353" ht="15.75" customHeight="1">
      <c r="A3353" s="71"/>
      <c r="B3353" s="45" t="str">
        <f>IFERROR(VLOOKUP(D3353, 'Chart of Accounts'!A3340:C4001, 3, FALSE), "")</f>
        <v/>
      </c>
      <c r="C3353" s="72"/>
      <c r="D3353" s="73"/>
      <c r="E3353" s="30" t="str">
        <f>IFERROR(VLOOKUP(D3353, 'Chart of Accounts'!A$3:B$3987, 2, FALSE), "")</f>
        <v/>
      </c>
      <c r="F3353" s="31" t="str">
        <f t="shared" si="1"/>
        <v/>
      </c>
      <c r="G3353" s="32" t="str">
        <f t="shared" si="2"/>
        <v/>
      </c>
      <c r="H3353" s="33">
        <f>IF(A3353&gt;='Income Statement'!$E$5,IF(A3353&lt;='Income Statement'!$E$6,1,0),0)</f>
        <v>0</v>
      </c>
      <c r="I3353" s="24"/>
      <c r="J3353" s="24"/>
      <c r="K3353" s="24"/>
      <c r="L3353" s="24"/>
      <c r="M3353" s="24"/>
      <c r="N3353" s="24"/>
      <c r="O3353" s="24"/>
      <c r="P3353" s="24"/>
      <c r="Q3353" s="24"/>
    </row>
    <row r="3354" ht="15.75" customHeight="1">
      <c r="A3354" s="71"/>
      <c r="B3354" s="45" t="str">
        <f>IFERROR(VLOOKUP(D3354, 'Chart of Accounts'!A3341:C4001, 3, FALSE), "")</f>
        <v/>
      </c>
      <c r="C3354" s="72"/>
      <c r="D3354" s="73"/>
      <c r="E3354" s="30" t="str">
        <f>IFERROR(VLOOKUP(D3354, 'Chart of Accounts'!A$3:B$3987, 2, FALSE), "")</f>
        <v/>
      </c>
      <c r="F3354" s="31" t="str">
        <f t="shared" si="1"/>
        <v/>
      </c>
      <c r="G3354" s="32" t="str">
        <f t="shared" si="2"/>
        <v/>
      </c>
      <c r="H3354" s="33">
        <f>IF(A3354&gt;='Income Statement'!$E$5,IF(A3354&lt;='Income Statement'!$E$6,1,0),0)</f>
        <v>0</v>
      </c>
      <c r="I3354" s="24"/>
      <c r="J3354" s="24"/>
      <c r="K3354" s="24"/>
      <c r="L3354" s="24"/>
      <c r="M3354" s="24"/>
      <c r="N3354" s="24"/>
      <c r="O3354" s="24"/>
      <c r="P3354" s="24"/>
      <c r="Q3354" s="24"/>
    </row>
    <row r="3355" ht="15.75" customHeight="1">
      <c r="A3355" s="71"/>
      <c r="B3355" s="45" t="str">
        <f>IFERROR(VLOOKUP(D3355, 'Chart of Accounts'!A3342:C4001, 3, FALSE), "")</f>
        <v/>
      </c>
      <c r="C3355" s="72"/>
      <c r="D3355" s="73"/>
      <c r="E3355" s="30" t="str">
        <f>IFERROR(VLOOKUP(D3355, 'Chart of Accounts'!A$3:B$3987, 2, FALSE), "")</f>
        <v/>
      </c>
      <c r="F3355" s="31" t="str">
        <f t="shared" si="1"/>
        <v/>
      </c>
      <c r="G3355" s="32" t="str">
        <f t="shared" si="2"/>
        <v/>
      </c>
      <c r="H3355" s="33">
        <f>IF(A3355&gt;='Income Statement'!$E$5,IF(A3355&lt;='Income Statement'!$E$6,1,0),0)</f>
        <v>0</v>
      </c>
      <c r="I3355" s="24"/>
      <c r="J3355" s="24"/>
      <c r="K3355" s="24"/>
      <c r="L3355" s="24"/>
      <c r="M3355" s="24"/>
      <c r="N3355" s="24"/>
      <c r="O3355" s="24"/>
      <c r="P3355" s="24"/>
      <c r="Q3355" s="24"/>
    </row>
    <row r="3356" ht="15.75" customHeight="1">
      <c r="A3356" s="71"/>
      <c r="B3356" s="45" t="str">
        <f>IFERROR(VLOOKUP(D3356, 'Chart of Accounts'!A3343:C4001, 3, FALSE), "")</f>
        <v/>
      </c>
      <c r="C3356" s="72"/>
      <c r="D3356" s="73"/>
      <c r="E3356" s="30" t="str">
        <f>IFERROR(VLOOKUP(D3356, 'Chart of Accounts'!A$3:B$3987, 2, FALSE), "")</f>
        <v/>
      </c>
      <c r="F3356" s="31" t="str">
        <f t="shared" si="1"/>
        <v/>
      </c>
      <c r="G3356" s="32" t="str">
        <f t="shared" si="2"/>
        <v/>
      </c>
      <c r="H3356" s="33">
        <f>IF(A3356&gt;='Income Statement'!$E$5,IF(A3356&lt;='Income Statement'!$E$6,1,0),0)</f>
        <v>0</v>
      </c>
      <c r="I3356" s="24"/>
      <c r="J3356" s="24"/>
      <c r="K3356" s="24"/>
      <c r="L3356" s="24"/>
      <c r="M3356" s="24"/>
      <c r="N3356" s="24"/>
      <c r="O3356" s="24"/>
      <c r="P3356" s="24"/>
      <c r="Q3356" s="24"/>
    </row>
    <row r="3357" ht="15.75" customHeight="1">
      <c r="A3357" s="71"/>
      <c r="B3357" s="45" t="str">
        <f>IFERROR(VLOOKUP(D3357, 'Chart of Accounts'!A3344:C4001, 3, FALSE), "")</f>
        <v/>
      </c>
      <c r="C3357" s="72"/>
      <c r="D3357" s="73"/>
      <c r="E3357" s="30" t="str">
        <f>IFERROR(VLOOKUP(D3357, 'Chart of Accounts'!A$3:B$3987, 2, FALSE), "")</f>
        <v/>
      </c>
      <c r="F3357" s="31" t="str">
        <f t="shared" si="1"/>
        <v/>
      </c>
      <c r="G3357" s="32" t="str">
        <f t="shared" si="2"/>
        <v/>
      </c>
      <c r="H3357" s="33">
        <f>IF(A3357&gt;='Income Statement'!$E$5,IF(A3357&lt;='Income Statement'!$E$6,1,0),0)</f>
        <v>0</v>
      </c>
      <c r="I3357" s="24"/>
      <c r="J3357" s="24"/>
      <c r="K3357" s="24"/>
      <c r="L3357" s="24"/>
      <c r="M3357" s="24"/>
      <c r="N3357" s="24"/>
      <c r="O3357" s="24"/>
      <c r="P3357" s="24"/>
      <c r="Q3357" s="24"/>
    </row>
    <row r="3358" ht="15.75" customHeight="1">
      <c r="A3358" s="71"/>
      <c r="B3358" s="45" t="str">
        <f>IFERROR(VLOOKUP(D3358, 'Chart of Accounts'!A3345:C4001, 3, FALSE), "")</f>
        <v/>
      </c>
      <c r="C3358" s="72"/>
      <c r="D3358" s="73"/>
      <c r="E3358" s="30" t="str">
        <f>IFERROR(VLOOKUP(D3358, 'Chart of Accounts'!A$3:B$3987, 2, FALSE), "")</f>
        <v/>
      </c>
      <c r="F3358" s="31" t="str">
        <f t="shared" si="1"/>
        <v/>
      </c>
      <c r="G3358" s="32" t="str">
        <f t="shared" si="2"/>
        <v/>
      </c>
      <c r="H3358" s="33">
        <f>IF(A3358&gt;='Income Statement'!$E$5,IF(A3358&lt;='Income Statement'!$E$6,1,0),0)</f>
        <v>0</v>
      </c>
      <c r="I3358" s="24"/>
      <c r="J3358" s="24"/>
      <c r="K3358" s="24"/>
      <c r="L3358" s="24"/>
      <c r="M3358" s="24"/>
      <c r="N3358" s="24"/>
      <c r="O3358" s="24"/>
      <c r="P3358" s="24"/>
      <c r="Q3358" s="24"/>
    </row>
    <row r="3359" ht="15.75" customHeight="1">
      <c r="A3359" s="71"/>
      <c r="B3359" s="45" t="str">
        <f>IFERROR(VLOOKUP(D3359, 'Chart of Accounts'!A3346:C4001, 3, FALSE), "")</f>
        <v/>
      </c>
      <c r="C3359" s="72"/>
      <c r="D3359" s="73"/>
      <c r="E3359" s="30" t="str">
        <f>IFERROR(VLOOKUP(D3359, 'Chart of Accounts'!A$3:B$3987, 2, FALSE), "")</f>
        <v/>
      </c>
      <c r="F3359" s="31" t="str">
        <f t="shared" si="1"/>
        <v/>
      </c>
      <c r="G3359" s="32" t="str">
        <f t="shared" si="2"/>
        <v/>
      </c>
      <c r="H3359" s="33">
        <f>IF(A3359&gt;='Income Statement'!$E$5,IF(A3359&lt;='Income Statement'!$E$6,1,0),0)</f>
        <v>0</v>
      </c>
      <c r="I3359" s="24"/>
      <c r="J3359" s="24"/>
      <c r="K3359" s="24"/>
      <c r="L3359" s="24"/>
      <c r="M3359" s="24"/>
      <c r="N3359" s="24"/>
      <c r="O3359" s="24"/>
      <c r="P3359" s="24"/>
      <c r="Q3359" s="24"/>
    </row>
    <row r="3360" ht="15.75" customHeight="1">
      <c r="A3360" s="71"/>
      <c r="B3360" s="45" t="str">
        <f>IFERROR(VLOOKUP(D3360, 'Chart of Accounts'!A3347:C4001, 3, FALSE), "")</f>
        <v/>
      </c>
      <c r="C3360" s="72"/>
      <c r="D3360" s="73"/>
      <c r="E3360" s="30" t="str">
        <f>IFERROR(VLOOKUP(D3360, 'Chart of Accounts'!A$3:B$3987, 2, FALSE), "")</f>
        <v/>
      </c>
      <c r="F3360" s="31" t="str">
        <f t="shared" si="1"/>
        <v/>
      </c>
      <c r="G3360" s="32" t="str">
        <f t="shared" si="2"/>
        <v/>
      </c>
      <c r="H3360" s="33">
        <f>IF(A3360&gt;='Income Statement'!$E$5,IF(A3360&lt;='Income Statement'!$E$6,1,0),0)</f>
        <v>0</v>
      </c>
      <c r="I3360" s="24"/>
      <c r="J3360" s="24"/>
      <c r="K3360" s="24"/>
      <c r="L3360" s="24"/>
      <c r="M3360" s="24"/>
      <c r="N3360" s="24"/>
      <c r="O3360" s="24"/>
      <c r="P3360" s="24"/>
      <c r="Q3360" s="24"/>
    </row>
    <row r="3361" ht="15.75" customHeight="1">
      <c r="A3361" s="71"/>
      <c r="B3361" s="45" t="str">
        <f>IFERROR(VLOOKUP(D3361, 'Chart of Accounts'!A3348:C4001, 3, FALSE), "")</f>
        <v/>
      </c>
      <c r="C3361" s="72"/>
      <c r="D3361" s="73"/>
      <c r="E3361" s="30" t="str">
        <f>IFERROR(VLOOKUP(D3361, 'Chart of Accounts'!A$3:B$3987, 2, FALSE), "")</f>
        <v/>
      </c>
      <c r="F3361" s="31" t="str">
        <f t="shared" si="1"/>
        <v/>
      </c>
      <c r="G3361" s="32" t="str">
        <f t="shared" si="2"/>
        <v/>
      </c>
      <c r="H3361" s="33">
        <f>IF(A3361&gt;='Income Statement'!$E$5,IF(A3361&lt;='Income Statement'!$E$6,1,0),0)</f>
        <v>0</v>
      </c>
      <c r="I3361" s="24"/>
      <c r="J3361" s="24"/>
      <c r="K3361" s="24"/>
      <c r="L3361" s="24"/>
      <c r="M3361" s="24"/>
      <c r="N3361" s="24"/>
      <c r="O3361" s="24"/>
      <c r="P3361" s="24"/>
      <c r="Q3361" s="24"/>
    </row>
    <row r="3362" ht="15.75" customHeight="1">
      <c r="A3362" s="71"/>
      <c r="B3362" s="45" t="str">
        <f>IFERROR(VLOOKUP(D3362, 'Chart of Accounts'!A3349:C4001, 3, FALSE), "")</f>
        <v/>
      </c>
      <c r="C3362" s="72"/>
      <c r="D3362" s="73"/>
      <c r="E3362" s="30" t="str">
        <f>IFERROR(VLOOKUP(D3362, 'Chart of Accounts'!A$3:B$3987, 2, FALSE), "")</f>
        <v/>
      </c>
      <c r="F3362" s="31" t="str">
        <f t="shared" si="1"/>
        <v/>
      </c>
      <c r="G3362" s="32" t="str">
        <f t="shared" si="2"/>
        <v/>
      </c>
      <c r="H3362" s="33">
        <f>IF(A3362&gt;='Income Statement'!$E$5,IF(A3362&lt;='Income Statement'!$E$6,1,0),0)</f>
        <v>0</v>
      </c>
      <c r="I3362" s="24"/>
      <c r="J3362" s="24"/>
      <c r="K3362" s="24"/>
      <c r="L3362" s="24"/>
      <c r="M3362" s="24"/>
      <c r="N3362" s="24"/>
      <c r="O3362" s="24"/>
      <c r="P3362" s="24"/>
      <c r="Q3362" s="24"/>
    </row>
    <row r="3363" ht="15.75" customHeight="1">
      <c r="A3363" s="71"/>
      <c r="B3363" s="45" t="str">
        <f>IFERROR(VLOOKUP(D3363, 'Chart of Accounts'!A3350:C4001, 3, FALSE), "")</f>
        <v/>
      </c>
      <c r="C3363" s="72"/>
      <c r="D3363" s="73"/>
      <c r="E3363" s="30" t="str">
        <f>IFERROR(VLOOKUP(D3363, 'Chart of Accounts'!A$3:B$3987, 2, FALSE), "")</f>
        <v/>
      </c>
      <c r="F3363" s="31" t="str">
        <f t="shared" si="1"/>
        <v/>
      </c>
      <c r="G3363" s="32" t="str">
        <f t="shared" si="2"/>
        <v/>
      </c>
      <c r="H3363" s="33">
        <f>IF(A3363&gt;='Income Statement'!$E$5,IF(A3363&lt;='Income Statement'!$E$6,1,0),0)</f>
        <v>0</v>
      </c>
      <c r="I3363" s="24"/>
      <c r="J3363" s="24"/>
      <c r="K3363" s="24"/>
      <c r="L3363" s="24"/>
      <c r="M3363" s="24"/>
      <c r="N3363" s="24"/>
      <c r="O3363" s="24"/>
      <c r="P3363" s="24"/>
      <c r="Q3363" s="24"/>
    </row>
    <row r="3364" ht="15.75" customHeight="1">
      <c r="A3364" s="71"/>
      <c r="B3364" s="45" t="str">
        <f>IFERROR(VLOOKUP(D3364, 'Chart of Accounts'!A3351:C4001, 3, FALSE), "")</f>
        <v/>
      </c>
      <c r="C3364" s="72"/>
      <c r="D3364" s="73"/>
      <c r="E3364" s="30" t="str">
        <f>IFERROR(VLOOKUP(D3364, 'Chart of Accounts'!A$3:B$3987, 2, FALSE), "")</f>
        <v/>
      </c>
      <c r="F3364" s="31" t="str">
        <f t="shared" si="1"/>
        <v/>
      </c>
      <c r="G3364" s="32" t="str">
        <f t="shared" si="2"/>
        <v/>
      </c>
      <c r="H3364" s="33">
        <f>IF(A3364&gt;='Income Statement'!$E$5,IF(A3364&lt;='Income Statement'!$E$6,1,0),0)</f>
        <v>0</v>
      </c>
      <c r="I3364" s="24"/>
      <c r="J3364" s="24"/>
      <c r="K3364" s="24"/>
      <c r="L3364" s="24"/>
      <c r="M3364" s="24"/>
      <c r="N3364" s="24"/>
      <c r="O3364" s="24"/>
      <c r="P3364" s="24"/>
      <c r="Q3364" s="24"/>
    </row>
    <row r="3365" ht="15.75" customHeight="1">
      <c r="A3365" s="71"/>
      <c r="B3365" s="45" t="str">
        <f>IFERROR(VLOOKUP(D3365, 'Chart of Accounts'!A3352:C4001, 3, FALSE), "")</f>
        <v/>
      </c>
      <c r="C3365" s="72"/>
      <c r="D3365" s="73"/>
      <c r="E3365" s="30" t="str">
        <f>IFERROR(VLOOKUP(D3365, 'Chart of Accounts'!A$3:B$3987, 2, FALSE), "")</f>
        <v/>
      </c>
      <c r="F3365" s="31" t="str">
        <f t="shared" si="1"/>
        <v/>
      </c>
      <c r="G3365" s="32" t="str">
        <f t="shared" si="2"/>
        <v/>
      </c>
      <c r="H3365" s="33">
        <f>IF(A3365&gt;='Income Statement'!$E$5,IF(A3365&lt;='Income Statement'!$E$6,1,0),0)</f>
        <v>0</v>
      </c>
      <c r="I3365" s="24"/>
      <c r="J3365" s="24"/>
      <c r="K3365" s="24"/>
      <c r="L3365" s="24"/>
      <c r="M3365" s="24"/>
      <c r="N3365" s="24"/>
      <c r="O3365" s="24"/>
      <c r="P3365" s="24"/>
      <c r="Q3365" s="24"/>
    </row>
    <row r="3366" ht="15.75" customHeight="1">
      <c r="A3366" s="71"/>
      <c r="B3366" s="45" t="str">
        <f>IFERROR(VLOOKUP(D3366, 'Chart of Accounts'!A3353:C4001, 3, FALSE), "")</f>
        <v/>
      </c>
      <c r="C3366" s="72"/>
      <c r="D3366" s="73"/>
      <c r="E3366" s="30" t="str">
        <f>IFERROR(VLOOKUP(D3366, 'Chart of Accounts'!A$3:B$3987, 2, FALSE), "")</f>
        <v/>
      </c>
      <c r="F3366" s="31" t="str">
        <f t="shared" si="1"/>
        <v/>
      </c>
      <c r="G3366" s="32" t="str">
        <f t="shared" si="2"/>
        <v/>
      </c>
      <c r="H3366" s="33">
        <f>IF(A3366&gt;='Income Statement'!$E$5,IF(A3366&lt;='Income Statement'!$E$6,1,0),0)</f>
        <v>0</v>
      </c>
      <c r="I3366" s="24"/>
      <c r="J3366" s="24"/>
      <c r="K3366" s="24"/>
      <c r="L3366" s="24"/>
      <c r="M3366" s="24"/>
      <c r="N3366" s="24"/>
      <c r="O3366" s="24"/>
      <c r="P3366" s="24"/>
      <c r="Q3366" s="24"/>
    </row>
    <row r="3367" ht="15.75" customHeight="1">
      <c r="A3367" s="71"/>
      <c r="B3367" s="45" t="str">
        <f>IFERROR(VLOOKUP(D3367, 'Chart of Accounts'!A3354:C4001, 3, FALSE), "")</f>
        <v/>
      </c>
      <c r="C3367" s="72"/>
      <c r="D3367" s="73"/>
      <c r="E3367" s="30" t="str">
        <f>IFERROR(VLOOKUP(D3367, 'Chart of Accounts'!A$3:B$3987, 2, FALSE), "")</f>
        <v/>
      </c>
      <c r="F3367" s="31" t="str">
        <f t="shared" si="1"/>
        <v/>
      </c>
      <c r="G3367" s="32" t="str">
        <f t="shared" si="2"/>
        <v/>
      </c>
      <c r="H3367" s="33">
        <f>IF(A3367&gt;='Income Statement'!$E$5,IF(A3367&lt;='Income Statement'!$E$6,1,0),0)</f>
        <v>0</v>
      </c>
      <c r="I3367" s="24"/>
      <c r="J3367" s="24"/>
      <c r="K3367" s="24"/>
      <c r="L3367" s="24"/>
      <c r="M3367" s="24"/>
      <c r="N3367" s="24"/>
      <c r="O3367" s="24"/>
      <c r="P3367" s="24"/>
      <c r="Q3367" s="24"/>
    </row>
    <row r="3368" ht="15.75" customHeight="1">
      <c r="A3368" s="71"/>
      <c r="B3368" s="45" t="str">
        <f>IFERROR(VLOOKUP(D3368, 'Chart of Accounts'!A3355:C4001, 3, FALSE), "")</f>
        <v/>
      </c>
      <c r="C3368" s="72"/>
      <c r="D3368" s="73"/>
      <c r="E3368" s="30" t="str">
        <f>IFERROR(VLOOKUP(D3368, 'Chart of Accounts'!A$3:B$3987, 2, FALSE), "")</f>
        <v/>
      </c>
      <c r="F3368" s="31" t="str">
        <f t="shared" si="1"/>
        <v/>
      </c>
      <c r="G3368" s="32" t="str">
        <f t="shared" si="2"/>
        <v/>
      </c>
      <c r="H3368" s="33">
        <f>IF(A3368&gt;='Income Statement'!$E$5,IF(A3368&lt;='Income Statement'!$E$6,1,0),0)</f>
        <v>0</v>
      </c>
      <c r="I3368" s="24"/>
      <c r="J3368" s="24"/>
      <c r="K3368" s="24"/>
      <c r="L3368" s="24"/>
      <c r="M3368" s="24"/>
      <c r="N3368" s="24"/>
      <c r="O3368" s="24"/>
      <c r="P3368" s="24"/>
      <c r="Q3368" s="24"/>
    </row>
    <row r="3369" ht="15.75" customHeight="1">
      <c r="A3369" s="71"/>
      <c r="B3369" s="45" t="str">
        <f>IFERROR(VLOOKUP(D3369, 'Chart of Accounts'!A3356:C4001, 3, FALSE), "")</f>
        <v/>
      </c>
      <c r="C3369" s="72"/>
      <c r="D3369" s="73"/>
      <c r="E3369" s="30" t="str">
        <f>IFERROR(VLOOKUP(D3369, 'Chart of Accounts'!A$3:B$3987, 2, FALSE), "")</f>
        <v/>
      </c>
      <c r="F3369" s="31" t="str">
        <f t="shared" si="1"/>
        <v/>
      </c>
      <c r="G3369" s="32" t="str">
        <f t="shared" si="2"/>
        <v/>
      </c>
      <c r="H3369" s="33">
        <f>IF(A3369&gt;='Income Statement'!$E$5,IF(A3369&lt;='Income Statement'!$E$6,1,0),0)</f>
        <v>0</v>
      </c>
      <c r="I3369" s="24"/>
      <c r="J3369" s="24"/>
      <c r="K3369" s="24"/>
      <c r="L3369" s="24"/>
      <c r="M3369" s="24"/>
      <c r="N3369" s="24"/>
      <c r="O3369" s="24"/>
      <c r="P3369" s="24"/>
      <c r="Q3369" s="24"/>
    </row>
    <row r="3370" ht="15.75" customHeight="1">
      <c r="A3370" s="71"/>
      <c r="B3370" s="45" t="str">
        <f>IFERROR(VLOOKUP(D3370, 'Chart of Accounts'!A3357:C4001, 3, FALSE), "")</f>
        <v/>
      </c>
      <c r="C3370" s="72"/>
      <c r="D3370" s="73"/>
      <c r="E3370" s="30" t="str">
        <f>IFERROR(VLOOKUP(D3370, 'Chart of Accounts'!A$3:B$3987, 2, FALSE), "")</f>
        <v/>
      </c>
      <c r="F3370" s="31" t="str">
        <f t="shared" si="1"/>
        <v/>
      </c>
      <c r="G3370" s="32" t="str">
        <f t="shared" si="2"/>
        <v/>
      </c>
      <c r="H3370" s="33">
        <f>IF(A3370&gt;='Income Statement'!$E$5,IF(A3370&lt;='Income Statement'!$E$6,1,0),0)</f>
        <v>0</v>
      </c>
      <c r="I3370" s="24"/>
      <c r="J3370" s="24"/>
      <c r="K3370" s="24"/>
      <c r="L3370" s="24"/>
      <c r="M3370" s="24"/>
      <c r="N3370" s="24"/>
      <c r="O3370" s="24"/>
      <c r="P3370" s="24"/>
      <c r="Q3370" s="24"/>
    </row>
    <row r="3371" ht="15.75" customHeight="1">
      <c r="A3371" s="71"/>
      <c r="B3371" s="45" t="str">
        <f>IFERROR(VLOOKUP(D3371, 'Chart of Accounts'!A3358:C4001, 3, FALSE), "")</f>
        <v/>
      </c>
      <c r="C3371" s="72"/>
      <c r="D3371" s="73"/>
      <c r="E3371" s="30" t="str">
        <f>IFERROR(VLOOKUP(D3371, 'Chart of Accounts'!A$3:B$3987, 2, FALSE), "")</f>
        <v/>
      </c>
      <c r="F3371" s="31" t="str">
        <f t="shared" si="1"/>
        <v/>
      </c>
      <c r="G3371" s="32" t="str">
        <f t="shared" si="2"/>
        <v/>
      </c>
      <c r="H3371" s="33">
        <f>IF(A3371&gt;='Income Statement'!$E$5,IF(A3371&lt;='Income Statement'!$E$6,1,0),0)</f>
        <v>0</v>
      </c>
      <c r="I3371" s="24"/>
      <c r="J3371" s="24"/>
      <c r="K3371" s="24"/>
      <c r="L3371" s="24"/>
      <c r="M3371" s="24"/>
      <c r="N3371" s="24"/>
      <c r="O3371" s="24"/>
      <c r="P3371" s="24"/>
      <c r="Q3371" s="24"/>
    </row>
    <row r="3372" ht="15.75" customHeight="1">
      <c r="A3372" s="71"/>
      <c r="B3372" s="45" t="str">
        <f>IFERROR(VLOOKUP(D3372, 'Chart of Accounts'!A3359:C4001, 3, FALSE), "")</f>
        <v/>
      </c>
      <c r="C3372" s="72"/>
      <c r="D3372" s="73"/>
      <c r="E3372" s="30" t="str">
        <f>IFERROR(VLOOKUP(D3372, 'Chart of Accounts'!A$3:B$3987, 2, FALSE), "")</f>
        <v/>
      </c>
      <c r="F3372" s="31" t="str">
        <f t="shared" si="1"/>
        <v/>
      </c>
      <c r="G3372" s="32" t="str">
        <f t="shared" si="2"/>
        <v/>
      </c>
      <c r="H3372" s="33">
        <f>IF(A3372&gt;='Income Statement'!$E$5,IF(A3372&lt;='Income Statement'!$E$6,1,0),0)</f>
        <v>0</v>
      </c>
      <c r="I3372" s="24"/>
      <c r="J3372" s="24"/>
      <c r="K3372" s="24"/>
      <c r="L3372" s="24"/>
      <c r="M3372" s="24"/>
      <c r="N3372" s="24"/>
      <c r="O3372" s="24"/>
      <c r="P3372" s="24"/>
      <c r="Q3372" s="24"/>
    </row>
    <row r="3373" ht="15.75" customHeight="1">
      <c r="A3373" s="71"/>
      <c r="B3373" s="45" t="str">
        <f>IFERROR(VLOOKUP(D3373, 'Chart of Accounts'!A3360:C4001, 3, FALSE), "")</f>
        <v/>
      </c>
      <c r="C3373" s="72"/>
      <c r="D3373" s="73"/>
      <c r="E3373" s="30" t="str">
        <f>IFERROR(VLOOKUP(D3373, 'Chart of Accounts'!A$3:B$3987, 2, FALSE), "")</f>
        <v/>
      </c>
      <c r="F3373" s="31" t="str">
        <f t="shared" si="1"/>
        <v/>
      </c>
      <c r="G3373" s="32" t="str">
        <f t="shared" si="2"/>
        <v/>
      </c>
      <c r="H3373" s="33">
        <f>IF(A3373&gt;='Income Statement'!$E$5,IF(A3373&lt;='Income Statement'!$E$6,1,0),0)</f>
        <v>0</v>
      </c>
      <c r="I3373" s="24"/>
      <c r="J3373" s="24"/>
      <c r="K3373" s="24"/>
      <c r="L3373" s="24"/>
      <c r="M3373" s="24"/>
      <c r="N3373" s="24"/>
      <c r="O3373" s="24"/>
      <c r="P3373" s="24"/>
      <c r="Q3373" s="24"/>
    </row>
    <row r="3374" ht="15.75" customHeight="1">
      <c r="A3374" s="71"/>
      <c r="B3374" s="45" t="str">
        <f>IFERROR(VLOOKUP(D3374, 'Chart of Accounts'!A3361:C4001, 3, FALSE), "")</f>
        <v/>
      </c>
      <c r="C3374" s="72"/>
      <c r="D3374" s="73"/>
      <c r="E3374" s="30" t="str">
        <f>IFERROR(VLOOKUP(D3374, 'Chart of Accounts'!A$3:B$3987, 2, FALSE), "")</f>
        <v/>
      </c>
      <c r="F3374" s="31" t="str">
        <f t="shared" si="1"/>
        <v/>
      </c>
      <c r="G3374" s="32" t="str">
        <f t="shared" si="2"/>
        <v/>
      </c>
      <c r="H3374" s="33">
        <f>IF(A3374&gt;='Income Statement'!$E$5,IF(A3374&lt;='Income Statement'!$E$6,1,0),0)</f>
        <v>0</v>
      </c>
      <c r="I3374" s="24"/>
      <c r="J3374" s="24"/>
      <c r="K3374" s="24"/>
      <c r="L3374" s="24"/>
      <c r="M3374" s="24"/>
      <c r="N3374" s="24"/>
      <c r="O3374" s="24"/>
      <c r="P3374" s="24"/>
      <c r="Q3374" s="24"/>
    </row>
    <row r="3375" ht="15.75" customHeight="1">
      <c r="A3375" s="71"/>
      <c r="B3375" s="45" t="str">
        <f>IFERROR(VLOOKUP(D3375, 'Chart of Accounts'!A3362:C4001, 3, FALSE), "")</f>
        <v/>
      </c>
      <c r="C3375" s="72"/>
      <c r="D3375" s="73"/>
      <c r="E3375" s="30" t="str">
        <f>IFERROR(VLOOKUP(D3375, 'Chart of Accounts'!A$3:B$3987, 2, FALSE), "")</f>
        <v/>
      </c>
      <c r="F3375" s="31" t="str">
        <f t="shared" si="1"/>
        <v/>
      </c>
      <c r="G3375" s="32" t="str">
        <f t="shared" si="2"/>
        <v/>
      </c>
      <c r="H3375" s="33">
        <f>IF(A3375&gt;='Income Statement'!$E$5,IF(A3375&lt;='Income Statement'!$E$6,1,0),0)</f>
        <v>0</v>
      </c>
      <c r="I3375" s="24"/>
      <c r="J3375" s="24"/>
      <c r="K3375" s="24"/>
      <c r="L3375" s="24"/>
      <c r="M3375" s="24"/>
      <c r="N3375" s="24"/>
      <c r="O3375" s="24"/>
      <c r="P3375" s="24"/>
      <c r="Q3375" s="24"/>
    </row>
    <row r="3376" ht="15.75" customHeight="1">
      <c r="A3376" s="71"/>
      <c r="B3376" s="45" t="str">
        <f>IFERROR(VLOOKUP(D3376, 'Chart of Accounts'!A3363:C4001, 3, FALSE), "")</f>
        <v/>
      </c>
      <c r="C3376" s="72"/>
      <c r="D3376" s="73"/>
      <c r="E3376" s="30" t="str">
        <f>IFERROR(VLOOKUP(D3376, 'Chart of Accounts'!A$3:B$3987, 2, FALSE), "")</f>
        <v/>
      </c>
      <c r="F3376" s="31" t="str">
        <f t="shared" si="1"/>
        <v/>
      </c>
      <c r="G3376" s="32" t="str">
        <f t="shared" si="2"/>
        <v/>
      </c>
      <c r="H3376" s="33">
        <f>IF(A3376&gt;='Income Statement'!$E$5,IF(A3376&lt;='Income Statement'!$E$6,1,0),0)</f>
        <v>0</v>
      </c>
      <c r="I3376" s="24"/>
      <c r="J3376" s="24"/>
      <c r="K3376" s="24"/>
      <c r="L3376" s="24"/>
      <c r="M3376" s="24"/>
      <c r="N3376" s="24"/>
      <c r="O3376" s="24"/>
      <c r="P3376" s="24"/>
      <c r="Q3376" s="24"/>
    </row>
    <row r="3377" ht="15.75" customHeight="1">
      <c r="A3377" s="71"/>
      <c r="B3377" s="45" t="str">
        <f>IFERROR(VLOOKUP(D3377, 'Chart of Accounts'!A3364:C4001, 3, FALSE), "")</f>
        <v/>
      </c>
      <c r="C3377" s="72"/>
      <c r="D3377" s="73"/>
      <c r="E3377" s="30" t="str">
        <f>IFERROR(VLOOKUP(D3377, 'Chart of Accounts'!A$3:B$3987, 2, FALSE), "")</f>
        <v/>
      </c>
      <c r="F3377" s="31" t="str">
        <f t="shared" si="1"/>
        <v/>
      </c>
      <c r="G3377" s="32" t="str">
        <f t="shared" si="2"/>
        <v/>
      </c>
      <c r="H3377" s="33">
        <f>IF(A3377&gt;='Income Statement'!$E$5,IF(A3377&lt;='Income Statement'!$E$6,1,0),0)</f>
        <v>0</v>
      </c>
      <c r="I3377" s="24"/>
      <c r="J3377" s="24"/>
      <c r="K3377" s="24"/>
      <c r="L3377" s="24"/>
      <c r="M3377" s="24"/>
      <c r="N3377" s="24"/>
      <c r="O3377" s="24"/>
      <c r="P3377" s="24"/>
      <c r="Q3377" s="24"/>
    </row>
    <row r="3378" ht="15.75" customHeight="1">
      <c r="A3378" s="71"/>
      <c r="B3378" s="45" t="str">
        <f>IFERROR(VLOOKUP(D3378, 'Chart of Accounts'!A3365:C4001, 3, FALSE), "")</f>
        <v/>
      </c>
      <c r="C3378" s="72"/>
      <c r="D3378" s="73"/>
      <c r="E3378" s="30" t="str">
        <f>IFERROR(VLOOKUP(D3378, 'Chart of Accounts'!A$3:B$3987, 2, FALSE), "")</f>
        <v/>
      </c>
      <c r="F3378" s="31" t="str">
        <f t="shared" si="1"/>
        <v/>
      </c>
      <c r="G3378" s="32" t="str">
        <f t="shared" si="2"/>
        <v/>
      </c>
      <c r="H3378" s="33">
        <f>IF(A3378&gt;='Income Statement'!$E$5,IF(A3378&lt;='Income Statement'!$E$6,1,0),0)</f>
        <v>0</v>
      </c>
      <c r="I3378" s="24"/>
      <c r="J3378" s="24"/>
      <c r="K3378" s="24"/>
      <c r="L3378" s="24"/>
      <c r="M3378" s="24"/>
      <c r="N3378" s="24"/>
      <c r="O3378" s="24"/>
      <c r="P3378" s="24"/>
      <c r="Q3378" s="24"/>
    </row>
    <row r="3379" ht="15.75" customHeight="1">
      <c r="A3379" s="71"/>
      <c r="B3379" s="45" t="str">
        <f>IFERROR(VLOOKUP(D3379, 'Chart of Accounts'!A3366:C4001, 3, FALSE), "")</f>
        <v/>
      </c>
      <c r="C3379" s="72"/>
      <c r="D3379" s="73"/>
      <c r="E3379" s="30" t="str">
        <f>IFERROR(VLOOKUP(D3379, 'Chart of Accounts'!A$3:B$3987, 2, FALSE), "")</f>
        <v/>
      </c>
      <c r="F3379" s="31" t="str">
        <f t="shared" si="1"/>
        <v/>
      </c>
      <c r="G3379" s="32" t="str">
        <f t="shared" si="2"/>
        <v/>
      </c>
      <c r="H3379" s="33">
        <f>IF(A3379&gt;='Income Statement'!$E$5,IF(A3379&lt;='Income Statement'!$E$6,1,0),0)</f>
        <v>0</v>
      </c>
      <c r="I3379" s="24"/>
      <c r="J3379" s="24"/>
      <c r="K3379" s="24"/>
      <c r="L3379" s="24"/>
      <c r="M3379" s="24"/>
      <c r="N3379" s="24"/>
      <c r="O3379" s="24"/>
      <c r="P3379" s="24"/>
      <c r="Q3379" s="24"/>
    </row>
    <row r="3380" ht="15.75" customHeight="1">
      <c r="A3380" s="71"/>
      <c r="B3380" s="45" t="str">
        <f>IFERROR(VLOOKUP(D3380, 'Chart of Accounts'!A3367:C4001, 3, FALSE), "")</f>
        <v/>
      </c>
      <c r="C3380" s="72"/>
      <c r="D3380" s="73"/>
      <c r="E3380" s="30" t="str">
        <f>IFERROR(VLOOKUP(D3380, 'Chart of Accounts'!A$3:B$3987, 2, FALSE), "")</f>
        <v/>
      </c>
      <c r="F3380" s="31" t="str">
        <f t="shared" si="1"/>
        <v/>
      </c>
      <c r="G3380" s="32" t="str">
        <f t="shared" si="2"/>
        <v/>
      </c>
      <c r="H3380" s="33">
        <f>IF(A3380&gt;='Income Statement'!$E$5,IF(A3380&lt;='Income Statement'!$E$6,1,0),0)</f>
        <v>0</v>
      </c>
      <c r="I3380" s="24"/>
      <c r="J3380" s="24"/>
      <c r="K3380" s="24"/>
      <c r="L3380" s="24"/>
      <c r="M3380" s="24"/>
      <c r="N3380" s="24"/>
      <c r="O3380" s="24"/>
      <c r="P3380" s="24"/>
      <c r="Q3380" s="24"/>
    </row>
    <row r="3381" ht="15.75" customHeight="1">
      <c r="A3381" s="71"/>
      <c r="B3381" s="45" t="str">
        <f>IFERROR(VLOOKUP(D3381, 'Chart of Accounts'!A3368:C4001, 3, FALSE), "")</f>
        <v/>
      </c>
      <c r="C3381" s="72"/>
      <c r="D3381" s="73"/>
      <c r="E3381" s="30" t="str">
        <f>IFERROR(VLOOKUP(D3381, 'Chart of Accounts'!A$3:B$3987, 2, FALSE), "")</f>
        <v/>
      </c>
      <c r="F3381" s="31" t="str">
        <f t="shared" si="1"/>
        <v/>
      </c>
      <c r="G3381" s="32" t="str">
        <f t="shared" si="2"/>
        <v/>
      </c>
      <c r="H3381" s="33">
        <f>IF(A3381&gt;='Income Statement'!$E$5,IF(A3381&lt;='Income Statement'!$E$6,1,0),0)</f>
        <v>0</v>
      </c>
      <c r="I3381" s="24"/>
      <c r="J3381" s="24"/>
      <c r="K3381" s="24"/>
      <c r="L3381" s="24"/>
      <c r="M3381" s="24"/>
      <c r="N3381" s="24"/>
      <c r="O3381" s="24"/>
      <c r="P3381" s="24"/>
      <c r="Q3381" s="24"/>
    </row>
    <row r="3382" ht="15.75" customHeight="1">
      <c r="A3382" s="71"/>
      <c r="B3382" s="45" t="str">
        <f>IFERROR(VLOOKUP(D3382, 'Chart of Accounts'!A3369:C4001, 3, FALSE), "")</f>
        <v/>
      </c>
      <c r="C3382" s="72"/>
      <c r="D3382" s="73"/>
      <c r="E3382" s="30" t="str">
        <f>IFERROR(VLOOKUP(D3382, 'Chart of Accounts'!A$3:B$3987, 2, FALSE), "")</f>
        <v/>
      </c>
      <c r="F3382" s="31" t="str">
        <f t="shared" si="1"/>
        <v/>
      </c>
      <c r="G3382" s="32" t="str">
        <f t="shared" si="2"/>
        <v/>
      </c>
      <c r="H3382" s="33">
        <f>IF(A3382&gt;='Income Statement'!$E$5,IF(A3382&lt;='Income Statement'!$E$6,1,0),0)</f>
        <v>0</v>
      </c>
      <c r="I3382" s="24"/>
      <c r="J3382" s="24"/>
      <c r="K3382" s="24"/>
      <c r="L3382" s="24"/>
      <c r="M3382" s="24"/>
      <c r="N3382" s="24"/>
      <c r="O3382" s="24"/>
      <c r="P3382" s="24"/>
      <c r="Q3382" s="24"/>
    </row>
    <row r="3383" ht="15.75" customHeight="1">
      <c r="A3383" s="71"/>
      <c r="B3383" s="45" t="str">
        <f>IFERROR(VLOOKUP(D3383, 'Chart of Accounts'!A3370:C4001, 3, FALSE), "")</f>
        <v/>
      </c>
      <c r="C3383" s="72"/>
      <c r="D3383" s="73"/>
      <c r="E3383" s="30" t="str">
        <f>IFERROR(VLOOKUP(D3383, 'Chart of Accounts'!A$3:B$3987, 2, FALSE), "")</f>
        <v/>
      </c>
      <c r="F3383" s="31" t="str">
        <f t="shared" si="1"/>
        <v/>
      </c>
      <c r="G3383" s="32" t="str">
        <f t="shared" si="2"/>
        <v/>
      </c>
      <c r="H3383" s="33">
        <f>IF(A3383&gt;='Income Statement'!$E$5,IF(A3383&lt;='Income Statement'!$E$6,1,0),0)</f>
        <v>0</v>
      </c>
      <c r="I3383" s="24"/>
      <c r="J3383" s="24"/>
      <c r="K3383" s="24"/>
      <c r="L3383" s="24"/>
      <c r="M3383" s="24"/>
      <c r="N3383" s="24"/>
      <c r="O3383" s="24"/>
      <c r="P3383" s="24"/>
      <c r="Q3383" s="24"/>
    </row>
    <row r="3384" ht="15.75" customHeight="1">
      <c r="A3384" s="71"/>
      <c r="B3384" s="45" t="str">
        <f>IFERROR(VLOOKUP(D3384, 'Chart of Accounts'!A3371:C4001, 3, FALSE), "")</f>
        <v/>
      </c>
      <c r="C3384" s="72"/>
      <c r="D3384" s="73"/>
      <c r="E3384" s="30" t="str">
        <f>IFERROR(VLOOKUP(D3384, 'Chart of Accounts'!A$3:B$3987, 2, FALSE), "")</f>
        <v/>
      </c>
      <c r="F3384" s="31" t="str">
        <f t="shared" si="1"/>
        <v/>
      </c>
      <c r="G3384" s="32" t="str">
        <f t="shared" si="2"/>
        <v/>
      </c>
      <c r="H3384" s="33">
        <f>IF(A3384&gt;='Income Statement'!$E$5,IF(A3384&lt;='Income Statement'!$E$6,1,0),0)</f>
        <v>0</v>
      </c>
      <c r="I3384" s="24"/>
      <c r="J3384" s="24"/>
      <c r="K3384" s="24"/>
      <c r="L3384" s="24"/>
      <c r="M3384" s="24"/>
      <c r="N3384" s="24"/>
      <c r="O3384" s="24"/>
      <c r="P3384" s="24"/>
      <c r="Q3384" s="24"/>
    </row>
    <row r="3385" ht="15.75" customHeight="1">
      <c r="A3385" s="71"/>
      <c r="B3385" s="45" t="str">
        <f>IFERROR(VLOOKUP(D3385, 'Chart of Accounts'!A3372:C4001, 3, FALSE), "")</f>
        <v/>
      </c>
      <c r="C3385" s="72"/>
      <c r="D3385" s="73"/>
      <c r="E3385" s="30" t="str">
        <f>IFERROR(VLOOKUP(D3385, 'Chart of Accounts'!A$3:B$3987, 2, FALSE), "")</f>
        <v/>
      </c>
      <c r="F3385" s="31" t="str">
        <f t="shared" si="1"/>
        <v/>
      </c>
      <c r="G3385" s="32" t="str">
        <f t="shared" si="2"/>
        <v/>
      </c>
      <c r="H3385" s="33">
        <f>IF(A3385&gt;='Income Statement'!$E$5,IF(A3385&lt;='Income Statement'!$E$6,1,0),0)</f>
        <v>0</v>
      </c>
      <c r="I3385" s="24"/>
      <c r="J3385" s="24"/>
      <c r="K3385" s="24"/>
      <c r="L3385" s="24"/>
      <c r="M3385" s="24"/>
      <c r="N3385" s="24"/>
      <c r="O3385" s="24"/>
      <c r="P3385" s="24"/>
      <c r="Q3385" s="24"/>
    </row>
    <row r="3386" ht="15.75" customHeight="1">
      <c r="A3386" s="71"/>
      <c r="B3386" s="45" t="str">
        <f>IFERROR(VLOOKUP(D3386, 'Chart of Accounts'!A3373:C4001, 3, FALSE), "")</f>
        <v/>
      </c>
      <c r="C3386" s="72"/>
      <c r="D3386" s="73"/>
      <c r="E3386" s="30" t="str">
        <f>IFERROR(VLOOKUP(D3386, 'Chart of Accounts'!A$3:B$3987, 2, FALSE), "")</f>
        <v/>
      </c>
      <c r="F3386" s="31" t="str">
        <f t="shared" si="1"/>
        <v/>
      </c>
      <c r="G3386" s="32" t="str">
        <f t="shared" si="2"/>
        <v/>
      </c>
      <c r="H3386" s="33">
        <f>IF(A3386&gt;='Income Statement'!$E$5,IF(A3386&lt;='Income Statement'!$E$6,1,0),0)</f>
        <v>0</v>
      </c>
      <c r="I3386" s="24"/>
      <c r="J3386" s="24"/>
      <c r="K3386" s="24"/>
      <c r="L3386" s="24"/>
      <c r="M3386" s="24"/>
      <c r="N3386" s="24"/>
      <c r="O3386" s="24"/>
      <c r="P3386" s="24"/>
      <c r="Q3386" s="24"/>
    </row>
    <row r="3387" ht="15.75" customHeight="1">
      <c r="A3387" s="71"/>
      <c r="B3387" s="45" t="str">
        <f>IFERROR(VLOOKUP(D3387, 'Chart of Accounts'!A3374:C4001, 3, FALSE), "")</f>
        <v/>
      </c>
      <c r="C3387" s="72"/>
      <c r="D3387" s="73"/>
      <c r="E3387" s="30" t="str">
        <f>IFERROR(VLOOKUP(D3387, 'Chart of Accounts'!A$3:B$3987, 2, FALSE), "")</f>
        <v/>
      </c>
      <c r="F3387" s="31" t="str">
        <f t="shared" si="1"/>
        <v/>
      </c>
      <c r="G3387" s="32" t="str">
        <f t="shared" si="2"/>
        <v/>
      </c>
      <c r="H3387" s="33">
        <f>IF(A3387&gt;='Income Statement'!$E$5,IF(A3387&lt;='Income Statement'!$E$6,1,0),0)</f>
        <v>0</v>
      </c>
      <c r="I3387" s="24"/>
      <c r="J3387" s="24"/>
      <c r="K3387" s="24"/>
      <c r="L3387" s="24"/>
      <c r="M3387" s="24"/>
      <c r="N3387" s="24"/>
      <c r="O3387" s="24"/>
      <c r="P3387" s="24"/>
      <c r="Q3387" s="24"/>
    </row>
    <row r="3388" ht="15.75" customHeight="1">
      <c r="A3388" s="71"/>
      <c r="B3388" s="45" t="str">
        <f>IFERROR(VLOOKUP(D3388, 'Chart of Accounts'!A3375:C4001, 3, FALSE), "")</f>
        <v/>
      </c>
      <c r="C3388" s="72"/>
      <c r="D3388" s="73"/>
      <c r="E3388" s="30" t="str">
        <f>IFERROR(VLOOKUP(D3388, 'Chart of Accounts'!A$3:B$3987, 2, FALSE), "")</f>
        <v/>
      </c>
      <c r="F3388" s="31" t="str">
        <f t="shared" si="1"/>
        <v/>
      </c>
      <c r="G3388" s="32" t="str">
        <f t="shared" si="2"/>
        <v/>
      </c>
      <c r="H3388" s="33">
        <f>IF(A3388&gt;='Income Statement'!$E$5,IF(A3388&lt;='Income Statement'!$E$6,1,0),0)</f>
        <v>0</v>
      </c>
      <c r="I3388" s="24"/>
      <c r="J3388" s="24"/>
      <c r="K3388" s="24"/>
      <c r="L3388" s="24"/>
      <c r="M3388" s="24"/>
      <c r="N3388" s="24"/>
      <c r="O3388" s="24"/>
      <c r="P3388" s="24"/>
      <c r="Q3388" s="24"/>
    </row>
    <row r="3389" ht="15.75" customHeight="1">
      <c r="A3389" s="71"/>
      <c r="B3389" s="45" t="str">
        <f>IFERROR(VLOOKUP(D3389, 'Chart of Accounts'!A3376:C4001, 3, FALSE), "")</f>
        <v/>
      </c>
      <c r="C3389" s="72"/>
      <c r="D3389" s="73"/>
      <c r="E3389" s="30" t="str">
        <f>IFERROR(VLOOKUP(D3389, 'Chart of Accounts'!A$3:B$3987, 2, FALSE), "")</f>
        <v/>
      </c>
      <c r="F3389" s="31" t="str">
        <f t="shared" si="1"/>
        <v/>
      </c>
      <c r="G3389" s="32" t="str">
        <f t="shared" si="2"/>
        <v/>
      </c>
      <c r="H3389" s="33">
        <f>IF(A3389&gt;='Income Statement'!$E$5,IF(A3389&lt;='Income Statement'!$E$6,1,0),0)</f>
        <v>0</v>
      </c>
      <c r="I3389" s="24"/>
      <c r="J3389" s="24"/>
      <c r="K3389" s="24"/>
      <c r="L3389" s="24"/>
      <c r="M3389" s="24"/>
      <c r="N3389" s="24"/>
      <c r="O3389" s="24"/>
      <c r="P3389" s="24"/>
      <c r="Q3389" s="24"/>
    </row>
    <row r="3390" ht="15.75" customHeight="1">
      <c r="A3390" s="71"/>
      <c r="B3390" s="45" t="str">
        <f>IFERROR(VLOOKUP(D3390, 'Chart of Accounts'!A3377:C4001, 3, FALSE), "")</f>
        <v/>
      </c>
      <c r="C3390" s="72"/>
      <c r="D3390" s="73"/>
      <c r="E3390" s="30" t="str">
        <f>IFERROR(VLOOKUP(D3390, 'Chart of Accounts'!A$3:B$3987, 2, FALSE), "")</f>
        <v/>
      </c>
      <c r="F3390" s="31" t="str">
        <f t="shared" si="1"/>
        <v/>
      </c>
      <c r="G3390" s="32" t="str">
        <f t="shared" si="2"/>
        <v/>
      </c>
      <c r="H3390" s="33">
        <f>IF(A3390&gt;='Income Statement'!$E$5,IF(A3390&lt;='Income Statement'!$E$6,1,0),0)</f>
        <v>0</v>
      </c>
      <c r="I3390" s="24"/>
      <c r="J3390" s="24"/>
      <c r="K3390" s="24"/>
      <c r="L3390" s="24"/>
      <c r="M3390" s="24"/>
      <c r="N3390" s="24"/>
      <c r="O3390" s="24"/>
      <c r="P3390" s="24"/>
      <c r="Q3390" s="24"/>
    </row>
    <row r="3391" ht="15.75" customHeight="1">
      <c r="A3391" s="71"/>
      <c r="B3391" s="45" t="str">
        <f>IFERROR(VLOOKUP(D3391, 'Chart of Accounts'!A3378:C4001, 3, FALSE), "")</f>
        <v/>
      </c>
      <c r="C3391" s="72"/>
      <c r="D3391" s="73"/>
      <c r="E3391" s="30" t="str">
        <f>IFERROR(VLOOKUP(D3391, 'Chart of Accounts'!A$3:B$3987, 2, FALSE), "")</f>
        <v/>
      </c>
      <c r="F3391" s="31" t="str">
        <f t="shared" si="1"/>
        <v/>
      </c>
      <c r="G3391" s="32" t="str">
        <f t="shared" si="2"/>
        <v/>
      </c>
      <c r="H3391" s="33">
        <f>IF(A3391&gt;='Income Statement'!$E$5,IF(A3391&lt;='Income Statement'!$E$6,1,0),0)</f>
        <v>0</v>
      </c>
      <c r="I3391" s="24"/>
      <c r="J3391" s="24"/>
      <c r="K3391" s="24"/>
      <c r="L3391" s="24"/>
      <c r="M3391" s="24"/>
      <c r="N3391" s="24"/>
      <c r="O3391" s="24"/>
      <c r="P3391" s="24"/>
      <c r="Q3391" s="24"/>
    </row>
    <row r="3392" ht="15.75" customHeight="1">
      <c r="A3392" s="71"/>
      <c r="B3392" s="45" t="str">
        <f>IFERROR(VLOOKUP(D3392, 'Chart of Accounts'!A3379:C4001, 3, FALSE), "")</f>
        <v/>
      </c>
      <c r="C3392" s="72"/>
      <c r="D3392" s="73"/>
      <c r="E3392" s="30" t="str">
        <f>IFERROR(VLOOKUP(D3392, 'Chart of Accounts'!A$3:B$3987, 2, FALSE), "")</f>
        <v/>
      </c>
      <c r="F3392" s="31" t="str">
        <f t="shared" si="1"/>
        <v/>
      </c>
      <c r="G3392" s="32" t="str">
        <f t="shared" si="2"/>
        <v/>
      </c>
      <c r="H3392" s="33">
        <f>IF(A3392&gt;='Income Statement'!$E$5,IF(A3392&lt;='Income Statement'!$E$6,1,0),0)</f>
        <v>0</v>
      </c>
      <c r="I3392" s="24"/>
      <c r="J3392" s="24"/>
      <c r="K3392" s="24"/>
      <c r="L3392" s="24"/>
      <c r="M3392" s="24"/>
      <c r="N3392" s="24"/>
      <c r="O3392" s="24"/>
      <c r="P3392" s="24"/>
      <c r="Q3392" s="24"/>
    </row>
    <row r="3393" ht="15.75" customHeight="1">
      <c r="A3393" s="71"/>
      <c r="B3393" s="45" t="str">
        <f>IFERROR(VLOOKUP(D3393, 'Chart of Accounts'!A3380:C4001, 3, FALSE), "")</f>
        <v/>
      </c>
      <c r="C3393" s="72"/>
      <c r="D3393" s="73"/>
      <c r="E3393" s="30" t="str">
        <f>IFERROR(VLOOKUP(D3393, 'Chart of Accounts'!A$3:B$3987, 2, FALSE), "")</f>
        <v/>
      </c>
      <c r="F3393" s="31" t="str">
        <f t="shared" si="1"/>
        <v/>
      </c>
      <c r="G3393" s="32" t="str">
        <f t="shared" si="2"/>
        <v/>
      </c>
      <c r="H3393" s="33">
        <f>IF(A3393&gt;='Income Statement'!$E$5,IF(A3393&lt;='Income Statement'!$E$6,1,0),0)</f>
        <v>0</v>
      </c>
      <c r="I3393" s="24"/>
      <c r="J3393" s="24"/>
      <c r="K3393" s="24"/>
      <c r="L3393" s="24"/>
      <c r="M3393" s="24"/>
      <c r="N3393" s="24"/>
      <c r="O3393" s="24"/>
      <c r="P3393" s="24"/>
      <c r="Q3393" s="24"/>
    </row>
    <row r="3394" ht="15.75" customHeight="1">
      <c r="A3394" s="71"/>
      <c r="B3394" s="45" t="str">
        <f>IFERROR(VLOOKUP(D3394, 'Chart of Accounts'!A3381:C4001, 3, FALSE), "")</f>
        <v/>
      </c>
      <c r="C3394" s="72"/>
      <c r="D3394" s="73"/>
      <c r="E3394" s="30" t="str">
        <f>IFERROR(VLOOKUP(D3394, 'Chart of Accounts'!A$3:B$3987, 2, FALSE), "")</f>
        <v/>
      </c>
      <c r="F3394" s="31" t="str">
        <f t="shared" si="1"/>
        <v/>
      </c>
      <c r="G3394" s="32" t="str">
        <f t="shared" si="2"/>
        <v/>
      </c>
      <c r="H3394" s="33">
        <f>IF(A3394&gt;='Income Statement'!$E$5,IF(A3394&lt;='Income Statement'!$E$6,1,0),0)</f>
        <v>0</v>
      </c>
      <c r="I3394" s="24"/>
      <c r="J3394" s="24"/>
      <c r="K3394" s="24"/>
      <c r="L3394" s="24"/>
      <c r="M3394" s="24"/>
      <c r="N3394" s="24"/>
      <c r="O3394" s="24"/>
      <c r="P3394" s="24"/>
      <c r="Q3394" s="24"/>
    </row>
    <row r="3395" ht="15.75" customHeight="1">
      <c r="A3395" s="71"/>
      <c r="B3395" s="45" t="str">
        <f>IFERROR(VLOOKUP(D3395, 'Chart of Accounts'!A3382:C4001, 3, FALSE), "")</f>
        <v/>
      </c>
      <c r="C3395" s="72"/>
      <c r="D3395" s="73"/>
      <c r="E3395" s="30" t="str">
        <f>IFERROR(VLOOKUP(D3395, 'Chart of Accounts'!A$3:B$3987, 2, FALSE), "")</f>
        <v/>
      </c>
      <c r="F3395" s="31" t="str">
        <f t="shared" si="1"/>
        <v/>
      </c>
      <c r="G3395" s="32" t="str">
        <f t="shared" si="2"/>
        <v/>
      </c>
      <c r="H3395" s="33">
        <f>IF(A3395&gt;='Income Statement'!$E$5,IF(A3395&lt;='Income Statement'!$E$6,1,0),0)</f>
        <v>0</v>
      </c>
      <c r="I3395" s="24"/>
      <c r="J3395" s="24"/>
      <c r="K3395" s="24"/>
      <c r="L3395" s="24"/>
      <c r="M3395" s="24"/>
      <c r="N3395" s="24"/>
      <c r="O3395" s="24"/>
      <c r="P3395" s="24"/>
      <c r="Q3395" s="24"/>
    </row>
    <row r="3396" ht="15.75" customHeight="1">
      <c r="A3396" s="71"/>
      <c r="B3396" s="45" t="str">
        <f>IFERROR(VLOOKUP(D3396, 'Chart of Accounts'!A3383:C4001, 3, FALSE), "")</f>
        <v/>
      </c>
      <c r="C3396" s="72"/>
      <c r="D3396" s="73"/>
      <c r="E3396" s="30" t="str">
        <f>IFERROR(VLOOKUP(D3396, 'Chart of Accounts'!A$3:B$3987, 2, FALSE), "")</f>
        <v/>
      </c>
      <c r="F3396" s="31" t="str">
        <f t="shared" si="1"/>
        <v/>
      </c>
      <c r="G3396" s="32" t="str">
        <f t="shared" si="2"/>
        <v/>
      </c>
      <c r="H3396" s="33">
        <f>IF(A3396&gt;='Income Statement'!$E$5,IF(A3396&lt;='Income Statement'!$E$6,1,0),0)</f>
        <v>0</v>
      </c>
      <c r="I3396" s="24"/>
      <c r="J3396" s="24"/>
      <c r="K3396" s="24"/>
      <c r="L3396" s="24"/>
      <c r="M3396" s="24"/>
      <c r="N3396" s="24"/>
      <c r="O3396" s="24"/>
      <c r="P3396" s="24"/>
      <c r="Q3396" s="24"/>
    </row>
    <row r="3397" ht="15.75" customHeight="1">
      <c r="A3397" s="71"/>
      <c r="B3397" s="45" t="str">
        <f>IFERROR(VLOOKUP(D3397, 'Chart of Accounts'!A3384:C4001, 3, FALSE), "")</f>
        <v/>
      </c>
      <c r="C3397" s="72"/>
      <c r="D3397" s="73"/>
      <c r="E3397" s="30" t="str">
        <f>IFERROR(VLOOKUP(D3397, 'Chart of Accounts'!A$3:B$3987, 2, FALSE), "")</f>
        <v/>
      </c>
      <c r="F3397" s="31" t="str">
        <f t="shared" si="1"/>
        <v/>
      </c>
      <c r="G3397" s="32" t="str">
        <f t="shared" si="2"/>
        <v/>
      </c>
      <c r="H3397" s="33">
        <f>IF(A3397&gt;='Income Statement'!$E$5,IF(A3397&lt;='Income Statement'!$E$6,1,0),0)</f>
        <v>0</v>
      </c>
      <c r="I3397" s="24"/>
      <c r="J3397" s="24"/>
      <c r="K3397" s="24"/>
      <c r="L3397" s="24"/>
      <c r="M3397" s="24"/>
      <c r="N3397" s="24"/>
      <c r="O3397" s="24"/>
      <c r="P3397" s="24"/>
      <c r="Q3397" s="24"/>
    </row>
    <row r="3398" ht="15.75" customHeight="1">
      <c r="A3398" s="71"/>
      <c r="B3398" s="45" t="str">
        <f>IFERROR(VLOOKUP(D3398, 'Chart of Accounts'!A3385:C4001, 3, FALSE), "")</f>
        <v/>
      </c>
      <c r="C3398" s="72"/>
      <c r="D3398" s="73"/>
      <c r="E3398" s="30" t="str">
        <f>IFERROR(VLOOKUP(D3398, 'Chart of Accounts'!A$3:B$3987, 2, FALSE), "")</f>
        <v/>
      </c>
      <c r="F3398" s="31" t="str">
        <f t="shared" si="1"/>
        <v/>
      </c>
      <c r="G3398" s="32" t="str">
        <f t="shared" si="2"/>
        <v/>
      </c>
      <c r="H3398" s="33">
        <f>IF(A3398&gt;='Income Statement'!$E$5,IF(A3398&lt;='Income Statement'!$E$6,1,0),0)</f>
        <v>0</v>
      </c>
      <c r="I3398" s="24"/>
      <c r="J3398" s="24"/>
      <c r="K3398" s="24"/>
      <c r="L3398" s="24"/>
      <c r="M3398" s="24"/>
      <c r="N3398" s="24"/>
      <c r="O3398" s="24"/>
      <c r="P3398" s="24"/>
      <c r="Q3398" s="24"/>
    </row>
    <row r="3399" ht="15.75" customHeight="1">
      <c r="A3399" s="71"/>
      <c r="B3399" s="45" t="str">
        <f>IFERROR(VLOOKUP(D3399, 'Chart of Accounts'!A3386:C4001, 3, FALSE), "")</f>
        <v/>
      </c>
      <c r="C3399" s="72"/>
      <c r="D3399" s="73"/>
      <c r="E3399" s="30" t="str">
        <f>IFERROR(VLOOKUP(D3399, 'Chart of Accounts'!A$3:B$3987, 2, FALSE), "")</f>
        <v/>
      </c>
      <c r="F3399" s="31" t="str">
        <f t="shared" si="1"/>
        <v/>
      </c>
      <c r="G3399" s="32" t="str">
        <f t="shared" si="2"/>
        <v/>
      </c>
      <c r="H3399" s="33">
        <f>IF(A3399&gt;='Income Statement'!$E$5,IF(A3399&lt;='Income Statement'!$E$6,1,0),0)</f>
        <v>0</v>
      </c>
      <c r="I3399" s="24"/>
      <c r="J3399" s="24"/>
      <c r="K3399" s="24"/>
      <c r="L3399" s="24"/>
      <c r="M3399" s="24"/>
      <c r="N3399" s="24"/>
      <c r="O3399" s="24"/>
      <c r="P3399" s="24"/>
      <c r="Q3399" s="24"/>
    </row>
    <row r="3400" ht="15.75" customHeight="1">
      <c r="A3400" s="71"/>
      <c r="B3400" s="45" t="str">
        <f>IFERROR(VLOOKUP(D3400, 'Chart of Accounts'!A3387:C4001, 3, FALSE), "")</f>
        <v/>
      </c>
      <c r="C3400" s="72"/>
      <c r="D3400" s="73"/>
      <c r="E3400" s="30" t="str">
        <f>IFERROR(VLOOKUP(D3400, 'Chart of Accounts'!A$3:B$3987, 2, FALSE), "")</f>
        <v/>
      </c>
      <c r="F3400" s="31" t="str">
        <f t="shared" si="1"/>
        <v/>
      </c>
      <c r="G3400" s="32" t="str">
        <f t="shared" si="2"/>
        <v/>
      </c>
      <c r="H3400" s="33">
        <f>IF(A3400&gt;='Income Statement'!$E$5,IF(A3400&lt;='Income Statement'!$E$6,1,0),0)</f>
        <v>0</v>
      </c>
      <c r="I3400" s="24"/>
      <c r="J3400" s="24"/>
      <c r="K3400" s="24"/>
      <c r="L3400" s="24"/>
      <c r="M3400" s="24"/>
      <c r="N3400" s="24"/>
      <c r="O3400" s="24"/>
      <c r="P3400" s="24"/>
      <c r="Q3400" s="24"/>
    </row>
    <row r="3401" ht="15.75" customHeight="1">
      <c r="A3401" s="71"/>
      <c r="B3401" s="45" t="str">
        <f>IFERROR(VLOOKUP(D3401, 'Chart of Accounts'!A3388:C4001, 3, FALSE), "")</f>
        <v/>
      </c>
      <c r="C3401" s="72"/>
      <c r="D3401" s="73"/>
      <c r="E3401" s="30" t="str">
        <f>IFERROR(VLOOKUP(D3401, 'Chart of Accounts'!A$3:B$3987, 2, FALSE), "")</f>
        <v/>
      </c>
      <c r="F3401" s="31" t="str">
        <f t="shared" si="1"/>
        <v/>
      </c>
      <c r="G3401" s="32" t="str">
        <f t="shared" si="2"/>
        <v/>
      </c>
      <c r="H3401" s="33">
        <f>IF(A3401&gt;='Income Statement'!$E$5,IF(A3401&lt;='Income Statement'!$E$6,1,0),0)</f>
        <v>0</v>
      </c>
      <c r="I3401" s="24"/>
      <c r="J3401" s="24"/>
      <c r="K3401" s="24"/>
      <c r="L3401" s="24"/>
      <c r="M3401" s="24"/>
      <c r="N3401" s="24"/>
      <c r="O3401" s="24"/>
      <c r="P3401" s="24"/>
      <c r="Q3401" s="24"/>
    </row>
    <row r="3402" ht="15.75" customHeight="1">
      <c r="A3402" s="71"/>
      <c r="B3402" s="45" t="str">
        <f>IFERROR(VLOOKUP(D3402, 'Chart of Accounts'!A3389:C4001, 3, FALSE), "")</f>
        <v/>
      </c>
      <c r="C3402" s="72"/>
      <c r="D3402" s="73"/>
      <c r="E3402" s="30" t="str">
        <f>IFERROR(VLOOKUP(D3402, 'Chart of Accounts'!A$3:B$3987, 2, FALSE), "")</f>
        <v/>
      </c>
      <c r="F3402" s="31" t="str">
        <f t="shared" si="1"/>
        <v/>
      </c>
      <c r="G3402" s="32" t="str">
        <f t="shared" si="2"/>
        <v/>
      </c>
      <c r="H3402" s="33">
        <f>IF(A3402&gt;='Income Statement'!$E$5,IF(A3402&lt;='Income Statement'!$E$6,1,0),0)</f>
        <v>0</v>
      </c>
      <c r="I3402" s="24"/>
      <c r="J3402" s="24"/>
      <c r="K3402" s="24"/>
      <c r="L3402" s="24"/>
      <c r="M3402" s="24"/>
      <c r="N3402" s="24"/>
      <c r="O3402" s="24"/>
      <c r="P3402" s="24"/>
      <c r="Q3402" s="24"/>
    </row>
    <row r="3403" ht="15.75" customHeight="1">
      <c r="A3403" s="71"/>
      <c r="B3403" s="45" t="str">
        <f>IFERROR(VLOOKUP(D3403, 'Chart of Accounts'!A3390:C4001, 3, FALSE), "")</f>
        <v/>
      </c>
      <c r="C3403" s="72"/>
      <c r="D3403" s="73"/>
      <c r="E3403" s="30" t="str">
        <f>IFERROR(VLOOKUP(D3403, 'Chart of Accounts'!A$3:B$3987, 2, FALSE), "")</f>
        <v/>
      </c>
      <c r="F3403" s="31" t="str">
        <f t="shared" si="1"/>
        <v/>
      </c>
      <c r="G3403" s="32" t="str">
        <f t="shared" si="2"/>
        <v/>
      </c>
      <c r="H3403" s="33">
        <f>IF(A3403&gt;='Income Statement'!$E$5,IF(A3403&lt;='Income Statement'!$E$6,1,0),0)</f>
        <v>0</v>
      </c>
      <c r="I3403" s="24"/>
      <c r="J3403" s="24"/>
      <c r="K3403" s="24"/>
      <c r="L3403" s="24"/>
      <c r="M3403" s="24"/>
      <c r="N3403" s="24"/>
      <c r="O3403" s="24"/>
      <c r="P3403" s="24"/>
      <c r="Q3403" s="24"/>
    </row>
    <row r="3404" ht="15.75" customHeight="1">
      <c r="A3404" s="71"/>
      <c r="B3404" s="45" t="str">
        <f>IFERROR(VLOOKUP(D3404, 'Chart of Accounts'!A3391:C4001, 3, FALSE), "")</f>
        <v/>
      </c>
      <c r="C3404" s="72"/>
      <c r="D3404" s="73"/>
      <c r="E3404" s="30" t="str">
        <f>IFERROR(VLOOKUP(D3404, 'Chart of Accounts'!A$3:B$3987, 2, FALSE), "")</f>
        <v/>
      </c>
      <c r="F3404" s="31" t="str">
        <f t="shared" si="1"/>
        <v/>
      </c>
      <c r="G3404" s="32" t="str">
        <f t="shared" si="2"/>
        <v/>
      </c>
      <c r="H3404" s="33">
        <f>IF(A3404&gt;='Income Statement'!$E$5,IF(A3404&lt;='Income Statement'!$E$6,1,0),0)</f>
        <v>0</v>
      </c>
      <c r="I3404" s="24"/>
      <c r="J3404" s="24"/>
      <c r="K3404" s="24"/>
      <c r="L3404" s="24"/>
      <c r="M3404" s="24"/>
      <c r="N3404" s="24"/>
      <c r="O3404" s="24"/>
      <c r="P3404" s="24"/>
      <c r="Q3404" s="24"/>
    </row>
    <row r="3405" ht="15.75" customHeight="1">
      <c r="A3405" s="71"/>
      <c r="B3405" s="45" t="str">
        <f>IFERROR(VLOOKUP(D3405, 'Chart of Accounts'!A3392:C4001, 3, FALSE), "")</f>
        <v/>
      </c>
      <c r="C3405" s="72"/>
      <c r="D3405" s="73"/>
      <c r="E3405" s="30" t="str">
        <f>IFERROR(VLOOKUP(D3405, 'Chart of Accounts'!A$3:B$3987, 2, FALSE), "")</f>
        <v/>
      </c>
      <c r="F3405" s="31" t="str">
        <f t="shared" si="1"/>
        <v/>
      </c>
      <c r="G3405" s="32" t="str">
        <f t="shared" si="2"/>
        <v/>
      </c>
      <c r="H3405" s="33">
        <f>IF(A3405&gt;='Income Statement'!$E$5,IF(A3405&lt;='Income Statement'!$E$6,1,0),0)</f>
        <v>0</v>
      </c>
      <c r="I3405" s="24"/>
      <c r="J3405" s="24"/>
      <c r="K3405" s="24"/>
      <c r="L3405" s="24"/>
      <c r="M3405" s="24"/>
      <c r="N3405" s="24"/>
      <c r="O3405" s="24"/>
      <c r="P3405" s="24"/>
      <c r="Q3405" s="24"/>
    </row>
    <row r="3406" ht="15.75" customHeight="1">
      <c r="A3406" s="71"/>
      <c r="B3406" s="45" t="str">
        <f>IFERROR(VLOOKUP(D3406, 'Chart of Accounts'!A3393:C4001, 3, FALSE), "")</f>
        <v/>
      </c>
      <c r="C3406" s="72"/>
      <c r="D3406" s="73"/>
      <c r="E3406" s="30" t="str">
        <f>IFERROR(VLOOKUP(D3406, 'Chart of Accounts'!A$3:B$3987, 2, FALSE), "")</f>
        <v/>
      </c>
      <c r="F3406" s="31" t="str">
        <f t="shared" si="1"/>
        <v/>
      </c>
      <c r="G3406" s="32" t="str">
        <f t="shared" si="2"/>
        <v/>
      </c>
      <c r="H3406" s="33">
        <f>IF(A3406&gt;='Income Statement'!$E$5,IF(A3406&lt;='Income Statement'!$E$6,1,0),0)</f>
        <v>0</v>
      </c>
      <c r="I3406" s="24"/>
      <c r="J3406" s="24"/>
      <c r="K3406" s="24"/>
      <c r="L3406" s="24"/>
      <c r="M3406" s="24"/>
      <c r="N3406" s="24"/>
      <c r="O3406" s="24"/>
      <c r="P3406" s="24"/>
      <c r="Q3406" s="24"/>
    </row>
    <row r="3407" ht="15.75" customHeight="1">
      <c r="A3407" s="71"/>
      <c r="B3407" s="45" t="str">
        <f>IFERROR(VLOOKUP(D3407, 'Chart of Accounts'!A3394:C4001, 3, FALSE), "")</f>
        <v/>
      </c>
      <c r="C3407" s="72"/>
      <c r="D3407" s="73"/>
      <c r="E3407" s="30" t="str">
        <f>IFERROR(VLOOKUP(D3407, 'Chart of Accounts'!A$3:B$3987, 2, FALSE), "")</f>
        <v/>
      </c>
      <c r="F3407" s="31" t="str">
        <f t="shared" si="1"/>
        <v/>
      </c>
      <c r="G3407" s="32" t="str">
        <f t="shared" si="2"/>
        <v/>
      </c>
      <c r="H3407" s="33">
        <f>IF(A3407&gt;='Income Statement'!$E$5,IF(A3407&lt;='Income Statement'!$E$6,1,0),0)</f>
        <v>0</v>
      </c>
      <c r="I3407" s="24"/>
      <c r="J3407" s="24"/>
      <c r="K3407" s="24"/>
      <c r="L3407" s="24"/>
      <c r="M3407" s="24"/>
      <c r="N3407" s="24"/>
      <c r="O3407" s="24"/>
      <c r="P3407" s="24"/>
      <c r="Q3407" s="24"/>
    </row>
    <row r="3408" ht="15.75" customHeight="1">
      <c r="A3408" s="71"/>
      <c r="B3408" s="45" t="str">
        <f>IFERROR(VLOOKUP(D3408, 'Chart of Accounts'!A3395:C4001, 3, FALSE), "")</f>
        <v/>
      </c>
      <c r="C3408" s="72"/>
      <c r="D3408" s="73"/>
      <c r="E3408" s="30" t="str">
        <f>IFERROR(VLOOKUP(D3408, 'Chart of Accounts'!A$3:B$3987, 2, FALSE), "")</f>
        <v/>
      </c>
      <c r="F3408" s="31" t="str">
        <f t="shared" si="1"/>
        <v/>
      </c>
      <c r="G3408" s="32" t="str">
        <f t="shared" si="2"/>
        <v/>
      </c>
      <c r="H3408" s="33">
        <f>IF(A3408&gt;='Income Statement'!$E$5,IF(A3408&lt;='Income Statement'!$E$6,1,0),0)</f>
        <v>0</v>
      </c>
      <c r="I3408" s="24"/>
      <c r="J3408" s="24"/>
      <c r="K3408" s="24"/>
      <c r="L3408" s="24"/>
      <c r="M3408" s="24"/>
      <c r="N3408" s="24"/>
      <c r="O3408" s="24"/>
      <c r="P3408" s="24"/>
      <c r="Q3408" s="24"/>
    </row>
    <row r="3409" ht="15.75" customHeight="1">
      <c r="A3409" s="71"/>
      <c r="B3409" s="45" t="str">
        <f>IFERROR(VLOOKUP(D3409, 'Chart of Accounts'!A3396:C4001, 3, FALSE), "")</f>
        <v/>
      </c>
      <c r="C3409" s="72"/>
      <c r="D3409" s="73"/>
      <c r="E3409" s="30" t="str">
        <f>IFERROR(VLOOKUP(D3409, 'Chart of Accounts'!A$3:B$3987, 2, FALSE), "")</f>
        <v/>
      </c>
      <c r="F3409" s="31" t="str">
        <f t="shared" si="1"/>
        <v/>
      </c>
      <c r="G3409" s="32" t="str">
        <f t="shared" si="2"/>
        <v/>
      </c>
      <c r="H3409" s="33">
        <f>IF(A3409&gt;='Income Statement'!$E$5,IF(A3409&lt;='Income Statement'!$E$6,1,0),0)</f>
        <v>0</v>
      </c>
      <c r="I3409" s="24"/>
      <c r="J3409" s="24"/>
      <c r="K3409" s="24"/>
      <c r="L3409" s="24"/>
      <c r="M3409" s="24"/>
      <c r="N3409" s="24"/>
      <c r="O3409" s="24"/>
      <c r="P3409" s="24"/>
      <c r="Q3409" s="24"/>
    </row>
    <row r="3410" ht="15.75" customHeight="1">
      <c r="A3410" s="71"/>
      <c r="B3410" s="45" t="str">
        <f>IFERROR(VLOOKUP(D3410, 'Chart of Accounts'!A3397:C4001, 3, FALSE), "")</f>
        <v/>
      </c>
      <c r="C3410" s="72"/>
      <c r="D3410" s="73"/>
      <c r="E3410" s="30" t="str">
        <f>IFERROR(VLOOKUP(D3410, 'Chart of Accounts'!A$3:B$3987, 2, FALSE), "")</f>
        <v/>
      </c>
      <c r="F3410" s="31" t="str">
        <f t="shared" si="1"/>
        <v/>
      </c>
      <c r="G3410" s="32" t="str">
        <f t="shared" si="2"/>
        <v/>
      </c>
      <c r="H3410" s="33">
        <f>IF(A3410&gt;='Income Statement'!$E$5,IF(A3410&lt;='Income Statement'!$E$6,1,0),0)</f>
        <v>0</v>
      </c>
      <c r="I3410" s="24"/>
      <c r="J3410" s="24"/>
      <c r="K3410" s="24"/>
      <c r="L3410" s="24"/>
      <c r="M3410" s="24"/>
      <c r="N3410" s="24"/>
      <c r="O3410" s="24"/>
      <c r="P3410" s="24"/>
      <c r="Q3410" s="24"/>
    </row>
    <row r="3411" ht="15.75" customHeight="1">
      <c r="A3411" s="71"/>
      <c r="B3411" s="45" t="str">
        <f>IFERROR(VLOOKUP(D3411, 'Chart of Accounts'!A3398:C4001, 3, FALSE), "")</f>
        <v/>
      </c>
      <c r="C3411" s="72"/>
      <c r="D3411" s="73"/>
      <c r="E3411" s="30" t="str">
        <f>IFERROR(VLOOKUP(D3411, 'Chart of Accounts'!A$3:B$3987, 2, FALSE), "")</f>
        <v/>
      </c>
      <c r="F3411" s="31" t="str">
        <f t="shared" si="1"/>
        <v/>
      </c>
      <c r="G3411" s="32" t="str">
        <f t="shared" si="2"/>
        <v/>
      </c>
      <c r="H3411" s="33">
        <f>IF(A3411&gt;='Income Statement'!$E$5,IF(A3411&lt;='Income Statement'!$E$6,1,0),0)</f>
        <v>0</v>
      </c>
      <c r="I3411" s="24"/>
      <c r="J3411" s="24"/>
      <c r="K3411" s="24"/>
      <c r="L3411" s="24"/>
      <c r="M3411" s="24"/>
      <c r="N3411" s="24"/>
      <c r="O3411" s="24"/>
      <c r="P3411" s="24"/>
      <c r="Q3411" s="24"/>
    </row>
    <row r="3412" ht="15.75" customHeight="1">
      <c r="A3412" s="71"/>
      <c r="B3412" s="45" t="str">
        <f>IFERROR(VLOOKUP(D3412, 'Chart of Accounts'!A3399:C4001, 3, FALSE), "")</f>
        <v/>
      </c>
      <c r="C3412" s="72"/>
      <c r="D3412" s="73"/>
      <c r="E3412" s="30" t="str">
        <f>IFERROR(VLOOKUP(D3412, 'Chart of Accounts'!A$3:B$3987, 2, FALSE), "")</f>
        <v/>
      </c>
      <c r="F3412" s="31" t="str">
        <f t="shared" si="1"/>
        <v/>
      </c>
      <c r="G3412" s="32" t="str">
        <f t="shared" si="2"/>
        <v/>
      </c>
      <c r="H3412" s="33">
        <f>IF(A3412&gt;='Income Statement'!$E$5,IF(A3412&lt;='Income Statement'!$E$6,1,0),0)</f>
        <v>0</v>
      </c>
      <c r="I3412" s="24"/>
      <c r="J3412" s="24"/>
      <c r="K3412" s="24"/>
      <c r="L3412" s="24"/>
      <c r="M3412" s="24"/>
      <c r="N3412" s="24"/>
      <c r="O3412" s="24"/>
      <c r="P3412" s="24"/>
      <c r="Q3412" s="24"/>
    </row>
    <row r="3413" ht="15.75" customHeight="1">
      <c r="A3413" s="71"/>
      <c r="B3413" s="45" t="str">
        <f>IFERROR(VLOOKUP(D3413, 'Chart of Accounts'!A3400:C4001, 3, FALSE), "")</f>
        <v/>
      </c>
      <c r="C3413" s="72"/>
      <c r="D3413" s="73"/>
      <c r="E3413" s="30" t="str">
        <f>IFERROR(VLOOKUP(D3413, 'Chart of Accounts'!A$3:B$3987, 2, FALSE), "")</f>
        <v/>
      </c>
      <c r="F3413" s="31" t="str">
        <f t="shared" si="1"/>
        <v/>
      </c>
      <c r="G3413" s="32" t="str">
        <f t="shared" si="2"/>
        <v/>
      </c>
      <c r="H3413" s="33">
        <f>IF(A3413&gt;='Income Statement'!$E$5,IF(A3413&lt;='Income Statement'!$E$6,1,0),0)</f>
        <v>0</v>
      </c>
      <c r="I3413" s="24"/>
      <c r="J3413" s="24"/>
      <c r="K3413" s="24"/>
      <c r="L3413" s="24"/>
      <c r="M3413" s="24"/>
      <c r="N3413" s="24"/>
      <c r="O3413" s="24"/>
      <c r="P3413" s="24"/>
      <c r="Q3413" s="24"/>
    </row>
    <row r="3414" ht="15.75" customHeight="1">
      <c r="A3414" s="71"/>
      <c r="B3414" s="45" t="str">
        <f>IFERROR(VLOOKUP(D3414, 'Chart of Accounts'!A3401:C4001, 3, FALSE), "")</f>
        <v/>
      </c>
      <c r="C3414" s="72"/>
      <c r="D3414" s="73"/>
      <c r="E3414" s="30" t="str">
        <f>IFERROR(VLOOKUP(D3414, 'Chart of Accounts'!A$3:B$3987, 2, FALSE), "")</f>
        <v/>
      </c>
      <c r="F3414" s="31" t="str">
        <f t="shared" si="1"/>
        <v/>
      </c>
      <c r="G3414" s="32" t="str">
        <f t="shared" si="2"/>
        <v/>
      </c>
      <c r="H3414" s="33">
        <f>IF(A3414&gt;='Income Statement'!$E$5,IF(A3414&lt;='Income Statement'!$E$6,1,0),0)</f>
        <v>0</v>
      </c>
      <c r="I3414" s="24"/>
      <c r="J3414" s="24"/>
      <c r="K3414" s="24"/>
      <c r="L3414" s="24"/>
      <c r="M3414" s="24"/>
      <c r="N3414" s="24"/>
      <c r="O3414" s="24"/>
      <c r="P3414" s="24"/>
      <c r="Q3414" s="24"/>
    </row>
    <row r="3415" ht="15.75" customHeight="1">
      <c r="A3415" s="71"/>
      <c r="B3415" s="45" t="str">
        <f>IFERROR(VLOOKUP(D3415, 'Chart of Accounts'!A3402:C4001, 3, FALSE), "")</f>
        <v/>
      </c>
      <c r="C3415" s="72"/>
      <c r="D3415" s="73"/>
      <c r="E3415" s="30" t="str">
        <f>IFERROR(VLOOKUP(D3415, 'Chart of Accounts'!A$3:B$3987, 2, FALSE), "")</f>
        <v/>
      </c>
      <c r="F3415" s="31" t="str">
        <f t="shared" si="1"/>
        <v/>
      </c>
      <c r="G3415" s="32" t="str">
        <f t="shared" si="2"/>
        <v/>
      </c>
      <c r="H3415" s="33">
        <f>IF(A3415&gt;='Income Statement'!$E$5,IF(A3415&lt;='Income Statement'!$E$6,1,0),0)</f>
        <v>0</v>
      </c>
      <c r="I3415" s="24"/>
      <c r="J3415" s="24"/>
      <c r="K3415" s="24"/>
      <c r="L3415" s="24"/>
      <c r="M3415" s="24"/>
      <c r="N3415" s="24"/>
      <c r="O3415" s="24"/>
      <c r="P3415" s="24"/>
      <c r="Q3415" s="24"/>
    </row>
    <row r="3416" ht="15.75" customHeight="1">
      <c r="A3416" s="71"/>
      <c r="B3416" s="45" t="str">
        <f>IFERROR(VLOOKUP(D3416, 'Chart of Accounts'!A3403:C4001, 3, FALSE), "")</f>
        <v/>
      </c>
      <c r="C3416" s="72"/>
      <c r="D3416" s="73"/>
      <c r="E3416" s="30" t="str">
        <f>IFERROR(VLOOKUP(D3416, 'Chart of Accounts'!A$3:B$3987, 2, FALSE), "")</f>
        <v/>
      </c>
      <c r="F3416" s="31" t="str">
        <f t="shared" si="1"/>
        <v/>
      </c>
      <c r="G3416" s="32" t="str">
        <f t="shared" si="2"/>
        <v/>
      </c>
      <c r="H3416" s="33">
        <f>IF(A3416&gt;='Income Statement'!$E$5,IF(A3416&lt;='Income Statement'!$E$6,1,0),0)</f>
        <v>0</v>
      </c>
      <c r="I3416" s="24"/>
      <c r="J3416" s="24"/>
      <c r="K3416" s="24"/>
      <c r="L3416" s="24"/>
      <c r="M3416" s="24"/>
      <c r="N3416" s="24"/>
      <c r="O3416" s="24"/>
      <c r="P3416" s="24"/>
      <c r="Q3416" s="24"/>
    </row>
    <row r="3417" ht="15.75" customHeight="1">
      <c r="A3417" s="71"/>
      <c r="B3417" s="45" t="str">
        <f>IFERROR(VLOOKUP(D3417, 'Chart of Accounts'!A3404:C4001, 3, FALSE), "")</f>
        <v/>
      </c>
      <c r="C3417" s="72"/>
      <c r="D3417" s="73"/>
      <c r="E3417" s="30" t="str">
        <f>IFERROR(VLOOKUP(D3417, 'Chart of Accounts'!A$3:B$3987, 2, FALSE), "")</f>
        <v/>
      </c>
      <c r="F3417" s="31" t="str">
        <f t="shared" si="1"/>
        <v/>
      </c>
      <c r="G3417" s="32" t="str">
        <f t="shared" si="2"/>
        <v/>
      </c>
      <c r="H3417" s="33">
        <f>IF(A3417&gt;='Income Statement'!$E$5,IF(A3417&lt;='Income Statement'!$E$6,1,0),0)</f>
        <v>0</v>
      </c>
      <c r="I3417" s="24"/>
      <c r="J3417" s="24"/>
      <c r="K3417" s="24"/>
      <c r="L3417" s="24"/>
      <c r="M3417" s="24"/>
      <c r="N3417" s="24"/>
      <c r="O3417" s="24"/>
      <c r="P3417" s="24"/>
      <c r="Q3417" s="24"/>
    </row>
    <row r="3418" ht="15.75" customHeight="1">
      <c r="A3418" s="71"/>
      <c r="B3418" s="45" t="str">
        <f>IFERROR(VLOOKUP(D3418, 'Chart of Accounts'!A3405:C4001, 3, FALSE), "")</f>
        <v/>
      </c>
      <c r="C3418" s="72"/>
      <c r="D3418" s="73"/>
      <c r="E3418" s="30" t="str">
        <f>IFERROR(VLOOKUP(D3418, 'Chart of Accounts'!A$3:B$3987, 2, FALSE), "")</f>
        <v/>
      </c>
      <c r="F3418" s="31" t="str">
        <f t="shared" si="1"/>
        <v/>
      </c>
      <c r="G3418" s="32" t="str">
        <f t="shared" si="2"/>
        <v/>
      </c>
      <c r="H3418" s="33">
        <f>IF(A3418&gt;='Income Statement'!$E$5,IF(A3418&lt;='Income Statement'!$E$6,1,0),0)</f>
        <v>0</v>
      </c>
      <c r="I3418" s="24"/>
      <c r="J3418" s="24"/>
      <c r="K3418" s="24"/>
      <c r="L3418" s="24"/>
      <c r="M3418" s="24"/>
      <c r="N3418" s="24"/>
      <c r="O3418" s="24"/>
      <c r="P3418" s="24"/>
      <c r="Q3418" s="24"/>
    </row>
    <row r="3419" ht="15.75" customHeight="1">
      <c r="A3419" s="71"/>
      <c r="B3419" s="45" t="str">
        <f>IFERROR(VLOOKUP(D3419, 'Chart of Accounts'!A3406:C4001, 3, FALSE), "")</f>
        <v/>
      </c>
      <c r="C3419" s="72"/>
      <c r="D3419" s="73"/>
      <c r="E3419" s="30" t="str">
        <f>IFERROR(VLOOKUP(D3419, 'Chart of Accounts'!A$3:B$3987, 2, FALSE), "")</f>
        <v/>
      </c>
      <c r="F3419" s="31" t="str">
        <f t="shared" si="1"/>
        <v/>
      </c>
      <c r="G3419" s="32" t="str">
        <f t="shared" si="2"/>
        <v/>
      </c>
      <c r="H3419" s="33">
        <f>IF(A3419&gt;='Income Statement'!$E$5,IF(A3419&lt;='Income Statement'!$E$6,1,0),0)</f>
        <v>0</v>
      </c>
      <c r="I3419" s="24"/>
      <c r="J3419" s="24"/>
      <c r="K3419" s="24"/>
      <c r="L3419" s="24"/>
      <c r="M3419" s="24"/>
      <c r="N3419" s="24"/>
      <c r="O3419" s="24"/>
      <c r="P3419" s="24"/>
      <c r="Q3419" s="24"/>
    </row>
    <row r="3420" ht="15.75" customHeight="1">
      <c r="A3420" s="71"/>
      <c r="B3420" s="45" t="str">
        <f>IFERROR(VLOOKUP(D3420, 'Chart of Accounts'!A3407:C4001, 3, FALSE), "")</f>
        <v/>
      </c>
      <c r="C3420" s="72"/>
      <c r="D3420" s="73"/>
      <c r="E3420" s="30" t="str">
        <f>IFERROR(VLOOKUP(D3420, 'Chart of Accounts'!A$3:B$3987, 2, FALSE), "")</f>
        <v/>
      </c>
      <c r="F3420" s="31" t="str">
        <f t="shared" si="1"/>
        <v/>
      </c>
      <c r="G3420" s="32" t="str">
        <f t="shared" si="2"/>
        <v/>
      </c>
      <c r="H3420" s="33">
        <f>IF(A3420&gt;='Income Statement'!$E$5,IF(A3420&lt;='Income Statement'!$E$6,1,0),0)</f>
        <v>0</v>
      </c>
      <c r="I3420" s="24"/>
      <c r="J3420" s="24"/>
      <c r="K3420" s="24"/>
      <c r="L3420" s="24"/>
      <c r="M3420" s="24"/>
      <c r="N3420" s="24"/>
      <c r="O3420" s="24"/>
      <c r="P3420" s="24"/>
      <c r="Q3420" s="24"/>
    </row>
    <row r="3421" ht="15.75" customHeight="1">
      <c r="A3421" s="71"/>
      <c r="B3421" s="45" t="str">
        <f>IFERROR(VLOOKUP(D3421, 'Chart of Accounts'!A3408:C4001, 3, FALSE), "")</f>
        <v/>
      </c>
      <c r="C3421" s="72"/>
      <c r="D3421" s="73"/>
      <c r="E3421" s="30" t="str">
        <f>IFERROR(VLOOKUP(D3421, 'Chart of Accounts'!A$3:B$3987, 2, FALSE), "")</f>
        <v/>
      </c>
      <c r="F3421" s="31" t="str">
        <f t="shared" si="1"/>
        <v/>
      </c>
      <c r="G3421" s="32" t="str">
        <f t="shared" si="2"/>
        <v/>
      </c>
      <c r="H3421" s="33">
        <f>IF(A3421&gt;='Income Statement'!$E$5,IF(A3421&lt;='Income Statement'!$E$6,1,0),0)</f>
        <v>0</v>
      </c>
      <c r="I3421" s="24"/>
      <c r="J3421" s="24"/>
      <c r="K3421" s="24"/>
      <c r="L3421" s="24"/>
      <c r="M3421" s="24"/>
      <c r="N3421" s="24"/>
      <c r="O3421" s="24"/>
      <c r="P3421" s="24"/>
      <c r="Q3421" s="24"/>
    </row>
    <row r="3422" ht="15.75" customHeight="1">
      <c r="A3422" s="71"/>
      <c r="B3422" s="45" t="str">
        <f>IFERROR(VLOOKUP(D3422, 'Chart of Accounts'!A3409:C4001, 3, FALSE), "")</f>
        <v/>
      </c>
      <c r="C3422" s="72"/>
      <c r="D3422" s="73"/>
      <c r="E3422" s="30" t="str">
        <f>IFERROR(VLOOKUP(D3422, 'Chart of Accounts'!A$3:B$3987, 2, FALSE), "")</f>
        <v/>
      </c>
      <c r="F3422" s="31" t="str">
        <f t="shared" si="1"/>
        <v/>
      </c>
      <c r="G3422" s="32" t="str">
        <f t="shared" si="2"/>
        <v/>
      </c>
      <c r="H3422" s="33">
        <f>IF(A3422&gt;='Income Statement'!$E$5,IF(A3422&lt;='Income Statement'!$E$6,1,0),0)</f>
        <v>0</v>
      </c>
      <c r="I3422" s="24"/>
      <c r="J3422" s="24"/>
      <c r="K3422" s="24"/>
      <c r="L3422" s="24"/>
      <c r="M3422" s="24"/>
      <c r="N3422" s="24"/>
      <c r="O3422" s="24"/>
      <c r="P3422" s="24"/>
      <c r="Q3422" s="24"/>
    </row>
    <row r="3423" ht="15.75" customHeight="1">
      <c r="A3423" s="71"/>
      <c r="B3423" s="45" t="str">
        <f>IFERROR(VLOOKUP(D3423, 'Chart of Accounts'!A3410:C4001, 3, FALSE), "")</f>
        <v/>
      </c>
      <c r="C3423" s="72"/>
      <c r="D3423" s="73"/>
      <c r="E3423" s="30" t="str">
        <f>IFERROR(VLOOKUP(D3423, 'Chart of Accounts'!A$3:B$3987, 2, FALSE), "")</f>
        <v/>
      </c>
      <c r="F3423" s="31" t="str">
        <f t="shared" si="1"/>
        <v/>
      </c>
      <c r="G3423" s="32" t="str">
        <f t="shared" si="2"/>
        <v/>
      </c>
      <c r="H3423" s="33">
        <f>IF(A3423&gt;='Income Statement'!$E$5,IF(A3423&lt;='Income Statement'!$E$6,1,0),0)</f>
        <v>0</v>
      </c>
      <c r="I3423" s="24"/>
      <c r="J3423" s="24"/>
      <c r="K3423" s="24"/>
      <c r="L3423" s="24"/>
      <c r="M3423" s="24"/>
      <c r="N3423" s="24"/>
      <c r="O3423" s="24"/>
      <c r="P3423" s="24"/>
      <c r="Q3423" s="24"/>
    </row>
    <row r="3424" ht="15.75" customHeight="1">
      <c r="A3424" s="71"/>
      <c r="B3424" s="45" t="str">
        <f>IFERROR(VLOOKUP(D3424, 'Chart of Accounts'!A3411:C4001, 3, FALSE), "")</f>
        <v/>
      </c>
      <c r="C3424" s="72"/>
      <c r="D3424" s="73"/>
      <c r="E3424" s="30" t="str">
        <f>IFERROR(VLOOKUP(D3424, 'Chart of Accounts'!A$3:B$3987, 2, FALSE), "")</f>
        <v/>
      </c>
      <c r="F3424" s="31" t="str">
        <f t="shared" si="1"/>
        <v/>
      </c>
      <c r="G3424" s="32" t="str">
        <f t="shared" si="2"/>
        <v/>
      </c>
      <c r="H3424" s="33">
        <f>IF(A3424&gt;='Income Statement'!$E$5,IF(A3424&lt;='Income Statement'!$E$6,1,0),0)</f>
        <v>0</v>
      </c>
      <c r="I3424" s="24"/>
      <c r="J3424" s="24"/>
      <c r="K3424" s="24"/>
      <c r="L3424" s="24"/>
      <c r="M3424" s="24"/>
      <c r="N3424" s="24"/>
      <c r="O3424" s="24"/>
      <c r="P3424" s="24"/>
      <c r="Q3424" s="24"/>
    </row>
    <row r="3425" ht="15.75" customHeight="1">
      <c r="A3425" s="71"/>
      <c r="B3425" s="45" t="str">
        <f>IFERROR(VLOOKUP(D3425, 'Chart of Accounts'!A3412:C4001, 3, FALSE), "")</f>
        <v/>
      </c>
      <c r="C3425" s="72"/>
      <c r="D3425" s="73"/>
      <c r="E3425" s="30" t="str">
        <f>IFERROR(VLOOKUP(D3425, 'Chart of Accounts'!A$3:B$3987, 2, FALSE), "")</f>
        <v/>
      </c>
      <c r="F3425" s="31" t="str">
        <f t="shared" si="1"/>
        <v/>
      </c>
      <c r="G3425" s="32" t="str">
        <f t="shared" si="2"/>
        <v/>
      </c>
      <c r="H3425" s="33">
        <f>IF(A3425&gt;='Income Statement'!$E$5,IF(A3425&lt;='Income Statement'!$E$6,1,0),0)</f>
        <v>0</v>
      </c>
      <c r="I3425" s="24"/>
      <c r="J3425" s="24"/>
      <c r="K3425" s="24"/>
      <c r="L3425" s="24"/>
      <c r="M3425" s="24"/>
      <c r="N3425" s="24"/>
      <c r="O3425" s="24"/>
      <c r="P3425" s="24"/>
      <c r="Q3425" s="24"/>
    </row>
    <row r="3426" ht="15.75" customHeight="1">
      <c r="A3426" s="71"/>
      <c r="B3426" s="45" t="str">
        <f>IFERROR(VLOOKUP(D3426, 'Chart of Accounts'!A3413:C4001, 3, FALSE), "")</f>
        <v/>
      </c>
      <c r="C3426" s="72"/>
      <c r="D3426" s="73"/>
      <c r="E3426" s="30" t="str">
        <f>IFERROR(VLOOKUP(D3426, 'Chart of Accounts'!A$3:B$3987, 2, FALSE), "")</f>
        <v/>
      </c>
      <c r="F3426" s="31" t="str">
        <f t="shared" si="1"/>
        <v/>
      </c>
      <c r="G3426" s="32" t="str">
        <f t="shared" si="2"/>
        <v/>
      </c>
      <c r="H3426" s="33">
        <f>IF(A3426&gt;='Income Statement'!$E$5,IF(A3426&lt;='Income Statement'!$E$6,1,0),0)</f>
        <v>0</v>
      </c>
      <c r="I3426" s="24"/>
      <c r="J3426" s="24"/>
      <c r="K3426" s="24"/>
      <c r="L3426" s="24"/>
      <c r="M3426" s="24"/>
      <c r="N3426" s="24"/>
      <c r="O3426" s="24"/>
      <c r="P3426" s="24"/>
      <c r="Q3426" s="24"/>
    </row>
    <row r="3427" ht="15.75" customHeight="1">
      <c r="A3427" s="71"/>
      <c r="B3427" s="45" t="str">
        <f>IFERROR(VLOOKUP(D3427, 'Chart of Accounts'!A3414:C4001, 3, FALSE), "")</f>
        <v/>
      </c>
      <c r="C3427" s="72"/>
      <c r="D3427" s="73"/>
      <c r="E3427" s="30" t="str">
        <f>IFERROR(VLOOKUP(D3427, 'Chart of Accounts'!A$3:B$3987, 2, FALSE), "")</f>
        <v/>
      </c>
      <c r="F3427" s="31" t="str">
        <f t="shared" si="1"/>
        <v/>
      </c>
      <c r="G3427" s="32" t="str">
        <f t="shared" si="2"/>
        <v/>
      </c>
      <c r="H3427" s="33">
        <f>IF(A3427&gt;='Income Statement'!$E$5,IF(A3427&lt;='Income Statement'!$E$6,1,0),0)</f>
        <v>0</v>
      </c>
      <c r="I3427" s="24"/>
      <c r="J3427" s="24"/>
      <c r="K3427" s="24"/>
      <c r="L3427" s="24"/>
      <c r="M3427" s="24"/>
      <c r="N3427" s="24"/>
      <c r="O3427" s="24"/>
      <c r="P3427" s="24"/>
      <c r="Q3427" s="24"/>
    </row>
    <row r="3428" ht="15.75" customHeight="1">
      <c r="A3428" s="71"/>
      <c r="B3428" s="45" t="str">
        <f>IFERROR(VLOOKUP(D3428, 'Chart of Accounts'!A3415:C4001, 3, FALSE), "")</f>
        <v/>
      </c>
      <c r="C3428" s="72"/>
      <c r="D3428" s="73"/>
      <c r="E3428" s="30" t="str">
        <f>IFERROR(VLOOKUP(D3428, 'Chart of Accounts'!A$3:B$3987, 2, FALSE), "")</f>
        <v/>
      </c>
      <c r="F3428" s="31" t="str">
        <f t="shared" si="1"/>
        <v/>
      </c>
      <c r="G3428" s="32" t="str">
        <f t="shared" si="2"/>
        <v/>
      </c>
      <c r="H3428" s="33">
        <f>IF(A3428&gt;='Income Statement'!$E$5,IF(A3428&lt;='Income Statement'!$E$6,1,0),0)</f>
        <v>0</v>
      </c>
      <c r="I3428" s="24"/>
      <c r="J3428" s="24"/>
      <c r="K3428" s="24"/>
      <c r="L3428" s="24"/>
      <c r="M3428" s="24"/>
      <c r="N3428" s="24"/>
      <c r="O3428" s="24"/>
      <c r="P3428" s="24"/>
      <c r="Q3428" s="24"/>
    </row>
    <row r="3429" ht="15.75" customHeight="1">
      <c r="A3429" s="71"/>
      <c r="B3429" s="45" t="str">
        <f>IFERROR(VLOOKUP(D3429, 'Chart of Accounts'!A3416:C4001, 3, FALSE), "")</f>
        <v/>
      </c>
      <c r="C3429" s="72"/>
      <c r="D3429" s="73"/>
      <c r="E3429" s="30" t="str">
        <f>IFERROR(VLOOKUP(D3429, 'Chart of Accounts'!A$3:B$3987, 2, FALSE), "")</f>
        <v/>
      </c>
      <c r="F3429" s="31" t="str">
        <f t="shared" si="1"/>
        <v/>
      </c>
      <c r="G3429" s="32" t="str">
        <f t="shared" si="2"/>
        <v/>
      </c>
      <c r="H3429" s="33">
        <f>IF(A3429&gt;='Income Statement'!$E$5,IF(A3429&lt;='Income Statement'!$E$6,1,0),0)</f>
        <v>0</v>
      </c>
      <c r="I3429" s="24"/>
      <c r="J3429" s="24"/>
      <c r="K3429" s="24"/>
      <c r="L3429" s="24"/>
      <c r="M3429" s="24"/>
      <c r="N3429" s="24"/>
      <c r="O3429" s="24"/>
      <c r="P3429" s="24"/>
      <c r="Q3429" s="24"/>
    </row>
    <row r="3430" ht="15.75" customHeight="1">
      <c r="A3430" s="71"/>
      <c r="B3430" s="45" t="str">
        <f>IFERROR(VLOOKUP(D3430, 'Chart of Accounts'!A3417:C4001, 3, FALSE), "")</f>
        <v/>
      </c>
      <c r="C3430" s="72"/>
      <c r="D3430" s="73"/>
      <c r="E3430" s="30" t="str">
        <f>IFERROR(VLOOKUP(D3430, 'Chart of Accounts'!A$3:B$3987, 2, FALSE), "")</f>
        <v/>
      </c>
      <c r="F3430" s="31" t="str">
        <f t="shared" si="1"/>
        <v/>
      </c>
      <c r="G3430" s="32" t="str">
        <f t="shared" si="2"/>
        <v/>
      </c>
      <c r="H3430" s="33">
        <f>IF(A3430&gt;='Income Statement'!$E$5,IF(A3430&lt;='Income Statement'!$E$6,1,0),0)</f>
        <v>0</v>
      </c>
      <c r="I3430" s="24"/>
      <c r="J3430" s="24"/>
      <c r="K3430" s="24"/>
      <c r="L3430" s="24"/>
      <c r="M3430" s="24"/>
      <c r="N3430" s="24"/>
      <c r="O3430" s="24"/>
      <c r="P3430" s="24"/>
      <c r="Q3430" s="24"/>
    </row>
    <row r="3431" ht="15.75" customHeight="1">
      <c r="A3431" s="71"/>
      <c r="B3431" s="45" t="str">
        <f>IFERROR(VLOOKUP(D3431, 'Chart of Accounts'!A3418:C4001, 3, FALSE), "")</f>
        <v/>
      </c>
      <c r="C3431" s="72"/>
      <c r="D3431" s="73"/>
      <c r="E3431" s="30" t="str">
        <f>IFERROR(VLOOKUP(D3431, 'Chart of Accounts'!A$3:B$3987, 2, FALSE), "")</f>
        <v/>
      </c>
      <c r="F3431" s="31" t="str">
        <f t="shared" si="1"/>
        <v/>
      </c>
      <c r="G3431" s="32" t="str">
        <f t="shared" si="2"/>
        <v/>
      </c>
      <c r="H3431" s="33">
        <f>IF(A3431&gt;='Income Statement'!$E$5,IF(A3431&lt;='Income Statement'!$E$6,1,0),0)</f>
        <v>0</v>
      </c>
      <c r="I3431" s="24"/>
      <c r="J3431" s="24"/>
      <c r="K3431" s="24"/>
      <c r="L3431" s="24"/>
      <c r="M3431" s="24"/>
      <c r="N3431" s="24"/>
      <c r="O3431" s="24"/>
      <c r="P3431" s="24"/>
      <c r="Q3431" s="24"/>
    </row>
    <row r="3432" ht="15.75" customHeight="1">
      <c r="A3432" s="71"/>
      <c r="B3432" s="45" t="str">
        <f>IFERROR(VLOOKUP(D3432, 'Chart of Accounts'!A3419:C4001, 3, FALSE), "")</f>
        <v/>
      </c>
      <c r="C3432" s="72"/>
      <c r="D3432" s="73"/>
      <c r="E3432" s="30" t="str">
        <f>IFERROR(VLOOKUP(D3432, 'Chart of Accounts'!A$3:B$3987, 2, FALSE), "")</f>
        <v/>
      </c>
      <c r="F3432" s="31" t="str">
        <f t="shared" si="1"/>
        <v/>
      </c>
      <c r="G3432" s="32" t="str">
        <f t="shared" si="2"/>
        <v/>
      </c>
      <c r="H3432" s="33">
        <f>IF(A3432&gt;='Income Statement'!$E$5,IF(A3432&lt;='Income Statement'!$E$6,1,0),0)</f>
        <v>0</v>
      </c>
      <c r="I3432" s="24"/>
      <c r="J3432" s="24"/>
      <c r="K3432" s="24"/>
      <c r="L3432" s="24"/>
      <c r="M3432" s="24"/>
      <c r="N3432" s="24"/>
      <c r="O3432" s="24"/>
      <c r="P3432" s="24"/>
      <c r="Q3432" s="24"/>
    </row>
    <row r="3433" ht="15.75" customHeight="1">
      <c r="A3433" s="71"/>
      <c r="B3433" s="45" t="str">
        <f>IFERROR(VLOOKUP(D3433, 'Chart of Accounts'!A3420:C4001, 3, FALSE), "")</f>
        <v/>
      </c>
      <c r="C3433" s="72"/>
      <c r="D3433" s="73"/>
      <c r="E3433" s="30" t="str">
        <f>IFERROR(VLOOKUP(D3433, 'Chart of Accounts'!A$3:B$3987, 2, FALSE), "")</f>
        <v/>
      </c>
      <c r="F3433" s="31" t="str">
        <f t="shared" si="1"/>
        <v/>
      </c>
      <c r="G3433" s="32" t="str">
        <f t="shared" si="2"/>
        <v/>
      </c>
      <c r="H3433" s="33">
        <f>IF(A3433&gt;='Income Statement'!$E$5,IF(A3433&lt;='Income Statement'!$E$6,1,0),0)</f>
        <v>0</v>
      </c>
      <c r="I3433" s="24"/>
      <c r="J3433" s="24"/>
      <c r="K3433" s="24"/>
      <c r="L3433" s="24"/>
      <c r="M3433" s="24"/>
      <c r="N3433" s="24"/>
      <c r="O3433" s="24"/>
      <c r="P3433" s="24"/>
      <c r="Q3433" s="24"/>
    </row>
    <row r="3434" ht="15.75" customHeight="1">
      <c r="A3434" s="71"/>
      <c r="B3434" s="45" t="str">
        <f>IFERROR(VLOOKUP(D3434, 'Chart of Accounts'!A3421:C4001, 3, FALSE), "")</f>
        <v/>
      </c>
      <c r="C3434" s="72"/>
      <c r="D3434" s="73"/>
      <c r="E3434" s="30" t="str">
        <f>IFERROR(VLOOKUP(D3434, 'Chart of Accounts'!A$3:B$3987, 2, FALSE), "")</f>
        <v/>
      </c>
      <c r="F3434" s="31" t="str">
        <f t="shared" si="1"/>
        <v/>
      </c>
      <c r="G3434" s="32" t="str">
        <f t="shared" si="2"/>
        <v/>
      </c>
      <c r="H3434" s="33">
        <f>IF(A3434&gt;='Income Statement'!$E$5,IF(A3434&lt;='Income Statement'!$E$6,1,0),0)</f>
        <v>0</v>
      </c>
      <c r="I3434" s="24"/>
      <c r="J3434" s="24"/>
      <c r="K3434" s="24"/>
      <c r="L3434" s="24"/>
      <c r="M3434" s="24"/>
      <c r="N3434" s="24"/>
      <c r="O3434" s="24"/>
      <c r="P3434" s="24"/>
      <c r="Q3434" s="24"/>
    </row>
    <row r="3435" ht="15.75" customHeight="1">
      <c r="A3435" s="71"/>
      <c r="B3435" s="45" t="str">
        <f>IFERROR(VLOOKUP(D3435, 'Chart of Accounts'!A3422:C4001, 3, FALSE), "")</f>
        <v/>
      </c>
      <c r="C3435" s="72"/>
      <c r="D3435" s="73"/>
      <c r="E3435" s="30" t="str">
        <f>IFERROR(VLOOKUP(D3435, 'Chart of Accounts'!A$3:B$3987, 2, FALSE), "")</f>
        <v/>
      </c>
      <c r="F3435" s="31" t="str">
        <f t="shared" si="1"/>
        <v/>
      </c>
      <c r="G3435" s="32" t="str">
        <f t="shared" si="2"/>
        <v/>
      </c>
      <c r="H3435" s="33">
        <f>IF(A3435&gt;='Income Statement'!$E$5,IF(A3435&lt;='Income Statement'!$E$6,1,0),0)</f>
        <v>0</v>
      </c>
      <c r="I3435" s="24"/>
      <c r="J3435" s="24"/>
      <c r="K3435" s="24"/>
      <c r="L3435" s="24"/>
      <c r="M3435" s="24"/>
      <c r="N3435" s="24"/>
      <c r="O3435" s="24"/>
      <c r="P3435" s="24"/>
      <c r="Q3435" s="24"/>
    </row>
    <row r="3436" ht="15.75" customHeight="1">
      <c r="A3436" s="71"/>
      <c r="B3436" s="45" t="str">
        <f>IFERROR(VLOOKUP(D3436, 'Chart of Accounts'!A3423:C4001, 3, FALSE), "")</f>
        <v/>
      </c>
      <c r="C3436" s="72"/>
      <c r="D3436" s="73"/>
      <c r="E3436" s="30" t="str">
        <f>IFERROR(VLOOKUP(D3436, 'Chart of Accounts'!A$3:B$3987, 2, FALSE), "")</f>
        <v/>
      </c>
      <c r="F3436" s="31" t="str">
        <f t="shared" si="1"/>
        <v/>
      </c>
      <c r="G3436" s="32" t="str">
        <f t="shared" si="2"/>
        <v/>
      </c>
      <c r="H3436" s="33">
        <f>IF(A3436&gt;='Income Statement'!$E$5,IF(A3436&lt;='Income Statement'!$E$6,1,0),0)</f>
        <v>0</v>
      </c>
      <c r="I3436" s="24"/>
      <c r="J3436" s="24"/>
      <c r="K3436" s="24"/>
      <c r="L3436" s="24"/>
      <c r="M3436" s="24"/>
      <c r="N3436" s="24"/>
      <c r="O3436" s="24"/>
      <c r="P3436" s="24"/>
      <c r="Q3436" s="24"/>
    </row>
    <row r="3437" ht="15.75" customHeight="1">
      <c r="A3437" s="71"/>
      <c r="B3437" s="45" t="str">
        <f>IFERROR(VLOOKUP(D3437, 'Chart of Accounts'!A3424:C4001, 3, FALSE), "")</f>
        <v/>
      </c>
      <c r="C3437" s="72"/>
      <c r="D3437" s="73"/>
      <c r="E3437" s="30" t="str">
        <f>IFERROR(VLOOKUP(D3437, 'Chart of Accounts'!A$3:B$3987, 2, FALSE), "")</f>
        <v/>
      </c>
      <c r="F3437" s="31" t="str">
        <f t="shared" si="1"/>
        <v/>
      </c>
      <c r="G3437" s="32" t="str">
        <f t="shared" si="2"/>
        <v/>
      </c>
      <c r="H3437" s="33">
        <f>IF(A3437&gt;='Income Statement'!$E$5,IF(A3437&lt;='Income Statement'!$E$6,1,0),0)</f>
        <v>0</v>
      </c>
      <c r="I3437" s="24"/>
      <c r="J3437" s="24"/>
      <c r="K3437" s="24"/>
      <c r="L3437" s="24"/>
      <c r="M3437" s="24"/>
      <c r="N3437" s="24"/>
      <c r="O3437" s="24"/>
      <c r="P3437" s="24"/>
      <c r="Q3437" s="24"/>
    </row>
    <row r="3438" ht="15.75" customHeight="1">
      <c r="A3438" s="71"/>
      <c r="B3438" s="45" t="str">
        <f>IFERROR(VLOOKUP(D3438, 'Chart of Accounts'!A3425:C4001, 3, FALSE), "")</f>
        <v/>
      </c>
      <c r="C3438" s="72"/>
      <c r="D3438" s="73"/>
      <c r="E3438" s="30" t="str">
        <f>IFERROR(VLOOKUP(D3438, 'Chart of Accounts'!A$3:B$3987, 2, FALSE), "")</f>
        <v/>
      </c>
      <c r="F3438" s="31" t="str">
        <f t="shared" si="1"/>
        <v/>
      </c>
      <c r="G3438" s="32" t="str">
        <f t="shared" si="2"/>
        <v/>
      </c>
      <c r="H3438" s="33">
        <f>IF(A3438&gt;='Income Statement'!$E$5,IF(A3438&lt;='Income Statement'!$E$6,1,0),0)</f>
        <v>0</v>
      </c>
      <c r="I3438" s="24"/>
      <c r="J3438" s="24"/>
      <c r="K3438" s="24"/>
      <c r="L3438" s="24"/>
      <c r="M3438" s="24"/>
      <c r="N3438" s="24"/>
      <c r="O3438" s="24"/>
      <c r="P3438" s="24"/>
      <c r="Q3438" s="24"/>
    </row>
    <row r="3439" ht="15.75" customHeight="1">
      <c r="A3439" s="71"/>
      <c r="B3439" s="45" t="str">
        <f>IFERROR(VLOOKUP(D3439, 'Chart of Accounts'!A3426:C4001, 3, FALSE), "")</f>
        <v/>
      </c>
      <c r="C3439" s="72"/>
      <c r="D3439" s="73"/>
      <c r="E3439" s="30" t="str">
        <f>IFERROR(VLOOKUP(D3439, 'Chart of Accounts'!A$3:B$3987, 2, FALSE), "")</f>
        <v/>
      </c>
      <c r="F3439" s="31" t="str">
        <f t="shared" si="1"/>
        <v/>
      </c>
      <c r="G3439" s="32" t="str">
        <f t="shared" si="2"/>
        <v/>
      </c>
      <c r="H3439" s="33">
        <f>IF(A3439&gt;='Income Statement'!$E$5,IF(A3439&lt;='Income Statement'!$E$6,1,0),0)</f>
        <v>0</v>
      </c>
      <c r="I3439" s="24"/>
      <c r="J3439" s="24"/>
      <c r="K3439" s="24"/>
      <c r="L3439" s="24"/>
      <c r="M3439" s="24"/>
      <c r="N3439" s="24"/>
      <c r="O3439" s="24"/>
      <c r="P3439" s="24"/>
      <c r="Q3439" s="24"/>
    </row>
    <row r="3440" ht="15.75" customHeight="1">
      <c r="A3440" s="71"/>
      <c r="B3440" s="45" t="str">
        <f>IFERROR(VLOOKUP(D3440, 'Chart of Accounts'!A3427:C4001, 3, FALSE), "")</f>
        <v/>
      </c>
      <c r="C3440" s="72"/>
      <c r="D3440" s="73"/>
      <c r="E3440" s="30" t="str">
        <f>IFERROR(VLOOKUP(D3440, 'Chart of Accounts'!A$3:B$3987, 2, FALSE), "")</f>
        <v/>
      </c>
      <c r="F3440" s="31" t="str">
        <f t="shared" si="1"/>
        <v/>
      </c>
      <c r="G3440" s="32" t="str">
        <f t="shared" si="2"/>
        <v/>
      </c>
      <c r="H3440" s="33">
        <f>IF(A3440&gt;='Income Statement'!$E$5,IF(A3440&lt;='Income Statement'!$E$6,1,0),0)</f>
        <v>0</v>
      </c>
      <c r="I3440" s="24"/>
      <c r="J3440" s="24"/>
      <c r="K3440" s="24"/>
      <c r="L3440" s="24"/>
      <c r="M3440" s="24"/>
      <c r="N3440" s="24"/>
      <c r="O3440" s="24"/>
      <c r="P3440" s="24"/>
      <c r="Q3440" s="24"/>
    </row>
    <row r="3441" ht="15.75" customHeight="1">
      <c r="A3441" s="71"/>
      <c r="B3441" s="45" t="str">
        <f>IFERROR(VLOOKUP(D3441, 'Chart of Accounts'!A3428:C4001, 3, FALSE), "")</f>
        <v/>
      </c>
      <c r="C3441" s="72"/>
      <c r="D3441" s="73"/>
      <c r="E3441" s="30" t="str">
        <f>IFERROR(VLOOKUP(D3441, 'Chart of Accounts'!A$3:B$3987, 2, FALSE), "")</f>
        <v/>
      </c>
      <c r="F3441" s="31" t="str">
        <f t="shared" si="1"/>
        <v/>
      </c>
      <c r="G3441" s="32" t="str">
        <f t="shared" si="2"/>
        <v/>
      </c>
      <c r="H3441" s="33">
        <f>IF(A3441&gt;='Income Statement'!$E$5,IF(A3441&lt;='Income Statement'!$E$6,1,0),0)</f>
        <v>0</v>
      </c>
      <c r="I3441" s="24"/>
      <c r="J3441" s="24"/>
      <c r="K3441" s="24"/>
      <c r="L3441" s="24"/>
      <c r="M3441" s="24"/>
      <c r="N3441" s="24"/>
      <c r="O3441" s="24"/>
      <c r="P3441" s="24"/>
      <c r="Q3441" s="24"/>
    </row>
    <row r="3442" ht="15.75" customHeight="1">
      <c r="A3442" s="71"/>
      <c r="B3442" s="45" t="str">
        <f>IFERROR(VLOOKUP(D3442, 'Chart of Accounts'!A3429:C4001, 3, FALSE), "")</f>
        <v/>
      </c>
      <c r="C3442" s="72"/>
      <c r="D3442" s="73"/>
      <c r="E3442" s="30" t="str">
        <f>IFERROR(VLOOKUP(D3442, 'Chart of Accounts'!A$3:B$3987, 2, FALSE), "")</f>
        <v/>
      </c>
      <c r="F3442" s="31" t="str">
        <f t="shared" si="1"/>
        <v/>
      </c>
      <c r="G3442" s="32" t="str">
        <f t="shared" si="2"/>
        <v/>
      </c>
      <c r="H3442" s="33">
        <f>IF(A3442&gt;='Income Statement'!$E$5,IF(A3442&lt;='Income Statement'!$E$6,1,0),0)</f>
        <v>0</v>
      </c>
      <c r="I3442" s="24"/>
      <c r="J3442" s="24"/>
      <c r="K3442" s="24"/>
      <c r="L3442" s="24"/>
      <c r="M3442" s="24"/>
      <c r="N3442" s="24"/>
      <c r="O3442" s="24"/>
      <c r="P3442" s="24"/>
      <c r="Q3442" s="24"/>
    </row>
    <row r="3443" ht="15.75" customHeight="1">
      <c r="A3443" s="71"/>
      <c r="B3443" s="45" t="str">
        <f>IFERROR(VLOOKUP(D3443, 'Chart of Accounts'!A3430:C4001, 3, FALSE), "")</f>
        <v/>
      </c>
      <c r="C3443" s="72"/>
      <c r="D3443" s="73"/>
      <c r="E3443" s="30" t="str">
        <f>IFERROR(VLOOKUP(D3443, 'Chart of Accounts'!A$3:B$3987, 2, FALSE), "")</f>
        <v/>
      </c>
      <c r="F3443" s="31" t="str">
        <f t="shared" si="1"/>
        <v/>
      </c>
      <c r="G3443" s="32" t="str">
        <f t="shared" si="2"/>
        <v/>
      </c>
      <c r="H3443" s="33">
        <f>IF(A3443&gt;='Income Statement'!$E$5,IF(A3443&lt;='Income Statement'!$E$6,1,0),0)</f>
        <v>0</v>
      </c>
      <c r="I3443" s="24"/>
      <c r="J3443" s="24"/>
      <c r="K3443" s="24"/>
      <c r="L3443" s="24"/>
      <c r="M3443" s="24"/>
      <c r="N3443" s="24"/>
      <c r="O3443" s="24"/>
      <c r="P3443" s="24"/>
      <c r="Q3443" s="24"/>
    </row>
    <row r="3444" ht="15.75" customHeight="1">
      <c r="A3444" s="71"/>
      <c r="B3444" s="45" t="str">
        <f>IFERROR(VLOOKUP(D3444, 'Chart of Accounts'!A3431:C4001, 3, FALSE), "")</f>
        <v/>
      </c>
      <c r="C3444" s="72"/>
      <c r="D3444" s="73"/>
      <c r="E3444" s="30" t="str">
        <f>IFERROR(VLOOKUP(D3444, 'Chart of Accounts'!A$3:B$3987, 2, FALSE), "")</f>
        <v/>
      </c>
      <c r="F3444" s="31" t="str">
        <f t="shared" si="1"/>
        <v/>
      </c>
      <c r="G3444" s="32" t="str">
        <f t="shared" si="2"/>
        <v/>
      </c>
      <c r="H3444" s="33">
        <f>IF(A3444&gt;='Income Statement'!$E$5,IF(A3444&lt;='Income Statement'!$E$6,1,0),0)</f>
        <v>0</v>
      </c>
      <c r="I3444" s="24"/>
      <c r="J3444" s="24"/>
      <c r="K3444" s="24"/>
      <c r="L3444" s="24"/>
      <c r="M3444" s="24"/>
      <c r="N3444" s="24"/>
      <c r="O3444" s="24"/>
      <c r="P3444" s="24"/>
      <c r="Q3444" s="24"/>
    </row>
    <row r="3445" ht="15.75" customHeight="1">
      <c r="A3445" s="71"/>
      <c r="B3445" s="45" t="str">
        <f>IFERROR(VLOOKUP(D3445, 'Chart of Accounts'!A3432:C4001, 3, FALSE), "")</f>
        <v/>
      </c>
      <c r="C3445" s="72"/>
      <c r="D3445" s="73"/>
      <c r="E3445" s="30" t="str">
        <f>IFERROR(VLOOKUP(D3445, 'Chart of Accounts'!A$3:B$3987, 2, FALSE), "")</f>
        <v/>
      </c>
      <c r="F3445" s="31" t="str">
        <f t="shared" si="1"/>
        <v/>
      </c>
      <c r="G3445" s="32" t="str">
        <f t="shared" si="2"/>
        <v/>
      </c>
      <c r="H3445" s="33">
        <f>IF(A3445&gt;='Income Statement'!$E$5,IF(A3445&lt;='Income Statement'!$E$6,1,0),0)</f>
        <v>0</v>
      </c>
      <c r="I3445" s="24"/>
      <c r="J3445" s="24"/>
      <c r="K3445" s="24"/>
      <c r="L3445" s="24"/>
      <c r="M3445" s="24"/>
      <c r="N3445" s="24"/>
      <c r="O3445" s="24"/>
      <c r="P3445" s="24"/>
      <c r="Q3445" s="24"/>
    </row>
    <row r="3446" ht="15.75" customHeight="1">
      <c r="A3446" s="71"/>
      <c r="B3446" s="45" t="str">
        <f>IFERROR(VLOOKUP(D3446, 'Chart of Accounts'!A3433:C4001, 3, FALSE), "")</f>
        <v/>
      </c>
      <c r="C3446" s="72"/>
      <c r="D3446" s="73"/>
      <c r="E3446" s="30" t="str">
        <f>IFERROR(VLOOKUP(D3446, 'Chart of Accounts'!A$3:B$3987, 2, FALSE), "")</f>
        <v/>
      </c>
      <c r="F3446" s="31" t="str">
        <f t="shared" si="1"/>
        <v/>
      </c>
      <c r="G3446" s="32" t="str">
        <f t="shared" si="2"/>
        <v/>
      </c>
      <c r="H3446" s="33">
        <f>IF(A3446&gt;='Income Statement'!$E$5,IF(A3446&lt;='Income Statement'!$E$6,1,0),0)</f>
        <v>0</v>
      </c>
      <c r="I3446" s="24"/>
      <c r="J3446" s="24"/>
      <c r="K3446" s="24"/>
      <c r="L3446" s="24"/>
      <c r="M3446" s="24"/>
      <c r="N3446" s="24"/>
      <c r="O3446" s="24"/>
      <c r="P3446" s="24"/>
      <c r="Q3446" s="24"/>
    </row>
    <row r="3447" ht="15.75" customHeight="1">
      <c r="A3447" s="71"/>
      <c r="B3447" s="45" t="str">
        <f>IFERROR(VLOOKUP(D3447, 'Chart of Accounts'!A3434:C4001, 3, FALSE), "")</f>
        <v/>
      </c>
      <c r="C3447" s="72"/>
      <c r="D3447" s="73"/>
      <c r="E3447" s="30" t="str">
        <f>IFERROR(VLOOKUP(D3447, 'Chart of Accounts'!A$3:B$3987, 2, FALSE), "")</f>
        <v/>
      </c>
      <c r="F3447" s="31" t="str">
        <f t="shared" si="1"/>
        <v/>
      </c>
      <c r="G3447" s="32" t="str">
        <f t="shared" si="2"/>
        <v/>
      </c>
      <c r="H3447" s="33">
        <f>IF(A3447&gt;='Income Statement'!$E$5,IF(A3447&lt;='Income Statement'!$E$6,1,0),0)</f>
        <v>0</v>
      </c>
      <c r="I3447" s="24"/>
      <c r="J3447" s="24"/>
      <c r="K3447" s="24"/>
      <c r="L3447" s="24"/>
      <c r="M3447" s="24"/>
      <c r="N3447" s="24"/>
      <c r="O3447" s="24"/>
      <c r="P3447" s="24"/>
      <c r="Q3447" s="24"/>
    </row>
    <row r="3448" ht="15.75" customHeight="1">
      <c r="A3448" s="71"/>
      <c r="B3448" s="45" t="str">
        <f>IFERROR(VLOOKUP(D3448, 'Chart of Accounts'!A3435:C4001, 3, FALSE), "")</f>
        <v/>
      </c>
      <c r="C3448" s="72"/>
      <c r="D3448" s="73"/>
      <c r="E3448" s="30" t="str">
        <f>IFERROR(VLOOKUP(D3448, 'Chart of Accounts'!A$3:B$3987, 2, FALSE), "")</f>
        <v/>
      </c>
      <c r="F3448" s="31" t="str">
        <f t="shared" si="1"/>
        <v/>
      </c>
      <c r="G3448" s="32" t="str">
        <f t="shared" si="2"/>
        <v/>
      </c>
      <c r="H3448" s="33">
        <f>IF(A3448&gt;='Income Statement'!$E$5,IF(A3448&lt;='Income Statement'!$E$6,1,0),0)</f>
        <v>0</v>
      </c>
      <c r="I3448" s="24"/>
      <c r="J3448" s="24"/>
      <c r="K3448" s="24"/>
      <c r="L3448" s="24"/>
      <c r="M3448" s="24"/>
      <c r="N3448" s="24"/>
      <c r="O3448" s="24"/>
      <c r="P3448" s="24"/>
      <c r="Q3448" s="24"/>
    </row>
    <row r="3449" ht="15.75" customHeight="1">
      <c r="A3449" s="71"/>
      <c r="B3449" s="45" t="str">
        <f>IFERROR(VLOOKUP(D3449, 'Chart of Accounts'!A3436:C4001, 3, FALSE), "")</f>
        <v/>
      </c>
      <c r="C3449" s="72"/>
      <c r="D3449" s="73"/>
      <c r="E3449" s="30" t="str">
        <f>IFERROR(VLOOKUP(D3449, 'Chart of Accounts'!A$3:B$3987, 2, FALSE), "")</f>
        <v/>
      </c>
      <c r="F3449" s="31" t="str">
        <f t="shared" si="1"/>
        <v/>
      </c>
      <c r="G3449" s="32" t="str">
        <f t="shared" si="2"/>
        <v/>
      </c>
      <c r="H3449" s="33">
        <f>IF(A3449&gt;='Income Statement'!$E$5,IF(A3449&lt;='Income Statement'!$E$6,1,0),0)</f>
        <v>0</v>
      </c>
      <c r="I3449" s="24"/>
      <c r="J3449" s="24"/>
      <c r="K3449" s="24"/>
      <c r="L3449" s="24"/>
      <c r="M3449" s="24"/>
      <c r="N3449" s="24"/>
      <c r="O3449" s="24"/>
      <c r="P3449" s="24"/>
      <c r="Q3449" s="24"/>
    </row>
    <row r="3450" ht="15.75" customHeight="1">
      <c r="A3450" s="71"/>
      <c r="B3450" s="45" t="str">
        <f>IFERROR(VLOOKUP(D3450, 'Chart of Accounts'!A3437:C4001, 3, FALSE), "")</f>
        <v/>
      </c>
      <c r="C3450" s="72"/>
      <c r="D3450" s="73"/>
      <c r="E3450" s="30" t="str">
        <f>IFERROR(VLOOKUP(D3450, 'Chart of Accounts'!A$3:B$3987, 2, FALSE), "")</f>
        <v/>
      </c>
      <c r="F3450" s="31" t="str">
        <f t="shared" si="1"/>
        <v/>
      </c>
      <c r="G3450" s="32" t="str">
        <f t="shared" si="2"/>
        <v/>
      </c>
      <c r="H3450" s="33">
        <f>IF(A3450&gt;='Income Statement'!$E$5,IF(A3450&lt;='Income Statement'!$E$6,1,0),0)</f>
        <v>0</v>
      </c>
      <c r="I3450" s="24"/>
      <c r="J3450" s="24"/>
      <c r="K3450" s="24"/>
      <c r="L3450" s="24"/>
      <c r="M3450" s="24"/>
      <c r="N3450" s="24"/>
      <c r="O3450" s="24"/>
      <c r="P3450" s="24"/>
      <c r="Q3450" s="24"/>
    </row>
    <row r="3451" ht="15.75" customHeight="1">
      <c r="A3451" s="71"/>
      <c r="B3451" s="45" t="str">
        <f>IFERROR(VLOOKUP(D3451, 'Chart of Accounts'!A3438:C4001, 3, FALSE), "")</f>
        <v/>
      </c>
      <c r="C3451" s="72"/>
      <c r="D3451" s="73"/>
      <c r="E3451" s="30" t="str">
        <f>IFERROR(VLOOKUP(D3451, 'Chart of Accounts'!A$3:B$3987, 2, FALSE), "")</f>
        <v/>
      </c>
      <c r="F3451" s="31" t="str">
        <f t="shared" si="1"/>
        <v/>
      </c>
      <c r="G3451" s="32" t="str">
        <f t="shared" si="2"/>
        <v/>
      </c>
      <c r="H3451" s="33">
        <f>IF(A3451&gt;='Income Statement'!$E$5,IF(A3451&lt;='Income Statement'!$E$6,1,0),0)</f>
        <v>0</v>
      </c>
      <c r="I3451" s="24"/>
      <c r="J3451" s="24"/>
      <c r="K3451" s="24"/>
      <c r="L3451" s="24"/>
      <c r="M3451" s="24"/>
      <c r="N3451" s="24"/>
      <c r="O3451" s="24"/>
      <c r="P3451" s="24"/>
      <c r="Q3451" s="24"/>
    </row>
    <row r="3452" ht="15.75" customHeight="1">
      <c r="A3452" s="71"/>
      <c r="B3452" s="45" t="str">
        <f>IFERROR(VLOOKUP(D3452, 'Chart of Accounts'!A3439:C4001, 3, FALSE), "")</f>
        <v/>
      </c>
      <c r="C3452" s="72"/>
      <c r="D3452" s="73"/>
      <c r="E3452" s="30" t="str">
        <f>IFERROR(VLOOKUP(D3452, 'Chart of Accounts'!A$3:B$3987, 2, FALSE), "")</f>
        <v/>
      </c>
      <c r="F3452" s="31" t="str">
        <f t="shared" si="1"/>
        <v/>
      </c>
      <c r="G3452" s="32" t="str">
        <f t="shared" si="2"/>
        <v/>
      </c>
      <c r="H3452" s="33">
        <f>IF(A3452&gt;='Income Statement'!$E$5,IF(A3452&lt;='Income Statement'!$E$6,1,0),0)</f>
        <v>0</v>
      </c>
      <c r="I3452" s="24"/>
      <c r="J3452" s="24"/>
      <c r="K3452" s="24"/>
      <c r="L3452" s="24"/>
      <c r="M3452" s="24"/>
      <c r="N3452" s="24"/>
      <c r="O3452" s="24"/>
      <c r="P3452" s="24"/>
      <c r="Q3452" s="24"/>
    </row>
    <row r="3453" ht="15.75" customHeight="1">
      <c r="A3453" s="71"/>
      <c r="B3453" s="45" t="str">
        <f>IFERROR(VLOOKUP(D3453, 'Chart of Accounts'!A3440:C4001, 3, FALSE), "")</f>
        <v/>
      </c>
      <c r="C3453" s="72"/>
      <c r="D3453" s="73"/>
      <c r="E3453" s="30" t="str">
        <f>IFERROR(VLOOKUP(D3453, 'Chart of Accounts'!A$3:B$3987, 2, FALSE), "")</f>
        <v/>
      </c>
      <c r="F3453" s="31" t="str">
        <f t="shared" si="1"/>
        <v/>
      </c>
      <c r="G3453" s="32" t="str">
        <f t="shared" si="2"/>
        <v/>
      </c>
      <c r="H3453" s="33">
        <f>IF(A3453&gt;='Income Statement'!$E$5,IF(A3453&lt;='Income Statement'!$E$6,1,0),0)</f>
        <v>0</v>
      </c>
      <c r="I3453" s="24"/>
      <c r="J3453" s="24"/>
      <c r="K3453" s="24"/>
      <c r="L3453" s="24"/>
      <c r="M3453" s="24"/>
      <c r="N3453" s="24"/>
      <c r="O3453" s="24"/>
      <c r="P3453" s="24"/>
      <c r="Q3453" s="24"/>
    </row>
    <row r="3454" ht="15.75" customHeight="1">
      <c r="A3454" s="71"/>
      <c r="B3454" s="45" t="str">
        <f>IFERROR(VLOOKUP(D3454, 'Chart of Accounts'!A3441:C4001, 3, FALSE), "")</f>
        <v/>
      </c>
      <c r="C3454" s="72"/>
      <c r="D3454" s="73"/>
      <c r="E3454" s="30" t="str">
        <f>IFERROR(VLOOKUP(D3454, 'Chart of Accounts'!A$3:B$3987, 2, FALSE), "")</f>
        <v/>
      </c>
      <c r="F3454" s="31" t="str">
        <f t="shared" si="1"/>
        <v/>
      </c>
      <c r="G3454" s="32" t="str">
        <f t="shared" si="2"/>
        <v/>
      </c>
      <c r="H3454" s="33">
        <f>IF(A3454&gt;='Income Statement'!$E$5,IF(A3454&lt;='Income Statement'!$E$6,1,0),0)</f>
        <v>0</v>
      </c>
      <c r="I3454" s="24"/>
      <c r="J3454" s="24"/>
      <c r="K3454" s="24"/>
      <c r="L3454" s="24"/>
      <c r="M3454" s="24"/>
      <c r="N3454" s="24"/>
      <c r="O3454" s="24"/>
      <c r="P3454" s="24"/>
      <c r="Q3454" s="24"/>
    </row>
    <row r="3455" ht="15.75" customHeight="1">
      <c r="A3455" s="71"/>
      <c r="B3455" s="45" t="str">
        <f>IFERROR(VLOOKUP(D3455, 'Chart of Accounts'!A3442:C4001, 3, FALSE), "")</f>
        <v/>
      </c>
      <c r="C3455" s="72"/>
      <c r="D3455" s="73"/>
      <c r="E3455" s="30" t="str">
        <f>IFERROR(VLOOKUP(D3455, 'Chart of Accounts'!A$3:B$3987, 2, FALSE), "")</f>
        <v/>
      </c>
      <c r="F3455" s="31" t="str">
        <f t="shared" si="1"/>
        <v/>
      </c>
      <c r="G3455" s="32" t="str">
        <f t="shared" si="2"/>
        <v/>
      </c>
      <c r="H3455" s="33">
        <f>IF(A3455&gt;='Income Statement'!$E$5,IF(A3455&lt;='Income Statement'!$E$6,1,0),0)</f>
        <v>0</v>
      </c>
      <c r="I3455" s="24"/>
      <c r="J3455" s="24"/>
      <c r="K3455" s="24"/>
      <c r="L3455" s="24"/>
      <c r="M3455" s="24"/>
      <c r="N3455" s="24"/>
      <c r="O3455" s="24"/>
      <c r="P3455" s="24"/>
      <c r="Q3455" s="24"/>
    </row>
    <row r="3456" ht="15.75" customHeight="1">
      <c r="A3456" s="71"/>
      <c r="B3456" s="45" t="str">
        <f>IFERROR(VLOOKUP(D3456, 'Chart of Accounts'!A3443:C4001, 3, FALSE), "")</f>
        <v/>
      </c>
      <c r="C3456" s="72"/>
      <c r="D3456" s="73"/>
      <c r="E3456" s="30" t="str">
        <f>IFERROR(VLOOKUP(D3456, 'Chart of Accounts'!A$3:B$3987, 2, FALSE), "")</f>
        <v/>
      </c>
      <c r="F3456" s="31" t="str">
        <f t="shared" si="1"/>
        <v/>
      </c>
      <c r="G3456" s="32" t="str">
        <f t="shared" si="2"/>
        <v/>
      </c>
      <c r="H3456" s="33">
        <f>IF(A3456&gt;='Income Statement'!$E$5,IF(A3456&lt;='Income Statement'!$E$6,1,0),0)</f>
        <v>0</v>
      </c>
      <c r="I3456" s="24"/>
      <c r="J3456" s="24"/>
      <c r="K3456" s="24"/>
      <c r="L3456" s="24"/>
      <c r="M3456" s="24"/>
      <c r="N3456" s="24"/>
      <c r="O3456" s="24"/>
      <c r="P3456" s="24"/>
      <c r="Q3456" s="24"/>
    </row>
    <row r="3457" ht="15.75" customHeight="1">
      <c r="A3457" s="71"/>
      <c r="B3457" s="45" t="str">
        <f>IFERROR(VLOOKUP(D3457, 'Chart of Accounts'!A3444:C4001, 3, FALSE), "")</f>
        <v/>
      </c>
      <c r="C3457" s="72"/>
      <c r="D3457" s="73"/>
      <c r="E3457" s="30" t="str">
        <f>IFERROR(VLOOKUP(D3457, 'Chart of Accounts'!A$3:B$3987, 2, FALSE), "")</f>
        <v/>
      </c>
      <c r="F3457" s="31" t="str">
        <f t="shared" si="1"/>
        <v/>
      </c>
      <c r="G3457" s="32" t="str">
        <f t="shared" si="2"/>
        <v/>
      </c>
      <c r="H3457" s="33">
        <f>IF(A3457&gt;='Income Statement'!$E$5,IF(A3457&lt;='Income Statement'!$E$6,1,0),0)</f>
        <v>0</v>
      </c>
      <c r="I3457" s="24"/>
      <c r="J3457" s="24"/>
      <c r="K3457" s="24"/>
      <c r="L3457" s="24"/>
      <c r="M3457" s="24"/>
      <c r="N3457" s="24"/>
      <c r="O3457" s="24"/>
      <c r="P3457" s="24"/>
      <c r="Q3457" s="24"/>
    </row>
    <row r="3458" ht="15.75" customHeight="1">
      <c r="A3458" s="71"/>
      <c r="B3458" s="45" t="str">
        <f>IFERROR(VLOOKUP(D3458, 'Chart of Accounts'!A3445:C4001, 3, FALSE), "")</f>
        <v/>
      </c>
      <c r="C3458" s="72"/>
      <c r="D3458" s="73"/>
      <c r="E3458" s="30" t="str">
        <f>IFERROR(VLOOKUP(D3458, 'Chart of Accounts'!A$3:B$3987, 2, FALSE), "")</f>
        <v/>
      </c>
      <c r="F3458" s="31" t="str">
        <f t="shared" si="1"/>
        <v/>
      </c>
      <c r="G3458" s="32" t="str">
        <f t="shared" si="2"/>
        <v/>
      </c>
      <c r="H3458" s="33">
        <f>IF(A3458&gt;='Income Statement'!$E$5,IF(A3458&lt;='Income Statement'!$E$6,1,0),0)</f>
        <v>0</v>
      </c>
      <c r="I3458" s="24"/>
      <c r="J3458" s="24"/>
      <c r="K3458" s="24"/>
      <c r="L3458" s="24"/>
      <c r="M3458" s="24"/>
      <c r="N3458" s="24"/>
      <c r="O3458" s="24"/>
      <c r="P3458" s="24"/>
      <c r="Q3458" s="24"/>
    </row>
    <row r="3459" ht="15.75" customHeight="1">
      <c r="A3459" s="71"/>
      <c r="B3459" s="45" t="str">
        <f>IFERROR(VLOOKUP(D3459, 'Chart of Accounts'!A3446:C4001, 3, FALSE), "")</f>
        <v/>
      </c>
      <c r="C3459" s="72"/>
      <c r="D3459" s="73"/>
      <c r="E3459" s="30" t="str">
        <f>IFERROR(VLOOKUP(D3459, 'Chart of Accounts'!A$3:B$3987, 2, FALSE), "")</f>
        <v/>
      </c>
      <c r="F3459" s="31" t="str">
        <f t="shared" si="1"/>
        <v/>
      </c>
      <c r="G3459" s="32" t="str">
        <f t="shared" si="2"/>
        <v/>
      </c>
      <c r="H3459" s="33">
        <f>IF(A3459&gt;='Income Statement'!$E$5,IF(A3459&lt;='Income Statement'!$E$6,1,0),0)</f>
        <v>0</v>
      </c>
      <c r="I3459" s="24"/>
      <c r="J3459" s="24"/>
      <c r="K3459" s="24"/>
      <c r="L3459" s="24"/>
      <c r="M3459" s="24"/>
      <c r="N3459" s="24"/>
      <c r="O3459" s="24"/>
      <c r="P3459" s="24"/>
      <c r="Q3459" s="24"/>
    </row>
    <row r="3460" ht="15.75" customHeight="1">
      <c r="A3460" s="71"/>
      <c r="B3460" s="45" t="str">
        <f>IFERROR(VLOOKUP(D3460, 'Chart of Accounts'!A3447:C4001, 3, FALSE), "")</f>
        <v/>
      </c>
      <c r="C3460" s="72"/>
      <c r="D3460" s="73"/>
      <c r="E3460" s="30" t="str">
        <f>IFERROR(VLOOKUP(D3460, 'Chart of Accounts'!A$3:B$3987, 2, FALSE), "")</f>
        <v/>
      </c>
      <c r="F3460" s="31" t="str">
        <f t="shared" si="1"/>
        <v/>
      </c>
      <c r="G3460" s="32" t="str">
        <f t="shared" si="2"/>
        <v/>
      </c>
      <c r="H3460" s="33">
        <f>IF(A3460&gt;='Income Statement'!$E$5,IF(A3460&lt;='Income Statement'!$E$6,1,0),0)</f>
        <v>0</v>
      </c>
      <c r="I3460" s="24"/>
      <c r="J3460" s="24"/>
      <c r="K3460" s="24"/>
      <c r="L3460" s="24"/>
      <c r="M3460" s="24"/>
      <c r="N3460" s="24"/>
      <c r="O3460" s="24"/>
      <c r="P3460" s="24"/>
      <c r="Q3460" s="24"/>
    </row>
    <row r="3461" ht="15.75" customHeight="1">
      <c r="A3461" s="71"/>
      <c r="B3461" s="45" t="str">
        <f>IFERROR(VLOOKUP(D3461, 'Chart of Accounts'!A3448:C4001, 3, FALSE), "")</f>
        <v/>
      </c>
      <c r="C3461" s="72"/>
      <c r="D3461" s="73"/>
      <c r="E3461" s="30" t="str">
        <f>IFERROR(VLOOKUP(D3461, 'Chart of Accounts'!A$3:B$3987, 2, FALSE), "")</f>
        <v/>
      </c>
      <c r="F3461" s="31" t="str">
        <f t="shared" si="1"/>
        <v/>
      </c>
      <c r="G3461" s="32" t="str">
        <f t="shared" si="2"/>
        <v/>
      </c>
      <c r="H3461" s="33">
        <f>IF(A3461&gt;='Income Statement'!$E$5,IF(A3461&lt;='Income Statement'!$E$6,1,0),0)</f>
        <v>0</v>
      </c>
      <c r="I3461" s="24"/>
      <c r="J3461" s="24"/>
      <c r="K3461" s="24"/>
      <c r="L3461" s="24"/>
      <c r="M3461" s="24"/>
      <c r="N3461" s="24"/>
      <c r="O3461" s="24"/>
      <c r="P3461" s="24"/>
      <c r="Q3461" s="24"/>
    </row>
    <row r="3462" ht="15.75" customHeight="1">
      <c r="A3462" s="71"/>
      <c r="B3462" s="45" t="str">
        <f>IFERROR(VLOOKUP(D3462, 'Chart of Accounts'!A3449:C4001, 3, FALSE), "")</f>
        <v/>
      </c>
      <c r="C3462" s="72"/>
      <c r="D3462" s="73"/>
      <c r="E3462" s="30" t="str">
        <f>IFERROR(VLOOKUP(D3462, 'Chart of Accounts'!A$3:B$3987, 2, FALSE), "")</f>
        <v/>
      </c>
      <c r="F3462" s="31" t="str">
        <f t="shared" si="1"/>
        <v/>
      </c>
      <c r="G3462" s="32" t="str">
        <f t="shared" si="2"/>
        <v/>
      </c>
      <c r="H3462" s="33">
        <f>IF(A3462&gt;='Income Statement'!$E$5,IF(A3462&lt;='Income Statement'!$E$6,1,0),0)</f>
        <v>0</v>
      </c>
      <c r="I3462" s="24"/>
      <c r="J3462" s="24"/>
      <c r="K3462" s="24"/>
      <c r="L3462" s="24"/>
      <c r="M3462" s="24"/>
      <c r="N3462" s="24"/>
      <c r="O3462" s="24"/>
      <c r="P3462" s="24"/>
      <c r="Q3462" s="24"/>
    </row>
    <row r="3463" ht="15.75" customHeight="1">
      <c r="A3463" s="71"/>
      <c r="B3463" s="45" t="str">
        <f>IFERROR(VLOOKUP(D3463, 'Chart of Accounts'!A3450:C4001, 3, FALSE), "")</f>
        <v/>
      </c>
      <c r="C3463" s="72"/>
      <c r="D3463" s="73"/>
      <c r="E3463" s="30" t="str">
        <f>IFERROR(VLOOKUP(D3463, 'Chart of Accounts'!A$3:B$3987, 2, FALSE), "")</f>
        <v/>
      </c>
      <c r="F3463" s="31" t="str">
        <f t="shared" si="1"/>
        <v/>
      </c>
      <c r="G3463" s="32" t="str">
        <f t="shared" si="2"/>
        <v/>
      </c>
      <c r="H3463" s="33">
        <f>IF(A3463&gt;='Income Statement'!$E$5,IF(A3463&lt;='Income Statement'!$E$6,1,0),0)</f>
        <v>0</v>
      </c>
      <c r="I3463" s="24"/>
      <c r="J3463" s="24"/>
      <c r="K3463" s="24"/>
      <c r="L3463" s="24"/>
      <c r="M3463" s="24"/>
      <c r="N3463" s="24"/>
      <c r="O3463" s="24"/>
      <c r="P3463" s="24"/>
      <c r="Q3463" s="24"/>
    </row>
    <row r="3464" ht="15.75" customHeight="1">
      <c r="A3464" s="71"/>
      <c r="B3464" s="45" t="str">
        <f>IFERROR(VLOOKUP(D3464, 'Chart of Accounts'!A3451:C4001, 3, FALSE), "")</f>
        <v/>
      </c>
      <c r="C3464" s="72"/>
      <c r="D3464" s="73"/>
      <c r="E3464" s="30" t="str">
        <f>IFERROR(VLOOKUP(D3464, 'Chart of Accounts'!A$3:B$3987, 2, FALSE), "")</f>
        <v/>
      </c>
      <c r="F3464" s="31" t="str">
        <f t="shared" si="1"/>
        <v/>
      </c>
      <c r="G3464" s="32" t="str">
        <f t="shared" si="2"/>
        <v/>
      </c>
      <c r="H3464" s="33">
        <f>IF(A3464&gt;='Income Statement'!$E$5,IF(A3464&lt;='Income Statement'!$E$6,1,0),0)</f>
        <v>0</v>
      </c>
      <c r="I3464" s="24"/>
      <c r="J3464" s="24"/>
      <c r="K3464" s="24"/>
      <c r="L3464" s="24"/>
      <c r="M3464" s="24"/>
      <c r="N3464" s="24"/>
      <c r="O3464" s="24"/>
      <c r="P3464" s="24"/>
      <c r="Q3464" s="24"/>
    </row>
    <row r="3465" ht="15.75" customHeight="1">
      <c r="A3465" s="71"/>
      <c r="B3465" s="45" t="str">
        <f>IFERROR(VLOOKUP(D3465, 'Chart of Accounts'!A3452:C4001, 3, FALSE), "")</f>
        <v/>
      </c>
      <c r="C3465" s="72"/>
      <c r="D3465" s="73"/>
      <c r="E3465" s="30" t="str">
        <f>IFERROR(VLOOKUP(D3465, 'Chart of Accounts'!A$3:B$3987, 2, FALSE), "")</f>
        <v/>
      </c>
      <c r="F3465" s="31" t="str">
        <f t="shared" si="1"/>
        <v/>
      </c>
      <c r="G3465" s="32" t="str">
        <f t="shared" si="2"/>
        <v/>
      </c>
      <c r="H3465" s="33">
        <f>IF(A3465&gt;='Income Statement'!$E$5,IF(A3465&lt;='Income Statement'!$E$6,1,0),0)</f>
        <v>0</v>
      </c>
      <c r="I3465" s="24"/>
      <c r="J3465" s="24"/>
      <c r="K3465" s="24"/>
      <c r="L3465" s="24"/>
      <c r="M3465" s="24"/>
      <c r="N3465" s="24"/>
      <c r="O3465" s="24"/>
      <c r="P3465" s="24"/>
      <c r="Q3465" s="24"/>
    </row>
    <row r="3466" ht="15.75" customHeight="1">
      <c r="A3466" s="71"/>
      <c r="B3466" s="45" t="str">
        <f>IFERROR(VLOOKUP(D3466, 'Chart of Accounts'!A3453:C4001, 3, FALSE), "")</f>
        <v/>
      </c>
      <c r="C3466" s="72"/>
      <c r="D3466" s="73"/>
      <c r="E3466" s="30" t="str">
        <f>IFERROR(VLOOKUP(D3466, 'Chart of Accounts'!A$3:B$3987, 2, FALSE), "")</f>
        <v/>
      </c>
      <c r="F3466" s="31" t="str">
        <f t="shared" si="1"/>
        <v/>
      </c>
      <c r="G3466" s="32" t="str">
        <f t="shared" si="2"/>
        <v/>
      </c>
      <c r="H3466" s="33">
        <f>IF(A3466&gt;='Income Statement'!$E$5,IF(A3466&lt;='Income Statement'!$E$6,1,0),0)</f>
        <v>0</v>
      </c>
      <c r="I3466" s="24"/>
      <c r="J3466" s="24"/>
      <c r="K3466" s="24"/>
      <c r="L3466" s="24"/>
      <c r="M3466" s="24"/>
      <c r="N3466" s="24"/>
      <c r="O3466" s="24"/>
      <c r="P3466" s="24"/>
      <c r="Q3466" s="24"/>
    </row>
    <row r="3467" ht="15.75" customHeight="1">
      <c r="A3467" s="71"/>
      <c r="B3467" s="45" t="str">
        <f>IFERROR(VLOOKUP(D3467, 'Chart of Accounts'!A3454:C4001, 3, FALSE), "")</f>
        <v/>
      </c>
      <c r="C3467" s="72"/>
      <c r="D3467" s="73"/>
      <c r="E3467" s="30" t="str">
        <f>IFERROR(VLOOKUP(D3467, 'Chart of Accounts'!A$3:B$3987, 2, FALSE), "")</f>
        <v/>
      </c>
      <c r="F3467" s="31" t="str">
        <f t="shared" si="1"/>
        <v/>
      </c>
      <c r="G3467" s="32" t="str">
        <f t="shared" si="2"/>
        <v/>
      </c>
      <c r="H3467" s="33">
        <f>IF(A3467&gt;='Income Statement'!$E$5,IF(A3467&lt;='Income Statement'!$E$6,1,0),0)</f>
        <v>0</v>
      </c>
      <c r="I3467" s="24"/>
      <c r="J3467" s="24"/>
      <c r="K3467" s="24"/>
      <c r="L3467" s="24"/>
      <c r="M3467" s="24"/>
      <c r="N3467" s="24"/>
      <c r="O3467" s="24"/>
      <c r="P3467" s="24"/>
      <c r="Q3467" s="24"/>
    </row>
    <row r="3468" ht="15.75" customHeight="1">
      <c r="A3468" s="71"/>
      <c r="B3468" s="45" t="str">
        <f>IFERROR(VLOOKUP(D3468, 'Chart of Accounts'!A3455:C4001, 3, FALSE), "")</f>
        <v/>
      </c>
      <c r="C3468" s="72"/>
      <c r="D3468" s="73"/>
      <c r="E3468" s="30" t="str">
        <f>IFERROR(VLOOKUP(D3468, 'Chart of Accounts'!A$3:B$3987, 2, FALSE), "")</f>
        <v/>
      </c>
      <c r="F3468" s="31" t="str">
        <f t="shared" si="1"/>
        <v/>
      </c>
      <c r="G3468" s="32" t="str">
        <f t="shared" si="2"/>
        <v/>
      </c>
      <c r="H3468" s="33">
        <f>IF(A3468&gt;='Income Statement'!$E$5,IF(A3468&lt;='Income Statement'!$E$6,1,0),0)</f>
        <v>0</v>
      </c>
      <c r="I3468" s="24"/>
      <c r="J3468" s="24"/>
      <c r="K3468" s="24"/>
      <c r="L3468" s="24"/>
      <c r="M3468" s="24"/>
      <c r="N3468" s="24"/>
      <c r="O3468" s="24"/>
      <c r="P3468" s="24"/>
      <c r="Q3468" s="24"/>
    </row>
    <row r="3469" ht="15.75" customHeight="1">
      <c r="A3469" s="71"/>
      <c r="B3469" s="45" t="str">
        <f>IFERROR(VLOOKUP(D3469, 'Chart of Accounts'!A3456:C4001, 3, FALSE), "")</f>
        <v/>
      </c>
      <c r="C3469" s="72"/>
      <c r="D3469" s="73"/>
      <c r="E3469" s="30" t="str">
        <f>IFERROR(VLOOKUP(D3469, 'Chart of Accounts'!A$3:B$3987, 2, FALSE), "")</f>
        <v/>
      </c>
      <c r="F3469" s="31" t="str">
        <f t="shared" si="1"/>
        <v/>
      </c>
      <c r="G3469" s="32" t="str">
        <f t="shared" si="2"/>
        <v/>
      </c>
      <c r="H3469" s="33">
        <f>IF(A3469&gt;='Income Statement'!$E$5,IF(A3469&lt;='Income Statement'!$E$6,1,0),0)</f>
        <v>0</v>
      </c>
      <c r="I3469" s="24"/>
      <c r="J3469" s="24"/>
      <c r="K3469" s="24"/>
      <c r="L3469" s="24"/>
      <c r="M3469" s="24"/>
      <c r="N3469" s="24"/>
      <c r="O3469" s="24"/>
      <c r="P3469" s="24"/>
      <c r="Q3469" s="24"/>
    </row>
    <row r="3470" ht="15.75" customHeight="1">
      <c r="A3470" s="71"/>
      <c r="B3470" s="45" t="str">
        <f>IFERROR(VLOOKUP(D3470, 'Chart of Accounts'!A3457:C4001, 3, FALSE), "")</f>
        <v/>
      </c>
      <c r="C3470" s="72"/>
      <c r="D3470" s="73"/>
      <c r="E3470" s="30" t="str">
        <f>IFERROR(VLOOKUP(D3470, 'Chart of Accounts'!A$3:B$3987, 2, FALSE), "")</f>
        <v/>
      </c>
      <c r="F3470" s="31" t="str">
        <f t="shared" si="1"/>
        <v/>
      </c>
      <c r="G3470" s="32" t="str">
        <f t="shared" si="2"/>
        <v/>
      </c>
      <c r="H3470" s="33">
        <f>IF(A3470&gt;='Income Statement'!$E$5,IF(A3470&lt;='Income Statement'!$E$6,1,0),0)</f>
        <v>0</v>
      </c>
      <c r="I3470" s="24"/>
      <c r="J3470" s="24"/>
      <c r="K3470" s="24"/>
      <c r="L3470" s="24"/>
      <c r="M3470" s="24"/>
      <c r="N3470" s="24"/>
      <c r="O3470" s="24"/>
      <c r="P3470" s="24"/>
      <c r="Q3470" s="24"/>
    </row>
    <row r="3471" ht="15.75" customHeight="1">
      <c r="A3471" s="71"/>
      <c r="B3471" s="45" t="str">
        <f>IFERROR(VLOOKUP(D3471, 'Chart of Accounts'!A3458:C4001, 3, FALSE), "")</f>
        <v/>
      </c>
      <c r="C3471" s="72"/>
      <c r="D3471" s="73"/>
      <c r="E3471" s="30" t="str">
        <f>IFERROR(VLOOKUP(D3471, 'Chart of Accounts'!A$3:B$3987, 2, FALSE), "")</f>
        <v/>
      </c>
      <c r="F3471" s="31" t="str">
        <f t="shared" si="1"/>
        <v/>
      </c>
      <c r="G3471" s="32" t="str">
        <f t="shared" si="2"/>
        <v/>
      </c>
      <c r="H3471" s="33">
        <f>IF(A3471&gt;='Income Statement'!$E$5,IF(A3471&lt;='Income Statement'!$E$6,1,0),0)</f>
        <v>0</v>
      </c>
      <c r="I3471" s="24"/>
      <c r="J3471" s="24"/>
      <c r="K3471" s="24"/>
      <c r="L3471" s="24"/>
      <c r="M3471" s="24"/>
      <c r="N3471" s="24"/>
      <c r="O3471" s="24"/>
      <c r="P3471" s="24"/>
      <c r="Q3471" s="24"/>
    </row>
    <row r="3472" ht="15.75" customHeight="1">
      <c r="A3472" s="71"/>
      <c r="B3472" s="45" t="str">
        <f>IFERROR(VLOOKUP(D3472, 'Chart of Accounts'!A3459:C4001, 3, FALSE), "")</f>
        <v/>
      </c>
      <c r="C3472" s="72"/>
      <c r="D3472" s="73"/>
      <c r="E3472" s="30" t="str">
        <f>IFERROR(VLOOKUP(D3472, 'Chart of Accounts'!A$3:B$3987, 2, FALSE), "")</f>
        <v/>
      </c>
      <c r="F3472" s="31" t="str">
        <f t="shared" si="1"/>
        <v/>
      </c>
      <c r="G3472" s="32" t="str">
        <f t="shared" si="2"/>
        <v/>
      </c>
      <c r="H3472" s="33">
        <f>IF(A3472&gt;='Income Statement'!$E$5,IF(A3472&lt;='Income Statement'!$E$6,1,0),0)</f>
        <v>0</v>
      </c>
      <c r="I3472" s="24"/>
      <c r="J3472" s="24"/>
      <c r="K3472" s="24"/>
      <c r="L3472" s="24"/>
      <c r="M3472" s="24"/>
      <c r="N3472" s="24"/>
      <c r="O3472" s="24"/>
      <c r="P3472" s="24"/>
      <c r="Q3472" s="24"/>
    </row>
    <row r="3473" ht="15.75" customHeight="1">
      <c r="A3473" s="71"/>
      <c r="B3473" s="45" t="str">
        <f>IFERROR(VLOOKUP(D3473, 'Chart of Accounts'!A3460:C4001, 3, FALSE), "")</f>
        <v/>
      </c>
      <c r="C3473" s="72"/>
      <c r="D3473" s="73"/>
      <c r="E3473" s="30" t="str">
        <f>IFERROR(VLOOKUP(D3473, 'Chart of Accounts'!A$3:B$3987, 2, FALSE), "")</f>
        <v/>
      </c>
      <c r="F3473" s="31" t="str">
        <f t="shared" si="1"/>
        <v/>
      </c>
      <c r="G3473" s="32" t="str">
        <f t="shared" si="2"/>
        <v/>
      </c>
      <c r="H3473" s="33">
        <f>IF(A3473&gt;='Income Statement'!$E$5,IF(A3473&lt;='Income Statement'!$E$6,1,0),0)</f>
        <v>0</v>
      </c>
      <c r="I3473" s="24"/>
      <c r="J3473" s="24"/>
      <c r="K3473" s="24"/>
      <c r="L3473" s="24"/>
      <c r="M3473" s="24"/>
      <c r="N3473" s="24"/>
      <c r="O3473" s="24"/>
      <c r="P3473" s="24"/>
      <c r="Q3473" s="24"/>
    </row>
    <row r="3474" ht="15.75" customHeight="1">
      <c r="A3474" s="71"/>
      <c r="B3474" s="45" t="str">
        <f>IFERROR(VLOOKUP(D3474, 'Chart of Accounts'!A3461:C4001, 3, FALSE), "")</f>
        <v/>
      </c>
      <c r="C3474" s="72"/>
      <c r="D3474" s="73"/>
      <c r="E3474" s="30" t="str">
        <f>IFERROR(VLOOKUP(D3474, 'Chart of Accounts'!A$3:B$3987, 2, FALSE), "")</f>
        <v/>
      </c>
      <c r="F3474" s="31" t="str">
        <f t="shared" si="1"/>
        <v/>
      </c>
      <c r="G3474" s="32" t="str">
        <f t="shared" si="2"/>
        <v/>
      </c>
      <c r="H3474" s="33">
        <f>IF(A3474&gt;='Income Statement'!$E$5,IF(A3474&lt;='Income Statement'!$E$6,1,0),0)</f>
        <v>0</v>
      </c>
      <c r="I3474" s="24"/>
      <c r="J3474" s="24"/>
      <c r="K3474" s="24"/>
      <c r="L3474" s="24"/>
      <c r="M3474" s="24"/>
      <c r="N3474" s="24"/>
      <c r="O3474" s="24"/>
      <c r="P3474" s="24"/>
      <c r="Q3474" s="24"/>
    </row>
    <row r="3475" ht="15.75" customHeight="1">
      <c r="A3475" s="71"/>
      <c r="B3475" s="45" t="str">
        <f>IFERROR(VLOOKUP(D3475, 'Chart of Accounts'!A3462:C4001, 3, FALSE), "")</f>
        <v/>
      </c>
      <c r="C3475" s="72"/>
      <c r="D3475" s="73"/>
      <c r="E3475" s="30" t="str">
        <f>IFERROR(VLOOKUP(D3475, 'Chart of Accounts'!A$3:B$3987, 2, FALSE), "")</f>
        <v/>
      </c>
      <c r="F3475" s="31" t="str">
        <f t="shared" si="1"/>
        <v/>
      </c>
      <c r="G3475" s="32" t="str">
        <f t="shared" si="2"/>
        <v/>
      </c>
      <c r="H3475" s="33">
        <f>IF(A3475&gt;='Income Statement'!$E$5,IF(A3475&lt;='Income Statement'!$E$6,1,0),0)</f>
        <v>0</v>
      </c>
      <c r="I3475" s="24"/>
      <c r="J3475" s="24"/>
      <c r="K3475" s="24"/>
      <c r="L3475" s="24"/>
      <c r="M3475" s="24"/>
      <c r="N3475" s="24"/>
      <c r="O3475" s="24"/>
      <c r="P3475" s="24"/>
      <c r="Q3475" s="24"/>
    </row>
    <row r="3476" ht="15.75" customHeight="1">
      <c r="A3476" s="71"/>
      <c r="B3476" s="45" t="str">
        <f>IFERROR(VLOOKUP(D3476, 'Chart of Accounts'!A3463:C4001, 3, FALSE), "")</f>
        <v/>
      </c>
      <c r="C3476" s="72"/>
      <c r="D3476" s="73"/>
      <c r="E3476" s="30" t="str">
        <f>IFERROR(VLOOKUP(D3476, 'Chart of Accounts'!A$3:B$3987, 2, FALSE), "")</f>
        <v/>
      </c>
      <c r="F3476" s="31" t="str">
        <f t="shared" si="1"/>
        <v/>
      </c>
      <c r="G3476" s="32" t="str">
        <f t="shared" si="2"/>
        <v/>
      </c>
      <c r="H3476" s="33">
        <f>IF(A3476&gt;='Income Statement'!$E$5,IF(A3476&lt;='Income Statement'!$E$6,1,0),0)</f>
        <v>0</v>
      </c>
      <c r="I3476" s="24"/>
      <c r="J3476" s="24"/>
      <c r="K3476" s="24"/>
      <c r="L3476" s="24"/>
      <c r="M3476" s="24"/>
      <c r="N3476" s="24"/>
      <c r="O3476" s="24"/>
      <c r="P3476" s="24"/>
      <c r="Q3476" s="24"/>
    </row>
    <row r="3477" ht="15.75" customHeight="1">
      <c r="A3477" s="71"/>
      <c r="B3477" s="45" t="str">
        <f>IFERROR(VLOOKUP(D3477, 'Chart of Accounts'!A3464:C4001, 3, FALSE), "")</f>
        <v/>
      </c>
      <c r="C3477" s="72"/>
      <c r="D3477" s="73"/>
      <c r="E3477" s="30" t="str">
        <f>IFERROR(VLOOKUP(D3477, 'Chart of Accounts'!A$3:B$3987, 2, FALSE), "")</f>
        <v/>
      </c>
      <c r="F3477" s="31" t="str">
        <f t="shared" si="1"/>
        <v/>
      </c>
      <c r="G3477" s="32" t="str">
        <f t="shared" si="2"/>
        <v/>
      </c>
      <c r="H3477" s="33">
        <f>IF(A3477&gt;='Income Statement'!$E$5,IF(A3477&lt;='Income Statement'!$E$6,1,0),0)</f>
        <v>0</v>
      </c>
      <c r="I3477" s="24"/>
      <c r="J3477" s="24"/>
      <c r="K3477" s="24"/>
      <c r="L3477" s="24"/>
      <c r="M3477" s="24"/>
      <c r="N3477" s="24"/>
      <c r="O3477" s="24"/>
      <c r="P3477" s="24"/>
      <c r="Q3477" s="24"/>
    </row>
    <row r="3478" ht="15.75" customHeight="1">
      <c r="A3478" s="71"/>
      <c r="B3478" s="45" t="str">
        <f>IFERROR(VLOOKUP(D3478, 'Chart of Accounts'!A3465:C4001, 3, FALSE), "")</f>
        <v/>
      </c>
      <c r="C3478" s="72"/>
      <c r="D3478" s="73"/>
      <c r="E3478" s="30" t="str">
        <f>IFERROR(VLOOKUP(D3478, 'Chart of Accounts'!A$3:B$3987, 2, FALSE), "")</f>
        <v/>
      </c>
      <c r="F3478" s="31" t="str">
        <f t="shared" si="1"/>
        <v/>
      </c>
      <c r="G3478" s="32" t="str">
        <f t="shared" si="2"/>
        <v/>
      </c>
      <c r="H3478" s="33">
        <f>IF(A3478&gt;='Income Statement'!$E$5,IF(A3478&lt;='Income Statement'!$E$6,1,0),0)</f>
        <v>0</v>
      </c>
      <c r="I3478" s="24"/>
      <c r="J3478" s="24"/>
      <c r="K3478" s="24"/>
      <c r="L3478" s="24"/>
      <c r="M3478" s="24"/>
      <c r="N3478" s="24"/>
      <c r="O3478" s="24"/>
      <c r="P3478" s="24"/>
      <c r="Q3478" s="24"/>
    </row>
    <row r="3479" ht="15.75" customHeight="1">
      <c r="A3479" s="71"/>
      <c r="B3479" s="45" t="str">
        <f>IFERROR(VLOOKUP(D3479, 'Chart of Accounts'!A3466:C4001, 3, FALSE), "")</f>
        <v/>
      </c>
      <c r="C3479" s="72"/>
      <c r="D3479" s="73"/>
      <c r="E3479" s="30" t="str">
        <f>IFERROR(VLOOKUP(D3479, 'Chart of Accounts'!A$3:B$3987, 2, FALSE), "")</f>
        <v/>
      </c>
      <c r="F3479" s="31" t="str">
        <f t="shared" si="1"/>
        <v/>
      </c>
      <c r="G3479" s="32" t="str">
        <f t="shared" si="2"/>
        <v/>
      </c>
      <c r="H3479" s="33">
        <f>IF(A3479&gt;='Income Statement'!$E$5,IF(A3479&lt;='Income Statement'!$E$6,1,0),0)</f>
        <v>0</v>
      </c>
      <c r="I3479" s="24"/>
      <c r="J3479" s="24"/>
      <c r="K3479" s="24"/>
      <c r="L3479" s="24"/>
      <c r="M3479" s="24"/>
      <c r="N3479" s="24"/>
      <c r="O3479" s="24"/>
      <c r="P3479" s="24"/>
      <c r="Q3479" s="24"/>
    </row>
    <row r="3480" ht="15.75" customHeight="1">
      <c r="A3480" s="71"/>
      <c r="B3480" s="45" t="str">
        <f>IFERROR(VLOOKUP(D3480, 'Chart of Accounts'!A3467:C4001, 3, FALSE), "")</f>
        <v/>
      </c>
      <c r="C3480" s="72"/>
      <c r="D3480" s="73"/>
      <c r="E3480" s="30" t="str">
        <f>IFERROR(VLOOKUP(D3480, 'Chart of Accounts'!A$3:B$3987, 2, FALSE), "")</f>
        <v/>
      </c>
      <c r="F3480" s="31" t="str">
        <f t="shared" si="1"/>
        <v/>
      </c>
      <c r="G3480" s="32" t="str">
        <f t="shared" si="2"/>
        <v/>
      </c>
      <c r="H3480" s="33">
        <f>IF(A3480&gt;='Income Statement'!$E$5,IF(A3480&lt;='Income Statement'!$E$6,1,0),0)</f>
        <v>0</v>
      </c>
      <c r="I3480" s="24"/>
      <c r="J3480" s="24"/>
      <c r="K3480" s="24"/>
      <c r="L3480" s="24"/>
      <c r="M3480" s="24"/>
      <c r="N3480" s="24"/>
      <c r="O3480" s="24"/>
      <c r="P3480" s="24"/>
      <c r="Q3480" s="24"/>
    </row>
    <row r="3481" ht="15.75" customHeight="1">
      <c r="A3481" s="71"/>
      <c r="B3481" s="45" t="str">
        <f>IFERROR(VLOOKUP(D3481, 'Chart of Accounts'!A3468:C4001, 3, FALSE), "")</f>
        <v/>
      </c>
      <c r="C3481" s="72"/>
      <c r="D3481" s="73"/>
      <c r="E3481" s="30" t="str">
        <f>IFERROR(VLOOKUP(D3481, 'Chart of Accounts'!A$3:B$3987, 2, FALSE), "")</f>
        <v/>
      </c>
      <c r="F3481" s="31" t="str">
        <f t="shared" si="1"/>
        <v/>
      </c>
      <c r="G3481" s="32" t="str">
        <f t="shared" si="2"/>
        <v/>
      </c>
      <c r="H3481" s="33">
        <f>IF(A3481&gt;='Income Statement'!$E$5,IF(A3481&lt;='Income Statement'!$E$6,1,0),0)</f>
        <v>0</v>
      </c>
      <c r="I3481" s="24"/>
      <c r="J3481" s="24"/>
      <c r="K3481" s="24"/>
      <c r="L3481" s="24"/>
      <c r="M3481" s="24"/>
      <c r="N3481" s="24"/>
      <c r="O3481" s="24"/>
      <c r="P3481" s="24"/>
      <c r="Q3481" s="24"/>
    </row>
    <row r="3482" ht="15.75" customHeight="1">
      <c r="A3482" s="71"/>
      <c r="B3482" s="45" t="str">
        <f>IFERROR(VLOOKUP(D3482, 'Chart of Accounts'!A3469:C4001, 3, FALSE), "")</f>
        <v/>
      </c>
      <c r="C3482" s="72"/>
      <c r="D3482" s="73"/>
      <c r="E3482" s="30" t="str">
        <f>IFERROR(VLOOKUP(D3482, 'Chart of Accounts'!A$3:B$3987, 2, FALSE), "")</f>
        <v/>
      </c>
      <c r="F3482" s="31" t="str">
        <f t="shared" si="1"/>
        <v/>
      </c>
      <c r="G3482" s="32" t="str">
        <f t="shared" si="2"/>
        <v/>
      </c>
      <c r="H3482" s="33">
        <f>IF(A3482&gt;='Income Statement'!$E$5,IF(A3482&lt;='Income Statement'!$E$6,1,0),0)</f>
        <v>0</v>
      </c>
      <c r="I3482" s="24"/>
      <c r="J3482" s="24"/>
      <c r="K3482" s="24"/>
      <c r="L3482" s="24"/>
      <c r="M3482" s="24"/>
      <c r="N3482" s="24"/>
      <c r="O3482" s="24"/>
      <c r="P3482" s="24"/>
      <c r="Q3482" s="24"/>
    </row>
    <row r="3483" ht="15.75" customHeight="1">
      <c r="A3483" s="71"/>
      <c r="B3483" s="45" t="str">
        <f>IFERROR(VLOOKUP(D3483, 'Chart of Accounts'!A3470:C4001, 3, FALSE), "")</f>
        <v/>
      </c>
      <c r="C3483" s="72"/>
      <c r="D3483" s="73"/>
      <c r="E3483" s="30" t="str">
        <f>IFERROR(VLOOKUP(D3483, 'Chart of Accounts'!A$3:B$3987, 2, FALSE), "")</f>
        <v/>
      </c>
      <c r="F3483" s="31" t="str">
        <f t="shared" si="1"/>
        <v/>
      </c>
      <c r="G3483" s="32" t="str">
        <f t="shared" si="2"/>
        <v/>
      </c>
      <c r="H3483" s="33">
        <f>IF(A3483&gt;='Income Statement'!$E$5,IF(A3483&lt;='Income Statement'!$E$6,1,0),0)</f>
        <v>0</v>
      </c>
      <c r="I3483" s="24"/>
      <c r="J3483" s="24"/>
      <c r="K3483" s="24"/>
      <c r="L3483" s="24"/>
      <c r="M3483" s="24"/>
      <c r="N3483" s="24"/>
      <c r="O3483" s="24"/>
      <c r="P3483" s="24"/>
      <c r="Q3483" s="24"/>
    </row>
    <row r="3484" ht="15.75" customHeight="1">
      <c r="A3484" s="71"/>
      <c r="B3484" s="45" t="str">
        <f>IFERROR(VLOOKUP(D3484, 'Chart of Accounts'!A3471:C4001, 3, FALSE), "")</f>
        <v/>
      </c>
      <c r="C3484" s="72"/>
      <c r="D3484" s="73"/>
      <c r="E3484" s="30" t="str">
        <f>IFERROR(VLOOKUP(D3484, 'Chart of Accounts'!A$3:B$3987, 2, FALSE), "")</f>
        <v/>
      </c>
      <c r="F3484" s="31" t="str">
        <f t="shared" si="1"/>
        <v/>
      </c>
      <c r="G3484" s="32" t="str">
        <f t="shared" si="2"/>
        <v/>
      </c>
      <c r="H3484" s="33">
        <f>IF(A3484&gt;='Income Statement'!$E$5,IF(A3484&lt;='Income Statement'!$E$6,1,0),0)</f>
        <v>0</v>
      </c>
      <c r="I3484" s="24"/>
      <c r="J3484" s="24"/>
      <c r="K3484" s="24"/>
      <c r="L3484" s="24"/>
      <c r="M3484" s="24"/>
      <c r="N3484" s="24"/>
      <c r="O3484" s="24"/>
      <c r="P3484" s="24"/>
      <c r="Q3484" s="24"/>
    </row>
    <row r="3485" ht="15.75" customHeight="1">
      <c r="A3485" s="71"/>
      <c r="B3485" s="45" t="str">
        <f>IFERROR(VLOOKUP(D3485, 'Chart of Accounts'!A3472:C4001, 3, FALSE), "")</f>
        <v/>
      </c>
      <c r="C3485" s="72"/>
      <c r="D3485" s="73"/>
      <c r="E3485" s="30" t="str">
        <f>IFERROR(VLOOKUP(D3485, 'Chart of Accounts'!A$3:B$3987, 2, FALSE), "")</f>
        <v/>
      </c>
      <c r="F3485" s="31" t="str">
        <f t="shared" si="1"/>
        <v/>
      </c>
      <c r="G3485" s="32" t="str">
        <f t="shared" si="2"/>
        <v/>
      </c>
      <c r="H3485" s="33">
        <f>IF(A3485&gt;='Income Statement'!$E$5,IF(A3485&lt;='Income Statement'!$E$6,1,0),0)</f>
        <v>0</v>
      </c>
      <c r="I3485" s="24"/>
      <c r="J3485" s="24"/>
      <c r="K3485" s="24"/>
      <c r="L3485" s="24"/>
      <c r="M3485" s="24"/>
      <c r="N3485" s="24"/>
      <c r="O3485" s="24"/>
      <c r="P3485" s="24"/>
      <c r="Q3485" s="24"/>
    </row>
    <row r="3486" ht="15.75" customHeight="1">
      <c r="A3486" s="71"/>
      <c r="B3486" s="45" t="str">
        <f>IFERROR(VLOOKUP(D3486, 'Chart of Accounts'!A3473:C4001, 3, FALSE), "")</f>
        <v/>
      </c>
      <c r="C3486" s="72"/>
      <c r="D3486" s="73"/>
      <c r="E3486" s="30" t="str">
        <f>IFERROR(VLOOKUP(D3486, 'Chart of Accounts'!A$3:B$3987, 2, FALSE), "")</f>
        <v/>
      </c>
      <c r="F3486" s="31" t="str">
        <f t="shared" si="1"/>
        <v/>
      </c>
      <c r="G3486" s="32" t="str">
        <f t="shared" si="2"/>
        <v/>
      </c>
      <c r="H3486" s="33">
        <f>IF(A3486&gt;='Income Statement'!$E$5,IF(A3486&lt;='Income Statement'!$E$6,1,0),0)</f>
        <v>0</v>
      </c>
      <c r="I3486" s="24"/>
      <c r="J3486" s="24"/>
      <c r="K3486" s="24"/>
      <c r="L3486" s="24"/>
      <c r="M3486" s="24"/>
      <c r="N3486" s="24"/>
      <c r="O3486" s="24"/>
      <c r="P3486" s="24"/>
      <c r="Q3486" s="24"/>
    </row>
    <row r="3487" ht="15.75" customHeight="1">
      <c r="A3487" s="71"/>
      <c r="B3487" s="45" t="str">
        <f>IFERROR(VLOOKUP(D3487, 'Chart of Accounts'!A3474:C4001, 3, FALSE), "")</f>
        <v/>
      </c>
      <c r="C3487" s="72"/>
      <c r="D3487" s="73"/>
      <c r="E3487" s="30" t="str">
        <f>IFERROR(VLOOKUP(D3487, 'Chart of Accounts'!A$3:B$3987, 2, FALSE), "")</f>
        <v/>
      </c>
      <c r="F3487" s="31" t="str">
        <f t="shared" si="1"/>
        <v/>
      </c>
      <c r="G3487" s="32" t="str">
        <f t="shared" si="2"/>
        <v/>
      </c>
      <c r="H3487" s="33">
        <f>IF(A3487&gt;='Income Statement'!$E$5,IF(A3487&lt;='Income Statement'!$E$6,1,0),0)</f>
        <v>0</v>
      </c>
      <c r="I3487" s="24"/>
      <c r="J3487" s="24"/>
      <c r="K3487" s="24"/>
      <c r="L3487" s="24"/>
      <c r="M3487" s="24"/>
      <c r="N3487" s="24"/>
      <c r="O3487" s="24"/>
      <c r="P3487" s="24"/>
      <c r="Q3487" s="24"/>
    </row>
    <row r="3488" ht="15.75" customHeight="1">
      <c r="A3488" s="71"/>
      <c r="B3488" s="45" t="str">
        <f>IFERROR(VLOOKUP(D3488, 'Chart of Accounts'!A3475:C4001, 3, FALSE), "")</f>
        <v/>
      </c>
      <c r="C3488" s="72"/>
      <c r="D3488" s="73"/>
      <c r="E3488" s="30" t="str">
        <f>IFERROR(VLOOKUP(D3488, 'Chart of Accounts'!A$3:B$3987, 2, FALSE), "")</f>
        <v/>
      </c>
      <c r="F3488" s="31" t="str">
        <f t="shared" si="1"/>
        <v/>
      </c>
      <c r="G3488" s="32" t="str">
        <f t="shared" si="2"/>
        <v/>
      </c>
      <c r="H3488" s="33">
        <f>IF(A3488&gt;='Income Statement'!$E$5,IF(A3488&lt;='Income Statement'!$E$6,1,0),0)</f>
        <v>0</v>
      </c>
      <c r="I3488" s="24"/>
      <c r="J3488" s="24"/>
      <c r="K3488" s="24"/>
      <c r="L3488" s="24"/>
      <c r="M3488" s="24"/>
      <c r="N3488" s="24"/>
      <c r="O3488" s="24"/>
      <c r="P3488" s="24"/>
      <c r="Q3488" s="24"/>
    </row>
    <row r="3489" ht="15.75" customHeight="1">
      <c r="A3489" s="71"/>
      <c r="B3489" s="45" t="str">
        <f>IFERROR(VLOOKUP(D3489, 'Chart of Accounts'!A3476:C4001, 3, FALSE), "")</f>
        <v/>
      </c>
      <c r="C3489" s="72"/>
      <c r="D3489" s="73"/>
      <c r="E3489" s="30" t="str">
        <f>IFERROR(VLOOKUP(D3489, 'Chart of Accounts'!A$3:B$3987, 2, FALSE), "")</f>
        <v/>
      </c>
      <c r="F3489" s="31" t="str">
        <f t="shared" si="1"/>
        <v/>
      </c>
      <c r="G3489" s="32" t="str">
        <f t="shared" si="2"/>
        <v/>
      </c>
      <c r="H3489" s="33">
        <f>IF(A3489&gt;='Income Statement'!$E$5,IF(A3489&lt;='Income Statement'!$E$6,1,0),0)</f>
        <v>0</v>
      </c>
      <c r="I3489" s="24"/>
      <c r="J3489" s="24"/>
      <c r="K3489" s="24"/>
      <c r="L3489" s="24"/>
      <c r="M3489" s="24"/>
      <c r="N3489" s="24"/>
      <c r="O3489" s="24"/>
      <c r="P3489" s="24"/>
      <c r="Q3489" s="24"/>
    </row>
    <row r="3490" ht="15.75" customHeight="1">
      <c r="A3490" s="71"/>
      <c r="B3490" s="45" t="str">
        <f>IFERROR(VLOOKUP(D3490, 'Chart of Accounts'!A3477:C4001, 3, FALSE), "")</f>
        <v/>
      </c>
      <c r="C3490" s="72"/>
      <c r="D3490" s="73"/>
      <c r="E3490" s="30" t="str">
        <f>IFERROR(VLOOKUP(D3490, 'Chart of Accounts'!A$3:B$3987, 2, FALSE), "")</f>
        <v/>
      </c>
      <c r="F3490" s="31" t="str">
        <f t="shared" si="1"/>
        <v/>
      </c>
      <c r="G3490" s="32" t="str">
        <f t="shared" si="2"/>
        <v/>
      </c>
      <c r="H3490" s="33">
        <f>IF(A3490&gt;='Income Statement'!$E$5,IF(A3490&lt;='Income Statement'!$E$6,1,0),0)</f>
        <v>0</v>
      </c>
      <c r="I3490" s="24"/>
      <c r="J3490" s="24"/>
      <c r="K3490" s="24"/>
      <c r="L3490" s="24"/>
      <c r="M3490" s="24"/>
      <c r="N3490" s="24"/>
      <c r="O3490" s="24"/>
      <c r="P3490" s="24"/>
      <c r="Q3490" s="24"/>
    </row>
    <row r="3491" ht="15.75" customHeight="1">
      <c r="A3491" s="71"/>
      <c r="B3491" s="45" t="str">
        <f>IFERROR(VLOOKUP(D3491, 'Chart of Accounts'!A3478:C4001, 3, FALSE), "")</f>
        <v/>
      </c>
      <c r="C3491" s="72"/>
      <c r="D3491" s="73"/>
      <c r="E3491" s="30" t="str">
        <f>IFERROR(VLOOKUP(D3491, 'Chart of Accounts'!A$3:B$3987, 2, FALSE), "")</f>
        <v/>
      </c>
      <c r="F3491" s="31" t="str">
        <f t="shared" si="1"/>
        <v/>
      </c>
      <c r="G3491" s="32" t="str">
        <f t="shared" si="2"/>
        <v/>
      </c>
      <c r="H3491" s="33">
        <f>IF(A3491&gt;='Income Statement'!$E$5,IF(A3491&lt;='Income Statement'!$E$6,1,0),0)</f>
        <v>0</v>
      </c>
      <c r="I3491" s="24"/>
      <c r="J3491" s="24"/>
      <c r="K3491" s="24"/>
      <c r="L3491" s="24"/>
      <c r="M3491" s="24"/>
      <c r="N3491" s="24"/>
      <c r="O3491" s="24"/>
      <c r="P3491" s="24"/>
      <c r="Q3491" s="24"/>
    </row>
    <row r="3492" ht="15.75" customHeight="1">
      <c r="A3492" s="71"/>
      <c r="B3492" s="45" t="str">
        <f>IFERROR(VLOOKUP(D3492, 'Chart of Accounts'!A3479:C4001, 3, FALSE), "")</f>
        <v/>
      </c>
      <c r="C3492" s="72"/>
      <c r="D3492" s="73"/>
      <c r="E3492" s="30" t="str">
        <f>IFERROR(VLOOKUP(D3492, 'Chart of Accounts'!A$3:B$3987, 2, FALSE), "")</f>
        <v/>
      </c>
      <c r="F3492" s="31" t="str">
        <f t="shared" si="1"/>
        <v/>
      </c>
      <c r="G3492" s="32" t="str">
        <f t="shared" si="2"/>
        <v/>
      </c>
      <c r="H3492" s="33">
        <f>IF(A3492&gt;='Income Statement'!$E$5,IF(A3492&lt;='Income Statement'!$E$6,1,0),0)</f>
        <v>0</v>
      </c>
      <c r="I3492" s="24"/>
      <c r="J3492" s="24"/>
      <c r="K3492" s="24"/>
      <c r="L3492" s="24"/>
      <c r="M3492" s="24"/>
      <c r="N3492" s="24"/>
      <c r="O3492" s="24"/>
      <c r="P3492" s="24"/>
      <c r="Q3492" s="24"/>
    </row>
    <row r="3493" ht="15.75" customHeight="1">
      <c r="A3493" s="71"/>
      <c r="B3493" s="45" t="str">
        <f>IFERROR(VLOOKUP(D3493, 'Chart of Accounts'!A3480:C4001, 3, FALSE), "")</f>
        <v/>
      </c>
      <c r="C3493" s="72"/>
      <c r="D3493" s="73"/>
      <c r="E3493" s="30" t="str">
        <f>IFERROR(VLOOKUP(D3493, 'Chart of Accounts'!A$3:B$3987, 2, FALSE), "")</f>
        <v/>
      </c>
      <c r="F3493" s="31" t="str">
        <f t="shared" si="1"/>
        <v/>
      </c>
      <c r="G3493" s="32" t="str">
        <f t="shared" si="2"/>
        <v/>
      </c>
      <c r="H3493" s="33">
        <f>IF(A3493&gt;='Income Statement'!$E$5,IF(A3493&lt;='Income Statement'!$E$6,1,0),0)</f>
        <v>0</v>
      </c>
      <c r="I3493" s="24"/>
      <c r="J3493" s="24"/>
      <c r="K3493" s="24"/>
      <c r="L3493" s="24"/>
      <c r="M3493" s="24"/>
      <c r="N3493" s="24"/>
      <c r="O3493" s="24"/>
      <c r="P3493" s="24"/>
      <c r="Q3493" s="24"/>
    </row>
    <row r="3494" ht="15.75" customHeight="1">
      <c r="A3494" s="71"/>
      <c r="B3494" s="45" t="str">
        <f>IFERROR(VLOOKUP(D3494, 'Chart of Accounts'!A3481:C4001, 3, FALSE), "")</f>
        <v/>
      </c>
      <c r="C3494" s="72"/>
      <c r="D3494" s="73"/>
      <c r="E3494" s="30" t="str">
        <f>IFERROR(VLOOKUP(D3494, 'Chart of Accounts'!A$3:B$3987, 2, FALSE), "")</f>
        <v/>
      </c>
      <c r="F3494" s="31" t="str">
        <f t="shared" si="1"/>
        <v/>
      </c>
      <c r="G3494" s="32" t="str">
        <f t="shared" si="2"/>
        <v/>
      </c>
      <c r="H3494" s="33">
        <f>IF(A3494&gt;='Income Statement'!$E$5,IF(A3494&lt;='Income Statement'!$E$6,1,0),0)</f>
        <v>0</v>
      </c>
      <c r="I3494" s="24"/>
      <c r="J3494" s="24"/>
      <c r="K3494" s="24"/>
      <c r="L3494" s="24"/>
      <c r="M3494" s="24"/>
      <c r="N3494" s="24"/>
      <c r="O3494" s="24"/>
      <c r="P3494" s="24"/>
      <c r="Q3494" s="24"/>
    </row>
    <row r="3495" ht="15.75" customHeight="1">
      <c r="A3495" s="71"/>
      <c r="B3495" s="45" t="str">
        <f>IFERROR(VLOOKUP(D3495, 'Chart of Accounts'!A3482:C4001, 3, FALSE), "")</f>
        <v/>
      </c>
      <c r="C3495" s="72"/>
      <c r="D3495" s="73"/>
      <c r="E3495" s="30" t="str">
        <f>IFERROR(VLOOKUP(D3495, 'Chart of Accounts'!A$3:B$3987, 2, FALSE), "")</f>
        <v/>
      </c>
      <c r="F3495" s="31" t="str">
        <f t="shared" si="1"/>
        <v/>
      </c>
      <c r="G3495" s="32" t="str">
        <f t="shared" si="2"/>
        <v/>
      </c>
      <c r="H3495" s="33">
        <f>IF(A3495&gt;='Income Statement'!$E$5,IF(A3495&lt;='Income Statement'!$E$6,1,0),0)</f>
        <v>0</v>
      </c>
      <c r="I3495" s="24"/>
      <c r="J3495" s="24"/>
      <c r="K3495" s="24"/>
      <c r="L3495" s="24"/>
      <c r="M3495" s="24"/>
      <c r="N3495" s="24"/>
      <c r="O3495" s="24"/>
      <c r="P3495" s="24"/>
      <c r="Q3495" s="24"/>
    </row>
    <row r="3496" ht="15.75" customHeight="1">
      <c r="A3496" s="71"/>
      <c r="B3496" s="45" t="str">
        <f>IFERROR(VLOOKUP(D3496, 'Chart of Accounts'!A3483:C4001, 3, FALSE), "")</f>
        <v/>
      </c>
      <c r="C3496" s="72"/>
      <c r="D3496" s="73"/>
      <c r="E3496" s="30" t="str">
        <f>IFERROR(VLOOKUP(D3496, 'Chart of Accounts'!A$3:B$3987, 2, FALSE), "")</f>
        <v/>
      </c>
      <c r="F3496" s="31" t="str">
        <f t="shared" si="1"/>
        <v/>
      </c>
      <c r="G3496" s="32" t="str">
        <f t="shared" si="2"/>
        <v/>
      </c>
      <c r="H3496" s="33">
        <f>IF(A3496&gt;='Income Statement'!$E$5,IF(A3496&lt;='Income Statement'!$E$6,1,0),0)</f>
        <v>0</v>
      </c>
      <c r="I3496" s="24"/>
      <c r="J3496" s="24"/>
      <c r="K3496" s="24"/>
      <c r="L3496" s="24"/>
      <c r="M3496" s="24"/>
      <c r="N3496" s="24"/>
      <c r="O3496" s="24"/>
      <c r="P3496" s="24"/>
      <c r="Q3496" s="24"/>
    </row>
    <row r="3497" ht="15.75" customHeight="1">
      <c r="A3497" s="71"/>
      <c r="B3497" s="45" t="str">
        <f>IFERROR(VLOOKUP(D3497, 'Chart of Accounts'!A3484:C4001, 3, FALSE), "")</f>
        <v/>
      </c>
      <c r="C3497" s="72"/>
      <c r="D3497" s="73"/>
      <c r="E3497" s="30" t="str">
        <f>IFERROR(VLOOKUP(D3497, 'Chart of Accounts'!A$3:B$3987, 2, FALSE), "")</f>
        <v/>
      </c>
      <c r="F3497" s="31" t="str">
        <f t="shared" si="1"/>
        <v/>
      </c>
      <c r="G3497" s="32" t="str">
        <f t="shared" si="2"/>
        <v/>
      </c>
      <c r="H3497" s="33">
        <f>IF(A3497&gt;='Income Statement'!$E$5,IF(A3497&lt;='Income Statement'!$E$6,1,0),0)</f>
        <v>0</v>
      </c>
      <c r="I3497" s="24"/>
      <c r="J3497" s="24"/>
      <c r="K3497" s="24"/>
      <c r="L3497" s="24"/>
      <c r="M3497" s="24"/>
      <c r="N3497" s="24"/>
      <c r="O3497" s="24"/>
      <c r="P3497" s="24"/>
      <c r="Q3497" s="24"/>
    </row>
    <row r="3498" ht="15.75" customHeight="1">
      <c r="A3498" s="71"/>
      <c r="B3498" s="45" t="str">
        <f>IFERROR(VLOOKUP(D3498, 'Chart of Accounts'!A3485:C4001, 3, FALSE), "")</f>
        <v/>
      </c>
      <c r="C3498" s="72"/>
      <c r="D3498" s="73"/>
      <c r="E3498" s="30" t="str">
        <f>IFERROR(VLOOKUP(D3498, 'Chart of Accounts'!A$3:B$3987, 2, FALSE), "")</f>
        <v/>
      </c>
      <c r="F3498" s="31" t="str">
        <f t="shared" si="1"/>
        <v/>
      </c>
      <c r="G3498" s="32" t="str">
        <f t="shared" si="2"/>
        <v/>
      </c>
      <c r="H3498" s="33">
        <f>IF(A3498&gt;='Income Statement'!$E$5,IF(A3498&lt;='Income Statement'!$E$6,1,0),0)</f>
        <v>0</v>
      </c>
      <c r="I3498" s="24"/>
      <c r="J3498" s="24"/>
      <c r="K3498" s="24"/>
      <c r="L3498" s="24"/>
      <c r="M3498" s="24"/>
      <c r="N3498" s="24"/>
      <c r="O3498" s="24"/>
      <c r="P3498" s="24"/>
      <c r="Q3498" s="24"/>
    </row>
    <row r="3499" ht="15.75" customHeight="1">
      <c r="A3499" s="71"/>
      <c r="B3499" s="45" t="str">
        <f>IFERROR(VLOOKUP(D3499, 'Chart of Accounts'!A3486:C4001, 3, FALSE), "")</f>
        <v/>
      </c>
      <c r="C3499" s="72"/>
      <c r="D3499" s="73"/>
      <c r="E3499" s="30" t="str">
        <f>IFERROR(VLOOKUP(D3499, 'Chart of Accounts'!A$3:B$3987, 2, FALSE), "")</f>
        <v/>
      </c>
      <c r="F3499" s="31" t="str">
        <f t="shared" si="1"/>
        <v/>
      </c>
      <c r="G3499" s="32" t="str">
        <f t="shared" si="2"/>
        <v/>
      </c>
      <c r="H3499" s="33">
        <f>IF(A3499&gt;='Income Statement'!$E$5,IF(A3499&lt;='Income Statement'!$E$6,1,0),0)</f>
        <v>0</v>
      </c>
      <c r="I3499" s="24"/>
      <c r="J3499" s="24"/>
      <c r="K3499" s="24"/>
      <c r="L3499" s="24"/>
      <c r="M3499" s="24"/>
      <c r="N3499" s="24"/>
      <c r="O3499" s="24"/>
      <c r="P3499" s="24"/>
      <c r="Q3499" s="24"/>
    </row>
    <row r="3500" ht="15.75" customHeight="1">
      <c r="A3500" s="71"/>
      <c r="B3500" s="45" t="str">
        <f>IFERROR(VLOOKUP(D3500, 'Chart of Accounts'!A3487:C4001, 3, FALSE), "")</f>
        <v/>
      </c>
      <c r="C3500" s="72"/>
      <c r="D3500" s="73"/>
      <c r="E3500" s="30" t="str">
        <f>IFERROR(VLOOKUP(D3500, 'Chart of Accounts'!A$3:B$3987, 2, FALSE), "")</f>
        <v/>
      </c>
      <c r="F3500" s="31" t="str">
        <f t="shared" si="1"/>
        <v/>
      </c>
      <c r="G3500" s="32" t="str">
        <f t="shared" si="2"/>
        <v/>
      </c>
      <c r="H3500" s="33">
        <f>IF(A3500&gt;='Income Statement'!$E$5,IF(A3500&lt;='Income Statement'!$E$6,1,0),0)</f>
        <v>0</v>
      </c>
      <c r="I3500" s="24"/>
      <c r="J3500" s="24"/>
      <c r="K3500" s="24"/>
      <c r="L3500" s="24"/>
      <c r="M3500" s="24"/>
      <c r="N3500" s="24"/>
      <c r="O3500" s="24"/>
      <c r="P3500" s="24"/>
      <c r="Q3500" s="24"/>
    </row>
    <row r="3501" ht="15.75" customHeight="1">
      <c r="A3501" s="71"/>
      <c r="B3501" s="45" t="str">
        <f>IFERROR(VLOOKUP(D3501, 'Chart of Accounts'!A3488:C4001, 3, FALSE), "")</f>
        <v/>
      </c>
      <c r="C3501" s="72"/>
      <c r="D3501" s="73"/>
      <c r="E3501" s="30" t="str">
        <f>IFERROR(VLOOKUP(D3501, 'Chart of Accounts'!A$3:B$3987, 2, FALSE), "")</f>
        <v/>
      </c>
      <c r="F3501" s="31" t="str">
        <f t="shared" si="1"/>
        <v/>
      </c>
      <c r="G3501" s="32" t="str">
        <f t="shared" si="2"/>
        <v/>
      </c>
      <c r="H3501" s="33">
        <f>IF(A3501&gt;='Income Statement'!$E$5,IF(A3501&lt;='Income Statement'!$E$6,1,0),0)</f>
        <v>0</v>
      </c>
      <c r="I3501" s="24"/>
      <c r="J3501" s="24"/>
      <c r="K3501" s="24"/>
      <c r="L3501" s="24"/>
      <c r="M3501" s="24"/>
      <c r="N3501" s="24"/>
      <c r="O3501" s="24"/>
      <c r="P3501" s="24"/>
      <c r="Q3501" s="24"/>
    </row>
    <row r="3502" ht="15.75" customHeight="1">
      <c r="A3502" s="71"/>
      <c r="B3502" s="45" t="str">
        <f>IFERROR(VLOOKUP(D3502, 'Chart of Accounts'!A3489:C4001, 3, FALSE), "")</f>
        <v/>
      </c>
      <c r="C3502" s="72"/>
      <c r="D3502" s="73"/>
      <c r="E3502" s="30" t="str">
        <f>IFERROR(VLOOKUP(D3502, 'Chart of Accounts'!A$3:B$3987, 2, FALSE), "")</f>
        <v/>
      </c>
      <c r="F3502" s="31" t="str">
        <f t="shared" si="1"/>
        <v/>
      </c>
      <c r="G3502" s="32" t="str">
        <f t="shared" si="2"/>
        <v/>
      </c>
      <c r="H3502" s="33">
        <f>IF(A3502&gt;='Income Statement'!$E$5,IF(A3502&lt;='Income Statement'!$E$6,1,0),0)</f>
        <v>0</v>
      </c>
      <c r="I3502" s="24"/>
      <c r="J3502" s="24"/>
      <c r="K3502" s="24"/>
      <c r="L3502" s="24"/>
      <c r="M3502" s="24"/>
      <c r="N3502" s="24"/>
      <c r="O3502" s="24"/>
      <c r="P3502" s="24"/>
      <c r="Q3502" s="24"/>
    </row>
    <row r="3503" ht="15.75" customHeight="1">
      <c r="A3503" s="71"/>
      <c r="B3503" s="45" t="str">
        <f>IFERROR(VLOOKUP(D3503, 'Chart of Accounts'!A3490:C4001, 3, FALSE), "")</f>
        <v/>
      </c>
      <c r="C3503" s="72"/>
      <c r="D3503" s="73"/>
      <c r="E3503" s="30" t="str">
        <f>IFERROR(VLOOKUP(D3503, 'Chart of Accounts'!A$3:B$3987, 2, FALSE), "")</f>
        <v/>
      </c>
      <c r="F3503" s="31" t="str">
        <f t="shared" si="1"/>
        <v/>
      </c>
      <c r="G3503" s="32" t="str">
        <f t="shared" si="2"/>
        <v/>
      </c>
      <c r="H3503" s="33">
        <f>IF(A3503&gt;='Income Statement'!$E$5,IF(A3503&lt;='Income Statement'!$E$6,1,0),0)</f>
        <v>0</v>
      </c>
      <c r="I3503" s="24"/>
      <c r="J3503" s="24"/>
      <c r="K3503" s="24"/>
      <c r="L3503" s="24"/>
      <c r="M3503" s="24"/>
      <c r="N3503" s="24"/>
      <c r="O3503" s="24"/>
      <c r="P3503" s="24"/>
      <c r="Q3503" s="24"/>
    </row>
    <row r="3504" ht="15.75" customHeight="1">
      <c r="A3504" s="71"/>
      <c r="B3504" s="45" t="str">
        <f>IFERROR(VLOOKUP(D3504, 'Chart of Accounts'!A3491:C4001, 3, FALSE), "")</f>
        <v/>
      </c>
      <c r="C3504" s="72"/>
      <c r="D3504" s="73"/>
      <c r="E3504" s="30" t="str">
        <f>IFERROR(VLOOKUP(D3504, 'Chart of Accounts'!A$3:B$3987, 2, FALSE), "")</f>
        <v/>
      </c>
      <c r="F3504" s="31" t="str">
        <f t="shared" si="1"/>
        <v/>
      </c>
      <c r="G3504" s="32" t="str">
        <f t="shared" si="2"/>
        <v/>
      </c>
      <c r="H3504" s="33">
        <f>IF(A3504&gt;='Income Statement'!$E$5,IF(A3504&lt;='Income Statement'!$E$6,1,0),0)</f>
        <v>0</v>
      </c>
      <c r="I3504" s="24"/>
      <c r="J3504" s="24"/>
      <c r="K3504" s="24"/>
      <c r="L3504" s="24"/>
      <c r="M3504" s="24"/>
      <c r="N3504" s="24"/>
      <c r="O3504" s="24"/>
      <c r="P3504" s="24"/>
      <c r="Q3504" s="24"/>
    </row>
    <row r="3505" ht="15.75" customHeight="1">
      <c r="A3505" s="71"/>
      <c r="B3505" s="45" t="str">
        <f>IFERROR(VLOOKUP(D3505, 'Chart of Accounts'!A3492:C4001, 3, FALSE), "")</f>
        <v/>
      </c>
      <c r="C3505" s="72"/>
      <c r="D3505" s="73"/>
      <c r="E3505" s="30" t="str">
        <f>IFERROR(VLOOKUP(D3505, 'Chart of Accounts'!A$3:B$3987, 2, FALSE), "")</f>
        <v/>
      </c>
      <c r="F3505" s="31" t="str">
        <f t="shared" si="1"/>
        <v/>
      </c>
      <c r="G3505" s="32" t="str">
        <f t="shared" si="2"/>
        <v/>
      </c>
      <c r="H3505" s="33">
        <f>IF(A3505&gt;='Income Statement'!$E$5,IF(A3505&lt;='Income Statement'!$E$6,1,0),0)</f>
        <v>0</v>
      </c>
      <c r="I3505" s="24"/>
      <c r="J3505" s="24"/>
      <c r="K3505" s="24"/>
      <c r="L3505" s="24"/>
      <c r="M3505" s="24"/>
      <c r="N3505" s="24"/>
      <c r="O3505" s="24"/>
      <c r="P3505" s="24"/>
      <c r="Q3505" s="24"/>
    </row>
    <row r="3506" ht="15.75" customHeight="1">
      <c r="A3506" s="71"/>
      <c r="B3506" s="45" t="str">
        <f>IFERROR(VLOOKUP(D3506, 'Chart of Accounts'!A3493:C4001, 3, FALSE), "")</f>
        <v/>
      </c>
      <c r="C3506" s="72"/>
      <c r="D3506" s="73"/>
      <c r="E3506" s="30" t="str">
        <f>IFERROR(VLOOKUP(D3506, 'Chart of Accounts'!A$3:B$3987, 2, FALSE), "")</f>
        <v/>
      </c>
      <c r="F3506" s="31" t="str">
        <f t="shared" si="1"/>
        <v/>
      </c>
      <c r="G3506" s="32" t="str">
        <f t="shared" si="2"/>
        <v/>
      </c>
      <c r="H3506" s="33">
        <f>IF(A3506&gt;='Income Statement'!$E$5,IF(A3506&lt;='Income Statement'!$E$6,1,0),0)</f>
        <v>0</v>
      </c>
      <c r="I3506" s="24"/>
      <c r="J3506" s="24"/>
      <c r="K3506" s="24"/>
      <c r="L3506" s="24"/>
      <c r="M3506" s="24"/>
      <c r="N3506" s="24"/>
      <c r="O3506" s="24"/>
      <c r="P3506" s="24"/>
      <c r="Q3506" s="24"/>
    </row>
    <row r="3507" ht="15.75" customHeight="1">
      <c r="A3507" s="71"/>
      <c r="B3507" s="45" t="str">
        <f>IFERROR(VLOOKUP(D3507, 'Chart of Accounts'!A3494:C4001, 3, FALSE), "")</f>
        <v/>
      </c>
      <c r="C3507" s="72"/>
      <c r="D3507" s="73"/>
      <c r="E3507" s="30" t="str">
        <f>IFERROR(VLOOKUP(D3507, 'Chart of Accounts'!A$3:B$3987, 2, FALSE), "")</f>
        <v/>
      </c>
      <c r="F3507" s="31" t="str">
        <f t="shared" si="1"/>
        <v/>
      </c>
      <c r="G3507" s="32" t="str">
        <f t="shared" si="2"/>
        <v/>
      </c>
      <c r="H3507" s="33">
        <f>IF(A3507&gt;='Income Statement'!$E$5,IF(A3507&lt;='Income Statement'!$E$6,1,0),0)</f>
        <v>0</v>
      </c>
      <c r="I3507" s="24"/>
      <c r="J3507" s="24"/>
      <c r="K3507" s="24"/>
      <c r="L3507" s="24"/>
      <c r="M3507" s="24"/>
      <c r="N3507" s="24"/>
      <c r="O3507" s="24"/>
      <c r="P3507" s="24"/>
      <c r="Q3507" s="24"/>
    </row>
    <row r="3508" ht="15.75" customHeight="1">
      <c r="A3508" s="71"/>
      <c r="B3508" s="45" t="str">
        <f>IFERROR(VLOOKUP(D3508, 'Chart of Accounts'!A3495:C4001, 3, FALSE), "")</f>
        <v/>
      </c>
      <c r="C3508" s="72"/>
      <c r="D3508" s="73"/>
      <c r="E3508" s="30" t="str">
        <f>IFERROR(VLOOKUP(D3508, 'Chart of Accounts'!A$3:B$3987, 2, FALSE), "")</f>
        <v/>
      </c>
      <c r="F3508" s="31" t="str">
        <f t="shared" si="1"/>
        <v/>
      </c>
      <c r="G3508" s="32" t="str">
        <f t="shared" si="2"/>
        <v/>
      </c>
      <c r="H3508" s="33">
        <f>IF(A3508&gt;='Income Statement'!$E$5,IF(A3508&lt;='Income Statement'!$E$6,1,0),0)</f>
        <v>0</v>
      </c>
      <c r="I3508" s="24"/>
      <c r="J3508" s="24"/>
      <c r="K3508" s="24"/>
      <c r="L3508" s="24"/>
      <c r="M3508" s="24"/>
      <c r="N3508" s="24"/>
      <c r="O3508" s="24"/>
      <c r="P3508" s="24"/>
      <c r="Q3508" s="24"/>
    </row>
    <row r="3509" ht="15.75" customHeight="1">
      <c r="A3509" s="71"/>
      <c r="B3509" s="45" t="str">
        <f>IFERROR(VLOOKUP(D3509, 'Chart of Accounts'!A3496:C4001, 3, FALSE), "")</f>
        <v/>
      </c>
      <c r="C3509" s="72"/>
      <c r="D3509" s="73"/>
      <c r="E3509" s="30" t="str">
        <f>IFERROR(VLOOKUP(D3509, 'Chart of Accounts'!A$3:B$3987, 2, FALSE), "")</f>
        <v/>
      </c>
      <c r="F3509" s="31" t="str">
        <f t="shared" si="1"/>
        <v/>
      </c>
      <c r="G3509" s="32" t="str">
        <f t="shared" si="2"/>
        <v/>
      </c>
      <c r="H3509" s="33">
        <f>IF(A3509&gt;='Income Statement'!$E$5,IF(A3509&lt;='Income Statement'!$E$6,1,0),0)</f>
        <v>0</v>
      </c>
      <c r="I3509" s="24"/>
      <c r="J3509" s="24"/>
      <c r="K3509" s="24"/>
      <c r="L3509" s="24"/>
      <c r="M3509" s="24"/>
      <c r="N3509" s="24"/>
      <c r="O3509" s="24"/>
      <c r="P3509" s="24"/>
      <c r="Q3509" s="24"/>
    </row>
    <row r="3510" ht="15.75" customHeight="1">
      <c r="A3510" s="71"/>
      <c r="B3510" s="45" t="str">
        <f>IFERROR(VLOOKUP(D3510, 'Chart of Accounts'!A3497:C4001, 3, FALSE), "")</f>
        <v/>
      </c>
      <c r="C3510" s="72"/>
      <c r="D3510" s="73"/>
      <c r="E3510" s="30" t="str">
        <f>IFERROR(VLOOKUP(D3510, 'Chart of Accounts'!A$3:B$3987, 2, FALSE), "")</f>
        <v/>
      </c>
      <c r="F3510" s="31" t="str">
        <f t="shared" si="1"/>
        <v/>
      </c>
      <c r="G3510" s="32" t="str">
        <f t="shared" si="2"/>
        <v/>
      </c>
      <c r="H3510" s="33">
        <f>IF(A3510&gt;='Income Statement'!$E$5,IF(A3510&lt;='Income Statement'!$E$6,1,0),0)</f>
        <v>0</v>
      </c>
      <c r="I3510" s="24"/>
      <c r="J3510" s="24"/>
      <c r="K3510" s="24"/>
      <c r="L3510" s="24"/>
      <c r="M3510" s="24"/>
      <c r="N3510" s="24"/>
      <c r="O3510" s="24"/>
      <c r="P3510" s="24"/>
      <c r="Q3510" s="24"/>
    </row>
    <row r="3511" ht="15.75" customHeight="1">
      <c r="A3511" s="71"/>
      <c r="B3511" s="45" t="str">
        <f>IFERROR(VLOOKUP(D3511, 'Chart of Accounts'!A3498:C4001, 3, FALSE), "")</f>
        <v/>
      </c>
      <c r="C3511" s="72"/>
      <c r="D3511" s="73"/>
      <c r="E3511" s="30" t="str">
        <f>IFERROR(VLOOKUP(D3511, 'Chart of Accounts'!A$3:B$3987, 2, FALSE), "")</f>
        <v/>
      </c>
      <c r="F3511" s="31" t="str">
        <f t="shared" si="1"/>
        <v/>
      </c>
      <c r="G3511" s="32" t="str">
        <f t="shared" si="2"/>
        <v/>
      </c>
      <c r="H3511" s="33">
        <f>IF(A3511&gt;='Income Statement'!$E$5,IF(A3511&lt;='Income Statement'!$E$6,1,0),0)</f>
        <v>0</v>
      </c>
      <c r="I3511" s="24"/>
      <c r="J3511" s="24"/>
      <c r="K3511" s="24"/>
      <c r="L3511" s="24"/>
      <c r="M3511" s="24"/>
      <c r="N3511" s="24"/>
      <c r="O3511" s="24"/>
      <c r="P3511" s="24"/>
      <c r="Q3511" s="24"/>
    </row>
    <row r="3512" ht="15.75" customHeight="1">
      <c r="A3512" s="71"/>
      <c r="B3512" s="45" t="str">
        <f>IFERROR(VLOOKUP(D3512, 'Chart of Accounts'!A3499:C4001, 3, FALSE), "")</f>
        <v/>
      </c>
      <c r="C3512" s="72"/>
      <c r="D3512" s="73"/>
      <c r="E3512" s="30" t="str">
        <f>IFERROR(VLOOKUP(D3512, 'Chart of Accounts'!A$3:B$3987, 2, FALSE), "")</f>
        <v/>
      </c>
      <c r="F3512" s="31" t="str">
        <f t="shared" si="1"/>
        <v/>
      </c>
      <c r="G3512" s="32" t="str">
        <f t="shared" si="2"/>
        <v/>
      </c>
      <c r="H3512" s="33">
        <f>IF(A3512&gt;='Income Statement'!$E$5,IF(A3512&lt;='Income Statement'!$E$6,1,0),0)</f>
        <v>0</v>
      </c>
      <c r="I3512" s="24"/>
      <c r="J3512" s="24"/>
      <c r="K3512" s="24"/>
      <c r="L3512" s="24"/>
      <c r="M3512" s="24"/>
      <c r="N3512" s="24"/>
      <c r="O3512" s="24"/>
      <c r="P3512" s="24"/>
      <c r="Q3512" s="24"/>
    </row>
    <row r="3513" ht="15.75" customHeight="1">
      <c r="A3513" s="71"/>
      <c r="B3513" s="45" t="str">
        <f>IFERROR(VLOOKUP(D3513, 'Chart of Accounts'!A3500:C4001, 3, FALSE), "")</f>
        <v/>
      </c>
      <c r="C3513" s="72"/>
      <c r="D3513" s="73"/>
      <c r="E3513" s="30" t="str">
        <f>IFERROR(VLOOKUP(D3513, 'Chart of Accounts'!A$3:B$3987, 2, FALSE), "")</f>
        <v/>
      </c>
      <c r="F3513" s="31" t="str">
        <f t="shared" si="1"/>
        <v/>
      </c>
      <c r="G3513" s="32" t="str">
        <f t="shared" si="2"/>
        <v/>
      </c>
      <c r="H3513" s="33">
        <f>IF(A3513&gt;='Income Statement'!$E$5,IF(A3513&lt;='Income Statement'!$E$6,1,0),0)</f>
        <v>0</v>
      </c>
      <c r="I3513" s="24"/>
      <c r="J3513" s="24"/>
      <c r="K3513" s="24"/>
      <c r="L3513" s="24"/>
      <c r="M3513" s="24"/>
      <c r="N3513" s="24"/>
      <c r="O3513" s="24"/>
      <c r="P3513" s="24"/>
      <c r="Q3513" s="24"/>
    </row>
    <row r="3514" ht="15.75" customHeight="1">
      <c r="A3514" s="71"/>
      <c r="B3514" s="45" t="str">
        <f>IFERROR(VLOOKUP(D3514, 'Chart of Accounts'!A3501:C4001, 3, FALSE), "")</f>
        <v/>
      </c>
      <c r="C3514" s="72"/>
      <c r="D3514" s="73"/>
      <c r="E3514" s="30" t="str">
        <f>IFERROR(VLOOKUP(D3514, 'Chart of Accounts'!A$3:B$3987, 2, FALSE), "")</f>
        <v/>
      </c>
      <c r="F3514" s="31" t="str">
        <f t="shared" si="1"/>
        <v/>
      </c>
      <c r="G3514" s="32" t="str">
        <f t="shared" si="2"/>
        <v/>
      </c>
      <c r="H3514" s="33">
        <f>IF(A3514&gt;='Income Statement'!$E$5,IF(A3514&lt;='Income Statement'!$E$6,1,0),0)</f>
        <v>0</v>
      </c>
      <c r="I3514" s="24"/>
      <c r="J3514" s="24"/>
      <c r="K3514" s="24"/>
      <c r="L3514" s="24"/>
      <c r="M3514" s="24"/>
      <c r="N3514" s="24"/>
      <c r="O3514" s="24"/>
      <c r="P3514" s="24"/>
      <c r="Q3514" s="24"/>
    </row>
    <row r="3515" ht="15.75" customHeight="1">
      <c r="A3515" s="71"/>
      <c r="B3515" s="45" t="str">
        <f>IFERROR(VLOOKUP(D3515, 'Chart of Accounts'!A3502:C4001, 3, FALSE), "")</f>
        <v/>
      </c>
      <c r="C3515" s="72"/>
      <c r="D3515" s="73"/>
      <c r="E3515" s="30" t="str">
        <f>IFERROR(VLOOKUP(D3515, 'Chart of Accounts'!A$3:B$3987, 2, FALSE), "")</f>
        <v/>
      </c>
      <c r="F3515" s="31" t="str">
        <f t="shared" si="1"/>
        <v/>
      </c>
      <c r="G3515" s="32" t="str">
        <f t="shared" si="2"/>
        <v/>
      </c>
      <c r="H3515" s="33">
        <f>IF(A3515&gt;='Income Statement'!$E$5,IF(A3515&lt;='Income Statement'!$E$6,1,0),0)</f>
        <v>0</v>
      </c>
      <c r="I3515" s="24"/>
      <c r="J3515" s="24"/>
      <c r="K3515" s="24"/>
      <c r="L3515" s="24"/>
      <c r="M3515" s="24"/>
      <c r="N3515" s="24"/>
      <c r="O3515" s="24"/>
      <c r="P3515" s="24"/>
      <c r="Q3515" s="24"/>
    </row>
    <row r="3516" ht="15.75" customHeight="1">
      <c r="A3516" s="71"/>
      <c r="B3516" s="45" t="str">
        <f>IFERROR(VLOOKUP(D3516, 'Chart of Accounts'!A3503:C4001, 3, FALSE), "")</f>
        <v/>
      </c>
      <c r="C3516" s="72"/>
      <c r="D3516" s="73"/>
      <c r="E3516" s="30" t="str">
        <f>IFERROR(VLOOKUP(D3516, 'Chart of Accounts'!A$3:B$3987, 2, FALSE), "")</f>
        <v/>
      </c>
      <c r="F3516" s="31" t="str">
        <f t="shared" si="1"/>
        <v/>
      </c>
      <c r="G3516" s="32" t="str">
        <f t="shared" si="2"/>
        <v/>
      </c>
      <c r="H3516" s="33">
        <f>IF(A3516&gt;='Income Statement'!$E$5,IF(A3516&lt;='Income Statement'!$E$6,1,0),0)</f>
        <v>0</v>
      </c>
      <c r="I3516" s="24"/>
      <c r="J3516" s="24"/>
      <c r="K3516" s="24"/>
      <c r="L3516" s="24"/>
      <c r="M3516" s="24"/>
      <c r="N3516" s="24"/>
      <c r="O3516" s="24"/>
      <c r="P3516" s="24"/>
      <c r="Q3516" s="24"/>
    </row>
    <row r="3517" ht="15.75" customHeight="1">
      <c r="A3517" s="71"/>
      <c r="B3517" s="45" t="str">
        <f>IFERROR(VLOOKUP(D3517, 'Chart of Accounts'!A3504:C4001, 3, FALSE), "")</f>
        <v/>
      </c>
      <c r="C3517" s="72"/>
      <c r="D3517" s="73"/>
      <c r="E3517" s="30" t="str">
        <f>IFERROR(VLOOKUP(D3517, 'Chart of Accounts'!A$3:B$3987, 2, FALSE), "")</f>
        <v/>
      </c>
      <c r="F3517" s="31" t="str">
        <f t="shared" si="1"/>
        <v/>
      </c>
      <c r="G3517" s="32" t="str">
        <f t="shared" si="2"/>
        <v/>
      </c>
      <c r="H3517" s="33">
        <f>IF(A3517&gt;='Income Statement'!$E$5,IF(A3517&lt;='Income Statement'!$E$6,1,0),0)</f>
        <v>0</v>
      </c>
      <c r="I3517" s="24"/>
      <c r="J3517" s="24"/>
      <c r="K3517" s="24"/>
      <c r="L3517" s="24"/>
      <c r="M3517" s="24"/>
      <c r="N3517" s="24"/>
      <c r="O3517" s="24"/>
      <c r="P3517" s="24"/>
      <c r="Q3517" s="24"/>
    </row>
    <row r="3518" ht="15.75" customHeight="1">
      <c r="A3518" s="71"/>
      <c r="B3518" s="45" t="str">
        <f>IFERROR(VLOOKUP(D3518, 'Chart of Accounts'!A3505:C4001, 3, FALSE), "")</f>
        <v/>
      </c>
      <c r="C3518" s="72"/>
      <c r="D3518" s="73"/>
      <c r="E3518" s="30" t="str">
        <f>IFERROR(VLOOKUP(D3518, 'Chart of Accounts'!A$3:B$3987, 2, FALSE), "")</f>
        <v/>
      </c>
      <c r="F3518" s="31" t="str">
        <f t="shared" si="1"/>
        <v/>
      </c>
      <c r="G3518" s="32" t="str">
        <f t="shared" si="2"/>
        <v/>
      </c>
      <c r="H3518" s="33">
        <f>IF(A3518&gt;='Income Statement'!$E$5,IF(A3518&lt;='Income Statement'!$E$6,1,0),0)</f>
        <v>0</v>
      </c>
      <c r="I3518" s="24"/>
      <c r="J3518" s="24"/>
      <c r="K3518" s="24"/>
      <c r="L3518" s="24"/>
      <c r="M3518" s="24"/>
      <c r="N3518" s="24"/>
      <c r="O3518" s="24"/>
      <c r="P3518" s="24"/>
      <c r="Q3518" s="24"/>
    </row>
    <row r="3519" ht="15.75" customHeight="1">
      <c r="A3519" s="71"/>
      <c r="B3519" s="45" t="str">
        <f>IFERROR(VLOOKUP(D3519, 'Chart of Accounts'!A3506:C4001, 3, FALSE), "")</f>
        <v/>
      </c>
      <c r="C3519" s="72"/>
      <c r="D3519" s="73"/>
      <c r="E3519" s="30" t="str">
        <f>IFERROR(VLOOKUP(D3519, 'Chart of Accounts'!A$3:B$3987, 2, FALSE), "")</f>
        <v/>
      </c>
      <c r="F3519" s="31" t="str">
        <f t="shared" si="1"/>
        <v/>
      </c>
      <c r="G3519" s="32" t="str">
        <f t="shared" si="2"/>
        <v/>
      </c>
      <c r="H3519" s="33">
        <f>IF(A3519&gt;='Income Statement'!$E$5,IF(A3519&lt;='Income Statement'!$E$6,1,0),0)</f>
        <v>0</v>
      </c>
      <c r="I3519" s="24"/>
      <c r="J3519" s="24"/>
      <c r="K3519" s="24"/>
      <c r="L3519" s="24"/>
      <c r="M3519" s="24"/>
      <c r="N3519" s="24"/>
      <c r="O3519" s="24"/>
      <c r="P3519" s="24"/>
      <c r="Q3519" s="24"/>
    </row>
    <row r="3520" ht="15.75" customHeight="1">
      <c r="A3520" s="71"/>
      <c r="B3520" s="45" t="str">
        <f>IFERROR(VLOOKUP(D3520, 'Chart of Accounts'!A3507:C4001, 3, FALSE), "")</f>
        <v/>
      </c>
      <c r="C3520" s="72"/>
      <c r="D3520" s="73"/>
      <c r="E3520" s="30" t="str">
        <f>IFERROR(VLOOKUP(D3520, 'Chart of Accounts'!A$3:B$3987, 2, FALSE), "")</f>
        <v/>
      </c>
      <c r="F3520" s="31" t="str">
        <f t="shared" si="1"/>
        <v/>
      </c>
      <c r="G3520" s="32" t="str">
        <f t="shared" si="2"/>
        <v/>
      </c>
      <c r="H3520" s="33">
        <f>IF(A3520&gt;='Income Statement'!$E$5,IF(A3520&lt;='Income Statement'!$E$6,1,0),0)</f>
        <v>0</v>
      </c>
      <c r="I3520" s="24"/>
      <c r="J3520" s="24"/>
      <c r="K3520" s="24"/>
      <c r="L3520" s="24"/>
      <c r="M3520" s="24"/>
      <c r="N3520" s="24"/>
      <c r="O3520" s="24"/>
      <c r="P3520" s="24"/>
      <c r="Q3520" s="24"/>
    </row>
    <row r="3521" ht="15.75" customHeight="1">
      <c r="A3521" s="71"/>
      <c r="B3521" s="45" t="str">
        <f>IFERROR(VLOOKUP(D3521, 'Chart of Accounts'!A3508:C4001, 3, FALSE), "")</f>
        <v/>
      </c>
      <c r="C3521" s="72"/>
      <c r="D3521" s="73"/>
      <c r="E3521" s="30" t="str">
        <f>IFERROR(VLOOKUP(D3521, 'Chart of Accounts'!A$3:B$3987, 2, FALSE), "")</f>
        <v/>
      </c>
      <c r="F3521" s="31" t="str">
        <f t="shared" si="1"/>
        <v/>
      </c>
      <c r="G3521" s="32" t="str">
        <f t="shared" si="2"/>
        <v/>
      </c>
      <c r="H3521" s="33">
        <f>IF(A3521&gt;='Income Statement'!$E$5,IF(A3521&lt;='Income Statement'!$E$6,1,0),0)</f>
        <v>0</v>
      </c>
      <c r="I3521" s="24"/>
      <c r="J3521" s="24"/>
      <c r="K3521" s="24"/>
      <c r="L3521" s="24"/>
      <c r="M3521" s="24"/>
      <c r="N3521" s="24"/>
      <c r="O3521" s="24"/>
      <c r="P3521" s="24"/>
      <c r="Q3521" s="24"/>
    </row>
    <row r="3522" ht="15.75" customHeight="1">
      <c r="A3522" s="71"/>
      <c r="B3522" s="45" t="str">
        <f>IFERROR(VLOOKUP(D3522, 'Chart of Accounts'!A3509:C4001, 3, FALSE), "")</f>
        <v/>
      </c>
      <c r="C3522" s="72"/>
      <c r="D3522" s="73"/>
      <c r="E3522" s="30" t="str">
        <f>IFERROR(VLOOKUP(D3522, 'Chart of Accounts'!A$3:B$3987, 2, FALSE), "")</f>
        <v/>
      </c>
      <c r="F3522" s="31" t="str">
        <f t="shared" si="1"/>
        <v/>
      </c>
      <c r="G3522" s="32" t="str">
        <f t="shared" si="2"/>
        <v/>
      </c>
      <c r="H3522" s="33">
        <f>IF(A3522&gt;='Income Statement'!$E$5,IF(A3522&lt;='Income Statement'!$E$6,1,0),0)</f>
        <v>0</v>
      </c>
      <c r="I3522" s="24"/>
      <c r="J3522" s="24"/>
      <c r="K3522" s="24"/>
      <c r="L3522" s="24"/>
      <c r="M3522" s="24"/>
      <c r="N3522" s="24"/>
      <c r="O3522" s="24"/>
      <c r="P3522" s="24"/>
      <c r="Q3522" s="24"/>
    </row>
    <row r="3523" ht="15.75" customHeight="1">
      <c r="A3523" s="71"/>
      <c r="B3523" s="45" t="str">
        <f>IFERROR(VLOOKUP(D3523, 'Chart of Accounts'!A3510:C4001, 3, FALSE), "")</f>
        <v/>
      </c>
      <c r="C3523" s="72"/>
      <c r="D3523" s="73"/>
      <c r="E3523" s="30" t="str">
        <f>IFERROR(VLOOKUP(D3523, 'Chart of Accounts'!A$3:B$3987, 2, FALSE), "")</f>
        <v/>
      </c>
      <c r="F3523" s="31" t="str">
        <f t="shared" si="1"/>
        <v/>
      </c>
      <c r="G3523" s="32" t="str">
        <f t="shared" si="2"/>
        <v/>
      </c>
      <c r="H3523" s="33">
        <f>IF(A3523&gt;='Income Statement'!$E$5,IF(A3523&lt;='Income Statement'!$E$6,1,0),0)</f>
        <v>0</v>
      </c>
      <c r="I3523" s="24"/>
      <c r="J3523" s="24"/>
      <c r="K3523" s="24"/>
      <c r="L3523" s="24"/>
      <c r="M3523" s="24"/>
      <c r="N3523" s="24"/>
      <c r="O3523" s="24"/>
      <c r="P3523" s="24"/>
      <c r="Q3523" s="24"/>
    </row>
    <row r="3524" ht="15.75" customHeight="1">
      <c r="A3524" s="71"/>
      <c r="B3524" s="45" t="str">
        <f>IFERROR(VLOOKUP(D3524, 'Chart of Accounts'!A3511:C4001, 3, FALSE), "")</f>
        <v/>
      </c>
      <c r="C3524" s="72"/>
      <c r="D3524" s="73"/>
      <c r="E3524" s="30" t="str">
        <f>IFERROR(VLOOKUP(D3524, 'Chart of Accounts'!A$3:B$3987, 2, FALSE), "")</f>
        <v/>
      </c>
      <c r="F3524" s="31" t="str">
        <f t="shared" si="1"/>
        <v/>
      </c>
      <c r="G3524" s="32" t="str">
        <f t="shared" si="2"/>
        <v/>
      </c>
      <c r="H3524" s="33">
        <f>IF(A3524&gt;='Income Statement'!$E$5,IF(A3524&lt;='Income Statement'!$E$6,1,0),0)</f>
        <v>0</v>
      </c>
      <c r="I3524" s="24"/>
      <c r="J3524" s="24"/>
      <c r="K3524" s="24"/>
      <c r="L3524" s="24"/>
      <c r="M3524" s="24"/>
      <c r="N3524" s="24"/>
      <c r="O3524" s="24"/>
      <c r="P3524" s="24"/>
      <c r="Q3524" s="24"/>
    </row>
    <row r="3525" ht="15.75" customHeight="1">
      <c r="A3525" s="71"/>
      <c r="B3525" s="45" t="str">
        <f>IFERROR(VLOOKUP(D3525, 'Chart of Accounts'!A3512:C4001, 3, FALSE), "")</f>
        <v/>
      </c>
      <c r="C3525" s="72"/>
      <c r="D3525" s="73"/>
      <c r="E3525" s="30" t="str">
        <f>IFERROR(VLOOKUP(D3525, 'Chart of Accounts'!A$3:B$3987, 2, FALSE), "")</f>
        <v/>
      </c>
      <c r="F3525" s="31" t="str">
        <f t="shared" si="1"/>
        <v/>
      </c>
      <c r="G3525" s="32" t="str">
        <f t="shared" si="2"/>
        <v/>
      </c>
      <c r="H3525" s="33">
        <f>IF(A3525&gt;='Income Statement'!$E$5,IF(A3525&lt;='Income Statement'!$E$6,1,0),0)</f>
        <v>0</v>
      </c>
      <c r="I3525" s="24"/>
      <c r="J3525" s="24"/>
      <c r="K3525" s="24"/>
      <c r="L3525" s="24"/>
      <c r="M3525" s="24"/>
      <c r="N3525" s="24"/>
      <c r="O3525" s="24"/>
      <c r="P3525" s="24"/>
      <c r="Q3525" s="24"/>
    </row>
    <row r="3526" ht="15.75" customHeight="1">
      <c r="A3526" s="71"/>
      <c r="B3526" s="45" t="str">
        <f>IFERROR(VLOOKUP(D3526, 'Chart of Accounts'!A3513:C4001, 3, FALSE), "")</f>
        <v/>
      </c>
      <c r="C3526" s="72"/>
      <c r="D3526" s="73"/>
      <c r="E3526" s="30" t="str">
        <f>IFERROR(VLOOKUP(D3526, 'Chart of Accounts'!A$3:B$3987, 2, FALSE), "")</f>
        <v/>
      </c>
      <c r="F3526" s="31" t="str">
        <f t="shared" si="1"/>
        <v/>
      </c>
      <c r="G3526" s="32" t="str">
        <f t="shared" si="2"/>
        <v/>
      </c>
      <c r="H3526" s="33">
        <f>IF(A3526&gt;='Income Statement'!$E$5,IF(A3526&lt;='Income Statement'!$E$6,1,0),0)</f>
        <v>0</v>
      </c>
      <c r="I3526" s="24"/>
      <c r="J3526" s="24"/>
      <c r="K3526" s="24"/>
      <c r="L3526" s="24"/>
      <c r="M3526" s="24"/>
      <c r="N3526" s="24"/>
      <c r="O3526" s="24"/>
      <c r="P3526" s="24"/>
      <c r="Q3526" s="24"/>
    </row>
    <row r="3527" ht="15.75" customHeight="1">
      <c r="A3527" s="71"/>
      <c r="B3527" s="45" t="str">
        <f>IFERROR(VLOOKUP(D3527, 'Chart of Accounts'!A3514:C4001, 3, FALSE), "")</f>
        <v/>
      </c>
      <c r="C3527" s="72"/>
      <c r="D3527" s="73"/>
      <c r="E3527" s="30" t="str">
        <f>IFERROR(VLOOKUP(D3527, 'Chart of Accounts'!A$3:B$3987, 2, FALSE), "")</f>
        <v/>
      </c>
      <c r="F3527" s="31" t="str">
        <f t="shared" si="1"/>
        <v/>
      </c>
      <c r="G3527" s="32" t="str">
        <f t="shared" si="2"/>
        <v/>
      </c>
      <c r="H3527" s="33">
        <f>IF(A3527&gt;='Income Statement'!$E$5,IF(A3527&lt;='Income Statement'!$E$6,1,0),0)</f>
        <v>0</v>
      </c>
      <c r="I3527" s="24"/>
      <c r="J3527" s="24"/>
      <c r="K3527" s="24"/>
      <c r="L3527" s="24"/>
      <c r="M3527" s="24"/>
      <c r="N3527" s="24"/>
      <c r="O3527" s="24"/>
      <c r="P3527" s="24"/>
      <c r="Q3527" s="24"/>
    </row>
    <row r="3528" ht="15.75" customHeight="1">
      <c r="A3528" s="71"/>
      <c r="B3528" s="45" t="str">
        <f>IFERROR(VLOOKUP(D3528, 'Chart of Accounts'!A3515:C4001, 3, FALSE), "")</f>
        <v/>
      </c>
      <c r="C3528" s="72"/>
      <c r="D3528" s="73"/>
      <c r="E3528" s="30" t="str">
        <f>IFERROR(VLOOKUP(D3528, 'Chart of Accounts'!A$3:B$3987, 2, FALSE), "")</f>
        <v/>
      </c>
      <c r="F3528" s="31" t="str">
        <f t="shared" si="1"/>
        <v/>
      </c>
      <c r="G3528" s="32" t="str">
        <f t="shared" si="2"/>
        <v/>
      </c>
      <c r="H3528" s="33">
        <f>IF(A3528&gt;='Income Statement'!$E$5,IF(A3528&lt;='Income Statement'!$E$6,1,0),0)</f>
        <v>0</v>
      </c>
      <c r="I3528" s="24"/>
      <c r="J3528" s="24"/>
      <c r="K3528" s="24"/>
      <c r="L3528" s="24"/>
      <c r="M3528" s="24"/>
      <c r="N3528" s="24"/>
      <c r="O3528" s="24"/>
      <c r="P3528" s="24"/>
      <c r="Q3528" s="24"/>
    </row>
    <row r="3529" ht="15.75" customHeight="1">
      <c r="A3529" s="71"/>
      <c r="B3529" s="45" t="str">
        <f>IFERROR(VLOOKUP(D3529, 'Chart of Accounts'!A3516:C4001, 3, FALSE), "")</f>
        <v/>
      </c>
      <c r="C3529" s="72"/>
      <c r="D3529" s="73"/>
      <c r="E3529" s="30" t="str">
        <f>IFERROR(VLOOKUP(D3529, 'Chart of Accounts'!A$3:B$3987, 2, FALSE), "")</f>
        <v/>
      </c>
      <c r="F3529" s="31" t="str">
        <f t="shared" si="1"/>
        <v/>
      </c>
      <c r="G3529" s="32" t="str">
        <f t="shared" si="2"/>
        <v/>
      </c>
      <c r="H3529" s="33">
        <f>IF(A3529&gt;='Income Statement'!$E$5,IF(A3529&lt;='Income Statement'!$E$6,1,0),0)</f>
        <v>0</v>
      </c>
      <c r="I3529" s="24"/>
      <c r="J3529" s="24"/>
      <c r="K3529" s="24"/>
      <c r="L3529" s="24"/>
      <c r="M3529" s="24"/>
      <c r="N3529" s="24"/>
      <c r="O3529" s="24"/>
      <c r="P3529" s="24"/>
      <c r="Q3529" s="24"/>
    </row>
    <row r="3530" ht="15.75" customHeight="1">
      <c r="A3530" s="71"/>
      <c r="B3530" s="45" t="str">
        <f>IFERROR(VLOOKUP(D3530, 'Chart of Accounts'!A3517:C4001, 3, FALSE), "")</f>
        <v/>
      </c>
      <c r="C3530" s="72"/>
      <c r="D3530" s="73"/>
      <c r="E3530" s="30" t="str">
        <f>IFERROR(VLOOKUP(D3530, 'Chart of Accounts'!A$3:B$3987, 2, FALSE), "")</f>
        <v/>
      </c>
      <c r="F3530" s="31" t="str">
        <f t="shared" si="1"/>
        <v/>
      </c>
      <c r="G3530" s="32" t="str">
        <f t="shared" si="2"/>
        <v/>
      </c>
      <c r="H3530" s="33">
        <f>IF(A3530&gt;='Income Statement'!$E$5,IF(A3530&lt;='Income Statement'!$E$6,1,0),0)</f>
        <v>0</v>
      </c>
      <c r="I3530" s="24"/>
      <c r="J3530" s="24"/>
      <c r="K3530" s="24"/>
      <c r="L3530" s="24"/>
      <c r="M3530" s="24"/>
      <c r="N3530" s="24"/>
      <c r="O3530" s="24"/>
      <c r="P3530" s="24"/>
      <c r="Q3530" s="24"/>
    </row>
    <row r="3531" ht="15.75" customHeight="1">
      <c r="A3531" s="71"/>
      <c r="B3531" s="45" t="str">
        <f>IFERROR(VLOOKUP(D3531, 'Chart of Accounts'!A3518:C4001, 3, FALSE), "")</f>
        <v/>
      </c>
      <c r="C3531" s="72"/>
      <c r="D3531" s="73"/>
      <c r="E3531" s="30" t="str">
        <f>IFERROR(VLOOKUP(D3531, 'Chart of Accounts'!A$3:B$3987, 2, FALSE), "")</f>
        <v/>
      </c>
      <c r="F3531" s="31" t="str">
        <f t="shared" si="1"/>
        <v/>
      </c>
      <c r="G3531" s="32" t="str">
        <f t="shared" si="2"/>
        <v/>
      </c>
      <c r="H3531" s="33">
        <f>IF(A3531&gt;='Income Statement'!$E$5,IF(A3531&lt;='Income Statement'!$E$6,1,0),0)</f>
        <v>0</v>
      </c>
      <c r="I3531" s="24"/>
      <c r="J3531" s="24"/>
      <c r="K3531" s="24"/>
      <c r="L3531" s="24"/>
      <c r="M3531" s="24"/>
      <c r="N3531" s="24"/>
      <c r="O3531" s="24"/>
      <c r="P3531" s="24"/>
      <c r="Q3531" s="24"/>
    </row>
    <row r="3532" ht="15.75" customHeight="1">
      <c r="A3532" s="71"/>
      <c r="B3532" s="45" t="str">
        <f>IFERROR(VLOOKUP(D3532, 'Chart of Accounts'!A3519:C4001, 3, FALSE), "")</f>
        <v/>
      </c>
      <c r="C3532" s="72"/>
      <c r="D3532" s="73"/>
      <c r="E3532" s="30" t="str">
        <f>IFERROR(VLOOKUP(D3532, 'Chart of Accounts'!A$3:B$3987, 2, FALSE), "")</f>
        <v/>
      </c>
      <c r="F3532" s="31" t="str">
        <f t="shared" si="1"/>
        <v/>
      </c>
      <c r="G3532" s="32" t="str">
        <f t="shared" si="2"/>
        <v/>
      </c>
      <c r="H3532" s="33">
        <f>IF(A3532&gt;='Income Statement'!$E$5,IF(A3532&lt;='Income Statement'!$E$6,1,0),0)</f>
        <v>0</v>
      </c>
      <c r="I3532" s="24"/>
      <c r="J3532" s="24"/>
      <c r="K3532" s="24"/>
      <c r="L3532" s="24"/>
      <c r="M3532" s="24"/>
      <c r="N3532" s="24"/>
      <c r="O3532" s="24"/>
      <c r="P3532" s="24"/>
      <c r="Q3532" s="24"/>
    </row>
    <row r="3533" ht="15.75" customHeight="1">
      <c r="A3533" s="71"/>
      <c r="B3533" s="45" t="str">
        <f>IFERROR(VLOOKUP(D3533, 'Chart of Accounts'!A3520:C4001, 3, FALSE), "")</f>
        <v/>
      </c>
      <c r="C3533" s="72"/>
      <c r="D3533" s="73"/>
      <c r="E3533" s="30" t="str">
        <f>IFERROR(VLOOKUP(D3533, 'Chart of Accounts'!A$3:B$3987, 2, FALSE), "")</f>
        <v/>
      </c>
      <c r="F3533" s="31" t="str">
        <f t="shared" si="1"/>
        <v/>
      </c>
      <c r="G3533" s="32" t="str">
        <f t="shared" si="2"/>
        <v/>
      </c>
      <c r="H3533" s="33">
        <f>IF(A3533&gt;='Income Statement'!$E$5,IF(A3533&lt;='Income Statement'!$E$6,1,0),0)</f>
        <v>0</v>
      </c>
      <c r="I3533" s="24"/>
      <c r="J3533" s="24"/>
      <c r="K3533" s="24"/>
      <c r="L3533" s="24"/>
      <c r="M3533" s="24"/>
      <c r="N3533" s="24"/>
      <c r="O3533" s="24"/>
      <c r="P3533" s="24"/>
      <c r="Q3533" s="24"/>
    </row>
    <row r="3534" ht="15.75" customHeight="1">
      <c r="A3534" s="71"/>
      <c r="B3534" s="45" t="str">
        <f>IFERROR(VLOOKUP(D3534, 'Chart of Accounts'!A3521:C4001, 3, FALSE), "")</f>
        <v/>
      </c>
      <c r="C3534" s="72"/>
      <c r="D3534" s="73"/>
      <c r="E3534" s="30" t="str">
        <f>IFERROR(VLOOKUP(D3534, 'Chart of Accounts'!A$3:B$3987, 2, FALSE), "")</f>
        <v/>
      </c>
      <c r="F3534" s="31" t="str">
        <f t="shared" si="1"/>
        <v/>
      </c>
      <c r="G3534" s="32" t="str">
        <f t="shared" si="2"/>
        <v/>
      </c>
      <c r="H3534" s="33">
        <f>IF(A3534&gt;='Income Statement'!$E$5,IF(A3534&lt;='Income Statement'!$E$6,1,0),0)</f>
        <v>0</v>
      </c>
      <c r="I3534" s="24"/>
      <c r="J3534" s="24"/>
      <c r="K3534" s="24"/>
      <c r="L3534" s="24"/>
      <c r="M3534" s="24"/>
      <c r="N3534" s="24"/>
      <c r="O3534" s="24"/>
      <c r="P3534" s="24"/>
      <c r="Q3534" s="24"/>
    </row>
    <row r="3535" ht="15.75" customHeight="1">
      <c r="A3535" s="71"/>
      <c r="B3535" s="45" t="str">
        <f>IFERROR(VLOOKUP(D3535, 'Chart of Accounts'!A3522:C4001, 3, FALSE), "")</f>
        <v/>
      </c>
      <c r="C3535" s="72"/>
      <c r="D3535" s="73"/>
      <c r="E3535" s="30" t="str">
        <f>IFERROR(VLOOKUP(D3535, 'Chart of Accounts'!A$3:B$3987, 2, FALSE), "")</f>
        <v/>
      </c>
      <c r="F3535" s="31" t="str">
        <f t="shared" si="1"/>
        <v/>
      </c>
      <c r="G3535" s="32" t="str">
        <f t="shared" si="2"/>
        <v/>
      </c>
      <c r="H3535" s="33">
        <f>IF(A3535&gt;='Income Statement'!$E$5,IF(A3535&lt;='Income Statement'!$E$6,1,0),0)</f>
        <v>0</v>
      </c>
      <c r="I3535" s="24"/>
      <c r="J3535" s="24"/>
      <c r="K3535" s="24"/>
      <c r="L3535" s="24"/>
      <c r="M3535" s="24"/>
      <c r="N3535" s="24"/>
      <c r="O3535" s="24"/>
      <c r="P3535" s="24"/>
      <c r="Q3535" s="24"/>
    </row>
    <row r="3536" ht="15.75" customHeight="1">
      <c r="A3536" s="71"/>
      <c r="B3536" s="45" t="str">
        <f>IFERROR(VLOOKUP(D3536, 'Chart of Accounts'!A3523:C4001, 3, FALSE), "")</f>
        <v/>
      </c>
      <c r="C3536" s="72"/>
      <c r="D3536" s="73"/>
      <c r="E3536" s="30" t="str">
        <f>IFERROR(VLOOKUP(D3536, 'Chart of Accounts'!A$3:B$3987, 2, FALSE), "")</f>
        <v/>
      </c>
      <c r="F3536" s="31" t="str">
        <f t="shared" si="1"/>
        <v/>
      </c>
      <c r="G3536" s="32" t="str">
        <f t="shared" si="2"/>
        <v/>
      </c>
      <c r="H3536" s="33">
        <f>IF(A3536&gt;='Income Statement'!$E$5,IF(A3536&lt;='Income Statement'!$E$6,1,0),0)</f>
        <v>0</v>
      </c>
      <c r="I3536" s="24"/>
      <c r="J3536" s="24"/>
      <c r="K3536" s="24"/>
      <c r="L3536" s="24"/>
      <c r="M3536" s="24"/>
      <c r="N3536" s="24"/>
      <c r="O3536" s="24"/>
      <c r="P3536" s="24"/>
      <c r="Q3536" s="24"/>
    </row>
    <row r="3537" ht="15.75" customHeight="1">
      <c r="A3537" s="71"/>
      <c r="B3537" s="45" t="str">
        <f>IFERROR(VLOOKUP(D3537, 'Chart of Accounts'!A3524:C4001, 3, FALSE), "")</f>
        <v/>
      </c>
      <c r="C3537" s="72"/>
      <c r="D3537" s="73"/>
      <c r="E3537" s="30" t="str">
        <f>IFERROR(VLOOKUP(D3537, 'Chart of Accounts'!A$3:B$3987, 2, FALSE), "")</f>
        <v/>
      </c>
      <c r="F3537" s="31" t="str">
        <f t="shared" si="1"/>
        <v/>
      </c>
      <c r="G3537" s="32" t="str">
        <f t="shared" si="2"/>
        <v/>
      </c>
      <c r="H3537" s="33">
        <f>IF(A3537&gt;='Income Statement'!$E$5,IF(A3537&lt;='Income Statement'!$E$6,1,0),0)</f>
        <v>0</v>
      </c>
      <c r="I3537" s="24"/>
      <c r="J3537" s="24"/>
      <c r="K3537" s="24"/>
      <c r="L3537" s="24"/>
      <c r="M3537" s="24"/>
      <c r="N3537" s="24"/>
      <c r="O3537" s="24"/>
      <c r="P3537" s="24"/>
      <c r="Q3537" s="24"/>
    </row>
    <row r="3538" ht="15.75" customHeight="1">
      <c r="A3538" s="71"/>
      <c r="B3538" s="45" t="str">
        <f>IFERROR(VLOOKUP(D3538, 'Chart of Accounts'!A3525:C4001, 3, FALSE), "")</f>
        <v/>
      </c>
      <c r="C3538" s="72"/>
      <c r="D3538" s="73"/>
      <c r="E3538" s="30" t="str">
        <f>IFERROR(VLOOKUP(D3538, 'Chart of Accounts'!A$3:B$3987, 2, FALSE), "")</f>
        <v/>
      </c>
      <c r="F3538" s="31" t="str">
        <f t="shared" si="1"/>
        <v/>
      </c>
      <c r="G3538" s="32" t="str">
        <f t="shared" si="2"/>
        <v/>
      </c>
      <c r="H3538" s="33">
        <f>IF(A3538&gt;='Income Statement'!$E$5,IF(A3538&lt;='Income Statement'!$E$6,1,0),0)</f>
        <v>0</v>
      </c>
      <c r="I3538" s="24"/>
      <c r="J3538" s="24"/>
      <c r="K3538" s="24"/>
      <c r="L3538" s="24"/>
      <c r="M3538" s="24"/>
      <c r="N3538" s="24"/>
      <c r="O3538" s="24"/>
      <c r="P3538" s="24"/>
      <c r="Q3538" s="24"/>
    </row>
    <row r="3539" ht="15.75" customHeight="1">
      <c r="A3539" s="71"/>
      <c r="B3539" s="45" t="str">
        <f>IFERROR(VLOOKUP(D3539, 'Chart of Accounts'!A3526:C4001, 3, FALSE), "")</f>
        <v/>
      </c>
      <c r="C3539" s="72"/>
      <c r="D3539" s="73"/>
      <c r="E3539" s="30" t="str">
        <f>IFERROR(VLOOKUP(D3539, 'Chart of Accounts'!A$3:B$3987, 2, FALSE), "")</f>
        <v/>
      </c>
      <c r="F3539" s="31" t="str">
        <f t="shared" si="1"/>
        <v/>
      </c>
      <c r="G3539" s="32" t="str">
        <f t="shared" si="2"/>
        <v/>
      </c>
      <c r="H3539" s="33">
        <f>IF(A3539&gt;='Income Statement'!$E$5,IF(A3539&lt;='Income Statement'!$E$6,1,0),0)</f>
        <v>0</v>
      </c>
      <c r="I3539" s="24"/>
      <c r="J3539" s="24"/>
      <c r="K3539" s="24"/>
      <c r="L3539" s="24"/>
      <c r="M3539" s="24"/>
      <c r="N3539" s="24"/>
      <c r="O3539" s="24"/>
      <c r="P3539" s="24"/>
      <c r="Q3539" s="24"/>
    </row>
    <row r="3540" ht="15.75" customHeight="1">
      <c r="A3540" s="71"/>
      <c r="B3540" s="45" t="str">
        <f>IFERROR(VLOOKUP(D3540, 'Chart of Accounts'!A3527:C4001, 3, FALSE), "")</f>
        <v/>
      </c>
      <c r="C3540" s="72"/>
      <c r="D3540" s="73"/>
      <c r="E3540" s="30" t="str">
        <f>IFERROR(VLOOKUP(D3540, 'Chart of Accounts'!A$3:B$3987, 2, FALSE), "")</f>
        <v/>
      </c>
      <c r="F3540" s="31" t="str">
        <f t="shared" si="1"/>
        <v/>
      </c>
      <c r="G3540" s="32" t="str">
        <f t="shared" si="2"/>
        <v/>
      </c>
      <c r="H3540" s="33">
        <f>IF(A3540&gt;='Income Statement'!$E$5,IF(A3540&lt;='Income Statement'!$E$6,1,0),0)</f>
        <v>0</v>
      </c>
      <c r="I3540" s="24"/>
      <c r="J3540" s="24"/>
      <c r="K3540" s="24"/>
      <c r="L3540" s="24"/>
      <c r="M3540" s="24"/>
      <c r="N3540" s="24"/>
      <c r="O3540" s="24"/>
      <c r="P3540" s="24"/>
      <c r="Q3540" s="24"/>
    </row>
    <row r="3541" ht="15.75" customHeight="1">
      <c r="A3541" s="71"/>
      <c r="B3541" s="45" t="str">
        <f>IFERROR(VLOOKUP(D3541, 'Chart of Accounts'!A3528:C4001, 3, FALSE), "")</f>
        <v/>
      </c>
      <c r="C3541" s="72"/>
      <c r="D3541" s="73"/>
      <c r="E3541" s="30" t="str">
        <f>IFERROR(VLOOKUP(D3541, 'Chart of Accounts'!A$3:B$3987, 2, FALSE), "")</f>
        <v/>
      </c>
      <c r="F3541" s="31" t="str">
        <f t="shared" si="1"/>
        <v/>
      </c>
      <c r="G3541" s="32" t="str">
        <f t="shared" si="2"/>
        <v/>
      </c>
      <c r="H3541" s="33">
        <f>IF(A3541&gt;='Income Statement'!$E$5,IF(A3541&lt;='Income Statement'!$E$6,1,0),0)</f>
        <v>0</v>
      </c>
      <c r="I3541" s="24"/>
      <c r="J3541" s="24"/>
      <c r="K3541" s="24"/>
      <c r="L3541" s="24"/>
      <c r="M3541" s="24"/>
      <c r="N3541" s="24"/>
      <c r="O3541" s="24"/>
      <c r="P3541" s="24"/>
      <c r="Q3541" s="24"/>
    </row>
    <row r="3542" ht="15.75" customHeight="1">
      <c r="A3542" s="71"/>
      <c r="B3542" s="45" t="str">
        <f>IFERROR(VLOOKUP(D3542, 'Chart of Accounts'!A3529:C4001, 3, FALSE), "")</f>
        <v/>
      </c>
      <c r="C3542" s="72"/>
      <c r="D3542" s="73"/>
      <c r="E3542" s="30" t="str">
        <f>IFERROR(VLOOKUP(D3542, 'Chart of Accounts'!A$3:B$3987, 2, FALSE), "")</f>
        <v/>
      </c>
      <c r="F3542" s="31" t="str">
        <f t="shared" si="1"/>
        <v/>
      </c>
      <c r="G3542" s="32" t="str">
        <f t="shared" si="2"/>
        <v/>
      </c>
      <c r="H3542" s="33">
        <f>IF(A3542&gt;='Income Statement'!$E$5,IF(A3542&lt;='Income Statement'!$E$6,1,0),0)</f>
        <v>0</v>
      </c>
      <c r="I3542" s="24"/>
      <c r="J3542" s="24"/>
      <c r="K3542" s="24"/>
      <c r="L3542" s="24"/>
      <c r="M3542" s="24"/>
      <c r="N3542" s="24"/>
      <c r="O3542" s="24"/>
      <c r="P3542" s="24"/>
      <c r="Q3542" s="24"/>
    </row>
    <row r="3543" ht="15.75" customHeight="1">
      <c r="A3543" s="71"/>
      <c r="B3543" s="45" t="str">
        <f>IFERROR(VLOOKUP(D3543, 'Chart of Accounts'!A3530:C4001, 3, FALSE), "")</f>
        <v/>
      </c>
      <c r="C3543" s="72"/>
      <c r="D3543" s="73"/>
      <c r="E3543" s="30" t="str">
        <f>IFERROR(VLOOKUP(D3543, 'Chart of Accounts'!A$3:B$3987, 2, FALSE), "")</f>
        <v/>
      </c>
      <c r="F3543" s="31" t="str">
        <f t="shared" si="1"/>
        <v/>
      </c>
      <c r="G3543" s="32" t="str">
        <f t="shared" si="2"/>
        <v/>
      </c>
      <c r="H3543" s="33">
        <f>IF(A3543&gt;='Income Statement'!$E$5,IF(A3543&lt;='Income Statement'!$E$6,1,0),0)</f>
        <v>0</v>
      </c>
      <c r="I3543" s="24"/>
      <c r="J3543" s="24"/>
      <c r="K3543" s="24"/>
      <c r="L3543" s="24"/>
      <c r="M3543" s="24"/>
      <c r="N3543" s="24"/>
      <c r="O3543" s="24"/>
      <c r="P3543" s="24"/>
      <c r="Q3543" s="24"/>
    </row>
    <row r="3544" ht="15.75" customHeight="1">
      <c r="A3544" s="71"/>
      <c r="B3544" s="45" t="str">
        <f>IFERROR(VLOOKUP(D3544, 'Chart of Accounts'!A3531:C4001, 3, FALSE), "")</f>
        <v/>
      </c>
      <c r="C3544" s="72"/>
      <c r="D3544" s="73"/>
      <c r="E3544" s="30" t="str">
        <f>IFERROR(VLOOKUP(D3544, 'Chart of Accounts'!A$3:B$3987, 2, FALSE), "")</f>
        <v/>
      </c>
      <c r="F3544" s="31" t="str">
        <f t="shared" si="1"/>
        <v/>
      </c>
      <c r="G3544" s="32" t="str">
        <f t="shared" si="2"/>
        <v/>
      </c>
      <c r="H3544" s="33">
        <f>IF(A3544&gt;='Income Statement'!$E$5,IF(A3544&lt;='Income Statement'!$E$6,1,0),0)</f>
        <v>0</v>
      </c>
      <c r="I3544" s="24"/>
      <c r="J3544" s="24"/>
      <c r="K3544" s="24"/>
      <c r="L3544" s="24"/>
      <c r="M3544" s="24"/>
      <c r="N3544" s="24"/>
      <c r="O3544" s="24"/>
      <c r="P3544" s="24"/>
      <c r="Q3544" s="24"/>
    </row>
    <row r="3545" ht="15.75" customHeight="1">
      <c r="A3545" s="71"/>
      <c r="B3545" s="45" t="str">
        <f>IFERROR(VLOOKUP(D3545, 'Chart of Accounts'!A3532:C4001, 3, FALSE), "")</f>
        <v/>
      </c>
      <c r="C3545" s="72"/>
      <c r="D3545" s="73"/>
      <c r="E3545" s="30" t="str">
        <f>IFERROR(VLOOKUP(D3545, 'Chart of Accounts'!A$3:B$3987, 2, FALSE), "")</f>
        <v/>
      </c>
      <c r="F3545" s="31" t="str">
        <f t="shared" si="1"/>
        <v/>
      </c>
      <c r="G3545" s="32" t="str">
        <f t="shared" si="2"/>
        <v/>
      </c>
      <c r="H3545" s="33">
        <f>IF(A3545&gt;='Income Statement'!$E$5,IF(A3545&lt;='Income Statement'!$E$6,1,0),0)</f>
        <v>0</v>
      </c>
      <c r="I3545" s="24"/>
      <c r="J3545" s="24"/>
      <c r="K3545" s="24"/>
      <c r="L3545" s="24"/>
      <c r="M3545" s="24"/>
      <c r="N3545" s="24"/>
      <c r="O3545" s="24"/>
      <c r="P3545" s="24"/>
      <c r="Q3545" s="24"/>
    </row>
    <row r="3546" ht="15.75" customHeight="1">
      <c r="A3546" s="71"/>
      <c r="B3546" s="45" t="str">
        <f>IFERROR(VLOOKUP(D3546, 'Chart of Accounts'!A3533:C4001, 3, FALSE), "")</f>
        <v/>
      </c>
      <c r="C3546" s="72"/>
      <c r="D3546" s="73"/>
      <c r="E3546" s="30" t="str">
        <f>IFERROR(VLOOKUP(D3546, 'Chart of Accounts'!A$3:B$3987, 2, FALSE), "")</f>
        <v/>
      </c>
      <c r="F3546" s="31" t="str">
        <f t="shared" si="1"/>
        <v/>
      </c>
      <c r="G3546" s="32" t="str">
        <f t="shared" si="2"/>
        <v/>
      </c>
      <c r="H3546" s="33">
        <f>IF(A3546&gt;='Income Statement'!$E$5,IF(A3546&lt;='Income Statement'!$E$6,1,0),0)</f>
        <v>0</v>
      </c>
      <c r="I3546" s="24"/>
      <c r="J3546" s="24"/>
      <c r="K3546" s="24"/>
      <c r="L3546" s="24"/>
      <c r="M3546" s="24"/>
      <c r="N3546" s="24"/>
      <c r="O3546" s="24"/>
      <c r="P3546" s="24"/>
      <c r="Q3546" s="24"/>
    </row>
    <row r="3547" ht="15.75" customHeight="1">
      <c r="A3547" s="71"/>
      <c r="B3547" s="45" t="str">
        <f>IFERROR(VLOOKUP(D3547, 'Chart of Accounts'!A3534:C4001, 3, FALSE), "")</f>
        <v/>
      </c>
      <c r="C3547" s="72"/>
      <c r="D3547" s="73"/>
      <c r="E3547" s="30" t="str">
        <f>IFERROR(VLOOKUP(D3547, 'Chart of Accounts'!A$3:B$3987, 2, FALSE), "")</f>
        <v/>
      </c>
      <c r="F3547" s="31" t="str">
        <f t="shared" si="1"/>
        <v/>
      </c>
      <c r="G3547" s="32" t="str">
        <f t="shared" si="2"/>
        <v/>
      </c>
      <c r="H3547" s="33">
        <f>IF(A3547&gt;='Income Statement'!$E$5,IF(A3547&lt;='Income Statement'!$E$6,1,0),0)</f>
        <v>0</v>
      </c>
      <c r="I3547" s="24"/>
      <c r="J3547" s="24"/>
      <c r="K3547" s="24"/>
      <c r="L3547" s="24"/>
      <c r="M3547" s="24"/>
      <c r="N3547" s="24"/>
      <c r="O3547" s="24"/>
      <c r="P3547" s="24"/>
      <c r="Q3547" s="24"/>
    </row>
    <row r="3548" ht="15.75" customHeight="1">
      <c r="A3548" s="71"/>
      <c r="B3548" s="45" t="str">
        <f>IFERROR(VLOOKUP(D3548, 'Chart of Accounts'!A3535:C4001, 3, FALSE), "")</f>
        <v/>
      </c>
      <c r="C3548" s="72"/>
      <c r="D3548" s="73"/>
      <c r="E3548" s="30" t="str">
        <f>IFERROR(VLOOKUP(D3548, 'Chart of Accounts'!A$3:B$3987, 2, FALSE), "")</f>
        <v/>
      </c>
      <c r="F3548" s="31" t="str">
        <f t="shared" si="1"/>
        <v/>
      </c>
      <c r="G3548" s="32" t="str">
        <f t="shared" si="2"/>
        <v/>
      </c>
      <c r="H3548" s="33">
        <f>IF(A3548&gt;='Income Statement'!$E$5,IF(A3548&lt;='Income Statement'!$E$6,1,0),0)</f>
        <v>0</v>
      </c>
      <c r="I3548" s="24"/>
      <c r="J3548" s="24"/>
      <c r="K3548" s="24"/>
      <c r="L3548" s="24"/>
      <c r="M3548" s="24"/>
      <c r="N3548" s="24"/>
      <c r="O3548" s="24"/>
      <c r="P3548" s="24"/>
      <c r="Q3548" s="24"/>
    </row>
    <row r="3549" ht="15.75" customHeight="1">
      <c r="A3549" s="71"/>
      <c r="B3549" s="45" t="str">
        <f>IFERROR(VLOOKUP(D3549, 'Chart of Accounts'!A3536:C4001, 3, FALSE), "")</f>
        <v/>
      </c>
      <c r="C3549" s="72"/>
      <c r="D3549" s="73"/>
      <c r="E3549" s="30" t="str">
        <f>IFERROR(VLOOKUP(D3549, 'Chart of Accounts'!A$3:B$3987, 2, FALSE), "")</f>
        <v/>
      </c>
      <c r="F3549" s="31" t="str">
        <f t="shared" si="1"/>
        <v/>
      </c>
      <c r="G3549" s="32" t="str">
        <f t="shared" si="2"/>
        <v/>
      </c>
      <c r="H3549" s="33">
        <f>IF(A3549&gt;='Income Statement'!$E$5,IF(A3549&lt;='Income Statement'!$E$6,1,0),0)</f>
        <v>0</v>
      </c>
      <c r="I3549" s="24"/>
      <c r="J3549" s="24"/>
      <c r="K3549" s="24"/>
      <c r="L3549" s="24"/>
      <c r="M3549" s="24"/>
      <c r="N3549" s="24"/>
      <c r="O3549" s="24"/>
      <c r="P3549" s="24"/>
      <c r="Q3549" s="24"/>
    </row>
    <row r="3550" ht="15.75" customHeight="1">
      <c r="A3550" s="71"/>
      <c r="B3550" s="45" t="str">
        <f>IFERROR(VLOOKUP(D3550, 'Chart of Accounts'!A3537:C4001, 3, FALSE), "")</f>
        <v/>
      </c>
      <c r="C3550" s="72"/>
      <c r="D3550" s="73"/>
      <c r="E3550" s="30" t="str">
        <f>IFERROR(VLOOKUP(D3550, 'Chart of Accounts'!A$3:B$3987, 2, FALSE), "")</f>
        <v/>
      </c>
      <c r="F3550" s="31" t="str">
        <f t="shared" si="1"/>
        <v/>
      </c>
      <c r="G3550" s="32" t="str">
        <f t="shared" si="2"/>
        <v/>
      </c>
      <c r="H3550" s="33">
        <f>IF(A3550&gt;='Income Statement'!$E$5,IF(A3550&lt;='Income Statement'!$E$6,1,0),0)</f>
        <v>0</v>
      </c>
      <c r="I3550" s="24"/>
      <c r="J3550" s="24"/>
      <c r="K3550" s="24"/>
      <c r="L3550" s="24"/>
      <c r="M3550" s="24"/>
      <c r="N3550" s="24"/>
      <c r="O3550" s="24"/>
      <c r="P3550" s="24"/>
      <c r="Q3550" s="24"/>
    </row>
    <row r="3551" ht="15.75" customHeight="1">
      <c r="A3551" s="71"/>
      <c r="B3551" s="45" t="str">
        <f>IFERROR(VLOOKUP(D3551, 'Chart of Accounts'!A3538:C4001, 3, FALSE), "")</f>
        <v/>
      </c>
      <c r="C3551" s="72"/>
      <c r="D3551" s="73"/>
      <c r="E3551" s="30" t="str">
        <f>IFERROR(VLOOKUP(D3551, 'Chart of Accounts'!A$3:B$3987, 2, FALSE), "")</f>
        <v/>
      </c>
      <c r="F3551" s="31" t="str">
        <f t="shared" si="1"/>
        <v/>
      </c>
      <c r="G3551" s="32" t="str">
        <f t="shared" si="2"/>
        <v/>
      </c>
      <c r="H3551" s="33">
        <f>IF(A3551&gt;='Income Statement'!$E$5,IF(A3551&lt;='Income Statement'!$E$6,1,0),0)</f>
        <v>0</v>
      </c>
      <c r="I3551" s="24"/>
      <c r="J3551" s="24"/>
      <c r="K3551" s="24"/>
      <c r="L3551" s="24"/>
      <c r="M3551" s="24"/>
      <c r="N3551" s="24"/>
      <c r="O3551" s="24"/>
      <c r="P3551" s="24"/>
      <c r="Q3551" s="24"/>
    </row>
    <row r="3552" ht="15.75" customHeight="1">
      <c r="A3552" s="71"/>
      <c r="B3552" s="45" t="str">
        <f>IFERROR(VLOOKUP(D3552, 'Chart of Accounts'!A3539:C4001, 3, FALSE), "")</f>
        <v/>
      </c>
      <c r="C3552" s="72"/>
      <c r="D3552" s="73"/>
      <c r="E3552" s="30" t="str">
        <f>IFERROR(VLOOKUP(D3552, 'Chart of Accounts'!A$3:B$3987, 2, FALSE), "")</f>
        <v/>
      </c>
      <c r="F3552" s="31" t="str">
        <f t="shared" si="1"/>
        <v/>
      </c>
      <c r="G3552" s="32" t="str">
        <f t="shared" si="2"/>
        <v/>
      </c>
      <c r="H3552" s="33">
        <f>IF(A3552&gt;='Income Statement'!$E$5,IF(A3552&lt;='Income Statement'!$E$6,1,0),0)</f>
        <v>0</v>
      </c>
      <c r="I3552" s="24"/>
      <c r="J3552" s="24"/>
      <c r="K3552" s="24"/>
      <c r="L3552" s="24"/>
      <c r="M3552" s="24"/>
      <c r="N3552" s="24"/>
      <c r="O3552" s="24"/>
      <c r="P3552" s="24"/>
      <c r="Q3552" s="24"/>
    </row>
    <row r="3553" ht="15.75" customHeight="1">
      <c r="A3553" s="71"/>
      <c r="B3553" s="45" t="str">
        <f>IFERROR(VLOOKUP(D3553, 'Chart of Accounts'!A3540:C4001, 3, FALSE), "")</f>
        <v/>
      </c>
      <c r="C3553" s="72"/>
      <c r="D3553" s="73"/>
      <c r="E3553" s="30" t="str">
        <f>IFERROR(VLOOKUP(D3553, 'Chart of Accounts'!A$3:B$3987, 2, FALSE), "")</f>
        <v/>
      </c>
      <c r="F3553" s="31" t="str">
        <f t="shared" si="1"/>
        <v/>
      </c>
      <c r="G3553" s="32" t="str">
        <f t="shared" si="2"/>
        <v/>
      </c>
      <c r="H3553" s="33">
        <f>IF(A3553&gt;='Income Statement'!$E$5,IF(A3553&lt;='Income Statement'!$E$6,1,0),0)</f>
        <v>0</v>
      </c>
      <c r="I3553" s="24"/>
      <c r="J3553" s="24"/>
      <c r="K3553" s="24"/>
      <c r="L3553" s="24"/>
      <c r="M3553" s="24"/>
      <c r="N3553" s="24"/>
      <c r="O3553" s="24"/>
      <c r="P3553" s="24"/>
      <c r="Q3553" s="24"/>
    </row>
    <row r="3554" ht="15.75" customHeight="1">
      <c r="A3554" s="71"/>
      <c r="B3554" s="45" t="str">
        <f>IFERROR(VLOOKUP(D3554, 'Chart of Accounts'!A3541:C4001, 3, FALSE), "")</f>
        <v/>
      </c>
      <c r="C3554" s="72"/>
      <c r="D3554" s="73"/>
      <c r="E3554" s="30" t="str">
        <f>IFERROR(VLOOKUP(D3554, 'Chart of Accounts'!A$3:B$3987, 2, FALSE), "")</f>
        <v/>
      </c>
      <c r="F3554" s="31" t="str">
        <f t="shared" si="1"/>
        <v/>
      </c>
      <c r="G3554" s="32" t="str">
        <f t="shared" si="2"/>
        <v/>
      </c>
      <c r="H3554" s="33">
        <f>IF(A3554&gt;='Income Statement'!$E$5,IF(A3554&lt;='Income Statement'!$E$6,1,0),0)</f>
        <v>0</v>
      </c>
      <c r="I3554" s="24"/>
      <c r="J3554" s="24"/>
      <c r="K3554" s="24"/>
      <c r="L3554" s="24"/>
      <c r="M3554" s="24"/>
      <c r="N3554" s="24"/>
      <c r="O3554" s="24"/>
      <c r="P3554" s="24"/>
      <c r="Q3554" s="24"/>
    </row>
    <row r="3555" ht="15.75" customHeight="1">
      <c r="A3555" s="71"/>
      <c r="B3555" s="45" t="str">
        <f>IFERROR(VLOOKUP(D3555, 'Chart of Accounts'!A3542:C4001, 3, FALSE), "")</f>
        <v/>
      </c>
      <c r="C3555" s="72"/>
      <c r="D3555" s="73"/>
      <c r="E3555" s="30" t="str">
        <f>IFERROR(VLOOKUP(D3555, 'Chart of Accounts'!A$3:B$3987, 2, FALSE), "")</f>
        <v/>
      </c>
      <c r="F3555" s="31" t="str">
        <f t="shared" si="1"/>
        <v/>
      </c>
      <c r="G3555" s="32" t="str">
        <f t="shared" si="2"/>
        <v/>
      </c>
      <c r="H3555" s="33">
        <f>IF(A3555&gt;='Income Statement'!$E$5,IF(A3555&lt;='Income Statement'!$E$6,1,0),0)</f>
        <v>0</v>
      </c>
      <c r="I3555" s="24"/>
      <c r="J3555" s="24"/>
      <c r="K3555" s="24"/>
      <c r="L3555" s="24"/>
      <c r="M3555" s="24"/>
      <c r="N3555" s="24"/>
      <c r="O3555" s="24"/>
      <c r="P3555" s="24"/>
      <c r="Q3555" s="24"/>
    </row>
    <row r="3556" ht="15.75" customHeight="1">
      <c r="A3556" s="71"/>
      <c r="B3556" s="45" t="str">
        <f>IFERROR(VLOOKUP(D3556, 'Chart of Accounts'!A3543:C4001, 3, FALSE), "")</f>
        <v/>
      </c>
      <c r="C3556" s="72"/>
      <c r="D3556" s="73"/>
      <c r="E3556" s="30" t="str">
        <f>IFERROR(VLOOKUP(D3556, 'Chart of Accounts'!A$3:B$3987, 2, FALSE), "")</f>
        <v/>
      </c>
      <c r="F3556" s="31" t="str">
        <f t="shared" si="1"/>
        <v/>
      </c>
      <c r="G3556" s="32" t="str">
        <f t="shared" si="2"/>
        <v/>
      </c>
      <c r="H3556" s="33">
        <f>IF(A3556&gt;='Income Statement'!$E$5,IF(A3556&lt;='Income Statement'!$E$6,1,0),0)</f>
        <v>0</v>
      </c>
      <c r="I3556" s="24"/>
      <c r="J3556" s="24"/>
      <c r="K3556" s="24"/>
      <c r="L3556" s="24"/>
      <c r="M3556" s="24"/>
      <c r="N3556" s="24"/>
      <c r="O3556" s="24"/>
      <c r="P3556" s="24"/>
      <c r="Q3556" s="24"/>
    </row>
    <row r="3557" ht="15.75" customHeight="1">
      <c r="A3557" s="71"/>
      <c r="B3557" s="45" t="str">
        <f>IFERROR(VLOOKUP(D3557, 'Chart of Accounts'!A3544:C4001, 3, FALSE), "")</f>
        <v/>
      </c>
      <c r="C3557" s="72"/>
      <c r="D3557" s="73"/>
      <c r="E3557" s="30" t="str">
        <f>IFERROR(VLOOKUP(D3557, 'Chart of Accounts'!A$3:B$3987, 2, FALSE), "")</f>
        <v/>
      </c>
      <c r="F3557" s="31" t="str">
        <f t="shared" si="1"/>
        <v/>
      </c>
      <c r="G3557" s="32" t="str">
        <f t="shared" si="2"/>
        <v/>
      </c>
      <c r="H3557" s="33">
        <f>IF(A3557&gt;='Income Statement'!$E$5,IF(A3557&lt;='Income Statement'!$E$6,1,0),0)</f>
        <v>0</v>
      </c>
      <c r="I3557" s="24"/>
      <c r="J3557" s="24"/>
      <c r="K3557" s="24"/>
      <c r="L3557" s="24"/>
      <c r="M3557" s="24"/>
      <c r="N3557" s="24"/>
      <c r="O3557" s="24"/>
      <c r="P3557" s="24"/>
      <c r="Q3557" s="24"/>
    </row>
    <row r="3558" ht="15.75" customHeight="1">
      <c r="A3558" s="71"/>
      <c r="B3558" s="45" t="str">
        <f>IFERROR(VLOOKUP(D3558, 'Chart of Accounts'!A3545:C4001, 3, FALSE), "")</f>
        <v/>
      </c>
      <c r="C3558" s="72"/>
      <c r="D3558" s="73"/>
      <c r="E3558" s="30" t="str">
        <f>IFERROR(VLOOKUP(D3558, 'Chart of Accounts'!A$3:B$3987, 2, FALSE), "")</f>
        <v/>
      </c>
      <c r="F3558" s="31" t="str">
        <f t="shared" si="1"/>
        <v/>
      </c>
      <c r="G3558" s="32" t="str">
        <f t="shared" si="2"/>
        <v/>
      </c>
      <c r="H3558" s="33">
        <f>IF(A3558&gt;='Income Statement'!$E$5,IF(A3558&lt;='Income Statement'!$E$6,1,0),0)</f>
        <v>0</v>
      </c>
      <c r="I3558" s="24"/>
      <c r="J3558" s="24"/>
      <c r="K3558" s="24"/>
      <c r="L3558" s="24"/>
      <c r="M3558" s="24"/>
      <c r="N3558" s="24"/>
      <c r="O3558" s="24"/>
      <c r="P3558" s="24"/>
      <c r="Q3558" s="24"/>
    </row>
    <row r="3559" ht="15.75" customHeight="1">
      <c r="A3559" s="71"/>
      <c r="B3559" s="45" t="str">
        <f>IFERROR(VLOOKUP(D3559, 'Chart of Accounts'!A3546:C4001, 3, FALSE), "")</f>
        <v/>
      </c>
      <c r="C3559" s="72"/>
      <c r="D3559" s="73"/>
      <c r="E3559" s="30" t="str">
        <f>IFERROR(VLOOKUP(D3559, 'Chart of Accounts'!A$3:B$3987, 2, FALSE), "")</f>
        <v/>
      </c>
      <c r="F3559" s="31" t="str">
        <f t="shared" si="1"/>
        <v/>
      </c>
      <c r="G3559" s="32" t="str">
        <f t="shared" si="2"/>
        <v/>
      </c>
      <c r="H3559" s="33">
        <f>IF(A3559&gt;='Income Statement'!$E$5,IF(A3559&lt;='Income Statement'!$E$6,1,0),0)</f>
        <v>0</v>
      </c>
      <c r="I3559" s="24"/>
      <c r="J3559" s="24"/>
      <c r="K3559" s="24"/>
      <c r="L3559" s="24"/>
      <c r="M3559" s="24"/>
      <c r="N3559" s="24"/>
      <c r="O3559" s="24"/>
      <c r="P3559" s="24"/>
      <c r="Q3559" s="24"/>
    </row>
    <row r="3560" ht="15.75" customHeight="1">
      <c r="A3560" s="71"/>
      <c r="B3560" s="45" t="str">
        <f>IFERROR(VLOOKUP(D3560, 'Chart of Accounts'!A3547:C4001, 3, FALSE), "")</f>
        <v/>
      </c>
      <c r="C3560" s="72"/>
      <c r="D3560" s="73"/>
      <c r="E3560" s="30" t="str">
        <f>IFERROR(VLOOKUP(D3560, 'Chart of Accounts'!A$3:B$3987, 2, FALSE), "")</f>
        <v/>
      </c>
      <c r="F3560" s="31" t="str">
        <f t="shared" si="1"/>
        <v/>
      </c>
      <c r="G3560" s="32" t="str">
        <f t="shared" si="2"/>
        <v/>
      </c>
      <c r="H3560" s="33">
        <f>IF(A3560&gt;='Income Statement'!$E$5,IF(A3560&lt;='Income Statement'!$E$6,1,0),0)</f>
        <v>0</v>
      </c>
      <c r="I3560" s="24"/>
      <c r="J3560" s="24"/>
      <c r="K3560" s="24"/>
      <c r="L3560" s="24"/>
      <c r="M3560" s="24"/>
      <c r="N3560" s="24"/>
      <c r="O3560" s="24"/>
      <c r="P3560" s="24"/>
      <c r="Q3560" s="24"/>
    </row>
    <row r="3561" ht="15.75" customHeight="1">
      <c r="A3561" s="71"/>
      <c r="B3561" s="45" t="str">
        <f>IFERROR(VLOOKUP(D3561, 'Chart of Accounts'!A3548:C4001, 3, FALSE), "")</f>
        <v/>
      </c>
      <c r="C3561" s="72"/>
      <c r="D3561" s="73"/>
      <c r="E3561" s="30" t="str">
        <f>IFERROR(VLOOKUP(D3561, 'Chart of Accounts'!A$3:B$3987, 2, FALSE), "")</f>
        <v/>
      </c>
      <c r="F3561" s="31" t="str">
        <f t="shared" si="1"/>
        <v/>
      </c>
      <c r="G3561" s="32" t="str">
        <f t="shared" si="2"/>
        <v/>
      </c>
      <c r="H3561" s="33">
        <f>IF(A3561&gt;='Income Statement'!$E$5,IF(A3561&lt;='Income Statement'!$E$6,1,0),0)</f>
        <v>0</v>
      </c>
      <c r="I3561" s="24"/>
      <c r="J3561" s="24"/>
      <c r="K3561" s="24"/>
      <c r="L3561" s="24"/>
      <c r="M3561" s="24"/>
      <c r="N3561" s="24"/>
      <c r="O3561" s="24"/>
      <c r="P3561" s="24"/>
      <c r="Q3561" s="24"/>
    </row>
    <row r="3562" ht="15.75" customHeight="1">
      <c r="A3562" s="71"/>
      <c r="B3562" s="45" t="str">
        <f>IFERROR(VLOOKUP(D3562, 'Chart of Accounts'!A3549:C4001, 3, FALSE), "")</f>
        <v/>
      </c>
      <c r="C3562" s="72"/>
      <c r="D3562" s="73"/>
      <c r="E3562" s="30" t="str">
        <f>IFERROR(VLOOKUP(D3562, 'Chart of Accounts'!A$3:B$3987, 2, FALSE), "")</f>
        <v/>
      </c>
      <c r="F3562" s="31" t="str">
        <f t="shared" si="1"/>
        <v/>
      </c>
      <c r="G3562" s="32" t="str">
        <f t="shared" si="2"/>
        <v/>
      </c>
      <c r="H3562" s="33">
        <f>IF(A3562&gt;='Income Statement'!$E$5,IF(A3562&lt;='Income Statement'!$E$6,1,0),0)</f>
        <v>0</v>
      </c>
      <c r="I3562" s="24"/>
      <c r="J3562" s="24"/>
      <c r="K3562" s="24"/>
      <c r="L3562" s="24"/>
      <c r="M3562" s="24"/>
      <c r="N3562" s="24"/>
      <c r="O3562" s="24"/>
      <c r="P3562" s="24"/>
      <c r="Q3562" s="24"/>
    </row>
    <row r="3563" ht="15.75" customHeight="1">
      <c r="A3563" s="71"/>
      <c r="B3563" s="45" t="str">
        <f>IFERROR(VLOOKUP(D3563, 'Chart of Accounts'!A3550:C4001, 3, FALSE), "")</f>
        <v/>
      </c>
      <c r="C3563" s="72"/>
      <c r="D3563" s="73"/>
      <c r="E3563" s="30" t="str">
        <f>IFERROR(VLOOKUP(D3563, 'Chart of Accounts'!A$3:B$3987, 2, FALSE), "")</f>
        <v/>
      </c>
      <c r="F3563" s="31" t="str">
        <f t="shared" si="1"/>
        <v/>
      </c>
      <c r="G3563" s="32" t="str">
        <f t="shared" si="2"/>
        <v/>
      </c>
      <c r="H3563" s="33">
        <f>IF(A3563&gt;='Income Statement'!$E$5,IF(A3563&lt;='Income Statement'!$E$6,1,0),0)</f>
        <v>0</v>
      </c>
      <c r="I3563" s="24"/>
      <c r="J3563" s="24"/>
      <c r="K3563" s="24"/>
      <c r="L3563" s="24"/>
      <c r="M3563" s="24"/>
      <c r="N3563" s="24"/>
      <c r="O3563" s="24"/>
      <c r="P3563" s="24"/>
      <c r="Q3563" s="24"/>
    </row>
    <row r="3564" ht="15.75" customHeight="1">
      <c r="A3564" s="71"/>
      <c r="B3564" s="45" t="str">
        <f>IFERROR(VLOOKUP(D3564, 'Chart of Accounts'!A3551:C4001, 3, FALSE), "")</f>
        <v/>
      </c>
      <c r="C3564" s="72"/>
      <c r="D3564" s="73"/>
      <c r="E3564" s="30" t="str">
        <f>IFERROR(VLOOKUP(D3564, 'Chart of Accounts'!A$3:B$3987, 2, FALSE), "")</f>
        <v/>
      </c>
      <c r="F3564" s="31" t="str">
        <f t="shared" si="1"/>
        <v/>
      </c>
      <c r="G3564" s="32" t="str">
        <f t="shared" si="2"/>
        <v/>
      </c>
      <c r="H3564" s="33">
        <f>IF(A3564&gt;='Income Statement'!$E$5,IF(A3564&lt;='Income Statement'!$E$6,1,0),0)</f>
        <v>0</v>
      </c>
      <c r="I3564" s="24"/>
      <c r="J3564" s="24"/>
      <c r="K3564" s="24"/>
      <c r="L3564" s="24"/>
      <c r="M3564" s="24"/>
      <c r="N3564" s="24"/>
      <c r="O3564" s="24"/>
      <c r="P3564" s="24"/>
      <c r="Q3564" s="24"/>
    </row>
    <row r="3565" ht="15.75" customHeight="1">
      <c r="A3565" s="71"/>
      <c r="B3565" s="45" t="str">
        <f>IFERROR(VLOOKUP(D3565, 'Chart of Accounts'!A3552:C4001, 3, FALSE), "")</f>
        <v/>
      </c>
      <c r="C3565" s="72"/>
      <c r="D3565" s="73"/>
      <c r="E3565" s="30" t="str">
        <f>IFERROR(VLOOKUP(D3565, 'Chart of Accounts'!A$3:B$3987, 2, FALSE), "")</f>
        <v/>
      </c>
      <c r="F3565" s="31" t="str">
        <f t="shared" si="1"/>
        <v/>
      </c>
      <c r="G3565" s="32" t="str">
        <f t="shared" si="2"/>
        <v/>
      </c>
      <c r="H3565" s="33">
        <f>IF(A3565&gt;='Income Statement'!$E$5,IF(A3565&lt;='Income Statement'!$E$6,1,0),0)</f>
        <v>0</v>
      </c>
      <c r="I3565" s="24"/>
      <c r="J3565" s="24"/>
      <c r="K3565" s="24"/>
      <c r="L3565" s="24"/>
      <c r="M3565" s="24"/>
      <c r="N3565" s="24"/>
      <c r="O3565" s="24"/>
      <c r="P3565" s="24"/>
      <c r="Q3565" s="24"/>
    </row>
    <row r="3566" ht="15.75" customHeight="1">
      <c r="A3566" s="71"/>
      <c r="B3566" s="45" t="str">
        <f>IFERROR(VLOOKUP(D3566, 'Chart of Accounts'!A3553:C4001, 3, FALSE), "")</f>
        <v/>
      </c>
      <c r="C3566" s="72"/>
      <c r="D3566" s="73"/>
      <c r="E3566" s="30" t="str">
        <f>IFERROR(VLOOKUP(D3566, 'Chart of Accounts'!A$3:B$3987, 2, FALSE), "")</f>
        <v/>
      </c>
      <c r="F3566" s="31" t="str">
        <f t="shared" si="1"/>
        <v/>
      </c>
      <c r="G3566" s="32" t="str">
        <f t="shared" si="2"/>
        <v/>
      </c>
      <c r="H3566" s="33">
        <f>IF(A3566&gt;='Income Statement'!$E$5,IF(A3566&lt;='Income Statement'!$E$6,1,0),0)</f>
        <v>0</v>
      </c>
      <c r="I3566" s="24"/>
      <c r="J3566" s="24"/>
      <c r="K3566" s="24"/>
      <c r="L3566" s="24"/>
      <c r="M3566" s="24"/>
      <c r="N3566" s="24"/>
      <c r="O3566" s="24"/>
      <c r="P3566" s="24"/>
      <c r="Q3566" s="24"/>
    </row>
    <row r="3567" ht="15.75" customHeight="1">
      <c r="A3567" s="71"/>
      <c r="B3567" s="45" t="str">
        <f>IFERROR(VLOOKUP(D3567, 'Chart of Accounts'!A3554:C4001, 3, FALSE), "")</f>
        <v/>
      </c>
      <c r="C3567" s="72"/>
      <c r="D3567" s="73"/>
      <c r="E3567" s="30" t="str">
        <f>IFERROR(VLOOKUP(D3567, 'Chart of Accounts'!A$3:B$3987, 2, FALSE), "")</f>
        <v/>
      </c>
      <c r="F3567" s="31" t="str">
        <f t="shared" si="1"/>
        <v/>
      </c>
      <c r="G3567" s="32" t="str">
        <f t="shared" si="2"/>
        <v/>
      </c>
      <c r="H3567" s="33">
        <f>IF(A3567&gt;='Income Statement'!$E$5,IF(A3567&lt;='Income Statement'!$E$6,1,0),0)</f>
        <v>0</v>
      </c>
      <c r="I3567" s="24"/>
      <c r="J3567" s="24"/>
      <c r="K3567" s="24"/>
      <c r="L3567" s="24"/>
      <c r="M3567" s="24"/>
      <c r="N3567" s="24"/>
      <c r="O3567" s="24"/>
      <c r="P3567" s="24"/>
      <c r="Q3567" s="24"/>
    </row>
    <row r="3568" ht="15.75" customHeight="1">
      <c r="A3568" s="71"/>
      <c r="B3568" s="45" t="str">
        <f>IFERROR(VLOOKUP(D3568, 'Chart of Accounts'!A3555:C4001, 3, FALSE), "")</f>
        <v/>
      </c>
      <c r="C3568" s="72"/>
      <c r="D3568" s="73"/>
      <c r="E3568" s="30" t="str">
        <f>IFERROR(VLOOKUP(D3568, 'Chart of Accounts'!A$3:B$3987, 2, FALSE), "")</f>
        <v/>
      </c>
      <c r="F3568" s="31" t="str">
        <f t="shared" si="1"/>
        <v/>
      </c>
      <c r="G3568" s="32" t="str">
        <f t="shared" si="2"/>
        <v/>
      </c>
      <c r="H3568" s="33">
        <f>IF(A3568&gt;='Income Statement'!$E$5,IF(A3568&lt;='Income Statement'!$E$6,1,0),0)</f>
        <v>0</v>
      </c>
      <c r="I3568" s="24"/>
      <c r="J3568" s="24"/>
      <c r="K3568" s="24"/>
      <c r="L3568" s="24"/>
      <c r="M3568" s="24"/>
      <c r="N3568" s="24"/>
      <c r="O3568" s="24"/>
      <c r="P3568" s="24"/>
      <c r="Q3568" s="24"/>
    </row>
    <row r="3569" ht="15.75" customHeight="1">
      <c r="A3569" s="71"/>
      <c r="B3569" s="45" t="str">
        <f>IFERROR(VLOOKUP(D3569, 'Chart of Accounts'!A3556:C4001, 3, FALSE), "")</f>
        <v/>
      </c>
      <c r="C3569" s="72"/>
      <c r="D3569" s="73"/>
      <c r="E3569" s="30" t="str">
        <f>IFERROR(VLOOKUP(D3569, 'Chart of Accounts'!A$3:B$3987, 2, FALSE), "")</f>
        <v/>
      </c>
      <c r="F3569" s="31" t="str">
        <f t="shared" si="1"/>
        <v/>
      </c>
      <c r="G3569" s="32" t="str">
        <f t="shared" si="2"/>
        <v/>
      </c>
      <c r="H3569" s="33">
        <f>IF(A3569&gt;='Income Statement'!$E$5,IF(A3569&lt;='Income Statement'!$E$6,1,0),0)</f>
        <v>0</v>
      </c>
      <c r="I3569" s="24"/>
      <c r="J3569" s="24"/>
      <c r="K3569" s="24"/>
      <c r="L3569" s="24"/>
      <c r="M3569" s="24"/>
      <c r="N3569" s="24"/>
      <c r="O3569" s="24"/>
      <c r="P3569" s="24"/>
      <c r="Q3569" s="24"/>
    </row>
    <row r="3570" ht="15.75" customHeight="1">
      <c r="A3570" s="71"/>
      <c r="B3570" s="45" t="str">
        <f>IFERROR(VLOOKUP(D3570, 'Chart of Accounts'!A3557:C4001, 3, FALSE), "")</f>
        <v/>
      </c>
      <c r="C3570" s="72"/>
      <c r="D3570" s="73"/>
      <c r="E3570" s="30" t="str">
        <f>IFERROR(VLOOKUP(D3570, 'Chart of Accounts'!A$3:B$3987, 2, FALSE), "")</f>
        <v/>
      </c>
      <c r="F3570" s="31" t="str">
        <f t="shared" si="1"/>
        <v/>
      </c>
      <c r="G3570" s="32" t="str">
        <f t="shared" si="2"/>
        <v/>
      </c>
      <c r="H3570" s="33">
        <f>IF(A3570&gt;='Income Statement'!$E$5,IF(A3570&lt;='Income Statement'!$E$6,1,0),0)</f>
        <v>0</v>
      </c>
      <c r="I3570" s="24"/>
      <c r="J3570" s="24"/>
      <c r="K3570" s="24"/>
      <c r="L3570" s="24"/>
      <c r="M3570" s="24"/>
      <c r="N3570" s="24"/>
      <c r="O3570" s="24"/>
      <c r="P3570" s="24"/>
      <c r="Q3570" s="24"/>
    </row>
    <row r="3571" ht="15.75" customHeight="1">
      <c r="A3571" s="71"/>
      <c r="B3571" s="45" t="str">
        <f>IFERROR(VLOOKUP(D3571, 'Chart of Accounts'!A3558:C4001, 3, FALSE), "")</f>
        <v/>
      </c>
      <c r="C3571" s="72"/>
      <c r="D3571" s="73"/>
      <c r="E3571" s="30" t="str">
        <f>IFERROR(VLOOKUP(D3571, 'Chart of Accounts'!A$3:B$3987, 2, FALSE), "")</f>
        <v/>
      </c>
      <c r="F3571" s="31" t="str">
        <f t="shared" si="1"/>
        <v/>
      </c>
      <c r="G3571" s="32" t="str">
        <f t="shared" si="2"/>
        <v/>
      </c>
      <c r="H3571" s="33">
        <f>IF(A3571&gt;='Income Statement'!$E$5,IF(A3571&lt;='Income Statement'!$E$6,1,0),0)</f>
        <v>0</v>
      </c>
      <c r="I3571" s="24"/>
      <c r="J3571" s="24"/>
      <c r="K3571" s="24"/>
      <c r="L3571" s="24"/>
      <c r="M3571" s="24"/>
      <c r="N3571" s="24"/>
      <c r="O3571" s="24"/>
      <c r="P3571" s="24"/>
      <c r="Q3571" s="24"/>
    </row>
    <row r="3572" ht="15.75" customHeight="1">
      <c r="A3572" s="71"/>
      <c r="B3572" s="45" t="str">
        <f>IFERROR(VLOOKUP(D3572, 'Chart of Accounts'!A3559:C4001, 3, FALSE), "")</f>
        <v/>
      </c>
      <c r="C3572" s="72"/>
      <c r="D3572" s="73"/>
      <c r="E3572" s="30" t="str">
        <f>IFERROR(VLOOKUP(D3572, 'Chart of Accounts'!A$3:B$3987, 2, FALSE), "")</f>
        <v/>
      </c>
      <c r="F3572" s="31" t="str">
        <f t="shared" si="1"/>
        <v/>
      </c>
      <c r="G3572" s="32" t="str">
        <f t="shared" si="2"/>
        <v/>
      </c>
      <c r="H3572" s="33">
        <f>IF(A3572&gt;='Income Statement'!$E$5,IF(A3572&lt;='Income Statement'!$E$6,1,0),0)</f>
        <v>0</v>
      </c>
      <c r="I3572" s="24"/>
      <c r="J3572" s="24"/>
      <c r="K3572" s="24"/>
      <c r="L3572" s="24"/>
      <c r="M3572" s="24"/>
      <c r="N3572" s="24"/>
      <c r="O3572" s="24"/>
      <c r="P3572" s="24"/>
      <c r="Q3572" s="24"/>
    </row>
    <row r="3573" ht="15.75" customHeight="1">
      <c r="A3573" s="71"/>
      <c r="B3573" s="45" t="str">
        <f>IFERROR(VLOOKUP(D3573, 'Chart of Accounts'!A3560:C4001, 3, FALSE), "")</f>
        <v/>
      </c>
      <c r="C3573" s="72"/>
      <c r="D3573" s="73"/>
      <c r="E3573" s="30" t="str">
        <f>IFERROR(VLOOKUP(D3573, 'Chart of Accounts'!A$3:B$3987, 2, FALSE), "")</f>
        <v/>
      </c>
      <c r="F3573" s="31" t="str">
        <f t="shared" si="1"/>
        <v/>
      </c>
      <c r="G3573" s="32" t="str">
        <f t="shared" si="2"/>
        <v/>
      </c>
      <c r="H3573" s="33">
        <f>IF(A3573&gt;='Income Statement'!$E$5,IF(A3573&lt;='Income Statement'!$E$6,1,0),0)</f>
        <v>0</v>
      </c>
      <c r="I3573" s="24"/>
      <c r="J3573" s="24"/>
      <c r="K3573" s="24"/>
      <c r="L3573" s="24"/>
      <c r="M3573" s="24"/>
      <c r="N3573" s="24"/>
      <c r="O3573" s="24"/>
      <c r="P3573" s="24"/>
      <c r="Q3573" s="24"/>
    </row>
    <row r="3574" ht="15.75" customHeight="1">
      <c r="A3574" s="71"/>
      <c r="B3574" s="45" t="str">
        <f>IFERROR(VLOOKUP(D3574, 'Chart of Accounts'!A3561:C4001, 3, FALSE), "")</f>
        <v/>
      </c>
      <c r="C3574" s="72"/>
      <c r="D3574" s="73"/>
      <c r="E3574" s="30" t="str">
        <f>IFERROR(VLOOKUP(D3574, 'Chart of Accounts'!A$3:B$3987, 2, FALSE), "")</f>
        <v/>
      </c>
      <c r="F3574" s="31" t="str">
        <f t="shared" si="1"/>
        <v/>
      </c>
      <c r="G3574" s="32" t="str">
        <f t="shared" si="2"/>
        <v/>
      </c>
      <c r="H3574" s="33">
        <f>IF(A3574&gt;='Income Statement'!$E$5,IF(A3574&lt;='Income Statement'!$E$6,1,0),0)</f>
        <v>0</v>
      </c>
      <c r="I3574" s="24"/>
      <c r="J3574" s="24"/>
      <c r="K3574" s="24"/>
      <c r="L3574" s="24"/>
      <c r="M3574" s="24"/>
      <c r="N3574" s="24"/>
      <c r="O3574" s="24"/>
      <c r="P3574" s="24"/>
      <c r="Q3574" s="24"/>
    </row>
    <row r="3575" ht="15.75" customHeight="1">
      <c r="A3575" s="71"/>
      <c r="B3575" s="45" t="str">
        <f>IFERROR(VLOOKUP(D3575, 'Chart of Accounts'!A3562:C4001, 3, FALSE), "")</f>
        <v/>
      </c>
      <c r="C3575" s="72"/>
      <c r="D3575" s="73"/>
      <c r="E3575" s="30" t="str">
        <f>IFERROR(VLOOKUP(D3575, 'Chart of Accounts'!A$3:B$3987, 2, FALSE), "")</f>
        <v/>
      </c>
      <c r="F3575" s="31" t="str">
        <f t="shared" si="1"/>
        <v/>
      </c>
      <c r="G3575" s="32" t="str">
        <f t="shared" si="2"/>
        <v/>
      </c>
      <c r="H3575" s="33">
        <f>IF(A3575&gt;='Income Statement'!$E$5,IF(A3575&lt;='Income Statement'!$E$6,1,0),0)</f>
        <v>0</v>
      </c>
      <c r="I3575" s="24"/>
      <c r="J3575" s="24"/>
      <c r="K3575" s="24"/>
      <c r="L3575" s="24"/>
      <c r="M3575" s="24"/>
      <c r="N3575" s="24"/>
      <c r="O3575" s="24"/>
      <c r="P3575" s="24"/>
      <c r="Q3575" s="24"/>
    </row>
    <row r="3576" ht="15.75" customHeight="1">
      <c r="A3576" s="71"/>
      <c r="B3576" s="45" t="str">
        <f>IFERROR(VLOOKUP(D3576, 'Chart of Accounts'!A3563:C4001, 3, FALSE), "")</f>
        <v/>
      </c>
      <c r="C3576" s="72"/>
      <c r="D3576" s="73"/>
      <c r="E3576" s="30" t="str">
        <f>IFERROR(VLOOKUP(D3576, 'Chart of Accounts'!A$3:B$3987, 2, FALSE), "")</f>
        <v/>
      </c>
      <c r="F3576" s="31" t="str">
        <f t="shared" si="1"/>
        <v/>
      </c>
      <c r="G3576" s="32" t="str">
        <f t="shared" si="2"/>
        <v/>
      </c>
      <c r="H3576" s="33">
        <f>IF(A3576&gt;='Income Statement'!$E$5,IF(A3576&lt;='Income Statement'!$E$6,1,0),0)</f>
        <v>0</v>
      </c>
      <c r="I3576" s="24"/>
      <c r="J3576" s="24"/>
      <c r="K3576" s="24"/>
      <c r="L3576" s="24"/>
      <c r="M3576" s="24"/>
      <c r="N3576" s="24"/>
      <c r="O3576" s="24"/>
      <c r="P3576" s="24"/>
      <c r="Q3576" s="24"/>
    </row>
    <row r="3577" ht="15.75" customHeight="1">
      <c r="A3577" s="71"/>
      <c r="B3577" s="45" t="str">
        <f>IFERROR(VLOOKUP(D3577, 'Chart of Accounts'!A3564:C4001, 3, FALSE), "")</f>
        <v/>
      </c>
      <c r="C3577" s="72"/>
      <c r="D3577" s="73"/>
      <c r="E3577" s="30" t="str">
        <f>IFERROR(VLOOKUP(D3577, 'Chart of Accounts'!A$3:B$3987, 2, FALSE), "")</f>
        <v/>
      </c>
      <c r="F3577" s="31" t="str">
        <f t="shared" si="1"/>
        <v/>
      </c>
      <c r="G3577" s="32" t="str">
        <f t="shared" si="2"/>
        <v/>
      </c>
      <c r="H3577" s="33">
        <f>IF(A3577&gt;='Income Statement'!$E$5,IF(A3577&lt;='Income Statement'!$E$6,1,0),0)</f>
        <v>0</v>
      </c>
      <c r="I3577" s="24"/>
      <c r="J3577" s="24"/>
      <c r="K3577" s="24"/>
      <c r="L3577" s="24"/>
      <c r="M3577" s="24"/>
      <c r="N3577" s="24"/>
      <c r="O3577" s="24"/>
      <c r="P3577" s="24"/>
      <c r="Q3577" s="24"/>
    </row>
    <row r="3578" ht="15.75" customHeight="1">
      <c r="A3578" s="71"/>
      <c r="B3578" s="45" t="str">
        <f>IFERROR(VLOOKUP(D3578, 'Chart of Accounts'!A3565:C4001, 3, FALSE), "")</f>
        <v/>
      </c>
      <c r="C3578" s="72"/>
      <c r="D3578" s="73"/>
      <c r="E3578" s="30" t="str">
        <f>IFERROR(VLOOKUP(D3578, 'Chart of Accounts'!A$3:B$3987, 2, FALSE), "")</f>
        <v/>
      </c>
      <c r="F3578" s="31" t="str">
        <f t="shared" si="1"/>
        <v/>
      </c>
      <c r="G3578" s="32" t="str">
        <f t="shared" si="2"/>
        <v/>
      </c>
      <c r="H3578" s="33">
        <f>IF(A3578&gt;='Income Statement'!$E$5,IF(A3578&lt;='Income Statement'!$E$6,1,0),0)</f>
        <v>0</v>
      </c>
      <c r="I3578" s="24"/>
      <c r="J3578" s="24"/>
      <c r="K3578" s="24"/>
      <c r="L3578" s="24"/>
      <c r="M3578" s="24"/>
      <c r="N3578" s="24"/>
      <c r="O3578" s="24"/>
      <c r="P3578" s="24"/>
      <c r="Q3578" s="24"/>
    </row>
    <row r="3579" ht="15.75" customHeight="1">
      <c r="A3579" s="71"/>
      <c r="B3579" s="45" t="str">
        <f>IFERROR(VLOOKUP(D3579, 'Chart of Accounts'!A3566:C4001, 3, FALSE), "")</f>
        <v/>
      </c>
      <c r="C3579" s="72"/>
      <c r="D3579" s="73"/>
      <c r="E3579" s="30" t="str">
        <f>IFERROR(VLOOKUP(D3579, 'Chart of Accounts'!A$3:B$3987, 2, FALSE), "")</f>
        <v/>
      </c>
      <c r="F3579" s="31" t="str">
        <f t="shared" si="1"/>
        <v/>
      </c>
      <c r="G3579" s="32" t="str">
        <f t="shared" si="2"/>
        <v/>
      </c>
      <c r="H3579" s="33">
        <f>IF(A3579&gt;='Income Statement'!$E$5,IF(A3579&lt;='Income Statement'!$E$6,1,0),0)</f>
        <v>0</v>
      </c>
      <c r="I3579" s="24"/>
      <c r="J3579" s="24"/>
      <c r="K3579" s="24"/>
      <c r="L3579" s="24"/>
      <c r="M3579" s="24"/>
      <c r="N3579" s="24"/>
      <c r="O3579" s="24"/>
      <c r="P3579" s="24"/>
      <c r="Q3579" s="24"/>
    </row>
    <row r="3580" ht="15.75" customHeight="1">
      <c r="A3580" s="71"/>
      <c r="B3580" s="45" t="str">
        <f>IFERROR(VLOOKUP(D3580, 'Chart of Accounts'!A3567:C4001, 3, FALSE), "")</f>
        <v/>
      </c>
      <c r="C3580" s="72"/>
      <c r="D3580" s="73"/>
      <c r="E3580" s="30" t="str">
        <f>IFERROR(VLOOKUP(D3580, 'Chart of Accounts'!A$3:B$3987, 2, FALSE), "")</f>
        <v/>
      </c>
      <c r="F3580" s="31" t="str">
        <f t="shared" si="1"/>
        <v/>
      </c>
      <c r="G3580" s="32" t="str">
        <f t="shared" si="2"/>
        <v/>
      </c>
      <c r="H3580" s="33">
        <f>IF(A3580&gt;='Income Statement'!$E$5,IF(A3580&lt;='Income Statement'!$E$6,1,0),0)</f>
        <v>0</v>
      </c>
      <c r="I3580" s="24"/>
      <c r="J3580" s="24"/>
      <c r="K3580" s="24"/>
      <c r="L3580" s="24"/>
      <c r="M3580" s="24"/>
      <c r="N3580" s="24"/>
      <c r="O3580" s="24"/>
      <c r="P3580" s="24"/>
      <c r="Q3580" s="24"/>
    </row>
    <row r="3581" ht="15.75" customHeight="1">
      <c r="A3581" s="71"/>
      <c r="B3581" s="45" t="str">
        <f>IFERROR(VLOOKUP(D3581, 'Chart of Accounts'!A3568:C4001, 3, FALSE), "")</f>
        <v/>
      </c>
      <c r="C3581" s="72"/>
      <c r="D3581" s="73"/>
      <c r="E3581" s="30" t="str">
        <f>IFERROR(VLOOKUP(D3581, 'Chart of Accounts'!A$3:B$3987, 2, FALSE), "")</f>
        <v/>
      </c>
      <c r="F3581" s="31" t="str">
        <f t="shared" si="1"/>
        <v/>
      </c>
      <c r="G3581" s="32" t="str">
        <f t="shared" si="2"/>
        <v/>
      </c>
      <c r="H3581" s="33">
        <f>IF(A3581&gt;='Income Statement'!$E$5,IF(A3581&lt;='Income Statement'!$E$6,1,0),0)</f>
        <v>0</v>
      </c>
      <c r="I3581" s="24"/>
      <c r="J3581" s="24"/>
      <c r="K3581" s="24"/>
      <c r="L3581" s="24"/>
      <c r="M3581" s="24"/>
      <c r="N3581" s="24"/>
      <c r="O3581" s="24"/>
      <c r="P3581" s="24"/>
      <c r="Q3581" s="24"/>
    </row>
    <row r="3582" ht="15.75" customHeight="1">
      <c r="A3582" s="71"/>
      <c r="B3582" s="45" t="str">
        <f>IFERROR(VLOOKUP(D3582, 'Chart of Accounts'!A3569:C4001, 3, FALSE), "")</f>
        <v/>
      </c>
      <c r="C3582" s="72"/>
      <c r="D3582" s="73"/>
      <c r="E3582" s="30" t="str">
        <f>IFERROR(VLOOKUP(D3582, 'Chart of Accounts'!A$3:B$3987, 2, FALSE), "")</f>
        <v/>
      </c>
      <c r="F3582" s="31" t="str">
        <f t="shared" si="1"/>
        <v/>
      </c>
      <c r="G3582" s="32" t="str">
        <f t="shared" si="2"/>
        <v/>
      </c>
      <c r="H3582" s="33">
        <f>IF(A3582&gt;='Income Statement'!$E$5,IF(A3582&lt;='Income Statement'!$E$6,1,0),0)</f>
        <v>0</v>
      </c>
      <c r="I3582" s="24"/>
      <c r="J3582" s="24"/>
      <c r="K3582" s="24"/>
      <c r="L3582" s="24"/>
      <c r="M3582" s="24"/>
      <c r="N3582" s="24"/>
      <c r="O3582" s="24"/>
      <c r="P3582" s="24"/>
      <c r="Q3582" s="24"/>
    </row>
    <row r="3583" ht="15.75" customHeight="1">
      <c r="A3583" s="71"/>
      <c r="B3583" s="45" t="str">
        <f>IFERROR(VLOOKUP(D3583, 'Chart of Accounts'!A3570:C4001, 3, FALSE), "")</f>
        <v/>
      </c>
      <c r="C3583" s="72"/>
      <c r="D3583" s="73"/>
      <c r="E3583" s="30" t="str">
        <f>IFERROR(VLOOKUP(D3583, 'Chart of Accounts'!A$3:B$3987, 2, FALSE), "")</f>
        <v/>
      </c>
      <c r="F3583" s="31" t="str">
        <f t="shared" si="1"/>
        <v/>
      </c>
      <c r="G3583" s="32" t="str">
        <f t="shared" si="2"/>
        <v/>
      </c>
      <c r="H3583" s="33">
        <f>IF(A3583&gt;='Income Statement'!$E$5,IF(A3583&lt;='Income Statement'!$E$6,1,0),0)</f>
        <v>0</v>
      </c>
      <c r="I3583" s="24"/>
      <c r="J3583" s="24"/>
      <c r="K3583" s="24"/>
      <c r="L3583" s="24"/>
      <c r="M3583" s="24"/>
      <c r="N3583" s="24"/>
      <c r="O3583" s="24"/>
      <c r="P3583" s="24"/>
      <c r="Q3583" s="24"/>
    </row>
    <row r="3584" ht="15.75" customHeight="1">
      <c r="A3584" s="71"/>
      <c r="B3584" s="45" t="str">
        <f>IFERROR(VLOOKUP(D3584, 'Chart of Accounts'!A3571:C4001, 3, FALSE), "")</f>
        <v/>
      </c>
      <c r="C3584" s="72"/>
      <c r="D3584" s="73"/>
      <c r="E3584" s="30" t="str">
        <f>IFERROR(VLOOKUP(D3584, 'Chart of Accounts'!A$3:B$3987, 2, FALSE), "")</f>
        <v/>
      </c>
      <c r="F3584" s="31" t="str">
        <f t="shared" si="1"/>
        <v/>
      </c>
      <c r="G3584" s="32" t="str">
        <f t="shared" si="2"/>
        <v/>
      </c>
      <c r="H3584" s="33">
        <f>IF(A3584&gt;='Income Statement'!$E$5,IF(A3584&lt;='Income Statement'!$E$6,1,0),0)</f>
        <v>0</v>
      </c>
      <c r="I3584" s="24"/>
      <c r="J3584" s="24"/>
      <c r="K3584" s="24"/>
      <c r="L3584" s="24"/>
      <c r="M3584" s="24"/>
      <c r="N3584" s="24"/>
      <c r="O3584" s="24"/>
      <c r="P3584" s="24"/>
      <c r="Q3584" s="24"/>
    </row>
    <row r="3585" ht="15.75" customHeight="1">
      <c r="A3585" s="71"/>
      <c r="B3585" s="45" t="str">
        <f>IFERROR(VLOOKUP(D3585, 'Chart of Accounts'!A3572:C4001, 3, FALSE), "")</f>
        <v/>
      </c>
      <c r="C3585" s="72"/>
      <c r="D3585" s="73"/>
      <c r="E3585" s="30" t="str">
        <f>IFERROR(VLOOKUP(D3585, 'Chart of Accounts'!A$3:B$3987, 2, FALSE), "")</f>
        <v/>
      </c>
      <c r="F3585" s="31" t="str">
        <f t="shared" si="1"/>
        <v/>
      </c>
      <c r="G3585" s="32" t="str">
        <f t="shared" si="2"/>
        <v/>
      </c>
      <c r="H3585" s="33">
        <f>IF(A3585&gt;='Income Statement'!$E$5,IF(A3585&lt;='Income Statement'!$E$6,1,0),0)</f>
        <v>0</v>
      </c>
      <c r="I3585" s="24"/>
      <c r="J3585" s="24"/>
      <c r="K3585" s="24"/>
      <c r="L3585" s="24"/>
      <c r="M3585" s="24"/>
      <c r="N3585" s="24"/>
      <c r="O3585" s="24"/>
      <c r="P3585" s="24"/>
      <c r="Q3585" s="24"/>
    </row>
    <row r="3586" ht="15.75" customHeight="1">
      <c r="A3586" s="71"/>
      <c r="B3586" s="45" t="str">
        <f>IFERROR(VLOOKUP(D3586, 'Chart of Accounts'!A3573:C4001, 3, FALSE), "")</f>
        <v/>
      </c>
      <c r="C3586" s="72"/>
      <c r="D3586" s="73"/>
      <c r="E3586" s="30" t="str">
        <f>IFERROR(VLOOKUP(D3586, 'Chart of Accounts'!A$3:B$3987, 2, FALSE), "")</f>
        <v/>
      </c>
      <c r="F3586" s="31" t="str">
        <f t="shared" si="1"/>
        <v/>
      </c>
      <c r="G3586" s="32" t="str">
        <f t="shared" si="2"/>
        <v/>
      </c>
      <c r="H3586" s="33">
        <f>IF(A3586&gt;='Income Statement'!$E$5,IF(A3586&lt;='Income Statement'!$E$6,1,0),0)</f>
        <v>0</v>
      </c>
      <c r="I3586" s="24"/>
      <c r="J3586" s="24"/>
      <c r="K3586" s="24"/>
      <c r="L3586" s="24"/>
      <c r="M3586" s="24"/>
      <c r="N3586" s="24"/>
      <c r="O3586" s="24"/>
      <c r="P3586" s="24"/>
      <c r="Q3586" s="24"/>
    </row>
    <row r="3587" ht="15.75" customHeight="1">
      <c r="A3587" s="71"/>
      <c r="B3587" s="45" t="str">
        <f>IFERROR(VLOOKUP(D3587, 'Chart of Accounts'!A3574:C4001, 3, FALSE), "")</f>
        <v/>
      </c>
      <c r="C3587" s="72"/>
      <c r="D3587" s="73"/>
      <c r="E3587" s="30" t="str">
        <f>IFERROR(VLOOKUP(D3587, 'Chart of Accounts'!A$3:B$3987, 2, FALSE), "")</f>
        <v/>
      </c>
      <c r="F3587" s="31" t="str">
        <f t="shared" si="1"/>
        <v/>
      </c>
      <c r="G3587" s="32" t="str">
        <f t="shared" si="2"/>
        <v/>
      </c>
      <c r="H3587" s="33">
        <f>IF(A3587&gt;='Income Statement'!$E$5,IF(A3587&lt;='Income Statement'!$E$6,1,0),0)</f>
        <v>0</v>
      </c>
      <c r="I3587" s="24"/>
      <c r="J3587" s="24"/>
      <c r="K3587" s="24"/>
      <c r="L3587" s="24"/>
      <c r="M3587" s="24"/>
      <c r="N3587" s="24"/>
      <c r="O3587" s="24"/>
      <c r="P3587" s="24"/>
      <c r="Q3587" s="24"/>
    </row>
    <row r="3588" ht="15.75" customHeight="1">
      <c r="A3588" s="71"/>
      <c r="B3588" s="45" t="str">
        <f>IFERROR(VLOOKUP(D3588, 'Chart of Accounts'!A3575:C4001, 3, FALSE), "")</f>
        <v/>
      </c>
      <c r="C3588" s="72"/>
      <c r="D3588" s="73"/>
      <c r="E3588" s="30" t="str">
        <f>IFERROR(VLOOKUP(D3588, 'Chart of Accounts'!A$3:B$3987, 2, FALSE), "")</f>
        <v/>
      </c>
      <c r="F3588" s="31" t="str">
        <f t="shared" si="1"/>
        <v/>
      </c>
      <c r="G3588" s="32" t="str">
        <f t="shared" si="2"/>
        <v/>
      </c>
      <c r="H3588" s="33">
        <f>IF(A3588&gt;='Income Statement'!$E$5,IF(A3588&lt;='Income Statement'!$E$6,1,0),0)</f>
        <v>0</v>
      </c>
      <c r="I3588" s="24"/>
      <c r="J3588" s="24"/>
      <c r="K3588" s="24"/>
      <c r="L3588" s="24"/>
      <c r="M3588" s="24"/>
      <c r="N3588" s="24"/>
      <c r="O3588" s="24"/>
      <c r="P3588" s="24"/>
      <c r="Q3588" s="24"/>
    </row>
    <row r="3589" ht="15.75" customHeight="1">
      <c r="A3589" s="71"/>
      <c r="B3589" s="45" t="str">
        <f>IFERROR(VLOOKUP(D3589, 'Chart of Accounts'!A3576:C4001, 3, FALSE), "")</f>
        <v/>
      </c>
      <c r="C3589" s="72"/>
      <c r="D3589" s="73"/>
      <c r="E3589" s="30" t="str">
        <f>IFERROR(VLOOKUP(D3589, 'Chart of Accounts'!A$3:B$3987, 2, FALSE), "")</f>
        <v/>
      </c>
      <c r="F3589" s="31" t="str">
        <f t="shared" si="1"/>
        <v/>
      </c>
      <c r="G3589" s="32" t="str">
        <f t="shared" si="2"/>
        <v/>
      </c>
      <c r="H3589" s="33">
        <f>IF(A3589&gt;='Income Statement'!$E$5,IF(A3589&lt;='Income Statement'!$E$6,1,0),0)</f>
        <v>0</v>
      </c>
      <c r="I3589" s="24"/>
      <c r="J3589" s="24"/>
      <c r="K3589" s="24"/>
      <c r="L3589" s="24"/>
      <c r="M3589" s="24"/>
      <c r="N3589" s="24"/>
      <c r="O3589" s="24"/>
      <c r="P3589" s="24"/>
      <c r="Q3589" s="24"/>
    </row>
    <row r="3590" ht="15.75" customHeight="1">
      <c r="A3590" s="71"/>
      <c r="B3590" s="45" t="str">
        <f>IFERROR(VLOOKUP(D3590, 'Chart of Accounts'!A3577:C4001, 3, FALSE), "")</f>
        <v/>
      </c>
      <c r="C3590" s="72"/>
      <c r="D3590" s="73"/>
      <c r="E3590" s="30" t="str">
        <f>IFERROR(VLOOKUP(D3590, 'Chart of Accounts'!A$3:B$3987, 2, FALSE), "")</f>
        <v/>
      </c>
      <c r="F3590" s="31" t="str">
        <f t="shared" si="1"/>
        <v/>
      </c>
      <c r="G3590" s="32" t="str">
        <f t="shared" si="2"/>
        <v/>
      </c>
      <c r="H3590" s="33">
        <f>IF(A3590&gt;='Income Statement'!$E$5,IF(A3590&lt;='Income Statement'!$E$6,1,0),0)</f>
        <v>0</v>
      </c>
      <c r="I3590" s="24"/>
      <c r="J3590" s="24"/>
      <c r="K3590" s="24"/>
      <c r="L3590" s="24"/>
      <c r="M3590" s="24"/>
      <c r="N3590" s="24"/>
      <c r="O3590" s="24"/>
      <c r="P3590" s="24"/>
      <c r="Q3590" s="24"/>
    </row>
    <row r="3591" ht="15.75" customHeight="1">
      <c r="A3591" s="71"/>
      <c r="B3591" s="45" t="str">
        <f>IFERROR(VLOOKUP(D3591, 'Chart of Accounts'!A3578:C4001, 3, FALSE), "")</f>
        <v/>
      </c>
      <c r="C3591" s="72"/>
      <c r="D3591" s="73"/>
      <c r="E3591" s="30" t="str">
        <f>IFERROR(VLOOKUP(D3591, 'Chart of Accounts'!A$3:B$3987, 2, FALSE), "")</f>
        <v/>
      </c>
      <c r="F3591" s="31" t="str">
        <f t="shared" si="1"/>
        <v/>
      </c>
      <c r="G3591" s="32" t="str">
        <f t="shared" si="2"/>
        <v/>
      </c>
      <c r="H3591" s="33">
        <f>IF(A3591&gt;='Income Statement'!$E$5,IF(A3591&lt;='Income Statement'!$E$6,1,0),0)</f>
        <v>0</v>
      </c>
      <c r="I3591" s="24"/>
      <c r="J3591" s="24"/>
      <c r="K3591" s="24"/>
      <c r="L3591" s="24"/>
      <c r="M3591" s="24"/>
      <c r="N3591" s="24"/>
      <c r="O3591" s="24"/>
      <c r="P3591" s="24"/>
      <c r="Q3591" s="24"/>
    </row>
    <row r="3592" ht="15.75" customHeight="1">
      <c r="A3592" s="71"/>
      <c r="B3592" s="45" t="str">
        <f>IFERROR(VLOOKUP(D3592, 'Chart of Accounts'!A3579:C4001, 3, FALSE), "")</f>
        <v/>
      </c>
      <c r="C3592" s="72"/>
      <c r="D3592" s="73"/>
      <c r="E3592" s="30" t="str">
        <f>IFERROR(VLOOKUP(D3592, 'Chart of Accounts'!A$3:B$3987, 2, FALSE), "")</f>
        <v/>
      </c>
      <c r="F3592" s="31" t="str">
        <f t="shared" si="1"/>
        <v/>
      </c>
      <c r="G3592" s="32" t="str">
        <f t="shared" si="2"/>
        <v/>
      </c>
      <c r="H3592" s="33">
        <f>IF(A3592&gt;='Income Statement'!$E$5,IF(A3592&lt;='Income Statement'!$E$6,1,0),0)</f>
        <v>0</v>
      </c>
      <c r="I3592" s="24"/>
      <c r="J3592" s="24"/>
      <c r="K3592" s="24"/>
      <c r="L3592" s="24"/>
      <c r="M3592" s="24"/>
      <c r="N3592" s="24"/>
      <c r="O3592" s="24"/>
      <c r="P3592" s="24"/>
      <c r="Q3592" s="24"/>
    </row>
    <row r="3593" ht="15.75" customHeight="1">
      <c r="A3593" s="71"/>
      <c r="B3593" s="45" t="str">
        <f>IFERROR(VLOOKUP(D3593, 'Chart of Accounts'!A3580:C4001, 3, FALSE), "")</f>
        <v/>
      </c>
      <c r="C3593" s="72"/>
      <c r="D3593" s="73"/>
      <c r="E3593" s="30" t="str">
        <f>IFERROR(VLOOKUP(D3593, 'Chart of Accounts'!A$3:B$3987, 2, FALSE), "")</f>
        <v/>
      </c>
      <c r="F3593" s="31" t="str">
        <f t="shared" si="1"/>
        <v/>
      </c>
      <c r="G3593" s="32" t="str">
        <f t="shared" si="2"/>
        <v/>
      </c>
      <c r="H3593" s="33">
        <f>IF(A3593&gt;='Income Statement'!$E$5,IF(A3593&lt;='Income Statement'!$E$6,1,0),0)</f>
        <v>0</v>
      </c>
      <c r="I3593" s="24"/>
      <c r="J3593" s="24"/>
      <c r="K3593" s="24"/>
      <c r="L3593" s="24"/>
      <c r="M3593" s="24"/>
      <c r="N3593" s="24"/>
      <c r="O3593" s="24"/>
      <c r="P3593" s="24"/>
      <c r="Q3593" s="24"/>
    </row>
    <row r="3594" ht="15.75" customHeight="1">
      <c r="A3594" s="71"/>
      <c r="B3594" s="45" t="str">
        <f>IFERROR(VLOOKUP(D3594, 'Chart of Accounts'!A3581:C4001, 3, FALSE), "")</f>
        <v/>
      </c>
      <c r="C3594" s="72"/>
      <c r="D3594" s="73"/>
      <c r="E3594" s="30" t="str">
        <f>IFERROR(VLOOKUP(D3594, 'Chart of Accounts'!A$3:B$3987, 2, FALSE), "")</f>
        <v/>
      </c>
      <c r="F3594" s="31" t="str">
        <f t="shared" si="1"/>
        <v/>
      </c>
      <c r="G3594" s="32" t="str">
        <f t="shared" si="2"/>
        <v/>
      </c>
      <c r="H3594" s="33">
        <f>IF(A3594&gt;='Income Statement'!$E$5,IF(A3594&lt;='Income Statement'!$E$6,1,0),0)</f>
        <v>0</v>
      </c>
      <c r="I3594" s="24"/>
      <c r="J3594" s="24"/>
      <c r="K3594" s="24"/>
      <c r="L3594" s="24"/>
      <c r="M3594" s="24"/>
      <c r="N3594" s="24"/>
      <c r="O3594" s="24"/>
      <c r="P3594" s="24"/>
      <c r="Q3594" s="24"/>
    </row>
    <row r="3595" ht="15.75" customHeight="1">
      <c r="A3595" s="71"/>
      <c r="B3595" s="45" t="str">
        <f>IFERROR(VLOOKUP(D3595, 'Chart of Accounts'!A3582:C4001, 3, FALSE), "")</f>
        <v/>
      </c>
      <c r="C3595" s="72"/>
      <c r="D3595" s="73"/>
      <c r="E3595" s="30" t="str">
        <f>IFERROR(VLOOKUP(D3595, 'Chart of Accounts'!A$3:B$3987, 2, FALSE), "")</f>
        <v/>
      </c>
      <c r="F3595" s="31" t="str">
        <f t="shared" si="1"/>
        <v/>
      </c>
      <c r="G3595" s="32" t="str">
        <f t="shared" si="2"/>
        <v/>
      </c>
      <c r="H3595" s="33">
        <f>IF(A3595&gt;='Income Statement'!$E$5,IF(A3595&lt;='Income Statement'!$E$6,1,0),0)</f>
        <v>0</v>
      </c>
      <c r="I3595" s="24"/>
      <c r="J3595" s="24"/>
      <c r="K3595" s="24"/>
      <c r="L3595" s="24"/>
      <c r="M3595" s="24"/>
      <c r="N3595" s="24"/>
      <c r="O3595" s="24"/>
      <c r="P3595" s="24"/>
      <c r="Q3595" s="24"/>
    </row>
    <row r="3596" ht="15.75" customHeight="1">
      <c r="A3596" s="71"/>
      <c r="B3596" s="45" t="str">
        <f>IFERROR(VLOOKUP(D3596, 'Chart of Accounts'!A3583:C4001, 3, FALSE), "")</f>
        <v/>
      </c>
      <c r="C3596" s="72"/>
      <c r="D3596" s="73"/>
      <c r="E3596" s="30" t="str">
        <f>IFERROR(VLOOKUP(D3596, 'Chart of Accounts'!A$3:B$3987, 2, FALSE), "")</f>
        <v/>
      </c>
      <c r="F3596" s="31" t="str">
        <f t="shared" si="1"/>
        <v/>
      </c>
      <c r="G3596" s="32" t="str">
        <f t="shared" si="2"/>
        <v/>
      </c>
      <c r="H3596" s="33">
        <f>IF(A3596&gt;='Income Statement'!$E$5,IF(A3596&lt;='Income Statement'!$E$6,1,0),0)</f>
        <v>0</v>
      </c>
      <c r="I3596" s="24"/>
      <c r="J3596" s="24"/>
      <c r="K3596" s="24"/>
      <c r="L3596" s="24"/>
      <c r="M3596" s="24"/>
      <c r="N3596" s="24"/>
      <c r="O3596" s="24"/>
      <c r="P3596" s="24"/>
      <c r="Q3596" s="24"/>
    </row>
    <row r="3597" ht="15.75" customHeight="1">
      <c r="A3597" s="71"/>
      <c r="B3597" s="45" t="str">
        <f>IFERROR(VLOOKUP(D3597, 'Chart of Accounts'!A3584:C4001, 3, FALSE), "")</f>
        <v/>
      </c>
      <c r="C3597" s="72"/>
      <c r="D3597" s="73"/>
      <c r="E3597" s="30" t="str">
        <f>IFERROR(VLOOKUP(D3597, 'Chart of Accounts'!A$3:B$3987, 2, FALSE), "")</f>
        <v/>
      </c>
      <c r="F3597" s="31" t="str">
        <f t="shared" si="1"/>
        <v/>
      </c>
      <c r="G3597" s="32" t="str">
        <f t="shared" si="2"/>
        <v/>
      </c>
      <c r="H3597" s="33">
        <f>IF(A3597&gt;='Income Statement'!$E$5,IF(A3597&lt;='Income Statement'!$E$6,1,0),0)</f>
        <v>0</v>
      </c>
      <c r="I3597" s="24"/>
      <c r="J3597" s="24"/>
      <c r="K3597" s="24"/>
      <c r="L3597" s="24"/>
      <c r="M3597" s="24"/>
      <c r="N3597" s="24"/>
      <c r="O3597" s="24"/>
      <c r="P3597" s="24"/>
      <c r="Q3597" s="24"/>
    </row>
    <row r="3598" ht="15.75" customHeight="1">
      <c r="A3598" s="71"/>
      <c r="B3598" s="45" t="str">
        <f>IFERROR(VLOOKUP(D3598, 'Chart of Accounts'!A3585:C4001, 3, FALSE), "")</f>
        <v/>
      </c>
      <c r="C3598" s="72"/>
      <c r="D3598" s="73"/>
      <c r="E3598" s="30" t="str">
        <f>IFERROR(VLOOKUP(D3598, 'Chart of Accounts'!A$3:B$3987, 2, FALSE), "")</f>
        <v/>
      </c>
      <c r="F3598" s="31" t="str">
        <f t="shared" si="1"/>
        <v/>
      </c>
      <c r="G3598" s="32" t="str">
        <f t="shared" si="2"/>
        <v/>
      </c>
      <c r="H3598" s="33">
        <f>IF(A3598&gt;='Income Statement'!$E$5,IF(A3598&lt;='Income Statement'!$E$6,1,0),0)</f>
        <v>0</v>
      </c>
      <c r="I3598" s="24"/>
      <c r="J3598" s="24"/>
      <c r="K3598" s="24"/>
      <c r="L3598" s="24"/>
      <c r="M3598" s="24"/>
      <c r="N3598" s="24"/>
      <c r="O3598" s="24"/>
      <c r="P3598" s="24"/>
      <c r="Q3598" s="24"/>
    </row>
    <row r="3599" ht="15.75" customHeight="1">
      <c r="A3599" s="71"/>
      <c r="B3599" s="45" t="str">
        <f>IFERROR(VLOOKUP(D3599, 'Chart of Accounts'!A3586:C4001, 3, FALSE), "")</f>
        <v/>
      </c>
      <c r="C3599" s="72"/>
      <c r="D3599" s="73"/>
      <c r="E3599" s="30" t="str">
        <f>IFERROR(VLOOKUP(D3599, 'Chart of Accounts'!A$3:B$3987, 2, FALSE), "")</f>
        <v/>
      </c>
      <c r="F3599" s="31" t="str">
        <f t="shared" si="1"/>
        <v/>
      </c>
      <c r="G3599" s="32" t="str">
        <f t="shared" si="2"/>
        <v/>
      </c>
      <c r="H3599" s="33">
        <f>IF(A3599&gt;='Income Statement'!$E$5,IF(A3599&lt;='Income Statement'!$E$6,1,0),0)</f>
        <v>0</v>
      </c>
      <c r="I3599" s="24"/>
      <c r="J3599" s="24"/>
      <c r="K3599" s="24"/>
      <c r="L3599" s="24"/>
      <c r="M3599" s="24"/>
      <c r="N3599" s="24"/>
      <c r="O3599" s="24"/>
      <c r="P3599" s="24"/>
      <c r="Q3599" s="24"/>
    </row>
    <row r="3600" ht="15.75" customHeight="1">
      <c r="A3600" s="71"/>
      <c r="B3600" s="45" t="str">
        <f>IFERROR(VLOOKUP(D3600, 'Chart of Accounts'!A3587:C4001, 3, FALSE), "")</f>
        <v/>
      </c>
      <c r="C3600" s="72"/>
      <c r="D3600" s="73"/>
      <c r="E3600" s="30" t="str">
        <f>IFERROR(VLOOKUP(D3600, 'Chart of Accounts'!A$3:B$3987, 2, FALSE), "")</f>
        <v/>
      </c>
      <c r="F3600" s="31" t="str">
        <f t="shared" si="1"/>
        <v/>
      </c>
      <c r="G3600" s="32" t="str">
        <f t="shared" si="2"/>
        <v/>
      </c>
      <c r="H3600" s="33">
        <f>IF(A3600&gt;='Income Statement'!$E$5,IF(A3600&lt;='Income Statement'!$E$6,1,0),0)</f>
        <v>0</v>
      </c>
      <c r="I3600" s="24"/>
      <c r="J3600" s="24"/>
      <c r="K3600" s="24"/>
      <c r="L3600" s="24"/>
      <c r="M3600" s="24"/>
      <c r="N3600" s="24"/>
      <c r="O3600" s="24"/>
      <c r="P3600" s="24"/>
      <c r="Q3600" s="24"/>
    </row>
    <row r="3601" ht="15.75" customHeight="1">
      <c r="A3601" s="71"/>
      <c r="B3601" s="45" t="str">
        <f>IFERROR(VLOOKUP(D3601, 'Chart of Accounts'!A3588:C4001, 3, FALSE), "")</f>
        <v/>
      </c>
      <c r="C3601" s="72"/>
      <c r="D3601" s="73"/>
      <c r="E3601" s="30" t="str">
        <f>IFERROR(VLOOKUP(D3601, 'Chart of Accounts'!A$3:B$3987, 2, FALSE), "")</f>
        <v/>
      </c>
      <c r="F3601" s="31" t="str">
        <f t="shared" si="1"/>
        <v/>
      </c>
      <c r="G3601" s="32" t="str">
        <f t="shared" si="2"/>
        <v/>
      </c>
      <c r="H3601" s="33">
        <f>IF(A3601&gt;='Income Statement'!$E$5,IF(A3601&lt;='Income Statement'!$E$6,1,0),0)</f>
        <v>0</v>
      </c>
      <c r="I3601" s="24"/>
      <c r="J3601" s="24"/>
      <c r="K3601" s="24"/>
      <c r="L3601" s="24"/>
      <c r="M3601" s="24"/>
      <c r="N3601" s="24"/>
      <c r="O3601" s="24"/>
      <c r="P3601" s="24"/>
      <c r="Q3601" s="24"/>
    </row>
    <row r="3602" ht="15.75" customHeight="1">
      <c r="A3602" s="71"/>
      <c r="B3602" s="45" t="str">
        <f>IFERROR(VLOOKUP(D3602, 'Chart of Accounts'!A3589:C4001, 3, FALSE), "")</f>
        <v/>
      </c>
      <c r="C3602" s="72"/>
      <c r="D3602" s="73"/>
      <c r="E3602" s="30" t="str">
        <f>IFERROR(VLOOKUP(D3602, 'Chart of Accounts'!A$3:B$3987, 2, FALSE), "")</f>
        <v/>
      </c>
      <c r="F3602" s="31" t="str">
        <f t="shared" si="1"/>
        <v/>
      </c>
      <c r="G3602" s="32" t="str">
        <f t="shared" si="2"/>
        <v/>
      </c>
      <c r="H3602" s="33">
        <f>IF(A3602&gt;='Income Statement'!$E$5,IF(A3602&lt;='Income Statement'!$E$6,1,0),0)</f>
        <v>0</v>
      </c>
      <c r="I3602" s="24"/>
      <c r="J3602" s="24"/>
      <c r="K3602" s="24"/>
      <c r="L3602" s="24"/>
      <c r="M3602" s="24"/>
      <c r="N3602" s="24"/>
      <c r="O3602" s="24"/>
      <c r="P3602" s="24"/>
      <c r="Q3602" s="24"/>
    </row>
    <row r="3603" ht="15.75" customHeight="1">
      <c r="A3603" s="71"/>
      <c r="B3603" s="45" t="str">
        <f>IFERROR(VLOOKUP(D3603, 'Chart of Accounts'!A3590:C4001, 3, FALSE), "")</f>
        <v/>
      </c>
      <c r="C3603" s="72"/>
      <c r="D3603" s="73"/>
      <c r="E3603" s="30" t="str">
        <f>IFERROR(VLOOKUP(D3603, 'Chart of Accounts'!A$3:B$3987, 2, FALSE), "")</f>
        <v/>
      </c>
      <c r="F3603" s="31" t="str">
        <f t="shared" si="1"/>
        <v/>
      </c>
      <c r="G3603" s="32" t="str">
        <f t="shared" si="2"/>
        <v/>
      </c>
      <c r="H3603" s="33">
        <f>IF(A3603&gt;='Income Statement'!$E$5,IF(A3603&lt;='Income Statement'!$E$6,1,0),0)</f>
        <v>0</v>
      </c>
      <c r="I3603" s="24"/>
      <c r="J3603" s="24"/>
      <c r="K3603" s="24"/>
      <c r="L3603" s="24"/>
      <c r="M3603" s="24"/>
      <c r="N3603" s="24"/>
      <c r="O3603" s="24"/>
      <c r="P3603" s="24"/>
      <c r="Q3603" s="24"/>
    </row>
    <row r="3604" ht="15.75" customHeight="1">
      <c r="A3604" s="71"/>
      <c r="B3604" s="45" t="str">
        <f>IFERROR(VLOOKUP(D3604, 'Chart of Accounts'!A3591:C4001, 3, FALSE), "")</f>
        <v/>
      </c>
      <c r="C3604" s="72"/>
      <c r="D3604" s="73"/>
      <c r="E3604" s="30" t="str">
        <f>IFERROR(VLOOKUP(D3604, 'Chart of Accounts'!A$3:B$3987, 2, FALSE), "")</f>
        <v/>
      </c>
      <c r="F3604" s="31" t="str">
        <f t="shared" si="1"/>
        <v/>
      </c>
      <c r="G3604" s="32" t="str">
        <f t="shared" si="2"/>
        <v/>
      </c>
      <c r="H3604" s="33">
        <f>IF(A3604&gt;='Income Statement'!$E$5,IF(A3604&lt;='Income Statement'!$E$6,1,0),0)</f>
        <v>0</v>
      </c>
      <c r="I3604" s="24"/>
      <c r="J3604" s="24"/>
      <c r="K3604" s="24"/>
      <c r="L3604" s="24"/>
      <c r="M3604" s="24"/>
      <c r="N3604" s="24"/>
      <c r="O3604" s="24"/>
      <c r="P3604" s="24"/>
      <c r="Q3604" s="24"/>
    </row>
    <row r="3605" ht="15.75" customHeight="1">
      <c r="A3605" s="71"/>
      <c r="B3605" s="45" t="str">
        <f>IFERROR(VLOOKUP(D3605, 'Chart of Accounts'!A3592:C4001, 3, FALSE), "")</f>
        <v/>
      </c>
      <c r="C3605" s="72"/>
      <c r="D3605" s="73"/>
      <c r="E3605" s="30" t="str">
        <f>IFERROR(VLOOKUP(D3605, 'Chart of Accounts'!A$3:B$3987, 2, FALSE), "")</f>
        <v/>
      </c>
      <c r="F3605" s="31" t="str">
        <f t="shared" si="1"/>
        <v/>
      </c>
      <c r="G3605" s="32" t="str">
        <f t="shared" si="2"/>
        <v/>
      </c>
      <c r="H3605" s="33">
        <f>IF(A3605&gt;='Income Statement'!$E$5,IF(A3605&lt;='Income Statement'!$E$6,1,0),0)</f>
        <v>0</v>
      </c>
      <c r="I3605" s="24"/>
      <c r="J3605" s="24"/>
      <c r="K3605" s="24"/>
      <c r="L3605" s="24"/>
      <c r="M3605" s="24"/>
      <c r="N3605" s="24"/>
      <c r="O3605" s="24"/>
      <c r="P3605" s="24"/>
      <c r="Q3605" s="24"/>
    </row>
    <row r="3606" ht="15.75" customHeight="1">
      <c r="A3606" s="71"/>
      <c r="B3606" s="45" t="str">
        <f>IFERROR(VLOOKUP(D3606, 'Chart of Accounts'!A3593:C4001, 3, FALSE), "")</f>
        <v/>
      </c>
      <c r="C3606" s="72"/>
      <c r="D3606" s="73"/>
      <c r="E3606" s="30" t="str">
        <f>IFERROR(VLOOKUP(D3606, 'Chart of Accounts'!A$3:B$3987, 2, FALSE), "")</f>
        <v/>
      </c>
      <c r="F3606" s="31" t="str">
        <f t="shared" si="1"/>
        <v/>
      </c>
      <c r="G3606" s="32" t="str">
        <f t="shared" si="2"/>
        <v/>
      </c>
      <c r="H3606" s="33">
        <f>IF(A3606&gt;='Income Statement'!$E$5,IF(A3606&lt;='Income Statement'!$E$6,1,0),0)</f>
        <v>0</v>
      </c>
      <c r="I3606" s="24"/>
      <c r="J3606" s="24"/>
      <c r="K3606" s="24"/>
      <c r="L3606" s="24"/>
      <c r="M3606" s="24"/>
      <c r="N3606" s="24"/>
      <c r="O3606" s="24"/>
      <c r="P3606" s="24"/>
      <c r="Q3606" s="24"/>
    </row>
    <row r="3607" ht="15.75" customHeight="1">
      <c r="A3607" s="71"/>
      <c r="B3607" s="45" t="str">
        <f>IFERROR(VLOOKUP(D3607, 'Chart of Accounts'!A3594:C4001, 3, FALSE), "")</f>
        <v/>
      </c>
      <c r="C3607" s="72"/>
      <c r="D3607" s="73"/>
      <c r="E3607" s="30" t="str">
        <f>IFERROR(VLOOKUP(D3607, 'Chart of Accounts'!A$3:B$3987, 2, FALSE), "")</f>
        <v/>
      </c>
      <c r="F3607" s="31" t="str">
        <f t="shared" si="1"/>
        <v/>
      </c>
      <c r="G3607" s="32" t="str">
        <f t="shared" si="2"/>
        <v/>
      </c>
      <c r="H3607" s="33">
        <f>IF(A3607&gt;='Income Statement'!$E$5,IF(A3607&lt;='Income Statement'!$E$6,1,0),0)</f>
        <v>0</v>
      </c>
      <c r="I3607" s="24"/>
      <c r="J3607" s="24"/>
      <c r="K3607" s="24"/>
      <c r="L3607" s="24"/>
      <c r="M3607" s="24"/>
      <c r="N3607" s="24"/>
      <c r="O3607" s="24"/>
      <c r="P3607" s="24"/>
      <c r="Q3607" s="24"/>
    </row>
    <row r="3608" ht="15.75" customHeight="1">
      <c r="A3608" s="71"/>
      <c r="B3608" s="45" t="str">
        <f>IFERROR(VLOOKUP(D3608, 'Chart of Accounts'!A3595:C4001, 3, FALSE), "")</f>
        <v/>
      </c>
      <c r="C3608" s="72"/>
      <c r="D3608" s="73"/>
      <c r="E3608" s="30" t="str">
        <f>IFERROR(VLOOKUP(D3608, 'Chart of Accounts'!A$3:B$3987, 2, FALSE), "")</f>
        <v/>
      </c>
      <c r="F3608" s="31" t="str">
        <f t="shared" si="1"/>
        <v/>
      </c>
      <c r="G3608" s="32" t="str">
        <f t="shared" si="2"/>
        <v/>
      </c>
      <c r="H3608" s="33">
        <f>IF(A3608&gt;='Income Statement'!$E$5,IF(A3608&lt;='Income Statement'!$E$6,1,0),0)</f>
        <v>0</v>
      </c>
      <c r="I3608" s="24"/>
      <c r="J3608" s="24"/>
      <c r="K3608" s="24"/>
      <c r="L3608" s="24"/>
      <c r="M3608" s="24"/>
      <c r="N3608" s="24"/>
      <c r="O3608" s="24"/>
      <c r="P3608" s="24"/>
      <c r="Q3608" s="24"/>
    </row>
    <row r="3609" ht="15.75" customHeight="1">
      <c r="A3609" s="71"/>
      <c r="B3609" s="45" t="str">
        <f>IFERROR(VLOOKUP(D3609, 'Chart of Accounts'!A3596:C4001, 3, FALSE), "")</f>
        <v/>
      </c>
      <c r="C3609" s="72"/>
      <c r="D3609" s="73"/>
      <c r="E3609" s="30" t="str">
        <f>IFERROR(VLOOKUP(D3609, 'Chart of Accounts'!A$3:B$3987, 2, FALSE), "")</f>
        <v/>
      </c>
      <c r="F3609" s="31" t="str">
        <f t="shared" si="1"/>
        <v/>
      </c>
      <c r="G3609" s="32" t="str">
        <f t="shared" si="2"/>
        <v/>
      </c>
      <c r="H3609" s="33">
        <f>IF(A3609&gt;='Income Statement'!$E$5,IF(A3609&lt;='Income Statement'!$E$6,1,0),0)</f>
        <v>0</v>
      </c>
      <c r="I3609" s="24"/>
      <c r="J3609" s="24"/>
      <c r="K3609" s="24"/>
      <c r="L3609" s="24"/>
      <c r="M3609" s="24"/>
      <c r="N3609" s="24"/>
      <c r="O3609" s="24"/>
      <c r="P3609" s="24"/>
      <c r="Q3609" s="24"/>
    </row>
    <row r="3610" ht="15.75" customHeight="1">
      <c r="A3610" s="71"/>
      <c r="B3610" s="45" t="str">
        <f>IFERROR(VLOOKUP(D3610, 'Chart of Accounts'!A3597:C4001, 3, FALSE), "")</f>
        <v/>
      </c>
      <c r="C3610" s="72"/>
      <c r="D3610" s="73"/>
      <c r="E3610" s="30" t="str">
        <f>IFERROR(VLOOKUP(D3610, 'Chart of Accounts'!A$3:B$3987, 2, FALSE), "")</f>
        <v/>
      </c>
      <c r="F3610" s="31" t="str">
        <f t="shared" si="1"/>
        <v/>
      </c>
      <c r="G3610" s="32" t="str">
        <f t="shared" si="2"/>
        <v/>
      </c>
      <c r="H3610" s="33">
        <f>IF(A3610&gt;='Income Statement'!$E$5,IF(A3610&lt;='Income Statement'!$E$6,1,0),0)</f>
        <v>0</v>
      </c>
      <c r="I3610" s="24"/>
      <c r="J3610" s="24"/>
      <c r="K3610" s="24"/>
      <c r="L3610" s="24"/>
      <c r="M3610" s="24"/>
      <c r="N3610" s="24"/>
      <c r="O3610" s="24"/>
      <c r="P3610" s="24"/>
      <c r="Q3610" s="24"/>
    </row>
    <row r="3611" ht="15.75" customHeight="1">
      <c r="A3611" s="71"/>
      <c r="B3611" s="45" t="str">
        <f>IFERROR(VLOOKUP(D3611, 'Chart of Accounts'!A3598:C4001, 3, FALSE), "")</f>
        <v/>
      </c>
      <c r="C3611" s="72"/>
      <c r="D3611" s="73"/>
      <c r="E3611" s="30" t="str">
        <f>IFERROR(VLOOKUP(D3611, 'Chart of Accounts'!A$3:B$3987, 2, FALSE), "")</f>
        <v/>
      </c>
      <c r="F3611" s="31" t="str">
        <f t="shared" si="1"/>
        <v/>
      </c>
      <c r="G3611" s="32" t="str">
        <f t="shared" si="2"/>
        <v/>
      </c>
      <c r="H3611" s="33">
        <f>IF(A3611&gt;='Income Statement'!$E$5,IF(A3611&lt;='Income Statement'!$E$6,1,0),0)</f>
        <v>0</v>
      </c>
      <c r="I3611" s="24"/>
      <c r="J3611" s="24"/>
      <c r="K3611" s="24"/>
      <c r="L3611" s="24"/>
      <c r="M3611" s="24"/>
      <c r="N3611" s="24"/>
      <c r="O3611" s="24"/>
      <c r="P3611" s="24"/>
      <c r="Q3611" s="24"/>
    </row>
    <row r="3612" ht="15.75" customHeight="1">
      <c r="A3612" s="71"/>
      <c r="B3612" s="45" t="str">
        <f>IFERROR(VLOOKUP(D3612, 'Chart of Accounts'!A3599:C4001, 3, FALSE), "")</f>
        <v/>
      </c>
      <c r="C3612" s="72"/>
      <c r="D3612" s="73"/>
      <c r="E3612" s="30" t="str">
        <f>IFERROR(VLOOKUP(D3612, 'Chart of Accounts'!A$3:B$3987, 2, FALSE), "")</f>
        <v/>
      </c>
      <c r="F3612" s="31" t="str">
        <f t="shared" si="1"/>
        <v/>
      </c>
      <c r="G3612" s="32" t="str">
        <f t="shared" si="2"/>
        <v/>
      </c>
      <c r="H3612" s="33">
        <f>IF(A3612&gt;='Income Statement'!$E$5,IF(A3612&lt;='Income Statement'!$E$6,1,0),0)</f>
        <v>0</v>
      </c>
      <c r="I3612" s="24"/>
      <c r="J3612" s="24"/>
      <c r="K3612" s="24"/>
      <c r="L3612" s="24"/>
      <c r="M3612" s="24"/>
      <c r="N3612" s="24"/>
      <c r="O3612" s="24"/>
      <c r="P3612" s="24"/>
      <c r="Q3612" s="24"/>
    </row>
    <row r="3613" ht="15.75" customHeight="1">
      <c r="A3613" s="71"/>
      <c r="B3613" s="45" t="str">
        <f>IFERROR(VLOOKUP(D3613, 'Chart of Accounts'!A3600:C4001, 3, FALSE), "")</f>
        <v/>
      </c>
      <c r="C3613" s="72"/>
      <c r="D3613" s="73"/>
      <c r="E3613" s="30" t="str">
        <f>IFERROR(VLOOKUP(D3613, 'Chart of Accounts'!A$3:B$3987, 2, FALSE), "")</f>
        <v/>
      </c>
      <c r="F3613" s="31" t="str">
        <f t="shared" si="1"/>
        <v/>
      </c>
      <c r="G3613" s="32" t="str">
        <f t="shared" si="2"/>
        <v/>
      </c>
      <c r="H3613" s="33">
        <f>IF(A3613&gt;='Income Statement'!$E$5,IF(A3613&lt;='Income Statement'!$E$6,1,0),0)</f>
        <v>0</v>
      </c>
      <c r="I3613" s="24"/>
      <c r="J3613" s="24"/>
      <c r="K3613" s="24"/>
      <c r="L3613" s="24"/>
      <c r="M3613" s="24"/>
      <c r="N3613" s="24"/>
      <c r="O3613" s="24"/>
      <c r="P3613" s="24"/>
      <c r="Q3613" s="24"/>
    </row>
    <row r="3614" ht="15.75" customHeight="1">
      <c r="A3614" s="71"/>
      <c r="B3614" s="45" t="str">
        <f>IFERROR(VLOOKUP(D3614, 'Chart of Accounts'!A3601:C4001, 3, FALSE), "")</f>
        <v/>
      </c>
      <c r="C3614" s="72"/>
      <c r="D3614" s="73"/>
      <c r="E3614" s="30" t="str">
        <f>IFERROR(VLOOKUP(D3614, 'Chart of Accounts'!A$3:B$3987, 2, FALSE), "")</f>
        <v/>
      </c>
      <c r="F3614" s="31" t="str">
        <f t="shared" si="1"/>
        <v/>
      </c>
      <c r="G3614" s="32" t="str">
        <f t="shared" si="2"/>
        <v/>
      </c>
      <c r="H3614" s="33">
        <f>IF(A3614&gt;='Income Statement'!$E$5,IF(A3614&lt;='Income Statement'!$E$6,1,0),0)</f>
        <v>0</v>
      </c>
      <c r="I3614" s="24"/>
      <c r="J3614" s="24"/>
      <c r="K3614" s="24"/>
      <c r="L3614" s="24"/>
      <c r="M3614" s="24"/>
      <c r="N3614" s="24"/>
      <c r="O3614" s="24"/>
      <c r="P3614" s="24"/>
      <c r="Q3614" s="24"/>
    </row>
    <row r="3615" ht="15.75" customHeight="1">
      <c r="A3615" s="71"/>
      <c r="B3615" s="45" t="str">
        <f>IFERROR(VLOOKUP(D3615, 'Chart of Accounts'!A3602:C4001, 3, FALSE), "")</f>
        <v/>
      </c>
      <c r="C3615" s="72"/>
      <c r="D3615" s="73"/>
      <c r="E3615" s="30" t="str">
        <f>IFERROR(VLOOKUP(D3615, 'Chart of Accounts'!A$3:B$3987, 2, FALSE), "")</f>
        <v/>
      </c>
      <c r="F3615" s="31" t="str">
        <f t="shared" si="1"/>
        <v/>
      </c>
      <c r="G3615" s="32" t="str">
        <f t="shared" si="2"/>
        <v/>
      </c>
      <c r="H3615" s="33">
        <f>IF(A3615&gt;='Income Statement'!$E$5,IF(A3615&lt;='Income Statement'!$E$6,1,0),0)</f>
        <v>0</v>
      </c>
      <c r="I3615" s="24"/>
      <c r="J3615" s="24"/>
      <c r="K3615" s="24"/>
      <c r="L3615" s="24"/>
      <c r="M3615" s="24"/>
      <c r="N3615" s="24"/>
      <c r="O3615" s="24"/>
      <c r="P3615" s="24"/>
      <c r="Q3615" s="24"/>
    </row>
    <row r="3616" ht="15.75" customHeight="1">
      <c r="A3616" s="71"/>
      <c r="B3616" s="45" t="str">
        <f>IFERROR(VLOOKUP(D3616, 'Chart of Accounts'!A3603:C4001, 3, FALSE), "")</f>
        <v/>
      </c>
      <c r="C3616" s="72"/>
      <c r="D3616" s="73"/>
      <c r="E3616" s="30" t="str">
        <f>IFERROR(VLOOKUP(D3616, 'Chart of Accounts'!A$3:B$3987, 2, FALSE), "")</f>
        <v/>
      </c>
      <c r="F3616" s="31" t="str">
        <f t="shared" si="1"/>
        <v/>
      </c>
      <c r="G3616" s="32" t="str">
        <f t="shared" si="2"/>
        <v/>
      </c>
      <c r="H3616" s="33">
        <f>IF(A3616&gt;='Income Statement'!$E$5,IF(A3616&lt;='Income Statement'!$E$6,1,0),0)</f>
        <v>0</v>
      </c>
      <c r="I3616" s="24"/>
      <c r="J3616" s="24"/>
      <c r="K3616" s="24"/>
      <c r="L3616" s="24"/>
      <c r="M3616" s="24"/>
      <c r="N3616" s="24"/>
      <c r="O3616" s="24"/>
      <c r="P3616" s="24"/>
      <c r="Q3616" s="24"/>
    </row>
    <row r="3617" ht="15.75" customHeight="1">
      <c r="A3617" s="71"/>
      <c r="B3617" s="45" t="str">
        <f>IFERROR(VLOOKUP(D3617, 'Chart of Accounts'!A3604:C4001, 3, FALSE), "")</f>
        <v/>
      </c>
      <c r="C3617" s="72"/>
      <c r="D3617" s="73"/>
      <c r="E3617" s="30" t="str">
        <f>IFERROR(VLOOKUP(D3617, 'Chart of Accounts'!A$3:B$3987, 2, FALSE), "")</f>
        <v/>
      </c>
      <c r="F3617" s="31" t="str">
        <f t="shared" si="1"/>
        <v/>
      </c>
      <c r="G3617" s="32" t="str">
        <f t="shared" si="2"/>
        <v/>
      </c>
      <c r="H3617" s="33">
        <f>IF(A3617&gt;='Income Statement'!$E$5,IF(A3617&lt;='Income Statement'!$E$6,1,0),0)</f>
        <v>0</v>
      </c>
      <c r="I3617" s="24"/>
      <c r="J3617" s="24"/>
      <c r="K3617" s="24"/>
      <c r="L3617" s="24"/>
      <c r="M3617" s="24"/>
      <c r="N3617" s="24"/>
      <c r="O3617" s="24"/>
      <c r="P3617" s="24"/>
      <c r="Q3617" s="24"/>
    </row>
    <row r="3618" ht="15.75" customHeight="1">
      <c r="A3618" s="71"/>
      <c r="B3618" s="45" t="str">
        <f>IFERROR(VLOOKUP(D3618, 'Chart of Accounts'!A3605:C4001, 3, FALSE), "")</f>
        <v/>
      </c>
      <c r="C3618" s="72"/>
      <c r="D3618" s="73"/>
      <c r="E3618" s="30" t="str">
        <f>IFERROR(VLOOKUP(D3618, 'Chart of Accounts'!A$3:B$3987, 2, FALSE), "")</f>
        <v/>
      </c>
      <c r="F3618" s="31" t="str">
        <f t="shared" si="1"/>
        <v/>
      </c>
      <c r="G3618" s="32" t="str">
        <f t="shared" si="2"/>
        <v/>
      </c>
      <c r="H3618" s="33">
        <f>IF(A3618&gt;='Income Statement'!$E$5,IF(A3618&lt;='Income Statement'!$E$6,1,0),0)</f>
        <v>0</v>
      </c>
      <c r="I3618" s="24"/>
      <c r="J3618" s="24"/>
      <c r="K3618" s="24"/>
      <c r="L3618" s="24"/>
      <c r="M3618" s="24"/>
      <c r="N3618" s="24"/>
      <c r="O3618" s="24"/>
      <c r="P3618" s="24"/>
      <c r="Q3618" s="24"/>
    </row>
    <row r="3619" ht="15.75" customHeight="1">
      <c r="A3619" s="71"/>
      <c r="B3619" s="45" t="str">
        <f>IFERROR(VLOOKUP(D3619, 'Chart of Accounts'!A3606:C4001, 3, FALSE), "")</f>
        <v/>
      </c>
      <c r="C3619" s="72"/>
      <c r="D3619" s="73"/>
      <c r="E3619" s="30" t="str">
        <f>IFERROR(VLOOKUP(D3619, 'Chart of Accounts'!A$3:B$3987, 2, FALSE), "")</f>
        <v/>
      </c>
      <c r="F3619" s="31" t="str">
        <f t="shared" si="1"/>
        <v/>
      </c>
      <c r="G3619" s="32" t="str">
        <f t="shared" si="2"/>
        <v/>
      </c>
      <c r="H3619" s="33">
        <f>IF(A3619&gt;='Income Statement'!$E$5,IF(A3619&lt;='Income Statement'!$E$6,1,0),0)</f>
        <v>0</v>
      </c>
      <c r="I3619" s="24"/>
      <c r="J3619" s="24"/>
      <c r="K3619" s="24"/>
      <c r="L3619" s="24"/>
      <c r="M3619" s="24"/>
      <c r="N3619" s="24"/>
      <c r="O3619" s="24"/>
      <c r="P3619" s="24"/>
      <c r="Q3619" s="24"/>
    </row>
    <row r="3620" ht="15.75" customHeight="1">
      <c r="A3620" s="71"/>
      <c r="B3620" s="45" t="str">
        <f>IFERROR(VLOOKUP(D3620, 'Chart of Accounts'!A3607:C4001, 3, FALSE), "")</f>
        <v/>
      </c>
      <c r="C3620" s="72"/>
      <c r="D3620" s="73"/>
      <c r="E3620" s="30" t="str">
        <f>IFERROR(VLOOKUP(D3620, 'Chart of Accounts'!A$3:B$3987, 2, FALSE), "")</f>
        <v/>
      </c>
      <c r="F3620" s="31" t="str">
        <f t="shared" si="1"/>
        <v/>
      </c>
      <c r="G3620" s="32" t="str">
        <f t="shared" si="2"/>
        <v/>
      </c>
      <c r="H3620" s="33">
        <f>IF(A3620&gt;='Income Statement'!$E$5,IF(A3620&lt;='Income Statement'!$E$6,1,0),0)</f>
        <v>0</v>
      </c>
      <c r="I3620" s="24"/>
      <c r="J3620" s="24"/>
      <c r="K3620" s="24"/>
      <c r="L3620" s="24"/>
      <c r="M3620" s="24"/>
      <c r="N3620" s="24"/>
      <c r="O3620" s="24"/>
      <c r="P3620" s="24"/>
      <c r="Q3620" s="24"/>
    </row>
    <row r="3621" ht="15.75" customHeight="1">
      <c r="A3621" s="71"/>
      <c r="B3621" s="45" t="str">
        <f>IFERROR(VLOOKUP(D3621, 'Chart of Accounts'!A3608:C4001, 3, FALSE), "")</f>
        <v/>
      </c>
      <c r="C3621" s="72"/>
      <c r="D3621" s="73"/>
      <c r="E3621" s="30" t="str">
        <f>IFERROR(VLOOKUP(D3621, 'Chart of Accounts'!A$3:B$3987, 2, FALSE), "")</f>
        <v/>
      </c>
      <c r="F3621" s="31" t="str">
        <f t="shared" si="1"/>
        <v/>
      </c>
      <c r="G3621" s="32" t="str">
        <f t="shared" si="2"/>
        <v/>
      </c>
      <c r="H3621" s="33">
        <f>IF(A3621&gt;='Income Statement'!$E$5,IF(A3621&lt;='Income Statement'!$E$6,1,0),0)</f>
        <v>0</v>
      </c>
      <c r="I3621" s="24"/>
      <c r="J3621" s="24"/>
      <c r="K3621" s="24"/>
      <c r="L3621" s="24"/>
      <c r="M3621" s="24"/>
      <c r="N3621" s="24"/>
      <c r="O3621" s="24"/>
      <c r="P3621" s="24"/>
      <c r="Q3621" s="24"/>
    </row>
    <row r="3622" ht="15.75" customHeight="1">
      <c r="A3622" s="71"/>
      <c r="B3622" s="45" t="str">
        <f>IFERROR(VLOOKUP(D3622, 'Chart of Accounts'!A3609:C4001, 3, FALSE), "")</f>
        <v/>
      </c>
      <c r="C3622" s="72"/>
      <c r="D3622" s="73"/>
      <c r="E3622" s="30" t="str">
        <f>IFERROR(VLOOKUP(D3622, 'Chart of Accounts'!A$3:B$3987, 2, FALSE), "")</f>
        <v/>
      </c>
      <c r="F3622" s="31" t="str">
        <f t="shared" si="1"/>
        <v/>
      </c>
      <c r="G3622" s="32" t="str">
        <f t="shared" si="2"/>
        <v/>
      </c>
      <c r="H3622" s="33">
        <f>IF(A3622&gt;='Income Statement'!$E$5,IF(A3622&lt;='Income Statement'!$E$6,1,0),0)</f>
        <v>0</v>
      </c>
      <c r="I3622" s="24"/>
      <c r="J3622" s="24"/>
      <c r="K3622" s="24"/>
      <c r="L3622" s="24"/>
      <c r="M3622" s="24"/>
      <c r="N3622" s="24"/>
      <c r="O3622" s="24"/>
      <c r="P3622" s="24"/>
      <c r="Q3622" s="24"/>
    </row>
    <row r="3623" ht="15.75" customHeight="1">
      <c r="A3623" s="71"/>
      <c r="B3623" s="45" t="str">
        <f>IFERROR(VLOOKUP(D3623, 'Chart of Accounts'!A3610:C4001, 3, FALSE), "")</f>
        <v/>
      </c>
      <c r="C3623" s="72"/>
      <c r="D3623" s="73"/>
      <c r="E3623" s="30" t="str">
        <f>IFERROR(VLOOKUP(D3623, 'Chart of Accounts'!A$3:B$3987, 2, FALSE), "")</f>
        <v/>
      </c>
      <c r="F3623" s="31" t="str">
        <f t="shared" si="1"/>
        <v/>
      </c>
      <c r="G3623" s="32" t="str">
        <f t="shared" si="2"/>
        <v/>
      </c>
      <c r="H3623" s="33">
        <f>IF(A3623&gt;='Income Statement'!$E$5,IF(A3623&lt;='Income Statement'!$E$6,1,0),0)</f>
        <v>0</v>
      </c>
      <c r="I3623" s="24"/>
      <c r="J3623" s="24"/>
      <c r="K3623" s="24"/>
      <c r="L3623" s="24"/>
      <c r="M3623" s="24"/>
      <c r="N3623" s="24"/>
      <c r="O3623" s="24"/>
      <c r="P3623" s="24"/>
      <c r="Q3623" s="24"/>
    </row>
    <row r="3624" ht="15.75" customHeight="1">
      <c r="A3624" s="71"/>
      <c r="B3624" s="45" t="str">
        <f>IFERROR(VLOOKUP(D3624, 'Chart of Accounts'!A3611:C4001, 3, FALSE), "")</f>
        <v/>
      </c>
      <c r="C3624" s="72"/>
      <c r="D3624" s="73"/>
      <c r="E3624" s="30" t="str">
        <f>IFERROR(VLOOKUP(D3624, 'Chart of Accounts'!A$3:B$3987, 2, FALSE), "")</f>
        <v/>
      </c>
      <c r="F3624" s="31" t="str">
        <f t="shared" si="1"/>
        <v/>
      </c>
      <c r="G3624" s="32" t="str">
        <f t="shared" si="2"/>
        <v/>
      </c>
      <c r="H3624" s="33">
        <f>IF(A3624&gt;='Income Statement'!$E$5,IF(A3624&lt;='Income Statement'!$E$6,1,0),0)</f>
        <v>0</v>
      </c>
      <c r="I3624" s="24"/>
      <c r="J3624" s="24"/>
      <c r="K3624" s="24"/>
      <c r="L3624" s="24"/>
      <c r="M3624" s="24"/>
      <c r="N3624" s="24"/>
      <c r="O3624" s="24"/>
      <c r="P3624" s="24"/>
      <c r="Q3624" s="24"/>
    </row>
    <row r="3625" ht="15.75" customHeight="1">
      <c r="A3625" s="71"/>
      <c r="B3625" s="45" t="str">
        <f>IFERROR(VLOOKUP(D3625, 'Chart of Accounts'!A3612:C4001, 3, FALSE), "")</f>
        <v/>
      </c>
      <c r="C3625" s="72"/>
      <c r="D3625" s="73"/>
      <c r="E3625" s="30" t="str">
        <f>IFERROR(VLOOKUP(D3625, 'Chart of Accounts'!A$3:B$3987, 2, FALSE), "")</f>
        <v/>
      </c>
      <c r="F3625" s="31" t="str">
        <f t="shared" si="1"/>
        <v/>
      </c>
      <c r="G3625" s="32" t="str">
        <f t="shared" si="2"/>
        <v/>
      </c>
      <c r="H3625" s="33">
        <f>IF(A3625&gt;='Income Statement'!$E$5,IF(A3625&lt;='Income Statement'!$E$6,1,0),0)</f>
        <v>0</v>
      </c>
      <c r="I3625" s="24"/>
      <c r="J3625" s="24"/>
      <c r="K3625" s="24"/>
      <c r="L3625" s="24"/>
      <c r="M3625" s="24"/>
      <c r="N3625" s="24"/>
      <c r="O3625" s="24"/>
      <c r="P3625" s="24"/>
      <c r="Q3625" s="24"/>
    </row>
    <row r="3626" ht="15.75" customHeight="1">
      <c r="A3626" s="71"/>
      <c r="B3626" s="45" t="str">
        <f>IFERROR(VLOOKUP(D3626, 'Chart of Accounts'!A3613:C4001, 3, FALSE), "")</f>
        <v/>
      </c>
      <c r="C3626" s="72"/>
      <c r="D3626" s="73"/>
      <c r="E3626" s="30" t="str">
        <f>IFERROR(VLOOKUP(D3626, 'Chart of Accounts'!A$3:B$3987, 2, FALSE), "")</f>
        <v/>
      </c>
      <c r="F3626" s="31" t="str">
        <f t="shared" si="1"/>
        <v/>
      </c>
      <c r="G3626" s="32" t="str">
        <f t="shared" si="2"/>
        <v/>
      </c>
      <c r="H3626" s="33">
        <f>IF(A3626&gt;='Income Statement'!$E$5,IF(A3626&lt;='Income Statement'!$E$6,1,0),0)</f>
        <v>0</v>
      </c>
      <c r="I3626" s="24"/>
      <c r="J3626" s="24"/>
      <c r="K3626" s="24"/>
      <c r="L3626" s="24"/>
      <c r="M3626" s="24"/>
      <c r="N3626" s="24"/>
      <c r="O3626" s="24"/>
      <c r="P3626" s="24"/>
      <c r="Q3626" s="24"/>
    </row>
    <row r="3627" ht="15.75" customHeight="1">
      <c r="A3627" s="71"/>
      <c r="B3627" s="45" t="str">
        <f>IFERROR(VLOOKUP(D3627, 'Chart of Accounts'!A3614:C4001, 3, FALSE), "")</f>
        <v/>
      </c>
      <c r="C3627" s="72"/>
      <c r="D3627" s="73"/>
      <c r="E3627" s="30" t="str">
        <f>IFERROR(VLOOKUP(D3627, 'Chart of Accounts'!A$3:B$3987, 2, FALSE), "")</f>
        <v/>
      </c>
      <c r="F3627" s="31" t="str">
        <f t="shared" si="1"/>
        <v/>
      </c>
      <c r="G3627" s="32" t="str">
        <f t="shared" si="2"/>
        <v/>
      </c>
      <c r="H3627" s="33">
        <f>IF(A3627&gt;='Income Statement'!$E$5,IF(A3627&lt;='Income Statement'!$E$6,1,0),0)</f>
        <v>0</v>
      </c>
      <c r="I3627" s="24"/>
      <c r="J3627" s="24"/>
      <c r="K3627" s="24"/>
      <c r="L3627" s="24"/>
      <c r="M3627" s="24"/>
      <c r="N3627" s="24"/>
      <c r="O3627" s="24"/>
      <c r="P3627" s="24"/>
      <c r="Q3627" s="24"/>
    </row>
    <row r="3628" ht="15.75" customHeight="1">
      <c r="A3628" s="71"/>
      <c r="B3628" s="45" t="str">
        <f>IFERROR(VLOOKUP(D3628, 'Chart of Accounts'!A3615:C4001, 3, FALSE), "")</f>
        <v/>
      </c>
      <c r="C3628" s="72"/>
      <c r="D3628" s="73"/>
      <c r="E3628" s="30" t="str">
        <f>IFERROR(VLOOKUP(D3628, 'Chart of Accounts'!A$3:B$3987, 2, FALSE), "")</f>
        <v/>
      </c>
      <c r="F3628" s="31" t="str">
        <f t="shared" si="1"/>
        <v/>
      </c>
      <c r="G3628" s="32" t="str">
        <f t="shared" si="2"/>
        <v/>
      </c>
      <c r="H3628" s="33">
        <f>IF(A3628&gt;='Income Statement'!$E$5,IF(A3628&lt;='Income Statement'!$E$6,1,0),0)</f>
        <v>0</v>
      </c>
      <c r="I3628" s="24"/>
      <c r="J3628" s="24"/>
      <c r="K3628" s="24"/>
      <c r="L3628" s="24"/>
      <c r="M3628" s="24"/>
      <c r="N3628" s="24"/>
      <c r="O3628" s="24"/>
      <c r="P3628" s="24"/>
      <c r="Q3628" s="24"/>
    </row>
    <row r="3629" ht="15.75" customHeight="1">
      <c r="A3629" s="71"/>
      <c r="B3629" s="45" t="str">
        <f>IFERROR(VLOOKUP(D3629, 'Chart of Accounts'!A3616:C4001, 3, FALSE), "")</f>
        <v/>
      </c>
      <c r="C3629" s="72"/>
      <c r="D3629" s="73"/>
      <c r="E3629" s="30" t="str">
        <f>IFERROR(VLOOKUP(D3629, 'Chart of Accounts'!A$3:B$3987, 2, FALSE), "")</f>
        <v/>
      </c>
      <c r="F3629" s="31" t="str">
        <f t="shared" si="1"/>
        <v/>
      </c>
      <c r="G3629" s="32" t="str">
        <f t="shared" si="2"/>
        <v/>
      </c>
      <c r="H3629" s="33">
        <f>IF(A3629&gt;='Income Statement'!$E$5,IF(A3629&lt;='Income Statement'!$E$6,1,0),0)</f>
        <v>0</v>
      </c>
      <c r="I3629" s="24"/>
      <c r="J3629" s="24"/>
      <c r="K3629" s="24"/>
      <c r="L3629" s="24"/>
      <c r="M3629" s="24"/>
      <c r="N3629" s="24"/>
      <c r="O3629" s="24"/>
      <c r="P3629" s="24"/>
      <c r="Q3629" s="24"/>
    </row>
    <row r="3630" ht="15.75" customHeight="1">
      <c r="A3630" s="71"/>
      <c r="B3630" s="45" t="str">
        <f>IFERROR(VLOOKUP(D3630, 'Chart of Accounts'!A3617:C4001, 3, FALSE), "")</f>
        <v/>
      </c>
      <c r="C3630" s="72"/>
      <c r="D3630" s="73"/>
      <c r="E3630" s="30" t="str">
        <f>IFERROR(VLOOKUP(D3630, 'Chart of Accounts'!A$3:B$3987, 2, FALSE), "")</f>
        <v/>
      </c>
      <c r="F3630" s="31" t="str">
        <f t="shared" si="1"/>
        <v/>
      </c>
      <c r="G3630" s="32" t="str">
        <f t="shared" si="2"/>
        <v/>
      </c>
      <c r="H3630" s="33">
        <f>IF(A3630&gt;='Income Statement'!$E$5,IF(A3630&lt;='Income Statement'!$E$6,1,0),0)</f>
        <v>0</v>
      </c>
      <c r="I3630" s="24"/>
      <c r="J3630" s="24"/>
      <c r="K3630" s="24"/>
      <c r="L3630" s="24"/>
      <c r="M3630" s="24"/>
      <c r="N3630" s="24"/>
      <c r="O3630" s="24"/>
      <c r="P3630" s="24"/>
      <c r="Q3630" s="24"/>
    </row>
    <row r="3631" ht="15.75" customHeight="1">
      <c r="A3631" s="71"/>
      <c r="B3631" s="45" t="str">
        <f>IFERROR(VLOOKUP(D3631, 'Chart of Accounts'!A3618:C4001, 3, FALSE), "")</f>
        <v/>
      </c>
      <c r="C3631" s="72"/>
      <c r="D3631" s="73"/>
      <c r="E3631" s="30" t="str">
        <f>IFERROR(VLOOKUP(D3631, 'Chart of Accounts'!A$3:B$3987, 2, FALSE), "")</f>
        <v/>
      </c>
      <c r="F3631" s="31" t="str">
        <f t="shared" si="1"/>
        <v/>
      </c>
      <c r="G3631" s="32" t="str">
        <f t="shared" si="2"/>
        <v/>
      </c>
      <c r="H3631" s="33">
        <f>IF(A3631&gt;='Income Statement'!$E$5,IF(A3631&lt;='Income Statement'!$E$6,1,0),0)</f>
        <v>0</v>
      </c>
      <c r="I3631" s="24"/>
      <c r="J3631" s="24"/>
      <c r="K3631" s="24"/>
      <c r="L3631" s="24"/>
      <c r="M3631" s="24"/>
      <c r="N3631" s="24"/>
      <c r="O3631" s="24"/>
      <c r="P3631" s="24"/>
      <c r="Q3631" s="24"/>
    </row>
    <row r="3632" ht="15.75" customHeight="1">
      <c r="A3632" s="71"/>
      <c r="B3632" s="45" t="str">
        <f>IFERROR(VLOOKUP(D3632, 'Chart of Accounts'!A3619:C4001, 3, FALSE), "")</f>
        <v/>
      </c>
      <c r="C3632" s="72"/>
      <c r="D3632" s="73"/>
      <c r="E3632" s="30" t="str">
        <f>IFERROR(VLOOKUP(D3632, 'Chart of Accounts'!A$3:B$3987, 2, FALSE), "")</f>
        <v/>
      </c>
      <c r="F3632" s="31" t="str">
        <f t="shared" si="1"/>
        <v/>
      </c>
      <c r="G3632" s="32" t="str">
        <f t="shared" si="2"/>
        <v/>
      </c>
      <c r="H3632" s="33">
        <f>IF(A3632&gt;='Income Statement'!$E$5,IF(A3632&lt;='Income Statement'!$E$6,1,0),0)</f>
        <v>0</v>
      </c>
      <c r="I3632" s="24"/>
      <c r="J3632" s="24"/>
      <c r="K3632" s="24"/>
      <c r="L3632" s="24"/>
      <c r="M3632" s="24"/>
      <c r="N3632" s="24"/>
      <c r="O3632" s="24"/>
      <c r="P3632" s="24"/>
      <c r="Q3632" s="24"/>
    </row>
    <row r="3633" ht="15.75" customHeight="1">
      <c r="A3633" s="71"/>
      <c r="B3633" s="45" t="str">
        <f>IFERROR(VLOOKUP(D3633, 'Chart of Accounts'!A3620:C4001, 3, FALSE), "")</f>
        <v/>
      </c>
      <c r="C3633" s="72"/>
      <c r="D3633" s="73"/>
      <c r="E3633" s="30" t="str">
        <f>IFERROR(VLOOKUP(D3633, 'Chart of Accounts'!A$3:B$3987, 2, FALSE), "")</f>
        <v/>
      </c>
      <c r="F3633" s="31" t="str">
        <f t="shared" si="1"/>
        <v/>
      </c>
      <c r="G3633" s="32" t="str">
        <f t="shared" si="2"/>
        <v/>
      </c>
      <c r="H3633" s="33">
        <f>IF(A3633&gt;='Income Statement'!$E$5,IF(A3633&lt;='Income Statement'!$E$6,1,0),0)</f>
        <v>0</v>
      </c>
      <c r="I3633" s="24"/>
      <c r="J3633" s="24"/>
      <c r="K3633" s="24"/>
      <c r="L3633" s="24"/>
      <c r="M3633" s="24"/>
      <c r="N3633" s="24"/>
      <c r="O3633" s="24"/>
      <c r="P3633" s="24"/>
      <c r="Q3633" s="24"/>
    </row>
    <row r="3634" ht="15.75" customHeight="1">
      <c r="A3634" s="71"/>
      <c r="B3634" s="45" t="str">
        <f>IFERROR(VLOOKUP(D3634, 'Chart of Accounts'!A3621:C4001, 3, FALSE), "")</f>
        <v/>
      </c>
      <c r="C3634" s="72"/>
      <c r="D3634" s="73"/>
      <c r="E3634" s="30" t="str">
        <f>IFERROR(VLOOKUP(D3634, 'Chart of Accounts'!A$3:B$3987, 2, FALSE), "")</f>
        <v/>
      </c>
      <c r="F3634" s="31" t="str">
        <f t="shared" si="1"/>
        <v/>
      </c>
      <c r="G3634" s="32" t="str">
        <f t="shared" si="2"/>
        <v/>
      </c>
      <c r="H3634" s="33">
        <f>IF(A3634&gt;='Income Statement'!$E$5,IF(A3634&lt;='Income Statement'!$E$6,1,0),0)</f>
        <v>0</v>
      </c>
      <c r="I3634" s="24"/>
      <c r="J3634" s="24"/>
      <c r="K3634" s="24"/>
      <c r="L3634" s="24"/>
      <c r="M3634" s="24"/>
      <c r="N3634" s="24"/>
      <c r="O3634" s="24"/>
      <c r="P3634" s="24"/>
      <c r="Q3634" s="24"/>
    </row>
    <row r="3635" ht="15.75" customHeight="1">
      <c r="A3635" s="71"/>
      <c r="B3635" s="45" t="str">
        <f>IFERROR(VLOOKUP(D3635, 'Chart of Accounts'!A3622:C4001, 3, FALSE), "")</f>
        <v/>
      </c>
      <c r="C3635" s="72"/>
      <c r="D3635" s="73"/>
      <c r="E3635" s="30" t="str">
        <f>IFERROR(VLOOKUP(D3635, 'Chart of Accounts'!A$3:B$3987, 2, FALSE), "")</f>
        <v/>
      </c>
      <c r="F3635" s="31" t="str">
        <f t="shared" si="1"/>
        <v/>
      </c>
      <c r="G3635" s="32" t="str">
        <f t="shared" si="2"/>
        <v/>
      </c>
      <c r="H3635" s="33">
        <f>IF(A3635&gt;='Income Statement'!$E$5,IF(A3635&lt;='Income Statement'!$E$6,1,0),0)</f>
        <v>0</v>
      </c>
      <c r="I3635" s="24"/>
      <c r="J3635" s="24"/>
      <c r="K3635" s="24"/>
      <c r="L3635" s="24"/>
      <c r="M3635" s="24"/>
      <c r="N3635" s="24"/>
      <c r="O3635" s="24"/>
      <c r="P3635" s="24"/>
      <c r="Q3635" s="24"/>
    </row>
    <row r="3636" ht="15.75" customHeight="1">
      <c r="A3636" s="71"/>
      <c r="B3636" s="45" t="str">
        <f>IFERROR(VLOOKUP(D3636, 'Chart of Accounts'!A3623:C4001, 3, FALSE), "")</f>
        <v/>
      </c>
      <c r="C3636" s="72"/>
      <c r="D3636" s="73"/>
      <c r="E3636" s="30" t="str">
        <f>IFERROR(VLOOKUP(D3636, 'Chart of Accounts'!A$3:B$3987, 2, FALSE), "")</f>
        <v/>
      </c>
      <c r="F3636" s="31" t="str">
        <f t="shared" si="1"/>
        <v/>
      </c>
      <c r="G3636" s="32" t="str">
        <f t="shared" si="2"/>
        <v/>
      </c>
      <c r="H3636" s="33">
        <f>IF(A3636&gt;='Income Statement'!$E$5,IF(A3636&lt;='Income Statement'!$E$6,1,0),0)</f>
        <v>0</v>
      </c>
      <c r="I3636" s="24"/>
      <c r="J3636" s="24"/>
      <c r="K3636" s="24"/>
      <c r="L3636" s="24"/>
      <c r="M3636" s="24"/>
      <c r="N3636" s="24"/>
      <c r="O3636" s="24"/>
      <c r="P3636" s="24"/>
      <c r="Q3636" s="24"/>
    </row>
    <row r="3637" ht="15.75" customHeight="1">
      <c r="A3637" s="71"/>
      <c r="B3637" s="45" t="str">
        <f>IFERROR(VLOOKUP(D3637, 'Chart of Accounts'!A3624:C4001, 3, FALSE), "")</f>
        <v/>
      </c>
      <c r="C3637" s="72"/>
      <c r="D3637" s="73"/>
      <c r="E3637" s="30" t="str">
        <f>IFERROR(VLOOKUP(D3637, 'Chart of Accounts'!A$3:B$3987, 2, FALSE), "")</f>
        <v/>
      </c>
      <c r="F3637" s="31" t="str">
        <f t="shared" si="1"/>
        <v/>
      </c>
      <c r="G3637" s="32" t="str">
        <f t="shared" si="2"/>
        <v/>
      </c>
      <c r="H3637" s="33">
        <f>IF(A3637&gt;='Income Statement'!$E$5,IF(A3637&lt;='Income Statement'!$E$6,1,0),0)</f>
        <v>0</v>
      </c>
      <c r="I3637" s="24"/>
      <c r="J3637" s="24"/>
      <c r="K3637" s="24"/>
      <c r="L3637" s="24"/>
      <c r="M3637" s="24"/>
      <c r="N3637" s="24"/>
      <c r="O3637" s="24"/>
      <c r="P3637" s="24"/>
      <c r="Q3637" s="24"/>
    </row>
    <row r="3638" ht="15.75" customHeight="1">
      <c r="A3638" s="71"/>
      <c r="B3638" s="45" t="str">
        <f>IFERROR(VLOOKUP(D3638, 'Chart of Accounts'!A3625:C4001, 3, FALSE), "")</f>
        <v/>
      </c>
      <c r="C3638" s="72"/>
      <c r="D3638" s="73"/>
      <c r="E3638" s="30" t="str">
        <f>IFERROR(VLOOKUP(D3638, 'Chart of Accounts'!A$3:B$3987, 2, FALSE), "")</f>
        <v/>
      </c>
      <c r="F3638" s="31" t="str">
        <f t="shared" si="1"/>
        <v/>
      </c>
      <c r="G3638" s="32" t="str">
        <f t="shared" si="2"/>
        <v/>
      </c>
      <c r="H3638" s="33">
        <f>IF(A3638&gt;='Income Statement'!$E$5,IF(A3638&lt;='Income Statement'!$E$6,1,0),0)</f>
        <v>0</v>
      </c>
      <c r="I3638" s="24"/>
      <c r="J3638" s="24"/>
      <c r="K3638" s="24"/>
      <c r="L3638" s="24"/>
      <c r="M3638" s="24"/>
      <c r="N3638" s="24"/>
      <c r="O3638" s="24"/>
      <c r="P3638" s="24"/>
      <c r="Q3638" s="24"/>
    </row>
    <row r="3639" ht="15.75" customHeight="1">
      <c r="A3639" s="71"/>
      <c r="B3639" s="45" t="str">
        <f>IFERROR(VLOOKUP(D3639, 'Chart of Accounts'!A3626:C4001, 3, FALSE), "")</f>
        <v/>
      </c>
      <c r="C3639" s="72"/>
      <c r="D3639" s="73"/>
      <c r="E3639" s="30" t="str">
        <f>IFERROR(VLOOKUP(D3639, 'Chart of Accounts'!A$3:B$3987, 2, FALSE), "")</f>
        <v/>
      </c>
      <c r="F3639" s="31" t="str">
        <f t="shared" si="1"/>
        <v/>
      </c>
      <c r="G3639" s="32" t="str">
        <f t="shared" si="2"/>
        <v/>
      </c>
      <c r="H3639" s="33">
        <f>IF(A3639&gt;='Income Statement'!$E$5,IF(A3639&lt;='Income Statement'!$E$6,1,0),0)</f>
        <v>0</v>
      </c>
      <c r="I3639" s="24"/>
      <c r="J3639" s="24"/>
      <c r="K3639" s="24"/>
      <c r="L3639" s="24"/>
      <c r="M3639" s="24"/>
      <c r="N3639" s="24"/>
      <c r="O3639" s="24"/>
      <c r="P3639" s="24"/>
      <c r="Q3639" s="24"/>
    </row>
    <row r="3640" ht="15.75" customHeight="1">
      <c r="A3640" s="71"/>
      <c r="B3640" s="45" t="str">
        <f>IFERROR(VLOOKUP(D3640, 'Chart of Accounts'!A3627:C4001, 3, FALSE), "")</f>
        <v/>
      </c>
      <c r="C3640" s="72"/>
      <c r="D3640" s="73"/>
      <c r="E3640" s="30" t="str">
        <f>IFERROR(VLOOKUP(D3640, 'Chart of Accounts'!A$3:B$3987, 2, FALSE), "")</f>
        <v/>
      </c>
      <c r="F3640" s="31" t="str">
        <f t="shared" si="1"/>
        <v/>
      </c>
      <c r="G3640" s="32" t="str">
        <f t="shared" si="2"/>
        <v/>
      </c>
      <c r="H3640" s="33">
        <f>IF(A3640&gt;='Income Statement'!$E$5,IF(A3640&lt;='Income Statement'!$E$6,1,0),0)</f>
        <v>0</v>
      </c>
      <c r="I3640" s="24"/>
      <c r="J3640" s="24"/>
      <c r="K3640" s="24"/>
      <c r="L3640" s="24"/>
      <c r="M3640" s="24"/>
      <c r="N3640" s="24"/>
      <c r="O3640" s="24"/>
      <c r="P3640" s="24"/>
      <c r="Q3640" s="24"/>
    </row>
    <row r="3641" ht="15.75" customHeight="1">
      <c r="A3641" s="71"/>
      <c r="B3641" s="45" t="str">
        <f>IFERROR(VLOOKUP(D3641, 'Chart of Accounts'!A3628:C4001, 3, FALSE), "")</f>
        <v/>
      </c>
      <c r="C3641" s="72"/>
      <c r="D3641" s="73"/>
      <c r="E3641" s="30" t="str">
        <f>IFERROR(VLOOKUP(D3641, 'Chart of Accounts'!A$3:B$3987, 2, FALSE), "")</f>
        <v/>
      </c>
      <c r="F3641" s="31" t="str">
        <f t="shared" si="1"/>
        <v/>
      </c>
      <c r="G3641" s="32" t="str">
        <f t="shared" si="2"/>
        <v/>
      </c>
      <c r="H3641" s="33">
        <f>IF(A3641&gt;='Income Statement'!$E$5,IF(A3641&lt;='Income Statement'!$E$6,1,0),0)</f>
        <v>0</v>
      </c>
      <c r="I3641" s="24"/>
      <c r="J3641" s="24"/>
      <c r="K3641" s="24"/>
      <c r="L3641" s="24"/>
      <c r="M3641" s="24"/>
      <c r="N3641" s="24"/>
      <c r="O3641" s="24"/>
      <c r="P3641" s="24"/>
      <c r="Q3641" s="24"/>
    </row>
    <row r="3642" ht="15.75" customHeight="1">
      <c r="A3642" s="71"/>
      <c r="B3642" s="45" t="str">
        <f>IFERROR(VLOOKUP(D3642, 'Chart of Accounts'!A3629:C4001, 3, FALSE), "")</f>
        <v/>
      </c>
      <c r="C3642" s="72"/>
      <c r="D3642" s="73"/>
      <c r="E3642" s="30" t="str">
        <f>IFERROR(VLOOKUP(D3642, 'Chart of Accounts'!A$3:B$3987, 2, FALSE), "")</f>
        <v/>
      </c>
      <c r="F3642" s="31" t="str">
        <f t="shared" si="1"/>
        <v/>
      </c>
      <c r="G3642" s="32" t="str">
        <f t="shared" si="2"/>
        <v/>
      </c>
      <c r="H3642" s="33">
        <f>IF(A3642&gt;='Income Statement'!$E$5,IF(A3642&lt;='Income Statement'!$E$6,1,0),0)</f>
        <v>0</v>
      </c>
      <c r="I3642" s="24"/>
      <c r="J3642" s="24"/>
      <c r="K3642" s="24"/>
      <c r="L3642" s="24"/>
      <c r="M3642" s="24"/>
      <c r="N3642" s="24"/>
      <c r="O3642" s="24"/>
      <c r="P3642" s="24"/>
      <c r="Q3642" s="24"/>
    </row>
    <row r="3643" ht="15.75" customHeight="1">
      <c r="A3643" s="71"/>
      <c r="B3643" s="45" t="str">
        <f>IFERROR(VLOOKUP(D3643, 'Chart of Accounts'!A3630:C4001, 3, FALSE), "")</f>
        <v/>
      </c>
      <c r="C3643" s="72"/>
      <c r="D3643" s="73"/>
      <c r="E3643" s="30" t="str">
        <f>IFERROR(VLOOKUP(D3643, 'Chart of Accounts'!A$3:B$3987, 2, FALSE), "")</f>
        <v/>
      </c>
      <c r="F3643" s="31" t="str">
        <f t="shared" si="1"/>
        <v/>
      </c>
      <c r="G3643" s="32" t="str">
        <f t="shared" si="2"/>
        <v/>
      </c>
      <c r="H3643" s="33">
        <f>IF(A3643&gt;='Income Statement'!$E$5,IF(A3643&lt;='Income Statement'!$E$6,1,0),0)</f>
        <v>0</v>
      </c>
      <c r="I3643" s="24"/>
      <c r="J3643" s="24"/>
      <c r="K3643" s="24"/>
      <c r="L3643" s="24"/>
      <c r="M3643" s="24"/>
      <c r="N3643" s="24"/>
      <c r="O3643" s="24"/>
      <c r="P3643" s="24"/>
      <c r="Q3643" s="24"/>
    </row>
    <row r="3644" ht="15.75" customHeight="1">
      <c r="A3644" s="71"/>
      <c r="B3644" s="45" t="str">
        <f>IFERROR(VLOOKUP(D3644, 'Chart of Accounts'!A3631:C4001, 3, FALSE), "")</f>
        <v/>
      </c>
      <c r="C3644" s="72"/>
      <c r="D3644" s="73"/>
      <c r="E3644" s="30" t="str">
        <f>IFERROR(VLOOKUP(D3644, 'Chart of Accounts'!A$3:B$3987, 2, FALSE), "")</f>
        <v/>
      </c>
      <c r="F3644" s="31" t="str">
        <f t="shared" si="1"/>
        <v/>
      </c>
      <c r="G3644" s="32" t="str">
        <f t="shared" si="2"/>
        <v/>
      </c>
      <c r="H3644" s="33">
        <f>IF(A3644&gt;='Income Statement'!$E$5,IF(A3644&lt;='Income Statement'!$E$6,1,0),0)</f>
        <v>0</v>
      </c>
      <c r="I3644" s="24"/>
      <c r="J3644" s="24"/>
      <c r="K3644" s="24"/>
      <c r="L3644" s="24"/>
      <c r="M3644" s="24"/>
      <c r="N3644" s="24"/>
      <c r="O3644" s="24"/>
      <c r="P3644" s="24"/>
      <c r="Q3644" s="24"/>
    </row>
    <row r="3645" ht="15.75" customHeight="1">
      <c r="A3645" s="71"/>
      <c r="B3645" s="45" t="str">
        <f>IFERROR(VLOOKUP(D3645, 'Chart of Accounts'!A3632:C4001, 3, FALSE), "")</f>
        <v/>
      </c>
      <c r="C3645" s="72"/>
      <c r="D3645" s="73"/>
      <c r="E3645" s="30" t="str">
        <f>IFERROR(VLOOKUP(D3645, 'Chart of Accounts'!A$3:B$3987, 2, FALSE), "")</f>
        <v/>
      </c>
      <c r="F3645" s="31" t="str">
        <f t="shared" si="1"/>
        <v/>
      </c>
      <c r="G3645" s="32" t="str">
        <f t="shared" si="2"/>
        <v/>
      </c>
      <c r="H3645" s="33">
        <f>IF(A3645&gt;='Income Statement'!$E$5,IF(A3645&lt;='Income Statement'!$E$6,1,0),0)</f>
        <v>0</v>
      </c>
      <c r="I3645" s="24"/>
      <c r="J3645" s="24"/>
      <c r="K3645" s="24"/>
      <c r="L3645" s="24"/>
      <c r="M3645" s="24"/>
      <c r="N3645" s="24"/>
      <c r="O3645" s="24"/>
      <c r="P3645" s="24"/>
      <c r="Q3645" s="24"/>
    </row>
    <row r="3646" ht="15.75" customHeight="1">
      <c r="A3646" s="71"/>
      <c r="B3646" s="45" t="str">
        <f>IFERROR(VLOOKUP(D3646, 'Chart of Accounts'!A3633:C4001, 3, FALSE), "")</f>
        <v/>
      </c>
      <c r="C3646" s="72"/>
      <c r="D3646" s="73"/>
      <c r="E3646" s="30" t="str">
        <f>IFERROR(VLOOKUP(D3646, 'Chart of Accounts'!A$3:B$3987, 2, FALSE), "")</f>
        <v/>
      </c>
      <c r="F3646" s="31" t="str">
        <f t="shared" si="1"/>
        <v/>
      </c>
      <c r="G3646" s="32" t="str">
        <f t="shared" si="2"/>
        <v/>
      </c>
      <c r="H3646" s="33">
        <f>IF(A3646&gt;='Income Statement'!$E$5,IF(A3646&lt;='Income Statement'!$E$6,1,0),0)</f>
        <v>0</v>
      </c>
      <c r="I3646" s="24"/>
      <c r="J3646" s="24"/>
      <c r="K3646" s="24"/>
      <c r="L3646" s="24"/>
      <c r="M3646" s="24"/>
      <c r="N3646" s="24"/>
      <c r="O3646" s="24"/>
      <c r="P3646" s="24"/>
      <c r="Q3646" s="24"/>
    </row>
    <row r="3647" ht="15.75" customHeight="1">
      <c r="A3647" s="71"/>
      <c r="B3647" s="45" t="str">
        <f>IFERROR(VLOOKUP(D3647, 'Chart of Accounts'!A3634:C4001, 3, FALSE), "")</f>
        <v/>
      </c>
      <c r="C3647" s="72"/>
      <c r="D3647" s="73"/>
      <c r="E3647" s="30" t="str">
        <f>IFERROR(VLOOKUP(D3647, 'Chart of Accounts'!A$3:B$3987, 2, FALSE), "")</f>
        <v/>
      </c>
      <c r="F3647" s="31" t="str">
        <f t="shared" si="1"/>
        <v/>
      </c>
      <c r="G3647" s="32" t="str">
        <f t="shared" si="2"/>
        <v/>
      </c>
      <c r="H3647" s="33">
        <f>IF(A3647&gt;='Income Statement'!$E$5,IF(A3647&lt;='Income Statement'!$E$6,1,0),0)</f>
        <v>0</v>
      </c>
      <c r="I3647" s="24"/>
      <c r="J3647" s="24"/>
      <c r="K3647" s="24"/>
      <c r="L3647" s="24"/>
      <c r="M3647" s="24"/>
      <c r="N3647" s="24"/>
      <c r="O3647" s="24"/>
      <c r="P3647" s="24"/>
      <c r="Q3647" s="24"/>
    </row>
    <row r="3648" ht="15.75" customHeight="1">
      <c r="A3648" s="71"/>
      <c r="B3648" s="45" t="str">
        <f>IFERROR(VLOOKUP(D3648, 'Chart of Accounts'!A3635:C4001, 3, FALSE), "")</f>
        <v/>
      </c>
      <c r="C3648" s="72"/>
      <c r="D3648" s="73"/>
      <c r="E3648" s="30" t="str">
        <f>IFERROR(VLOOKUP(D3648, 'Chart of Accounts'!A$3:B$3987, 2, FALSE), "")</f>
        <v/>
      </c>
      <c r="F3648" s="31" t="str">
        <f t="shared" si="1"/>
        <v/>
      </c>
      <c r="G3648" s="32" t="str">
        <f t="shared" si="2"/>
        <v/>
      </c>
      <c r="H3648" s="33">
        <f>IF(A3648&gt;='Income Statement'!$E$5,IF(A3648&lt;='Income Statement'!$E$6,1,0),0)</f>
        <v>0</v>
      </c>
      <c r="I3648" s="24"/>
      <c r="J3648" s="24"/>
      <c r="K3648" s="24"/>
      <c r="L3648" s="24"/>
      <c r="M3648" s="24"/>
      <c r="N3648" s="24"/>
      <c r="O3648" s="24"/>
      <c r="P3648" s="24"/>
      <c r="Q3648" s="24"/>
    </row>
    <row r="3649" ht="15.75" customHeight="1">
      <c r="A3649" s="71"/>
      <c r="B3649" s="45" t="str">
        <f>IFERROR(VLOOKUP(D3649, 'Chart of Accounts'!A3636:C4001, 3, FALSE), "")</f>
        <v/>
      </c>
      <c r="C3649" s="72"/>
      <c r="D3649" s="73"/>
      <c r="E3649" s="30" t="str">
        <f>IFERROR(VLOOKUP(D3649, 'Chart of Accounts'!A$3:B$3987, 2, FALSE), "")</f>
        <v/>
      </c>
      <c r="F3649" s="31" t="str">
        <f t="shared" si="1"/>
        <v/>
      </c>
      <c r="G3649" s="32" t="str">
        <f t="shared" si="2"/>
        <v/>
      </c>
      <c r="H3649" s="33">
        <f>IF(A3649&gt;='Income Statement'!$E$5,IF(A3649&lt;='Income Statement'!$E$6,1,0),0)</f>
        <v>0</v>
      </c>
      <c r="I3649" s="24"/>
      <c r="J3649" s="24"/>
      <c r="K3649" s="24"/>
      <c r="L3649" s="24"/>
      <c r="M3649" s="24"/>
      <c r="N3649" s="24"/>
      <c r="O3649" s="24"/>
      <c r="P3649" s="24"/>
      <c r="Q3649" s="24"/>
    </row>
    <row r="3650" ht="15.75" customHeight="1">
      <c r="A3650" s="71"/>
      <c r="B3650" s="45" t="str">
        <f>IFERROR(VLOOKUP(D3650, 'Chart of Accounts'!A3637:C4001, 3, FALSE), "")</f>
        <v/>
      </c>
      <c r="C3650" s="72"/>
      <c r="D3650" s="73"/>
      <c r="E3650" s="30" t="str">
        <f>IFERROR(VLOOKUP(D3650, 'Chart of Accounts'!A$3:B$3987, 2, FALSE), "")</f>
        <v/>
      </c>
      <c r="F3650" s="31" t="str">
        <f t="shared" si="1"/>
        <v/>
      </c>
      <c r="G3650" s="32" t="str">
        <f t="shared" si="2"/>
        <v/>
      </c>
      <c r="H3650" s="33">
        <f>IF(A3650&gt;='Income Statement'!$E$5,IF(A3650&lt;='Income Statement'!$E$6,1,0),0)</f>
        <v>0</v>
      </c>
      <c r="I3650" s="24"/>
      <c r="J3650" s="24"/>
      <c r="K3650" s="24"/>
      <c r="L3650" s="24"/>
      <c r="M3650" s="24"/>
      <c r="N3650" s="24"/>
      <c r="O3650" s="24"/>
      <c r="P3650" s="24"/>
      <c r="Q3650" s="24"/>
    </row>
    <row r="3651" ht="15.75" customHeight="1">
      <c r="A3651" s="71"/>
      <c r="B3651" s="45" t="str">
        <f>IFERROR(VLOOKUP(D3651, 'Chart of Accounts'!A3638:C4001, 3, FALSE), "")</f>
        <v/>
      </c>
      <c r="C3651" s="72"/>
      <c r="D3651" s="73"/>
      <c r="E3651" s="30" t="str">
        <f>IFERROR(VLOOKUP(D3651, 'Chart of Accounts'!A$3:B$3987, 2, FALSE), "")</f>
        <v/>
      </c>
      <c r="F3651" s="31" t="str">
        <f t="shared" si="1"/>
        <v/>
      </c>
      <c r="G3651" s="32" t="str">
        <f t="shared" si="2"/>
        <v/>
      </c>
      <c r="H3651" s="33">
        <f>IF(A3651&gt;='Income Statement'!$E$5,IF(A3651&lt;='Income Statement'!$E$6,1,0),0)</f>
        <v>0</v>
      </c>
      <c r="I3651" s="24"/>
      <c r="J3651" s="24"/>
      <c r="K3651" s="24"/>
      <c r="L3651" s="24"/>
      <c r="M3651" s="24"/>
      <c r="N3651" s="24"/>
      <c r="O3651" s="24"/>
      <c r="P3651" s="24"/>
      <c r="Q3651" s="24"/>
    </row>
    <row r="3652" ht="15.75" customHeight="1">
      <c r="A3652" s="71"/>
      <c r="B3652" s="45" t="str">
        <f>IFERROR(VLOOKUP(D3652, 'Chart of Accounts'!A3639:C4001, 3, FALSE), "")</f>
        <v/>
      </c>
      <c r="C3652" s="72"/>
      <c r="D3652" s="73"/>
      <c r="E3652" s="30" t="str">
        <f>IFERROR(VLOOKUP(D3652, 'Chart of Accounts'!A$3:B$3987, 2, FALSE), "")</f>
        <v/>
      </c>
      <c r="F3652" s="31" t="str">
        <f t="shared" si="1"/>
        <v/>
      </c>
      <c r="G3652" s="32" t="str">
        <f t="shared" si="2"/>
        <v/>
      </c>
      <c r="H3652" s="33">
        <f>IF(A3652&gt;='Income Statement'!$E$5,IF(A3652&lt;='Income Statement'!$E$6,1,0),0)</f>
        <v>0</v>
      </c>
      <c r="I3652" s="24"/>
      <c r="J3652" s="24"/>
      <c r="K3652" s="24"/>
      <c r="L3652" s="24"/>
      <c r="M3652" s="24"/>
      <c r="N3652" s="24"/>
      <c r="O3652" s="24"/>
      <c r="P3652" s="24"/>
      <c r="Q3652" s="24"/>
    </row>
    <row r="3653" ht="15.75" customHeight="1">
      <c r="A3653" s="71"/>
      <c r="B3653" s="45" t="str">
        <f>IFERROR(VLOOKUP(D3653, 'Chart of Accounts'!A3640:C4001, 3, FALSE), "")</f>
        <v/>
      </c>
      <c r="C3653" s="72"/>
      <c r="D3653" s="73"/>
      <c r="E3653" s="30" t="str">
        <f>IFERROR(VLOOKUP(D3653, 'Chart of Accounts'!A$3:B$3987, 2, FALSE), "")</f>
        <v/>
      </c>
      <c r="F3653" s="31" t="str">
        <f t="shared" si="1"/>
        <v/>
      </c>
      <c r="G3653" s="32" t="str">
        <f t="shared" si="2"/>
        <v/>
      </c>
      <c r="H3653" s="33">
        <f>IF(A3653&gt;='Income Statement'!$E$5,IF(A3653&lt;='Income Statement'!$E$6,1,0),0)</f>
        <v>0</v>
      </c>
      <c r="I3653" s="24"/>
      <c r="J3653" s="24"/>
      <c r="K3653" s="24"/>
      <c r="L3653" s="24"/>
      <c r="M3653" s="24"/>
      <c r="N3653" s="24"/>
      <c r="O3653" s="24"/>
      <c r="P3653" s="24"/>
      <c r="Q3653" s="24"/>
    </row>
    <row r="3654" ht="15.75" customHeight="1">
      <c r="A3654" s="71"/>
      <c r="B3654" s="45" t="str">
        <f>IFERROR(VLOOKUP(D3654, 'Chart of Accounts'!A3641:C4001, 3, FALSE), "")</f>
        <v/>
      </c>
      <c r="C3654" s="72"/>
      <c r="D3654" s="73"/>
      <c r="E3654" s="30" t="str">
        <f>IFERROR(VLOOKUP(D3654, 'Chart of Accounts'!A$3:B$3987, 2, FALSE), "")</f>
        <v/>
      </c>
      <c r="F3654" s="31" t="str">
        <f t="shared" si="1"/>
        <v/>
      </c>
      <c r="G3654" s="32" t="str">
        <f t="shared" si="2"/>
        <v/>
      </c>
      <c r="H3654" s="33">
        <f>IF(A3654&gt;='Income Statement'!$E$5,IF(A3654&lt;='Income Statement'!$E$6,1,0),0)</f>
        <v>0</v>
      </c>
      <c r="I3654" s="24"/>
      <c r="J3654" s="24"/>
      <c r="K3654" s="24"/>
      <c r="L3654" s="24"/>
      <c r="M3654" s="24"/>
      <c r="N3654" s="24"/>
      <c r="O3654" s="24"/>
      <c r="P3654" s="24"/>
      <c r="Q3654" s="24"/>
    </row>
    <row r="3655" ht="15.75" customHeight="1">
      <c r="A3655" s="71"/>
      <c r="B3655" s="45" t="str">
        <f>IFERROR(VLOOKUP(D3655, 'Chart of Accounts'!A3642:C4001, 3, FALSE), "")</f>
        <v/>
      </c>
      <c r="C3655" s="72"/>
      <c r="D3655" s="73"/>
      <c r="E3655" s="30" t="str">
        <f>IFERROR(VLOOKUP(D3655, 'Chart of Accounts'!A$3:B$3987, 2, FALSE), "")</f>
        <v/>
      </c>
      <c r="F3655" s="31" t="str">
        <f t="shared" si="1"/>
        <v/>
      </c>
      <c r="G3655" s="32" t="str">
        <f t="shared" si="2"/>
        <v/>
      </c>
      <c r="H3655" s="33">
        <f>IF(A3655&gt;='Income Statement'!$E$5,IF(A3655&lt;='Income Statement'!$E$6,1,0),0)</f>
        <v>0</v>
      </c>
      <c r="I3655" s="24"/>
      <c r="J3655" s="24"/>
      <c r="K3655" s="24"/>
      <c r="L3655" s="24"/>
      <c r="M3655" s="24"/>
      <c r="N3655" s="24"/>
      <c r="O3655" s="24"/>
      <c r="P3655" s="24"/>
      <c r="Q3655" s="24"/>
    </row>
    <row r="3656" ht="15.75" customHeight="1">
      <c r="A3656" s="71"/>
      <c r="B3656" s="45" t="str">
        <f>IFERROR(VLOOKUP(D3656, 'Chart of Accounts'!A3643:C4001, 3, FALSE), "")</f>
        <v/>
      </c>
      <c r="C3656" s="72"/>
      <c r="D3656" s="73"/>
      <c r="E3656" s="30" t="str">
        <f>IFERROR(VLOOKUP(D3656, 'Chart of Accounts'!A$3:B$3987, 2, FALSE), "")</f>
        <v/>
      </c>
      <c r="F3656" s="31" t="str">
        <f t="shared" si="1"/>
        <v/>
      </c>
      <c r="G3656" s="32" t="str">
        <f t="shared" si="2"/>
        <v/>
      </c>
      <c r="H3656" s="33">
        <f>IF(A3656&gt;='Income Statement'!$E$5,IF(A3656&lt;='Income Statement'!$E$6,1,0),0)</f>
        <v>0</v>
      </c>
      <c r="I3656" s="24"/>
      <c r="J3656" s="24"/>
      <c r="K3656" s="24"/>
      <c r="L3656" s="24"/>
      <c r="M3656" s="24"/>
      <c r="N3656" s="24"/>
      <c r="O3656" s="24"/>
      <c r="P3656" s="24"/>
      <c r="Q3656" s="24"/>
    </row>
    <row r="3657" ht="15.75" customHeight="1">
      <c r="A3657" s="71"/>
      <c r="B3657" s="45" t="str">
        <f>IFERROR(VLOOKUP(D3657, 'Chart of Accounts'!A3644:C4001, 3, FALSE), "")</f>
        <v/>
      </c>
      <c r="C3657" s="72"/>
      <c r="D3657" s="73"/>
      <c r="E3657" s="30" t="str">
        <f>IFERROR(VLOOKUP(D3657, 'Chart of Accounts'!A$3:B$3987, 2, FALSE), "")</f>
        <v/>
      </c>
      <c r="F3657" s="31" t="str">
        <f t="shared" si="1"/>
        <v/>
      </c>
      <c r="G3657" s="32" t="str">
        <f t="shared" si="2"/>
        <v/>
      </c>
      <c r="H3657" s="33">
        <f>IF(A3657&gt;='Income Statement'!$E$5,IF(A3657&lt;='Income Statement'!$E$6,1,0),0)</f>
        <v>0</v>
      </c>
      <c r="I3657" s="24"/>
      <c r="J3657" s="24"/>
      <c r="K3657" s="24"/>
      <c r="L3657" s="24"/>
      <c r="M3657" s="24"/>
      <c r="N3657" s="24"/>
      <c r="O3657" s="24"/>
      <c r="P3657" s="24"/>
      <c r="Q3657" s="24"/>
    </row>
    <row r="3658" ht="15.75" customHeight="1">
      <c r="A3658" s="71"/>
      <c r="B3658" s="45" t="str">
        <f>IFERROR(VLOOKUP(D3658, 'Chart of Accounts'!A3645:C4001, 3, FALSE), "")</f>
        <v/>
      </c>
      <c r="C3658" s="72"/>
      <c r="D3658" s="73"/>
      <c r="E3658" s="30" t="str">
        <f>IFERROR(VLOOKUP(D3658, 'Chart of Accounts'!A$3:B$3987, 2, FALSE), "")</f>
        <v/>
      </c>
      <c r="F3658" s="31" t="str">
        <f t="shared" si="1"/>
        <v/>
      </c>
      <c r="G3658" s="32" t="str">
        <f t="shared" si="2"/>
        <v/>
      </c>
      <c r="H3658" s="33">
        <f>IF(A3658&gt;='Income Statement'!$E$5,IF(A3658&lt;='Income Statement'!$E$6,1,0),0)</f>
        <v>0</v>
      </c>
      <c r="I3658" s="24"/>
      <c r="J3658" s="24"/>
      <c r="K3658" s="24"/>
      <c r="L3658" s="24"/>
      <c r="M3658" s="24"/>
      <c r="N3658" s="24"/>
      <c r="O3658" s="24"/>
      <c r="P3658" s="24"/>
      <c r="Q3658" s="24"/>
    </row>
    <row r="3659" ht="15.75" customHeight="1">
      <c r="A3659" s="71"/>
      <c r="B3659" s="45" t="str">
        <f>IFERROR(VLOOKUP(D3659, 'Chart of Accounts'!A3646:C4001, 3, FALSE), "")</f>
        <v/>
      </c>
      <c r="C3659" s="72"/>
      <c r="D3659" s="73"/>
      <c r="E3659" s="30" t="str">
        <f>IFERROR(VLOOKUP(D3659, 'Chart of Accounts'!A$3:B$3987, 2, FALSE), "")</f>
        <v/>
      </c>
      <c r="F3659" s="31" t="str">
        <f t="shared" si="1"/>
        <v/>
      </c>
      <c r="G3659" s="32" t="str">
        <f t="shared" si="2"/>
        <v/>
      </c>
      <c r="H3659" s="33">
        <f>IF(A3659&gt;='Income Statement'!$E$5,IF(A3659&lt;='Income Statement'!$E$6,1,0),0)</f>
        <v>0</v>
      </c>
      <c r="I3659" s="24"/>
      <c r="J3659" s="24"/>
      <c r="K3659" s="24"/>
      <c r="L3659" s="24"/>
      <c r="M3659" s="24"/>
      <c r="N3659" s="24"/>
      <c r="O3659" s="24"/>
      <c r="P3659" s="24"/>
      <c r="Q3659" s="24"/>
    </row>
    <row r="3660" ht="15.75" customHeight="1">
      <c r="A3660" s="71"/>
      <c r="B3660" s="45" t="str">
        <f>IFERROR(VLOOKUP(D3660, 'Chart of Accounts'!A3647:C4001, 3, FALSE), "")</f>
        <v/>
      </c>
      <c r="C3660" s="72"/>
      <c r="D3660" s="73"/>
      <c r="E3660" s="30" t="str">
        <f>IFERROR(VLOOKUP(D3660, 'Chart of Accounts'!A$3:B$3987, 2, FALSE), "")</f>
        <v/>
      </c>
      <c r="F3660" s="31" t="str">
        <f t="shared" si="1"/>
        <v/>
      </c>
      <c r="G3660" s="32" t="str">
        <f t="shared" si="2"/>
        <v/>
      </c>
      <c r="H3660" s="33">
        <f>IF(A3660&gt;='Income Statement'!$E$5,IF(A3660&lt;='Income Statement'!$E$6,1,0),0)</f>
        <v>0</v>
      </c>
      <c r="I3660" s="24"/>
      <c r="J3660" s="24"/>
      <c r="K3660" s="24"/>
      <c r="L3660" s="24"/>
      <c r="M3660" s="24"/>
      <c r="N3660" s="24"/>
      <c r="O3660" s="24"/>
      <c r="P3660" s="24"/>
      <c r="Q3660" s="24"/>
    </row>
    <row r="3661" ht="15.75" customHeight="1">
      <c r="A3661" s="71"/>
      <c r="B3661" s="45" t="str">
        <f>IFERROR(VLOOKUP(D3661, 'Chart of Accounts'!A3648:C4001, 3, FALSE), "")</f>
        <v/>
      </c>
      <c r="C3661" s="72"/>
      <c r="D3661" s="73"/>
      <c r="E3661" s="30" t="str">
        <f>IFERROR(VLOOKUP(D3661, 'Chart of Accounts'!A$3:B$3987, 2, FALSE), "")</f>
        <v/>
      </c>
      <c r="F3661" s="31" t="str">
        <f t="shared" si="1"/>
        <v/>
      </c>
      <c r="G3661" s="32" t="str">
        <f t="shared" si="2"/>
        <v/>
      </c>
      <c r="H3661" s="33">
        <f>IF(A3661&gt;='Income Statement'!$E$5,IF(A3661&lt;='Income Statement'!$E$6,1,0),0)</f>
        <v>0</v>
      </c>
      <c r="I3661" s="24"/>
      <c r="J3661" s="24"/>
      <c r="K3661" s="24"/>
      <c r="L3661" s="24"/>
      <c r="M3661" s="24"/>
      <c r="N3661" s="24"/>
      <c r="O3661" s="24"/>
      <c r="P3661" s="24"/>
      <c r="Q3661" s="24"/>
    </row>
    <row r="3662" ht="15.75" customHeight="1">
      <c r="A3662" s="71"/>
      <c r="B3662" s="45" t="str">
        <f>IFERROR(VLOOKUP(D3662, 'Chart of Accounts'!A3649:C4001, 3, FALSE), "")</f>
        <v/>
      </c>
      <c r="C3662" s="72"/>
      <c r="D3662" s="73"/>
      <c r="E3662" s="30" t="str">
        <f>IFERROR(VLOOKUP(D3662, 'Chart of Accounts'!A$3:B$3987, 2, FALSE), "")</f>
        <v/>
      </c>
      <c r="F3662" s="31" t="str">
        <f t="shared" si="1"/>
        <v/>
      </c>
      <c r="G3662" s="32" t="str">
        <f t="shared" si="2"/>
        <v/>
      </c>
      <c r="H3662" s="33">
        <f>IF(A3662&gt;='Income Statement'!$E$5,IF(A3662&lt;='Income Statement'!$E$6,1,0),0)</f>
        <v>0</v>
      </c>
      <c r="I3662" s="24"/>
      <c r="J3662" s="24"/>
      <c r="K3662" s="24"/>
      <c r="L3662" s="24"/>
      <c r="M3662" s="24"/>
      <c r="N3662" s="24"/>
      <c r="O3662" s="24"/>
      <c r="P3662" s="24"/>
      <c r="Q3662" s="24"/>
    </row>
    <row r="3663" ht="15.75" customHeight="1">
      <c r="A3663" s="71"/>
      <c r="B3663" s="45" t="str">
        <f>IFERROR(VLOOKUP(D3663, 'Chart of Accounts'!A3650:C4001, 3, FALSE), "")</f>
        <v/>
      </c>
      <c r="C3663" s="72"/>
      <c r="D3663" s="73"/>
      <c r="E3663" s="30" t="str">
        <f>IFERROR(VLOOKUP(D3663, 'Chart of Accounts'!A$3:B$3987, 2, FALSE), "")</f>
        <v/>
      </c>
      <c r="F3663" s="31" t="str">
        <f t="shared" si="1"/>
        <v/>
      </c>
      <c r="G3663" s="32" t="str">
        <f t="shared" si="2"/>
        <v/>
      </c>
      <c r="H3663" s="33">
        <f>IF(A3663&gt;='Income Statement'!$E$5,IF(A3663&lt;='Income Statement'!$E$6,1,0),0)</f>
        <v>0</v>
      </c>
      <c r="I3663" s="24"/>
      <c r="J3663" s="24"/>
      <c r="K3663" s="24"/>
      <c r="L3663" s="24"/>
      <c r="M3663" s="24"/>
      <c r="N3663" s="24"/>
      <c r="O3663" s="24"/>
      <c r="P3663" s="24"/>
      <c r="Q3663" s="24"/>
    </row>
    <row r="3664" ht="15.75" customHeight="1">
      <c r="A3664" s="71"/>
      <c r="B3664" s="45" t="str">
        <f>IFERROR(VLOOKUP(D3664, 'Chart of Accounts'!A3651:C4001, 3, FALSE), "")</f>
        <v/>
      </c>
      <c r="C3664" s="72"/>
      <c r="D3664" s="73"/>
      <c r="E3664" s="30" t="str">
        <f>IFERROR(VLOOKUP(D3664, 'Chart of Accounts'!A$3:B$3987, 2, FALSE), "")</f>
        <v/>
      </c>
      <c r="F3664" s="31" t="str">
        <f t="shared" si="1"/>
        <v/>
      </c>
      <c r="G3664" s="32" t="str">
        <f t="shared" si="2"/>
        <v/>
      </c>
      <c r="H3664" s="33">
        <f>IF(A3664&gt;='Income Statement'!$E$5,IF(A3664&lt;='Income Statement'!$E$6,1,0),0)</f>
        <v>0</v>
      </c>
      <c r="I3664" s="24"/>
      <c r="J3664" s="24"/>
      <c r="K3664" s="24"/>
      <c r="L3664" s="24"/>
      <c r="M3664" s="24"/>
      <c r="N3664" s="24"/>
      <c r="O3664" s="24"/>
      <c r="P3664" s="24"/>
      <c r="Q3664" s="24"/>
    </row>
    <row r="3665" ht="15.75" customHeight="1">
      <c r="A3665" s="71"/>
      <c r="B3665" s="45" t="str">
        <f>IFERROR(VLOOKUP(D3665, 'Chart of Accounts'!A3652:C4001, 3, FALSE), "")</f>
        <v/>
      </c>
      <c r="C3665" s="72"/>
      <c r="D3665" s="73"/>
      <c r="E3665" s="30" t="str">
        <f>IFERROR(VLOOKUP(D3665, 'Chart of Accounts'!A$3:B$3987, 2, FALSE), "")</f>
        <v/>
      </c>
      <c r="F3665" s="31" t="str">
        <f t="shared" si="1"/>
        <v/>
      </c>
      <c r="G3665" s="32" t="str">
        <f t="shared" si="2"/>
        <v/>
      </c>
      <c r="H3665" s="33">
        <f>IF(A3665&gt;='Income Statement'!$E$5,IF(A3665&lt;='Income Statement'!$E$6,1,0),0)</f>
        <v>0</v>
      </c>
      <c r="I3665" s="24"/>
      <c r="J3665" s="24"/>
      <c r="K3665" s="24"/>
      <c r="L3665" s="24"/>
      <c r="M3665" s="24"/>
      <c r="N3665" s="24"/>
      <c r="O3665" s="24"/>
      <c r="P3665" s="24"/>
      <c r="Q3665" s="24"/>
    </row>
    <row r="3666" ht="15.75" customHeight="1">
      <c r="A3666" s="71"/>
      <c r="B3666" s="45" t="str">
        <f>IFERROR(VLOOKUP(D3666, 'Chart of Accounts'!A3653:C4001, 3, FALSE), "")</f>
        <v/>
      </c>
      <c r="C3666" s="72"/>
      <c r="D3666" s="73"/>
      <c r="E3666" s="30" t="str">
        <f>IFERROR(VLOOKUP(D3666, 'Chart of Accounts'!A$3:B$3987, 2, FALSE), "")</f>
        <v/>
      </c>
      <c r="F3666" s="31" t="str">
        <f t="shared" si="1"/>
        <v/>
      </c>
      <c r="G3666" s="32" t="str">
        <f t="shared" si="2"/>
        <v/>
      </c>
      <c r="H3666" s="33">
        <f>IF(A3666&gt;='Income Statement'!$E$5,IF(A3666&lt;='Income Statement'!$E$6,1,0),0)</f>
        <v>0</v>
      </c>
      <c r="I3666" s="24"/>
      <c r="J3666" s="24"/>
      <c r="K3666" s="24"/>
      <c r="L3666" s="24"/>
      <c r="M3666" s="24"/>
      <c r="N3666" s="24"/>
      <c r="O3666" s="24"/>
      <c r="P3666" s="24"/>
      <c r="Q3666" s="24"/>
    </row>
    <row r="3667" ht="15.75" customHeight="1">
      <c r="A3667" s="71"/>
      <c r="B3667" s="45" t="str">
        <f>IFERROR(VLOOKUP(D3667, 'Chart of Accounts'!A3654:C4001, 3, FALSE), "")</f>
        <v/>
      </c>
      <c r="C3667" s="72"/>
      <c r="D3667" s="73"/>
      <c r="E3667" s="30" t="str">
        <f>IFERROR(VLOOKUP(D3667, 'Chart of Accounts'!A$3:B$3987, 2, FALSE), "")</f>
        <v/>
      </c>
      <c r="F3667" s="31" t="str">
        <f t="shared" si="1"/>
        <v/>
      </c>
      <c r="G3667" s="32" t="str">
        <f t="shared" si="2"/>
        <v/>
      </c>
      <c r="H3667" s="33">
        <f>IF(A3667&gt;='Income Statement'!$E$5,IF(A3667&lt;='Income Statement'!$E$6,1,0),0)</f>
        <v>0</v>
      </c>
      <c r="I3667" s="24"/>
      <c r="J3667" s="24"/>
      <c r="K3667" s="24"/>
      <c r="L3667" s="24"/>
      <c r="M3667" s="24"/>
      <c r="N3667" s="24"/>
      <c r="O3667" s="24"/>
      <c r="P3667" s="24"/>
      <c r="Q3667" s="24"/>
    </row>
    <row r="3668" ht="15.75" customHeight="1">
      <c r="A3668" s="71"/>
      <c r="B3668" s="45" t="str">
        <f>IFERROR(VLOOKUP(D3668, 'Chart of Accounts'!A3655:C4001, 3, FALSE), "")</f>
        <v/>
      </c>
      <c r="C3668" s="72"/>
      <c r="D3668" s="73"/>
      <c r="E3668" s="30" t="str">
        <f>IFERROR(VLOOKUP(D3668, 'Chart of Accounts'!A$3:B$3987, 2, FALSE), "")</f>
        <v/>
      </c>
      <c r="F3668" s="31" t="str">
        <f t="shared" si="1"/>
        <v/>
      </c>
      <c r="G3668" s="32" t="str">
        <f t="shared" si="2"/>
        <v/>
      </c>
      <c r="H3668" s="33">
        <f>IF(A3668&gt;='Income Statement'!$E$5,IF(A3668&lt;='Income Statement'!$E$6,1,0),0)</f>
        <v>0</v>
      </c>
      <c r="I3668" s="24"/>
      <c r="J3668" s="24"/>
      <c r="K3668" s="24"/>
      <c r="L3668" s="24"/>
      <c r="M3668" s="24"/>
      <c r="N3668" s="24"/>
      <c r="O3668" s="24"/>
      <c r="P3668" s="24"/>
      <c r="Q3668" s="24"/>
    </row>
    <row r="3669" ht="15.75" customHeight="1">
      <c r="A3669" s="71"/>
      <c r="B3669" s="45" t="str">
        <f>IFERROR(VLOOKUP(D3669, 'Chart of Accounts'!A3656:C4001, 3, FALSE), "")</f>
        <v/>
      </c>
      <c r="C3669" s="72"/>
      <c r="D3669" s="73"/>
      <c r="E3669" s="30" t="str">
        <f>IFERROR(VLOOKUP(D3669, 'Chart of Accounts'!A$3:B$3987, 2, FALSE), "")</f>
        <v/>
      </c>
      <c r="F3669" s="31" t="str">
        <f t="shared" si="1"/>
        <v/>
      </c>
      <c r="G3669" s="32" t="str">
        <f t="shared" si="2"/>
        <v/>
      </c>
      <c r="H3669" s="33">
        <f>IF(A3669&gt;='Income Statement'!$E$5,IF(A3669&lt;='Income Statement'!$E$6,1,0),0)</f>
        <v>0</v>
      </c>
      <c r="I3669" s="24"/>
      <c r="J3669" s="24"/>
      <c r="K3669" s="24"/>
      <c r="L3669" s="24"/>
      <c r="M3669" s="24"/>
      <c r="N3669" s="24"/>
      <c r="O3669" s="24"/>
      <c r="P3669" s="24"/>
      <c r="Q3669" s="24"/>
    </row>
    <row r="3670" ht="15.75" customHeight="1">
      <c r="A3670" s="71"/>
      <c r="B3670" s="45" t="str">
        <f>IFERROR(VLOOKUP(D3670, 'Chart of Accounts'!A3657:C4001, 3, FALSE), "")</f>
        <v/>
      </c>
      <c r="C3670" s="72"/>
      <c r="D3670" s="73"/>
      <c r="E3670" s="30" t="str">
        <f>IFERROR(VLOOKUP(D3670, 'Chart of Accounts'!A$3:B$3987, 2, FALSE), "")</f>
        <v/>
      </c>
      <c r="F3670" s="31" t="str">
        <f t="shared" si="1"/>
        <v/>
      </c>
      <c r="G3670" s="32" t="str">
        <f t="shared" si="2"/>
        <v/>
      </c>
      <c r="H3670" s="33">
        <f>IF(A3670&gt;='Income Statement'!$E$5,IF(A3670&lt;='Income Statement'!$E$6,1,0),0)</f>
        <v>0</v>
      </c>
      <c r="I3670" s="24"/>
      <c r="J3670" s="24"/>
      <c r="K3670" s="24"/>
      <c r="L3670" s="24"/>
      <c r="M3670" s="24"/>
      <c r="N3670" s="24"/>
      <c r="O3670" s="24"/>
      <c r="P3670" s="24"/>
      <c r="Q3670" s="24"/>
    </row>
    <row r="3671" ht="15.75" customHeight="1">
      <c r="A3671" s="71"/>
      <c r="B3671" s="45" t="str">
        <f>IFERROR(VLOOKUP(D3671, 'Chart of Accounts'!A3658:C4001, 3, FALSE), "")</f>
        <v/>
      </c>
      <c r="C3671" s="72"/>
      <c r="D3671" s="73"/>
      <c r="E3671" s="30" t="str">
        <f>IFERROR(VLOOKUP(D3671, 'Chart of Accounts'!A$3:B$3987, 2, FALSE), "")</f>
        <v/>
      </c>
      <c r="F3671" s="31" t="str">
        <f t="shared" si="1"/>
        <v/>
      </c>
      <c r="G3671" s="32" t="str">
        <f t="shared" si="2"/>
        <v/>
      </c>
      <c r="H3671" s="33">
        <f>IF(A3671&gt;='Income Statement'!$E$5,IF(A3671&lt;='Income Statement'!$E$6,1,0),0)</f>
        <v>0</v>
      </c>
      <c r="I3671" s="24"/>
      <c r="J3671" s="24"/>
      <c r="K3671" s="24"/>
      <c r="L3671" s="24"/>
      <c r="M3671" s="24"/>
      <c r="N3671" s="24"/>
      <c r="O3671" s="24"/>
      <c r="P3671" s="24"/>
      <c r="Q3671" s="24"/>
    </row>
    <row r="3672" ht="15.75" customHeight="1">
      <c r="A3672" s="71"/>
      <c r="B3672" s="45" t="str">
        <f>IFERROR(VLOOKUP(D3672, 'Chart of Accounts'!A3659:C4001, 3, FALSE), "")</f>
        <v/>
      </c>
      <c r="C3672" s="72"/>
      <c r="D3672" s="73"/>
      <c r="E3672" s="30" t="str">
        <f>IFERROR(VLOOKUP(D3672, 'Chart of Accounts'!A$3:B$3987, 2, FALSE), "")</f>
        <v/>
      </c>
      <c r="F3672" s="31" t="str">
        <f t="shared" si="1"/>
        <v/>
      </c>
      <c r="G3672" s="32" t="str">
        <f t="shared" si="2"/>
        <v/>
      </c>
      <c r="H3672" s="33">
        <f>IF(A3672&gt;='Income Statement'!$E$5,IF(A3672&lt;='Income Statement'!$E$6,1,0),0)</f>
        <v>0</v>
      </c>
      <c r="I3672" s="24"/>
      <c r="J3672" s="24"/>
      <c r="K3672" s="24"/>
      <c r="L3672" s="24"/>
      <c r="M3672" s="24"/>
      <c r="N3672" s="24"/>
      <c r="O3672" s="24"/>
      <c r="P3672" s="24"/>
      <c r="Q3672" s="24"/>
    </row>
    <row r="3673" ht="15.75" customHeight="1">
      <c r="A3673" s="71"/>
      <c r="B3673" s="45" t="str">
        <f>IFERROR(VLOOKUP(D3673, 'Chart of Accounts'!A3660:C4001, 3, FALSE), "")</f>
        <v/>
      </c>
      <c r="C3673" s="72"/>
      <c r="D3673" s="73"/>
      <c r="E3673" s="30" t="str">
        <f>IFERROR(VLOOKUP(D3673, 'Chart of Accounts'!A$3:B$3987, 2, FALSE), "")</f>
        <v/>
      </c>
      <c r="F3673" s="31" t="str">
        <f t="shared" si="1"/>
        <v/>
      </c>
      <c r="G3673" s="32" t="str">
        <f t="shared" si="2"/>
        <v/>
      </c>
      <c r="H3673" s="33">
        <f>IF(A3673&gt;='Income Statement'!$E$5,IF(A3673&lt;='Income Statement'!$E$6,1,0),0)</f>
        <v>0</v>
      </c>
      <c r="I3673" s="24"/>
      <c r="J3673" s="24"/>
      <c r="K3673" s="24"/>
      <c r="L3673" s="24"/>
      <c r="M3673" s="24"/>
      <c r="N3673" s="24"/>
      <c r="O3673" s="24"/>
      <c r="P3673" s="24"/>
      <c r="Q3673" s="24"/>
    </row>
    <row r="3674" ht="15.75" customHeight="1">
      <c r="A3674" s="71"/>
      <c r="B3674" s="45" t="str">
        <f>IFERROR(VLOOKUP(D3674, 'Chart of Accounts'!A3661:C4001, 3, FALSE), "")</f>
        <v/>
      </c>
      <c r="C3674" s="72"/>
      <c r="D3674" s="73"/>
      <c r="E3674" s="30" t="str">
        <f>IFERROR(VLOOKUP(D3674, 'Chart of Accounts'!A$3:B$3987, 2, FALSE), "")</f>
        <v/>
      </c>
      <c r="F3674" s="31" t="str">
        <f t="shared" si="1"/>
        <v/>
      </c>
      <c r="G3674" s="32" t="str">
        <f t="shared" si="2"/>
        <v/>
      </c>
      <c r="H3674" s="33">
        <f>IF(A3674&gt;='Income Statement'!$E$5,IF(A3674&lt;='Income Statement'!$E$6,1,0),0)</f>
        <v>0</v>
      </c>
      <c r="I3674" s="24"/>
      <c r="J3674" s="24"/>
      <c r="K3674" s="24"/>
      <c r="L3674" s="24"/>
      <c r="M3674" s="24"/>
      <c r="N3674" s="24"/>
      <c r="O3674" s="24"/>
      <c r="P3674" s="24"/>
      <c r="Q3674" s="24"/>
    </row>
    <row r="3675" ht="15.75" customHeight="1">
      <c r="A3675" s="71"/>
      <c r="B3675" s="45" t="str">
        <f>IFERROR(VLOOKUP(D3675, 'Chart of Accounts'!A3662:C4001, 3, FALSE), "")</f>
        <v/>
      </c>
      <c r="C3675" s="72"/>
      <c r="D3675" s="73"/>
      <c r="E3675" s="30" t="str">
        <f>IFERROR(VLOOKUP(D3675, 'Chart of Accounts'!A$3:B$3987, 2, FALSE), "")</f>
        <v/>
      </c>
      <c r="F3675" s="31" t="str">
        <f t="shared" si="1"/>
        <v/>
      </c>
      <c r="G3675" s="32" t="str">
        <f t="shared" si="2"/>
        <v/>
      </c>
      <c r="H3675" s="33">
        <f>IF(A3675&gt;='Income Statement'!$E$5,IF(A3675&lt;='Income Statement'!$E$6,1,0),0)</f>
        <v>0</v>
      </c>
      <c r="I3675" s="24"/>
      <c r="J3675" s="24"/>
      <c r="K3675" s="24"/>
      <c r="L3675" s="24"/>
      <c r="M3675" s="24"/>
      <c r="N3675" s="24"/>
      <c r="O3675" s="24"/>
      <c r="P3675" s="24"/>
      <c r="Q3675" s="24"/>
    </row>
    <row r="3676" ht="15.75" customHeight="1">
      <c r="A3676" s="71"/>
      <c r="B3676" s="45" t="str">
        <f>IFERROR(VLOOKUP(D3676, 'Chart of Accounts'!A3663:C4001, 3, FALSE), "")</f>
        <v/>
      </c>
      <c r="C3676" s="72"/>
      <c r="D3676" s="73"/>
      <c r="E3676" s="30" t="str">
        <f>IFERROR(VLOOKUP(D3676, 'Chart of Accounts'!A$3:B$3987, 2, FALSE), "")</f>
        <v/>
      </c>
      <c r="F3676" s="31" t="str">
        <f t="shared" si="1"/>
        <v/>
      </c>
      <c r="G3676" s="32" t="str">
        <f t="shared" si="2"/>
        <v/>
      </c>
      <c r="H3676" s="33">
        <f>IF(A3676&gt;='Income Statement'!$E$5,IF(A3676&lt;='Income Statement'!$E$6,1,0),0)</f>
        <v>0</v>
      </c>
      <c r="I3676" s="24"/>
      <c r="J3676" s="24"/>
      <c r="K3676" s="24"/>
      <c r="L3676" s="24"/>
      <c r="M3676" s="24"/>
      <c r="N3676" s="24"/>
      <c r="O3676" s="24"/>
      <c r="P3676" s="24"/>
      <c r="Q3676" s="24"/>
    </row>
    <row r="3677" ht="15.75" customHeight="1">
      <c r="A3677" s="71"/>
      <c r="B3677" s="45" t="str">
        <f>IFERROR(VLOOKUP(D3677, 'Chart of Accounts'!A3664:C4001, 3, FALSE), "")</f>
        <v/>
      </c>
      <c r="C3677" s="72"/>
      <c r="D3677" s="73"/>
      <c r="E3677" s="30" t="str">
        <f>IFERROR(VLOOKUP(D3677, 'Chart of Accounts'!A$3:B$3987, 2, FALSE), "")</f>
        <v/>
      </c>
      <c r="F3677" s="31" t="str">
        <f t="shared" si="1"/>
        <v/>
      </c>
      <c r="G3677" s="32" t="str">
        <f t="shared" si="2"/>
        <v/>
      </c>
      <c r="H3677" s="33">
        <f>IF(A3677&gt;='Income Statement'!$E$5,IF(A3677&lt;='Income Statement'!$E$6,1,0),0)</f>
        <v>0</v>
      </c>
      <c r="I3677" s="24"/>
      <c r="J3677" s="24"/>
      <c r="K3677" s="24"/>
      <c r="L3677" s="24"/>
      <c r="M3677" s="24"/>
      <c r="N3677" s="24"/>
      <c r="O3677" s="24"/>
      <c r="P3677" s="24"/>
      <c r="Q3677" s="24"/>
    </row>
    <row r="3678" ht="15.75" customHeight="1">
      <c r="A3678" s="71"/>
      <c r="B3678" s="45" t="str">
        <f>IFERROR(VLOOKUP(D3678, 'Chart of Accounts'!A3665:C4001, 3, FALSE), "")</f>
        <v/>
      </c>
      <c r="C3678" s="72"/>
      <c r="D3678" s="73"/>
      <c r="E3678" s="30" t="str">
        <f>IFERROR(VLOOKUP(D3678, 'Chart of Accounts'!A$3:B$3987, 2, FALSE), "")</f>
        <v/>
      </c>
      <c r="F3678" s="31" t="str">
        <f t="shared" si="1"/>
        <v/>
      </c>
      <c r="G3678" s="32" t="str">
        <f t="shared" si="2"/>
        <v/>
      </c>
      <c r="H3678" s="33">
        <f>IF(A3678&gt;='Income Statement'!$E$5,IF(A3678&lt;='Income Statement'!$E$6,1,0),0)</f>
        <v>0</v>
      </c>
      <c r="I3678" s="24"/>
      <c r="J3678" s="24"/>
      <c r="K3678" s="24"/>
      <c r="L3678" s="24"/>
      <c r="M3678" s="24"/>
      <c r="N3678" s="24"/>
      <c r="O3678" s="24"/>
      <c r="P3678" s="24"/>
      <c r="Q3678" s="24"/>
    </row>
    <row r="3679" ht="15.75" customHeight="1">
      <c r="A3679" s="71"/>
      <c r="B3679" s="45" t="str">
        <f>IFERROR(VLOOKUP(D3679, 'Chart of Accounts'!A3666:C4001, 3, FALSE), "")</f>
        <v/>
      </c>
      <c r="C3679" s="72"/>
      <c r="D3679" s="73"/>
      <c r="E3679" s="30" t="str">
        <f>IFERROR(VLOOKUP(D3679, 'Chart of Accounts'!A$3:B$3987, 2, FALSE), "")</f>
        <v/>
      </c>
      <c r="F3679" s="31" t="str">
        <f t="shared" si="1"/>
        <v/>
      </c>
      <c r="G3679" s="32" t="str">
        <f t="shared" si="2"/>
        <v/>
      </c>
      <c r="H3679" s="33">
        <f>IF(A3679&gt;='Income Statement'!$E$5,IF(A3679&lt;='Income Statement'!$E$6,1,0),0)</f>
        <v>0</v>
      </c>
      <c r="I3679" s="24"/>
      <c r="J3679" s="24"/>
      <c r="K3679" s="24"/>
      <c r="L3679" s="24"/>
      <c r="M3679" s="24"/>
      <c r="N3679" s="24"/>
      <c r="O3679" s="24"/>
      <c r="P3679" s="24"/>
      <c r="Q3679" s="24"/>
    </row>
    <row r="3680" ht="15.75" customHeight="1">
      <c r="A3680" s="71"/>
      <c r="B3680" s="45" t="str">
        <f>IFERROR(VLOOKUP(D3680, 'Chart of Accounts'!A3667:C4001, 3, FALSE), "")</f>
        <v/>
      </c>
      <c r="C3680" s="72"/>
      <c r="D3680" s="73"/>
      <c r="E3680" s="30" t="str">
        <f>IFERROR(VLOOKUP(D3680, 'Chart of Accounts'!A$3:B$3987, 2, FALSE), "")</f>
        <v/>
      </c>
      <c r="F3680" s="31" t="str">
        <f t="shared" si="1"/>
        <v/>
      </c>
      <c r="G3680" s="32" t="str">
        <f t="shared" si="2"/>
        <v/>
      </c>
      <c r="H3680" s="33">
        <f>IF(A3680&gt;='Income Statement'!$E$5,IF(A3680&lt;='Income Statement'!$E$6,1,0),0)</f>
        <v>0</v>
      </c>
      <c r="I3680" s="24"/>
      <c r="J3680" s="24"/>
      <c r="K3680" s="24"/>
      <c r="L3680" s="24"/>
      <c r="M3680" s="24"/>
      <c r="N3680" s="24"/>
      <c r="O3680" s="24"/>
      <c r="P3680" s="24"/>
      <c r="Q3680" s="24"/>
    </row>
    <row r="3681" ht="15.75" customHeight="1">
      <c r="A3681" s="71"/>
      <c r="B3681" s="45" t="str">
        <f>IFERROR(VLOOKUP(D3681, 'Chart of Accounts'!A3668:C4001, 3, FALSE), "")</f>
        <v/>
      </c>
      <c r="C3681" s="72"/>
      <c r="D3681" s="73"/>
      <c r="E3681" s="30" t="str">
        <f>IFERROR(VLOOKUP(D3681, 'Chart of Accounts'!A$3:B$3987, 2, FALSE), "")</f>
        <v/>
      </c>
      <c r="F3681" s="31" t="str">
        <f t="shared" si="1"/>
        <v/>
      </c>
      <c r="G3681" s="32" t="str">
        <f t="shared" si="2"/>
        <v/>
      </c>
      <c r="H3681" s="33">
        <f>IF(A3681&gt;='Income Statement'!$E$5,IF(A3681&lt;='Income Statement'!$E$6,1,0),0)</f>
        <v>0</v>
      </c>
      <c r="I3681" s="24"/>
      <c r="J3681" s="24"/>
      <c r="K3681" s="24"/>
      <c r="L3681" s="24"/>
      <c r="M3681" s="24"/>
      <c r="N3681" s="24"/>
      <c r="O3681" s="24"/>
      <c r="P3681" s="24"/>
      <c r="Q3681" s="24"/>
    </row>
    <row r="3682" ht="15.75" customHeight="1">
      <c r="A3682" s="71"/>
      <c r="B3682" s="45" t="str">
        <f>IFERROR(VLOOKUP(D3682, 'Chart of Accounts'!A3669:C4001, 3, FALSE), "")</f>
        <v/>
      </c>
      <c r="C3682" s="72"/>
      <c r="D3682" s="73"/>
      <c r="E3682" s="30" t="str">
        <f>IFERROR(VLOOKUP(D3682, 'Chart of Accounts'!A$3:B$3987, 2, FALSE), "")</f>
        <v/>
      </c>
      <c r="F3682" s="31" t="str">
        <f t="shared" si="1"/>
        <v/>
      </c>
      <c r="G3682" s="32" t="str">
        <f t="shared" si="2"/>
        <v/>
      </c>
      <c r="H3682" s="33">
        <f>IF(A3682&gt;='Income Statement'!$E$5,IF(A3682&lt;='Income Statement'!$E$6,1,0),0)</f>
        <v>0</v>
      </c>
      <c r="I3682" s="24"/>
      <c r="J3682" s="24"/>
      <c r="K3682" s="24"/>
      <c r="L3682" s="24"/>
      <c r="M3682" s="24"/>
      <c r="N3682" s="24"/>
      <c r="O3682" s="24"/>
      <c r="P3682" s="24"/>
      <c r="Q3682" s="24"/>
    </row>
    <row r="3683" ht="15.75" customHeight="1">
      <c r="A3683" s="71"/>
      <c r="B3683" s="45" t="str">
        <f>IFERROR(VLOOKUP(D3683, 'Chart of Accounts'!A3670:C4001, 3, FALSE), "")</f>
        <v/>
      </c>
      <c r="C3683" s="72"/>
      <c r="D3683" s="73"/>
      <c r="E3683" s="30" t="str">
        <f>IFERROR(VLOOKUP(D3683, 'Chart of Accounts'!A$3:B$3987, 2, FALSE), "")</f>
        <v/>
      </c>
      <c r="F3683" s="31" t="str">
        <f t="shared" si="1"/>
        <v/>
      </c>
      <c r="G3683" s="32" t="str">
        <f t="shared" si="2"/>
        <v/>
      </c>
      <c r="H3683" s="33">
        <f>IF(A3683&gt;='Income Statement'!$E$5,IF(A3683&lt;='Income Statement'!$E$6,1,0),0)</f>
        <v>0</v>
      </c>
      <c r="I3683" s="24"/>
      <c r="J3683" s="24"/>
      <c r="K3683" s="24"/>
      <c r="L3683" s="24"/>
      <c r="M3683" s="24"/>
      <c r="N3683" s="24"/>
      <c r="O3683" s="24"/>
      <c r="P3683" s="24"/>
      <c r="Q3683" s="24"/>
    </row>
    <row r="3684" ht="15.75" customHeight="1">
      <c r="A3684" s="71"/>
      <c r="B3684" s="45" t="str">
        <f>IFERROR(VLOOKUP(D3684, 'Chart of Accounts'!A3671:C4001, 3, FALSE), "")</f>
        <v/>
      </c>
      <c r="C3684" s="72"/>
      <c r="D3684" s="73"/>
      <c r="E3684" s="30" t="str">
        <f>IFERROR(VLOOKUP(D3684, 'Chart of Accounts'!A$3:B$3987, 2, FALSE), "")</f>
        <v/>
      </c>
      <c r="F3684" s="31" t="str">
        <f t="shared" si="1"/>
        <v/>
      </c>
      <c r="G3684" s="32" t="str">
        <f t="shared" si="2"/>
        <v/>
      </c>
      <c r="H3684" s="33">
        <f>IF(A3684&gt;='Income Statement'!$E$5,IF(A3684&lt;='Income Statement'!$E$6,1,0),0)</f>
        <v>0</v>
      </c>
      <c r="I3684" s="24"/>
      <c r="J3684" s="24"/>
      <c r="K3684" s="24"/>
      <c r="L3684" s="24"/>
      <c r="M3684" s="24"/>
      <c r="N3684" s="24"/>
      <c r="O3684" s="24"/>
      <c r="P3684" s="24"/>
      <c r="Q3684" s="24"/>
    </row>
    <row r="3685" ht="15.75" customHeight="1">
      <c r="A3685" s="71"/>
      <c r="B3685" s="45" t="str">
        <f>IFERROR(VLOOKUP(D3685, 'Chart of Accounts'!A3672:C4001, 3, FALSE), "")</f>
        <v/>
      </c>
      <c r="C3685" s="72"/>
      <c r="D3685" s="73"/>
      <c r="E3685" s="30" t="str">
        <f>IFERROR(VLOOKUP(D3685, 'Chart of Accounts'!A$3:B$3987, 2, FALSE), "")</f>
        <v/>
      </c>
      <c r="F3685" s="31" t="str">
        <f t="shared" si="1"/>
        <v/>
      </c>
      <c r="G3685" s="32" t="str">
        <f t="shared" si="2"/>
        <v/>
      </c>
      <c r="H3685" s="33">
        <f>IF(A3685&gt;='Income Statement'!$E$5,IF(A3685&lt;='Income Statement'!$E$6,1,0),0)</f>
        <v>0</v>
      </c>
      <c r="I3685" s="24"/>
      <c r="J3685" s="24"/>
      <c r="K3685" s="24"/>
      <c r="L3685" s="24"/>
      <c r="M3685" s="24"/>
      <c r="N3685" s="24"/>
      <c r="O3685" s="24"/>
      <c r="P3685" s="24"/>
      <c r="Q3685" s="24"/>
    </row>
    <row r="3686" ht="15.75" customHeight="1">
      <c r="A3686" s="71"/>
      <c r="B3686" s="45" t="str">
        <f>IFERROR(VLOOKUP(D3686, 'Chart of Accounts'!A3673:C4001, 3, FALSE), "")</f>
        <v/>
      </c>
      <c r="C3686" s="72"/>
      <c r="D3686" s="73"/>
      <c r="E3686" s="30" t="str">
        <f>IFERROR(VLOOKUP(D3686, 'Chart of Accounts'!A$3:B$3987, 2, FALSE), "")</f>
        <v/>
      </c>
      <c r="F3686" s="31" t="str">
        <f t="shared" si="1"/>
        <v/>
      </c>
      <c r="G3686" s="32" t="str">
        <f t="shared" si="2"/>
        <v/>
      </c>
      <c r="H3686" s="33">
        <f>IF(A3686&gt;='Income Statement'!$E$5,IF(A3686&lt;='Income Statement'!$E$6,1,0),0)</f>
        <v>0</v>
      </c>
      <c r="I3686" s="24"/>
      <c r="J3686" s="24"/>
      <c r="K3686" s="24"/>
      <c r="L3686" s="24"/>
      <c r="M3686" s="24"/>
      <c r="N3686" s="24"/>
      <c r="O3686" s="24"/>
      <c r="P3686" s="24"/>
      <c r="Q3686" s="24"/>
    </row>
    <row r="3687" ht="15.75" customHeight="1">
      <c r="A3687" s="71"/>
      <c r="B3687" s="45" t="str">
        <f>IFERROR(VLOOKUP(D3687, 'Chart of Accounts'!A3674:C4001, 3, FALSE), "")</f>
        <v/>
      </c>
      <c r="C3687" s="72"/>
      <c r="D3687" s="73"/>
      <c r="E3687" s="30" t="str">
        <f>IFERROR(VLOOKUP(D3687, 'Chart of Accounts'!A$3:B$3987, 2, FALSE), "")</f>
        <v/>
      </c>
      <c r="F3687" s="31" t="str">
        <f t="shared" si="1"/>
        <v/>
      </c>
      <c r="G3687" s="32" t="str">
        <f t="shared" si="2"/>
        <v/>
      </c>
      <c r="H3687" s="33">
        <f>IF(A3687&gt;='Income Statement'!$E$5,IF(A3687&lt;='Income Statement'!$E$6,1,0),0)</f>
        <v>0</v>
      </c>
      <c r="I3687" s="24"/>
      <c r="J3687" s="24"/>
      <c r="K3687" s="24"/>
      <c r="L3687" s="24"/>
      <c r="M3687" s="24"/>
      <c r="N3687" s="24"/>
      <c r="O3687" s="24"/>
      <c r="P3687" s="24"/>
      <c r="Q3687" s="24"/>
    </row>
    <row r="3688" ht="15.75" customHeight="1">
      <c r="A3688" s="71"/>
      <c r="B3688" s="45" t="str">
        <f>IFERROR(VLOOKUP(D3688, 'Chart of Accounts'!A3675:C4001, 3, FALSE), "")</f>
        <v/>
      </c>
      <c r="C3688" s="72"/>
      <c r="D3688" s="73"/>
      <c r="E3688" s="30" t="str">
        <f>IFERROR(VLOOKUP(D3688, 'Chart of Accounts'!A$3:B$3987, 2, FALSE), "")</f>
        <v/>
      </c>
      <c r="F3688" s="31" t="str">
        <f t="shared" si="1"/>
        <v/>
      </c>
      <c r="G3688" s="32" t="str">
        <f t="shared" si="2"/>
        <v/>
      </c>
      <c r="H3688" s="33">
        <f>IF(A3688&gt;='Income Statement'!$E$5,IF(A3688&lt;='Income Statement'!$E$6,1,0),0)</f>
        <v>0</v>
      </c>
      <c r="I3688" s="24"/>
      <c r="J3688" s="24"/>
      <c r="K3688" s="24"/>
      <c r="L3688" s="24"/>
      <c r="M3688" s="24"/>
      <c r="N3688" s="24"/>
      <c r="O3688" s="24"/>
      <c r="P3688" s="24"/>
      <c r="Q3688" s="24"/>
    </row>
    <row r="3689" ht="15.75" customHeight="1">
      <c r="A3689" s="71"/>
      <c r="B3689" s="45" t="str">
        <f>IFERROR(VLOOKUP(D3689, 'Chart of Accounts'!A3676:C4001, 3, FALSE), "")</f>
        <v/>
      </c>
      <c r="C3689" s="72"/>
      <c r="D3689" s="73"/>
      <c r="E3689" s="30" t="str">
        <f>IFERROR(VLOOKUP(D3689, 'Chart of Accounts'!A$3:B$3987, 2, FALSE), "")</f>
        <v/>
      </c>
      <c r="F3689" s="31" t="str">
        <f t="shared" si="1"/>
        <v/>
      </c>
      <c r="G3689" s="32" t="str">
        <f t="shared" si="2"/>
        <v/>
      </c>
      <c r="H3689" s="33">
        <f>IF(A3689&gt;='Income Statement'!$E$5,IF(A3689&lt;='Income Statement'!$E$6,1,0),0)</f>
        <v>0</v>
      </c>
      <c r="I3689" s="24"/>
      <c r="J3689" s="24"/>
      <c r="K3689" s="24"/>
      <c r="L3689" s="24"/>
      <c r="M3689" s="24"/>
      <c r="N3689" s="24"/>
      <c r="O3689" s="24"/>
      <c r="P3689" s="24"/>
      <c r="Q3689" s="24"/>
    </row>
    <row r="3690" ht="15.75" customHeight="1">
      <c r="A3690" s="71"/>
      <c r="B3690" s="45" t="str">
        <f>IFERROR(VLOOKUP(D3690, 'Chart of Accounts'!A3677:C4001, 3, FALSE), "")</f>
        <v/>
      </c>
      <c r="C3690" s="72"/>
      <c r="D3690" s="73"/>
      <c r="E3690" s="30" t="str">
        <f>IFERROR(VLOOKUP(D3690, 'Chart of Accounts'!A$3:B$3987, 2, FALSE), "")</f>
        <v/>
      </c>
      <c r="F3690" s="31" t="str">
        <f t="shared" si="1"/>
        <v/>
      </c>
      <c r="G3690" s="32" t="str">
        <f t="shared" si="2"/>
        <v/>
      </c>
      <c r="H3690" s="33">
        <f>IF(A3690&gt;='Income Statement'!$E$5,IF(A3690&lt;='Income Statement'!$E$6,1,0),0)</f>
        <v>0</v>
      </c>
      <c r="I3690" s="24"/>
      <c r="J3690" s="24"/>
      <c r="K3690" s="24"/>
      <c r="L3690" s="24"/>
      <c r="M3690" s="24"/>
      <c r="N3690" s="24"/>
      <c r="O3690" s="24"/>
      <c r="P3690" s="24"/>
      <c r="Q3690" s="24"/>
    </row>
    <row r="3691" ht="15.75" customHeight="1">
      <c r="A3691" s="71"/>
      <c r="B3691" s="45" t="str">
        <f>IFERROR(VLOOKUP(D3691, 'Chart of Accounts'!A3678:C4001, 3, FALSE), "")</f>
        <v/>
      </c>
      <c r="C3691" s="72"/>
      <c r="D3691" s="73"/>
      <c r="E3691" s="30" t="str">
        <f>IFERROR(VLOOKUP(D3691, 'Chart of Accounts'!A$3:B$3987, 2, FALSE), "")</f>
        <v/>
      </c>
      <c r="F3691" s="31" t="str">
        <f t="shared" si="1"/>
        <v/>
      </c>
      <c r="G3691" s="32" t="str">
        <f t="shared" si="2"/>
        <v/>
      </c>
      <c r="H3691" s="33">
        <f>IF(A3691&gt;='Income Statement'!$E$5,IF(A3691&lt;='Income Statement'!$E$6,1,0),0)</f>
        <v>0</v>
      </c>
      <c r="I3691" s="24"/>
      <c r="J3691" s="24"/>
      <c r="K3691" s="24"/>
      <c r="L3691" s="24"/>
      <c r="M3691" s="24"/>
      <c r="N3691" s="24"/>
      <c r="O3691" s="24"/>
      <c r="P3691" s="24"/>
      <c r="Q3691" s="24"/>
    </row>
    <row r="3692" ht="15.75" customHeight="1">
      <c r="A3692" s="71"/>
      <c r="B3692" s="45" t="str">
        <f>IFERROR(VLOOKUP(D3692, 'Chart of Accounts'!A3679:C4001, 3, FALSE), "")</f>
        <v/>
      </c>
      <c r="C3692" s="72"/>
      <c r="D3692" s="73"/>
      <c r="E3692" s="30" t="str">
        <f>IFERROR(VLOOKUP(D3692, 'Chart of Accounts'!A$3:B$3987, 2, FALSE), "")</f>
        <v/>
      </c>
      <c r="F3692" s="31" t="str">
        <f t="shared" si="1"/>
        <v/>
      </c>
      <c r="G3692" s="32" t="str">
        <f t="shared" si="2"/>
        <v/>
      </c>
      <c r="H3692" s="33">
        <f>IF(A3692&gt;='Income Statement'!$E$5,IF(A3692&lt;='Income Statement'!$E$6,1,0),0)</f>
        <v>0</v>
      </c>
      <c r="I3692" s="24"/>
      <c r="J3692" s="24"/>
      <c r="K3692" s="24"/>
      <c r="L3692" s="24"/>
      <c r="M3692" s="24"/>
      <c r="N3692" s="24"/>
      <c r="O3692" s="24"/>
      <c r="P3692" s="24"/>
      <c r="Q3692" s="24"/>
    </row>
    <row r="3693" ht="15.75" customHeight="1">
      <c r="A3693" s="71"/>
      <c r="B3693" s="45" t="str">
        <f>IFERROR(VLOOKUP(D3693, 'Chart of Accounts'!A3680:C4001, 3, FALSE), "")</f>
        <v/>
      </c>
      <c r="C3693" s="72"/>
      <c r="D3693" s="73"/>
      <c r="E3693" s="30" t="str">
        <f>IFERROR(VLOOKUP(D3693, 'Chart of Accounts'!A$3:B$3987, 2, FALSE), "")</f>
        <v/>
      </c>
      <c r="F3693" s="31" t="str">
        <f t="shared" si="1"/>
        <v/>
      </c>
      <c r="G3693" s="32" t="str">
        <f t="shared" si="2"/>
        <v/>
      </c>
      <c r="H3693" s="33">
        <f>IF(A3693&gt;='Income Statement'!$E$5,IF(A3693&lt;='Income Statement'!$E$6,1,0),0)</f>
        <v>0</v>
      </c>
      <c r="I3693" s="24"/>
      <c r="J3693" s="24"/>
      <c r="K3693" s="24"/>
      <c r="L3693" s="24"/>
      <c r="M3693" s="24"/>
      <c r="N3693" s="24"/>
      <c r="O3693" s="24"/>
      <c r="P3693" s="24"/>
      <c r="Q3693" s="24"/>
    </row>
    <row r="3694" ht="15.75" customHeight="1">
      <c r="A3694" s="71"/>
      <c r="B3694" s="45" t="str">
        <f>IFERROR(VLOOKUP(D3694, 'Chart of Accounts'!A3681:C4001, 3, FALSE), "")</f>
        <v/>
      </c>
      <c r="C3694" s="72"/>
      <c r="D3694" s="73"/>
      <c r="E3694" s="30" t="str">
        <f>IFERROR(VLOOKUP(D3694, 'Chart of Accounts'!A$3:B$3987, 2, FALSE), "")</f>
        <v/>
      </c>
      <c r="F3694" s="31" t="str">
        <f t="shared" si="1"/>
        <v/>
      </c>
      <c r="G3694" s="32" t="str">
        <f t="shared" si="2"/>
        <v/>
      </c>
      <c r="H3694" s="33">
        <f>IF(A3694&gt;='Income Statement'!$E$5,IF(A3694&lt;='Income Statement'!$E$6,1,0),0)</f>
        <v>0</v>
      </c>
      <c r="I3694" s="24"/>
      <c r="J3694" s="24"/>
      <c r="K3694" s="24"/>
      <c r="L3694" s="24"/>
      <c r="M3694" s="24"/>
      <c r="N3694" s="24"/>
      <c r="O3694" s="24"/>
      <c r="P3694" s="24"/>
      <c r="Q3694" s="24"/>
    </row>
    <row r="3695" ht="15.75" customHeight="1">
      <c r="A3695" s="71"/>
      <c r="B3695" s="45" t="str">
        <f>IFERROR(VLOOKUP(D3695, 'Chart of Accounts'!A3682:C4001, 3, FALSE), "")</f>
        <v/>
      </c>
      <c r="C3695" s="72"/>
      <c r="D3695" s="73"/>
      <c r="E3695" s="30" t="str">
        <f>IFERROR(VLOOKUP(D3695, 'Chart of Accounts'!A$3:B$3987, 2, FALSE), "")</f>
        <v/>
      </c>
      <c r="F3695" s="31" t="str">
        <f t="shared" si="1"/>
        <v/>
      </c>
      <c r="G3695" s="32" t="str">
        <f t="shared" si="2"/>
        <v/>
      </c>
      <c r="H3695" s="33">
        <f>IF(A3695&gt;='Income Statement'!$E$5,IF(A3695&lt;='Income Statement'!$E$6,1,0),0)</f>
        <v>0</v>
      </c>
      <c r="I3695" s="24"/>
      <c r="J3695" s="24"/>
      <c r="K3695" s="24"/>
      <c r="L3695" s="24"/>
      <c r="M3695" s="24"/>
      <c r="N3695" s="24"/>
      <c r="O3695" s="24"/>
      <c r="P3695" s="24"/>
      <c r="Q3695" s="24"/>
    </row>
    <row r="3696" ht="15.75" customHeight="1">
      <c r="A3696" s="71"/>
      <c r="B3696" s="45" t="str">
        <f>IFERROR(VLOOKUP(D3696, 'Chart of Accounts'!A3683:C4001, 3, FALSE), "")</f>
        <v/>
      </c>
      <c r="C3696" s="72"/>
      <c r="D3696" s="73"/>
      <c r="E3696" s="30" t="str">
        <f>IFERROR(VLOOKUP(D3696, 'Chart of Accounts'!A$3:B$3987, 2, FALSE), "")</f>
        <v/>
      </c>
      <c r="F3696" s="31" t="str">
        <f t="shared" si="1"/>
        <v/>
      </c>
      <c r="G3696" s="32" t="str">
        <f t="shared" si="2"/>
        <v/>
      </c>
      <c r="H3696" s="33">
        <f>IF(A3696&gt;='Income Statement'!$E$5,IF(A3696&lt;='Income Statement'!$E$6,1,0),0)</f>
        <v>0</v>
      </c>
      <c r="I3696" s="24"/>
      <c r="J3696" s="24"/>
      <c r="K3696" s="24"/>
      <c r="L3696" s="24"/>
      <c r="M3696" s="24"/>
      <c r="N3696" s="24"/>
      <c r="O3696" s="24"/>
      <c r="P3696" s="24"/>
      <c r="Q3696" s="24"/>
    </row>
    <row r="3697" ht="15.75" customHeight="1">
      <c r="A3697" s="71"/>
      <c r="B3697" s="45" t="str">
        <f>IFERROR(VLOOKUP(D3697, 'Chart of Accounts'!A3684:C4001, 3, FALSE), "")</f>
        <v/>
      </c>
      <c r="C3697" s="72"/>
      <c r="D3697" s="73"/>
      <c r="E3697" s="30" t="str">
        <f>IFERROR(VLOOKUP(D3697, 'Chart of Accounts'!A$3:B$3987, 2, FALSE), "")</f>
        <v/>
      </c>
      <c r="F3697" s="31" t="str">
        <f t="shared" si="1"/>
        <v/>
      </c>
      <c r="G3697" s="32" t="str">
        <f t="shared" si="2"/>
        <v/>
      </c>
      <c r="H3697" s="33">
        <f>IF(A3697&gt;='Income Statement'!$E$5,IF(A3697&lt;='Income Statement'!$E$6,1,0),0)</f>
        <v>0</v>
      </c>
      <c r="I3697" s="24"/>
      <c r="J3697" s="24"/>
      <c r="K3697" s="24"/>
      <c r="L3697" s="24"/>
      <c r="M3697" s="24"/>
      <c r="N3697" s="24"/>
      <c r="O3697" s="24"/>
      <c r="P3697" s="24"/>
      <c r="Q3697" s="24"/>
    </row>
    <row r="3698" ht="15.75" customHeight="1">
      <c r="A3698" s="71"/>
      <c r="B3698" s="45" t="str">
        <f>IFERROR(VLOOKUP(D3698, 'Chart of Accounts'!A3685:C4001, 3, FALSE), "")</f>
        <v/>
      </c>
      <c r="C3698" s="72"/>
      <c r="D3698" s="73"/>
      <c r="E3698" s="30" t="str">
        <f>IFERROR(VLOOKUP(D3698, 'Chart of Accounts'!A$3:B$3987, 2, FALSE), "")</f>
        <v/>
      </c>
      <c r="F3698" s="31" t="str">
        <f t="shared" si="1"/>
        <v/>
      </c>
      <c r="G3698" s="32" t="str">
        <f t="shared" si="2"/>
        <v/>
      </c>
      <c r="H3698" s="33">
        <f>IF(A3698&gt;='Income Statement'!$E$5,IF(A3698&lt;='Income Statement'!$E$6,1,0),0)</f>
        <v>0</v>
      </c>
      <c r="I3698" s="24"/>
      <c r="J3698" s="24"/>
      <c r="K3698" s="24"/>
      <c r="L3698" s="24"/>
      <c r="M3698" s="24"/>
      <c r="N3698" s="24"/>
      <c r="O3698" s="24"/>
      <c r="P3698" s="24"/>
      <c r="Q3698" s="24"/>
    </row>
    <row r="3699" ht="15.75" customHeight="1">
      <c r="A3699" s="71"/>
      <c r="B3699" s="45" t="str">
        <f>IFERROR(VLOOKUP(D3699, 'Chart of Accounts'!A3686:C4001, 3, FALSE), "")</f>
        <v/>
      </c>
      <c r="C3699" s="72"/>
      <c r="D3699" s="73"/>
      <c r="E3699" s="30" t="str">
        <f>IFERROR(VLOOKUP(D3699, 'Chart of Accounts'!A$3:B$3987, 2, FALSE), "")</f>
        <v/>
      </c>
      <c r="F3699" s="31" t="str">
        <f t="shared" si="1"/>
        <v/>
      </c>
      <c r="G3699" s="32" t="str">
        <f t="shared" si="2"/>
        <v/>
      </c>
      <c r="H3699" s="33">
        <f>IF(A3699&gt;='Income Statement'!$E$5,IF(A3699&lt;='Income Statement'!$E$6,1,0),0)</f>
        <v>0</v>
      </c>
      <c r="I3699" s="24"/>
      <c r="J3699" s="24"/>
      <c r="K3699" s="24"/>
      <c r="L3699" s="24"/>
      <c r="M3699" s="24"/>
      <c r="N3699" s="24"/>
      <c r="O3699" s="24"/>
      <c r="P3699" s="24"/>
      <c r="Q3699" s="24"/>
    </row>
    <row r="3700" ht="15.75" customHeight="1">
      <c r="A3700" s="71"/>
      <c r="B3700" s="45" t="str">
        <f>IFERROR(VLOOKUP(D3700, 'Chart of Accounts'!A3687:C4001, 3, FALSE), "")</f>
        <v/>
      </c>
      <c r="C3700" s="72"/>
      <c r="D3700" s="73"/>
      <c r="E3700" s="30" t="str">
        <f>IFERROR(VLOOKUP(D3700, 'Chart of Accounts'!A$3:B$3987, 2, FALSE), "")</f>
        <v/>
      </c>
      <c r="F3700" s="31" t="str">
        <f t="shared" si="1"/>
        <v/>
      </c>
      <c r="G3700" s="32" t="str">
        <f t="shared" si="2"/>
        <v/>
      </c>
      <c r="H3700" s="33">
        <f>IF(A3700&gt;='Income Statement'!$E$5,IF(A3700&lt;='Income Statement'!$E$6,1,0),0)</f>
        <v>0</v>
      </c>
      <c r="I3700" s="24"/>
      <c r="J3700" s="24"/>
      <c r="K3700" s="24"/>
      <c r="L3700" s="24"/>
      <c r="M3700" s="24"/>
      <c r="N3700" s="24"/>
      <c r="O3700" s="24"/>
      <c r="P3700" s="24"/>
      <c r="Q3700" s="24"/>
    </row>
    <row r="3701" ht="15.75" customHeight="1">
      <c r="A3701" s="71"/>
      <c r="B3701" s="45" t="str">
        <f>IFERROR(VLOOKUP(D3701, 'Chart of Accounts'!A3688:C4001, 3, FALSE), "")</f>
        <v/>
      </c>
      <c r="C3701" s="72"/>
      <c r="D3701" s="73"/>
      <c r="E3701" s="30" t="str">
        <f>IFERROR(VLOOKUP(D3701, 'Chart of Accounts'!A$3:B$3987, 2, FALSE), "")</f>
        <v/>
      </c>
      <c r="F3701" s="31" t="str">
        <f t="shared" si="1"/>
        <v/>
      </c>
      <c r="G3701" s="32" t="str">
        <f t="shared" si="2"/>
        <v/>
      </c>
      <c r="H3701" s="33">
        <f>IF(A3701&gt;='Income Statement'!$E$5,IF(A3701&lt;='Income Statement'!$E$6,1,0),0)</f>
        <v>0</v>
      </c>
      <c r="I3701" s="24"/>
      <c r="J3701" s="24"/>
      <c r="K3701" s="24"/>
      <c r="L3701" s="24"/>
      <c r="M3701" s="24"/>
      <c r="N3701" s="24"/>
      <c r="O3701" s="24"/>
      <c r="P3701" s="24"/>
      <c r="Q3701" s="24"/>
    </row>
    <row r="3702" ht="15.75" customHeight="1">
      <c r="A3702" s="71"/>
      <c r="B3702" s="45" t="str">
        <f>IFERROR(VLOOKUP(D3702, 'Chart of Accounts'!A3689:C4001, 3, FALSE), "")</f>
        <v/>
      </c>
      <c r="C3702" s="72"/>
      <c r="D3702" s="73"/>
      <c r="E3702" s="30" t="str">
        <f>IFERROR(VLOOKUP(D3702, 'Chart of Accounts'!A$3:B$3987, 2, FALSE), "")</f>
        <v/>
      </c>
      <c r="F3702" s="31" t="str">
        <f t="shared" si="1"/>
        <v/>
      </c>
      <c r="G3702" s="32" t="str">
        <f t="shared" si="2"/>
        <v/>
      </c>
      <c r="H3702" s="33">
        <f>IF(A3702&gt;='Income Statement'!$E$5,IF(A3702&lt;='Income Statement'!$E$6,1,0),0)</f>
        <v>0</v>
      </c>
      <c r="I3702" s="24"/>
      <c r="J3702" s="24"/>
      <c r="K3702" s="24"/>
      <c r="L3702" s="24"/>
      <c r="M3702" s="24"/>
      <c r="N3702" s="24"/>
      <c r="O3702" s="24"/>
      <c r="P3702" s="24"/>
      <c r="Q3702" s="24"/>
    </row>
    <row r="3703" ht="15.75" customHeight="1">
      <c r="A3703" s="71"/>
      <c r="B3703" s="45" t="str">
        <f>IFERROR(VLOOKUP(D3703, 'Chart of Accounts'!A3690:C4001, 3, FALSE), "")</f>
        <v/>
      </c>
      <c r="C3703" s="72"/>
      <c r="D3703" s="73"/>
      <c r="E3703" s="30" t="str">
        <f>IFERROR(VLOOKUP(D3703, 'Chart of Accounts'!A$3:B$3987, 2, FALSE), "")</f>
        <v/>
      </c>
      <c r="F3703" s="31" t="str">
        <f t="shared" si="1"/>
        <v/>
      </c>
      <c r="G3703" s="32" t="str">
        <f t="shared" si="2"/>
        <v/>
      </c>
      <c r="H3703" s="33">
        <f>IF(A3703&gt;='Income Statement'!$E$5,IF(A3703&lt;='Income Statement'!$E$6,1,0),0)</f>
        <v>0</v>
      </c>
      <c r="I3703" s="24"/>
      <c r="J3703" s="24"/>
      <c r="K3703" s="24"/>
      <c r="L3703" s="24"/>
      <c r="M3703" s="24"/>
      <c r="N3703" s="24"/>
      <c r="O3703" s="24"/>
      <c r="P3703" s="24"/>
      <c r="Q3703" s="24"/>
    </row>
    <row r="3704" ht="15.75" customHeight="1">
      <c r="A3704" s="71"/>
      <c r="B3704" s="45" t="str">
        <f>IFERROR(VLOOKUP(D3704, 'Chart of Accounts'!A3691:C4001, 3, FALSE), "")</f>
        <v/>
      </c>
      <c r="C3704" s="72"/>
      <c r="D3704" s="73"/>
      <c r="E3704" s="30" t="str">
        <f>IFERROR(VLOOKUP(D3704, 'Chart of Accounts'!A$3:B$3987, 2, FALSE), "")</f>
        <v/>
      </c>
      <c r="F3704" s="31" t="str">
        <f t="shared" si="1"/>
        <v/>
      </c>
      <c r="G3704" s="32" t="str">
        <f t="shared" si="2"/>
        <v/>
      </c>
      <c r="H3704" s="33">
        <f>IF(A3704&gt;='Income Statement'!$E$5,IF(A3704&lt;='Income Statement'!$E$6,1,0),0)</f>
        <v>0</v>
      </c>
      <c r="I3704" s="24"/>
      <c r="J3704" s="24"/>
      <c r="K3704" s="24"/>
      <c r="L3704" s="24"/>
      <c r="M3704" s="24"/>
      <c r="N3704" s="24"/>
      <c r="O3704" s="24"/>
      <c r="P3704" s="24"/>
      <c r="Q3704" s="24"/>
    </row>
    <row r="3705" ht="15.75" customHeight="1">
      <c r="A3705" s="71"/>
      <c r="B3705" s="45" t="str">
        <f>IFERROR(VLOOKUP(D3705, 'Chart of Accounts'!A3692:C4001, 3, FALSE), "")</f>
        <v/>
      </c>
      <c r="C3705" s="72"/>
      <c r="D3705" s="73"/>
      <c r="E3705" s="30" t="str">
        <f>IFERROR(VLOOKUP(D3705, 'Chart of Accounts'!A$3:B$3987, 2, FALSE), "")</f>
        <v/>
      </c>
      <c r="F3705" s="31" t="str">
        <f t="shared" si="1"/>
        <v/>
      </c>
      <c r="G3705" s="32" t="str">
        <f t="shared" si="2"/>
        <v/>
      </c>
      <c r="H3705" s="33">
        <f>IF(A3705&gt;='Income Statement'!$E$5,IF(A3705&lt;='Income Statement'!$E$6,1,0),0)</f>
        <v>0</v>
      </c>
      <c r="I3705" s="24"/>
      <c r="J3705" s="24"/>
      <c r="K3705" s="24"/>
      <c r="L3705" s="24"/>
      <c r="M3705" s="24"/>
      <c r="N3705" s="24"/>
      <c r="O3705" s="24"/>
      <c r="P3705" s="24"/>
      <c r="Q3705" s="24"/>
    </row>
    <row r="3706" ht="15.75" customHeight="1">
      <c r="A3706" s="71"/>
      <c r="B3706" s="45" t="str">
        <f>IFERROR(VLOOKUP(D3706, 'Chart of Accounts'!A3693:C4001, 3, FALSE), "")</f>
        <v/>
      </c>
      <c r="C3706" s="72"/>
      <c r="D3706" s="73"/>
      <c r="E3706" s="30" t="str">
        <f>IFERROR(VLOOKUP(D3706, 'Chart of Accounts'!A$3:B$3987, 2, FALSE), "")</f>
        <v/>
      </c>
      <c r="F3706" s="31" t="str">
        <f t="shared" si="1"/>
        <v/>
      </c>
      <c r="G3706" s="32" t="str">
        <f t="shared" si="2"/>
        <v/>
      </c>
      <c r="H3706" s="33">
        <f>IF(A3706&gt;='Income Statement'!$E$5,IF(A3706&lt;='Income Statement'!$E$6,1,0),0)</f>
        <v>0</v>
      </c>
      <c r="I3706" s="24"/>
      <c r="J3706" s="24"/>
      <c r="K3706" s="24"/>
      <c r="L3706" s="24"/>
      <c r="M3706" s="24"/>
      <c r="N3706" s="24"/>
      <c r="O3706" s="24"/>
      <c r="P3706" s="24"/>
      <c r="Q3706" s="24"/>
    </row>
    <row r="3707" ht="15.75" customHeight="1">
      <c r="A3707" s="71"/>
      <c r="B3707" s="45" t="str">
        <f>IFERROR(VLOOKUP(D3707, 'Chart of Accounts'!A3694:C4001, 3, FALSE), "")</f>
        <v/>
      </c>
      <c r="C3707" s="72"/>
      <c r="D3707" s="73"/>
      <c r="E3707" s="30" t="str">
        <f>IFERROR(VLOOKUP(D3707, 'Chart of Accounts'!A$3:B$3987, 2, FALSE), "")</f>
        <v/>
      </c>
      <c r="F3707" s="31" t="str">
        <f t="shared" si="1"/>
        <v/>
      </c>
      <c r="G3707" s="32" t="str">
        <f t="shared" si="2"/>
        <v/>
      </c>
      <c r="H3707" s="33">
        <f>IF(A3707&gt;='Income Statement'!$E$5,IF(A3707&lt;='Income Statement'!$E$6,1,0),0)</f>
        <v>0</v>
      </c>
      <c r="I3707" s="24"/>
      <c r="J3707" s="24"/>
      <c r="K3707" s="24"/>
      <c r="L3707" s="24"/>
      <c r="M3707" s="24"/>
      <c r="N3707" s="24"/>
      <c r="O3707" s="24"/>
      <c r="P3707" s="24"/>
      <c r="Q3707" s="24"/>
    </row>
    <row r="3708" ht="15.75" customHeight="1">
      <c r="A3708" s="71"/>
      <c r="B3708" s="45" t="str">
        <f>IFERROR(VLOOKUP(D3708, 'Chart of Accounts'!A3695:C4001, 3, FALSE), "")</f>
        <v/>
      </c>
      <c r="C3708" s="72"/>
      <c r="D3708" s="73"/>
      <c r="E3708" s="30" t="str">
        <f>IFERROR(VLOOKUP(D3708, 'Chart of Accounts'!A$3:B$3987, 2, FALSE), "")</f>
        <v/>
      </c>
      <c r="F3708" s="31" t="str">
        <f t="shared" si="1"/>
        <v/>
      </c>
      <c r="G3708" s="32" t="str">
        <f t="shared" si="2"/>
        <v/>
      </c>
      <c r="H3708" s="33">
        <f>IF(A3708&gt;='Income Statement'!$E$5,IF(A3708&lt;='Income Statement'!$E$6,1,0),0)</f>
        <v>0</v>
      </c>
      <c r="I3708" s="24"/>
      <c r="J3708" s="24"/>
      <c r="K3708" s="24"/>
      <c r="L3708" s="24"/>
      <c r="M3708" s="24"/>
      <c r="N3708" s="24"/>
      <c r="O3708" s="24"/>
      <c r="P3708" s="24"/>
      <c r="Q3708" s="24"/>
    </row>
    <row r="3709" ht="15.75" customHeight="1">
      <c r="A3709" s="71"/>
      <c r="B3709" s="45" t="str">
        <f>IFERROR(VLOOKUP(D3709, 'Chart of Accounts'!A3696:C4001, 3, FALSE), "")</f>
        <v/>
      </c>
      <c r="C3709" s="72"/>
      <c r="D3709" s="73"/>
      <c r="E3709" s="30" t="str">
        <f>IFERROR(VLOOKUP(D3709, 'Chart of Accounts'!A$3:B$3987, 2, FALSE), "")</f>
        <v/>
      </c>
      <c r="F3709" s="31" t="str">
        <f t="shared" si="1"/>
        <v/>
      </c>
      <c r="G3709" s="32" t="str">
        <f t="shared" si="2"/>
        <v/>
      </c>
      <c r="H3709" s="33">
        <f>IF(A3709&gt;='Income Statement'!$E$5,IF(A3709&lt;='Income Statement'!$E$6,1,0),0)</f>
        <v>0</v>
      </c>
      <c r="I3709" s="24"/>
      <c r="J3709" s="24"/>
      <c r="K3709" s="24"/>
      <c r="L3709" s="24"/>
      <c r="M3709" s="24"/>
      <c r="N3709" s="24"/>
      <c r="O3709" s="24"/>
      <c r="P3709" s="24"/>
      <c r="Q3709" s="24"/>
    </row>
    <row r="3710" ht="15.75" customHeight="1">
      <c r="A3710" s="71"/>
      <c r="B3710" s="45" t="str">
        <f>IFERROR(VLOOKUP(D3710, 'Chart of Accounts'!A3697:C4001, 3, FALSE), "")</f>
        <v/>
      </c>
      <c r="C3710" s="72"/>
      <c r="D3710" s="73"/>
      <c r="E3710" s="30" t="str">
        <f>IFERROR(VLOOKUP(D3710, 'Chart of Accounts'!A$3:B$3987, 2, FALSE), "")</f>
        <v/>
      </c>
      <c r="F3710" s="31" t="str">
        <f t="shared" si="1"/>
        <v/>
      </c>
      <c r="G3710" s="32" t="str">
        <f t="shared" si="2"/>
        <v/>
      </c>
      <c r="H3710" s="33">
        <f>IF(A3710&gt;='Income Statement'!$E$5,IF(A3710&lt;='Income Statement'!$E$6,1,0),0)</f>
        <v>0</v>
      </c>
      <c r="I3710" s="24"/>
      <c r="J3710" s="24"/>
      <c r="K3710" s="24"/>
      <c r="L3710" s="24"/>
      <c r="M3710" s="24"/>
      <c r="N3710" s="24"/>
      <c r="O3710" s="24"/>
      <c r="P3710" s="24"/>
      <c r="Q3710" s="24"/>
    </row>
    <row r="3711" ht="15.75" customHeight="1">
      <c r="A3711" s="71"/>
      <c r="B3711" s="45" t="str">
        <f>IFERROR(VLOOKUP(D3711, 'Chart of Accounts'!A3698:C4001, 3, FALSE), "")</f>
        <v/>
      </c>
      <c r="C3711" s="72"/>
      <c r="D3711" s="73"/>
      <c r="E3711" s="30" t="str">
        <f>IFERROR(VLOOKUP(D3711, 'Chart of Accounts'!A$3:B$3987, 2, FALSE), "")</f>
        <v/>
      </c>
      <c r="F3711" s="31" t="str">
        <f t="shared" si="1"/>
        <v/>
      </c>
      <c r="G3711" s="32" t="str">
        <f t="shared" si="2"/>
        <v/>
      </c>
      <c r="H3711" s="33">
        <f>IF(A3711&gt;='Income Statement'!$E$5,IF(A3711&lt;='Income Statement'!$E$6,1,0),0)</f>
        <v>0</v>
      </c>
      <c r="I3711" s="24"/>
      <c r="J3711" s="24"/>
      <c r="K3711" s="24"/>
      <c r="L3711" s="24"/>
      <c r="M3711" s="24"/>
      <c r="N3711" s="24"/>
      <c r="O3711" s="24"/>
      <c r="P3711" s="24"/>
      <c r="Q3711" s="24"/>
    </row>
    <row r="3712" ht="15.75" customHeight="1">
      <c r="A3712" s="71"/>
      <c r="B3712" s="45" t="str">
        <f>IFERROR(VLOOKUP(D3712, 'Chart of Accounts'!A3699:C4001, 3, FALSE), "")</f>
        <v/>
      </c>
      <c r="C3712" s="72"/>
      <c r="D3712" s="73"/>
      <c r="E3712" s="30" t="str">
        <f>IFERROR(VLOOKUP(D3712, 'Chart of Accounts'!A$3:B$3987, 2, FALSE), "")</f>
        <v/>
      </c>
      <c r="F3712" s="31" t="str">
        <f t="shared" si="1"/>
        <v/>
      </c>
      <c r="G3712" s="32" t="str">
        <f t="shared" si="2"/>
        <v/>
      </c>
      <c r="H3712" s="33">
        <f>IF(A3712&gt;='Income Statement'!$E$5,IF(A3712&lt;='Income Statement'!$E$6,1,0),0)</f>
        <v>0</v>
      </c>
      <c r="I3712" s="24"/>
      <c r="J3712" s="24"/>
      <c r="K3712" s="24"/>
      <c r="L3712" s="24"/>
      <c r="M3712" s="24"/>
      <c r="N3712" s="24"/>
      <c r="O3712" s="24"/>
      <c r="P3712" s="24"/>
      <c r="Q3712" s="24"/>
    </row>
    <row r="3713" ht="15.75" customHeight="1">
      <c r="A3713" s="71"/>
      <c r="B3713" s="45" t="str">
        <f>IFERROR(VLOOKUP(D3713, 'Chart of Accounts'!A3700:C4001, 3, FALSE), "")</f>
        <v/>
      </c>
      <c r="C3713" s="72"/>
      <c r="D3713" s="73"/>
      <c r="E3713" s="30" t="str">
        <f>IFERROR(VLOOKUP(D3713, 'Chart of Accounts'!A$3:B$3987, 2, FALSE), "")</f>
        <v/>
      </c>
      <c r="F3713" s="31" t="str">
        <f t="shared" si="1"/>
        <v/>
      </c>
      <c r="G3713" s="32" t="str">
        <f t="shared" si="2"/>
        <v/>
      </c>
      <c r="H3713" s="33">
        <f>IF(A3713&gt;='Income Statement'!$E$5,IF(A3713&lt;='Income Statement'!$E$6,1,0),0)</f>
        <v>0</v>
      </c>
      <c r="I3713" s="24"/>
      <c r="J3713" s="24"/>
      <c r="K3713" s="24"/>
      <c r="L3713" s="24"/>
      <c r="M3713" s="24"/>
      <c r="N3713" s="24"/>
      <c r="O3713" s="24"/>
      <c r="P3713" s="24"/>
      <c r="Q3713" s="24"/>
    </row>
    <row r="3714" ht="15.75" customHeight="1">
      <c r="A3714" s="71"/>
      <c r="B3714" s="45" t="str">
        <f>IFERROR(VLOOKUP(D3714, 'Chart of Accounts'!A3701:C4001, 3, FALSE), "")</f>
        <v/>
      </c>
      <c r="C3714" s="72"/>
      <c r="D3714" s="73"/>
      <c r="E3714" s="30" t="str">
        <f>IFERROR(VLOOKUP(D3714, 'Chart of Accounts'!A$3:B$3987, 2, FALSE), "")</f>
        <v/>
      </c>
      <c r="F3714" s="31" t="str">
        <f t="shared" si="1"/>
        <v/>
      </c>
      <c r="G3714" s="32" t="str">
        <f t="shared" si="2"/>
        <v/>
      </c>
      <c r="H3714" s="33">
        <f>IF(A3714&gt;='Income Statement'!$E$5,IF(A3714&lt;='Income Statement'!$E$6,1,0),0)</f>
        <v>0</v>
      </c>
      <c r="I3714" s="24"/>
      <c r="J3714" s="24"/>
      <c r="K3714" s="24"/>
      <c r="L3714" s="24"/>
      <c r="M3714" s="24"/>
      <c r="N3714" s="24"/>
      <c r="O3714" s="24"/>
      <c r="P3714" s="24"/>
      <c r="Q3714" s="24"/>
    </row>
    <row r="3715" ht="15.75" customHeight="1">
      <c r="A3715" s="71"/>
      <c r="B3715" s="45" t="str">
        <f>IFERROR(VLOOKUP(D3715, 'Chart of Accounts'!A3702:C4001, 3, FALSE), "")</f>
        <v/>
      </c>
      <c r="C3715" s="72"/>
      <c r="D3715" s="73"/>
      <c r="E3715" s="30" t="str">
        <f>IFERROR(VLOOKUP(D3715, 'Chart of Accounts'!A$3:B$3987, 2, FALSE), "")</f>
        <v/>
      </c>
      <c r="F3715" s="31" t="str">
        <f t="shared" si="1"/>
        <v/>
      </c>
      <c r="G3715" s="32" t="str">
        <f t="shared" si="2"/>
        <v/>
      </c>
      <c r="H3715" s="33">
        <f>IF(A3715&gt;='Income Statement'!$E$5,IF(A3715&lt;='Income Statement'!$E$6,1,0),0)</f>
        <v>0</v>
      </c>
      <c r="I3715" s="24"/>
      <c r="J3715" s="24"/>
      <c r="K3715" s="24"/>
      <c r="L3715" s="24"/>
      <c r="M3715" s="24"/>
      <c r="N3715" s="24"/>
      <c r="O3715" s="24"/>
      <c r="P3715" s="24"/>
      <c r="Q3715" s="24"/>
    </row>
    <row r="3716" ht="15.75" customHeight="1">
      <c r="A3716" s="71"/>
      <c r="B3716" s="45" t="str">
        <f>IFERROR(VLOOKUP(D3716, 'Chart of Accounts'!A3703:C4001, 3, FALSE), "")</f>
        <v/>
      </c>
      <c r="C3716" s="72"/>
      <c r="D3716" s="73"/>
      <c r="E3716" s="30" t="str">
        <f>IFERROR(VLOOKUP(D3716, 'Chart of Accounts'!A$3:B$3987, 2, FALSE), "")</f>
        <v/>
      </c>
      <c r="F3716" s="31" t="str">
        <f t="shared" si="1"/>
        <v/>
      </c>
      <c r="G3716" s="32" t="str">
        <f t="shared" si="2"/>
        <v/>
      </c>
      <c r="H3716" s="33">
        <f>IF(A3716&gt;='Income Statement'!$E$5,IF(A3716&lt;='Income Statement'!$E$6,1,0),0)</f>
        <v>0</v>
      </c>
      <c r="I3716" s="24"/>
      <c r="J3716" s="24"/>
      <c r="K3716" s="24"/>
      <c r="L3716" s="24"/>
      <c r="M3716" s="24"/>
      <c r="N3716" s="24"/>
      <c r="O3716" s="24"/>
      <c r="P3716" s="24"/>
      <c r="Q3716" s="24"/>
    </row>
    <row r="3717" ht="15.75" customHeight="1">
      <c r="A3717" s="71"/>
      <c r="B3717" s="45" t="str">
        <f>IFERROR(VLOOKUP(D3717, 'Chart of Accounts'!A3704:C4001, 3, FALSE), "")</f>
        <v/>
      </c>
      <c r="C3717" s="72"/>
      <c r="D3717" s="73"/>
      <c r="E3717" s="30" t="str">
        <f>IFERROR(VLOOKUP(D3717, 'Chart of Accounts'!A$3:B$3987, 2, FALSE), "")</f>
        <v/>
      </c>
      <c r="F3717" s="31" t="str">
        <f t="shared" si="1"/>
        <v/>
      </c>
      <c r="G3717" s="32" t="str">
        <f t="shared" si="2"/>
        <v/>
      </c>
      <c r="H3717" s="33">
        <f>IF(A3717&gt;='Income Statement'!$E$5,IF(A3717&lt;='Income Statement'!$E$6,1,0),0)</f>
        <v>0</v>
      </c>
      <c r="I3717" s="24"/>
      <c r="J3717" s="24"/>
      <c r="K3717" s="24"/>
      <c r="L3717" s="24"/>
      <c r="M3717" s="24"/>
      <c r="N3717" s="24"/>
      <c r="O3717" s="24"/>
      <c r="P3717" s="24"/>
      <c r="Q3717" s="24"/>
    </row>
    <row r="3718" ht="15.75" customHeight="1">
      <c r="A3718" s="71"/>
      <c r="B3718" s="45" t="str">
        <f>IFERROR(VLOOKUP(D3718, 'Chart of Accounts'!A3705:C4001, 3, FALSE), "")</f>
        <v/>
      </c>
      <c r="C3718" s="72"/>
      <c r="D3718" s="73"/>
      <c r="E3718" s="30" t="str">
        <f>IFERROR(VLOOKUP(D3718, 'Chart of Accounts'!A$3:B$3987, 2, FALSE), "")</f>
        <v/>
      </c>
      <c r="F3718" s="31" t="str">
        <f t="shared" si="1"/>
        <v/>
      </c>
      <c r="G3718" s="32" t="str">
        <f t="shared" si="2"/>
        <v/>
      </c>
      <c r="H3718" s="33">
        <f>IF(A3718&gt;='Income Statement'!$E$5,IF(A3718&lt;='Income Statement'!$E$6,1,0),0)</f>
        <v>0</v>
      </c>
      <c r="I3718" s="24"/>
      <c r="J3718" s="24"/>
      <c r="K3718" s="24"/>
      <c r="L3718" s="24"/>
      <c r="M3718" s="24"/>
      <c r="N3718" s="24"/>
      <c r="O3718" s="24"/>
      <c r="P3718" s="24"/>
      <c r="Q3718" s="24"/>
    </row>
    <row r="3719" ht="15.75" customHeight="1">
      <c r="A3719" s="71"/>
      <c r="B3719" s="45" t="str">
        <f>IFERROR(VLOOKUP(D3719, 'Chart of Accounts'!A3706:C4001, 3, FALSE), "")</f>
        <v/>
      </c>
      <c r="C3719" s="72"/>
      <c r="D3719" s="73"/>
      <c r="E3719" s="30" t="str">
        <f>IFERROR(VLOOKUP(D3719, 'Chart of Accounts'!A$3:B$3987, 2, FALSE), "")</f>
        <v/>
      </c>
      <c r="F3719" s="31" t="str">
        <f t="shared" si="1"/>
        <v/>
      </c>
      <c r="G3719" s="32" t="str">
        <f t="shared" si="2"/>
        <v/>
      </c>
      <c r="H3719" s="33">
        <f>IF(A3719&gt;='Income Statement'!$E$5,IF(A3719&lt;='Income Statement'!$E$6,1,0),0)</f>
        <v>0</v>
      </c>
      <c r="I3719" s="24"/>
      <c r="J3719" s="24"/>
      <c r="K3719" s="24"/>
      <c r="L3719" s="24"/>
      <c r="M3719" s="24"/>
      <c r="N3719" s="24"/>
      <c r="O3719" s="24"/>
      <c r="P3719" s="24"/>
      <c r="Q3719" s="24"/>
    </row>
    <row r="3720" ht="15.75" customHeight="1">
      <c r="A3720" s="71"/>
      <c r="B3720" s="45" t="str">
        <f>IFERROR(VLOOKUP(D3720, 'Chart of Accounts'!A3707:C4001, 3, FALSE), "")</f>
        <v/>
      </c>
      <c r="C3720" s="72"/>
      <c r="D3720" s="73"/>
      <c r="E3720" s="30" t="str">
        <f>IFERROR(VLOOKUP(D3720, 'Chart of Accounts'!A$3:B$3987, 2, FALSE), "")</f>
        <v/>
      </c>
      <c r="F3720" s="31" t="str">
        <f t="shared" si="1"/>
        <v/>
      </c>
      <c r="G3720" s="32" t="str">
        <f t="shared" si="2"/>
        <v/>
      </c>
      <c r="H3720" s="33">
        <f>IF(A3720&gt;='Income Statement'!$E$5,IF(A3720&lt;='Income Statement'!$E$6,1,0),0)</f>
        <v>0</v>
      </c>
      <c r="I3720" s="24"/>
      <c r="J3720" s="24"/>
      <c r="K3720" s="24"/>
      <c r="L3720" s="24"/>
      <c r="M3720" s="24"/>
      <c r="N3720" s="24"/>
      <c r="O3720" s="24"/>
      <c r="P3720" s="24"/>
      <c r="Q3720" s="24"/>
    </row>
    <row r="3721" ht="15.75" customHeight="1">
      <c r="A3721" s="71"/>
      <c r="B3721" s="45" t="str">
        <f>IFERROR(VLOOKUP(D3721, 'Chart of Accounts'!A3708:C4001, 3, FALSE), "")</f>
        <v/>
      </c>
      <c r="C3721" s="72"/>
      <c r="D3721" s="73"/>
      <c r="E3721" s="30" t="str">
        <f>IFERROR(VLOOKUP(D3721, 'Chart of Accounts'!A$3:B$3987, 2, FALSE), "")</f>
        <v/>
      </c>
      <c r="F3721" s="31" t="str">
        <f t="shared" si="1"/>
        <v/>
      </c>
      <c r="G3721" s="32" t="str">
        <f t="shared" si="2"/>
        <v/>
      </c>
      <c r="H3721" s="33">
        <f>IF(A3721&gt;='Income Statement'!$E$5,IF(A3721&lt;='Income Statement'!$E$6,1,0),0)</f>
        <v>0</v>
      </c>
      <c r="I3721" s="24"/>
      <c r="J3721" s="24"/>
      <c r="K3721" s="24"/>
      <c r="L3721" s="24"/>
      <c r="M3721" s="24"/>
      <c r="N3721" s="24"/>
      <c r="O3721" s="24"/>
      <c r="P3721" s="24"/>
      <c r="Q3721" s="24"/>
    </row>
    <row r="3722" ht="15.75" customHeight="1">
      <c r="A3722" s="71"/>
      <c r="B3722" s="45" t="str">
        <f>IFERROR(VLOOKUP(D3722, 'Chart of Accounts'!A3709:C4001, 3, FALSE), "")</f>
        <v/>
      </c>
      <c r="C3722" s="72"/>
      <c r="D3722" s="73"/>
      <c r="E3722" s="30" t="str">
        <f>IFERROR(VLOOKUP(D3722, 'Chart of Accounts'!A$3:B$3987, 2, FALSE), "")</f>
        <v/>
      </c>
      <c r="F3722" s="31" t="str">
        <f t="shared" si="1"/>
        <v/>
      </c>
      <c r="G3722" s="32" t="str">
        <f t="shared" si="2"/>
        <v/>
      </c>
      <c r="H3722" s="33">
        <f>IF(A3722&gt;='Income Statement'!$E$5,IF(A3722&lt;='Income Statement'!$E$6,1,0),0)</f>
        <v>0</v>
      </c>
      <c r="I3722" s="24"/>
      <c r="J3722" s="24"/>
      <c r="K3722" s="24"/>
      <c r="L3722" s="24"/>
      <c r="M3722" s="24"/>
      <c r="N3722" s="24"/>
      <c r="O3722" s="24"/>
      <c r="P3722" s="24"/>
      <c r="Q3722" s="24"/>
    </row>
    <row r="3723" ht="15.75" customHeight="1">
      <c r="A3723" s="71"/>
      <c r="B3723" s="45" t="str">
        <f>IFERROR(VLOOKUP(D3723, 'Chart of Accounts'!A3710:C4001, 3, FALSE), "")</f>
        <v/>
      </c>
      <c r="C3723" s="72"/>
      <c r="D3723" s="73"/>
      <c r="E3723" s="30" t="str">
        <f>IFERROR(VLOOKUP(D3723, 'Chart of Accounts'!A$3:B$3987, 2, FALSE), "")</f>
        <v/>
      </c>
      <c r="F3723" s="31" t="str">
        <f t="shared" si="1"/>
        <v/>
      </c>
      <c r="G3723" s="32" t="str">
        <f t="shared" si="2"/>
        <v/>
      </c>
      <c r="H3723" s="33">
        <f>IF(A3723&gt;='Income Statement'!$E$5,IF(A3723&lt;='Income Statement'!$E$6,1,0),0)</f>
        <v>0</v>
      </c>
      <c r="I3723" s="24"/>
      <c r="J3723" s="24"/>
      <c r="K3723" s="24"/>
      <c r="L3723" s="24"/>
      <c r="M3723" s="24"/>
      <c r="N3723" s="24"/>
      <c r="O3723" s="24"/>
      <c r="P3723" s="24"/>
      <c r="Q3723" s="24"/>
    </row>
    <row r="3724" ht="15.75" customHeight="1">
      <c r="A3724" s="71"/>
      <c r="B3724" s="45" t="str">
        <f>IFERROR(VLOOKUP(D3724, 'Chart of Accounts'!A3711:C4001, 3, FALSE), "")</f>
        <v/>
      </c>
      <c r="C3724" s="72"/>
      <c r="D3724" s="73"/>
      <c r="E3724" s="30" t="str">
        <f>IFERROR(VLOOKUP(D3724, 'Chart of Accounts'!A$3:B$3987, 2, FALSE), "")</f>
        <v/>
      </c>
      <c r="F3724" s="31" t="str">
        <f t="shared" si="1"/>
        <v/>
      </c>
      <c r="G3724" s="32" t="str">
        <f t="shared" si="2"/>
        <v/>
      </c>
      <c r="H3724" s="33">
        <f>IF(A3724&gt;='Income Statement'!$E$5,IF(A3724&lt;='Income Statement'!$E$6,1,0),0)</f>
        <v>0</v>
      </c>
      <c r="I3724" s="24"/>
      <c r="J3724" s="24"/>
      <c r="K3724" s="24"/>
      <c r="L3724" s="24"/>
      <c r="M3724" s="24"/>
      <c r="N3724" s="24"/>
      <c r="O3724" s="24"/>
      <c r="P3724" s="24"/>
      <c r="Q3724" s="24"/>
    </row>
    <row r="3725" ht="15.75" customHeight="1">
      <c r="A3725" s="71"/>
      <c r="B3725" s="45" t="str">
        <f>IFERROR(VLOOKUP(D3725, 'Chart of Accounts'!A3712:C4001, 3, FALSE), "")</f>
        <v/>
      </c>
      <c r="C3725" s="72"/>
      <c r="D3725" s="73"/>
      <c r="E3725" s="30" t="str">
        <f>IFERROR(VLOOKUP(D3725, 'Chart of Accounts'!A$3:B$3987, 2, FALSE), "")</f>
        <v/>
      </c>
      <c r="F3725" s="31" t="str">
        <f t="shared" si="1"/>
        <v/>
      </c>
      <c r="G3725" s="32" t="str">
        <f t="shared" si="2"/>
        <v/>
      </c>
      <c r="H3725" s="33">
        <f>IF(A3725&gt;='Income Statement'!$E$5,IF(A3725&lt;='Income Statement'!$E$6,1,0),0)</f>
        <v>0</v>
      </c>
      <c r="I3725" s="24"/>
      <c r="J3725" s="24"/>
      <c r="K3725" s="24"/>
      <c r="L3725" s="24"/>
      <c r="M3725" s="24"/>
      <c r="N3725" s="24"/>
      <c r="O3725" s="24"/>
      <c r="P3725" s="24"/>
      <c r="Q3725" s="24"/>
    </row>
    <row r="3726" ht="15.75" customHeight="1">
      <c r="A3726" s="71"/>
      <c r="B3726" s="45" t="str">
        <f>IFERROR(VLOOKUP(D3726, 'Chart of Accounts'!A3713:C4001, 3, FALSE), "")</f>
        <v/>
      </c>
      <c r="C3726" s="72"/>
      <c r="D3726" s="73"/>
      <c r="E3726" s="30" t="str">
        <f>IFERROR(VLOOKUP(D3726, 'Chart of Accounts'!A$3:B$3987, 2, FALSE), "")</f>
        <v/>
      </c>
      <c r="F3726" s="31" t="str">
        <f t="shared" si="1"/>
        <v/>
      </c>
      <c r="G3726" s="32" t="str">
        <f t="shared" si="2"/>
        <v/>
      </c>
      <c r="H3726" s="33">
        <f>IF(A3726&gt;='Income Statement'!$E$5,IF(A3726&lt;='Income Statement'!$E$6,1,0),0)</f>
        <v>0</v>
      </c>
      <c r="I3726" s="24"/>
      <c r="J3726" s="24"/>
      <c r="K3726" s="24"/>
      <c r="L3726" s="24"/>
      <c r="M3726" s="24"/>
      <c r="N3726" s="24"/>
      <c r="O3726" s="24"/>
      <c r="P3726" s="24"/>
      <c r="Q3726" s="24"/>
    </row>
    <row r="3727" ht="15.75" customHeight="1">
      <c r="A3727" s="71"/>
      <c r="B3727" s="45" t="str">
        <f>IFERROR(VLOOKUP(D3727, 'Chart of Accounts'!A3714:C4001, 3, FALSE), "")</f>
        <v/>
      </c>
      <c r="C3727" s="72"/>
      <c r="D3727" s="73"/>
      <c r="E3727" s="30" t="str">
        <f>IFERROR(VLOOKUP(D3727, 'Chart of Accounts'!A$3:B$3987, 2, FALSE), "")</f>
        <v/>
      </c>
      <c r="F3727" s="31" t="str">
        <f t="shared" si="1"/>
        <v/>
      </c>
      <c r="G3727" s="32" t="str">
        <f t="shared" si="2"/>
        <v/>
      </c>
      <c r="H3727" s="33">
        <f>IF(A3727&gt;='Income Statement'!$E$5,IF(A3727&lt;='Income Statement'!$E$6,1,0),0)</f>
        <v>0</v>
      </c>
      <c r="I3727" s="24"/>
      <c r="J3727" s="24"/>
      <c r="K3727" s="24"/>
      <c r="L3727" s="24"/>
      <c r="M3727" s="24"/>
      <c r="N3727" s="24"/>
      <c r="O3727" s="24"/>
      <c r="P3727" s="24"/>
      <c r="Q3727" s="24"/>
    </row>
    <row r="3728" ht="15.75" customHeight="1">
      <c r="A3728" s="71"/>
      <c r="B3728" s="45" t="str">
        <f>IFERROR(VLOOKUP(D3728, 'Chart of Accounts'!A3715:C4001, 3, FALSE), "")</f>
        <v/>
      </c>
      <c r="C3728" s="72"/>
      <c r="D3728" s="73"/>
      <c r="E3728" s="30" t="str">
        <f>IFERROR(VLOOKUP(D3728, 'Chart of Accounts'!A$3:B$3987, 2, FALSE), "")</f>
        <v/>
      </c>
      <c r="F3728" s="31" t="str">
        <f t="shared" si="1"/>
        <v/>
      </c>
      <c r="G3728" s="32" t="str">
        <f t="shared" si="2"/>
        <v/>
      </c>
      <c r="H3728" s="33">
        <f>IF(A3728&gt;='Income Statement'!$E$5,IF(A3728&lt;='Income Statement'!$E$6,1,0),0)</f>
        <v>0</v>
      </c>
      <c r="I3728" s="24"/>
      <c r="J3728" s="24"/>
      <c r="K3728" s="24"/>
      <c r="L3728" s="24"/>
      <c r="M3728" s="24"/>
      <c r="N3728" s="24"/>
      <c r="O3728" s="24"/>
      <c r="P3728" s="24"/>
      <c r="Q3728" s="24"/>
    </row>
    <row r="3729" ht="15.75" customHeight="1">
      <c r="A3729" s="71"/>
      <c r="B3729" s="45" t="str">
        <f>IFERROR(VLOOKUP(D3729, 'Chart of Accounts'!A3716:C4001, 3, FALSE), "")</f>
        <v/>
      </c>
      <c r="C3729" s="72"/>
      <c r="D3729" s="73"/>
      <c r="E3729" s="30" t="str">
        <f>IFERROR(VLOOKUP(D3729, 'Chart of Accounts'!A$3:B$3987, 2, FALSE), "")</f>
        <v/>
      </c>
      <c r="F3729" s="31" t="str">
        <f t="shared" si="1"/>
        <v/>
      </c>
      <c r="G3729" s="32" t="str">
        <f t="shared" si="2"/>
        <v/>
      </c>
      <c r="H3729" s="33">
        <f>IF(A3729&gt;='Income Statement'!$E$5,IF(A3729&lt;='Income Statement'!$E$6,1,0),0)</f>
        <v>0</v>
      </c>
      <c r="I3729" s="24"/>
      <c r="J3729" s="24"/>
      <c r="K3729" s="24"/>
      <c r="L3729" s="24"/>
      <c r="M3729" s="24"/>
      <c r="N3729" s="24"/>
      <c r="O3729" s="24"/>
      <c r="P3729" s="24"/>
      <c r="Q3729" s="24"/>
    </row>
    <row r="3730" ht="15.75" customHeight="1">
      <c r="A3730" s="71"/>
      <c r="B3730" s="45" t="str">
        <f>IFERROR(VLOOKUP(D3730, 'Chart of Accounts'!A3717:C4001, 3, FALSE), "")</f>
        <v/>
      </c>
      <c r="C3730" s="72"/>
      <c r="D3730" s="73"/>
      <c r="E3730" s="30" t="str">
        <f>IFERROR(VLOOKUP(D3730, 'Chart of Accounts'!A$3:B$3987, 2, FALSE), "")</f>
        <v/>
      </c>
      <c r="F3730" s="31" t="str">
        <f t="shared" si="1"/>
        <v/>
      </c>
      <c r="G3730" s="32" t="str">
        <f t="shared" si="2"/>
        <v/>
      </c>
      <c r="H3730" s="33">
        <f>IF(A3730&gt;='Income Statement'!$E$5,IF(A3730&lt;='Income Statement'!$E$6,1,0),0)</f>
        <v>0</v>
      </c>
      <c r="I3730" s="24"/>
      <c r="J3730" s="24"/>
      <c r="K3730" s="24"/>
      <c r="L3730" s="24"/>
      <c r="M3730" s="24"/>
      <c r="N3730" s="24"/>
      <c r="O3730" s="24"/>
      <c r="P3730" s="24"/>
      <c r="Q3730" s="24"/>
    </row>
    <row r="3731" ht="15.75" customHeight="1">
      <c r="A3731" s="71"/>
      <c r="B3731" s="45" t="str">
        <f>IFERROR(VLOOKUP(D3731, 'Chart of Accounts'!A3718:C4001, 3, FALSE), "")</f>
        <v/>
      </c>
      <c r="C3731" s="72"/>
      <c r="D3731" s="73"/>
      <c r="E3731" s="30" t="str">
        <f>IFERROR(VLOOKUP(D3731, 'Chart of Accounts'!A$3:B$3987, 2, FALSE), "")</f>
        <v/>
      </c>
      <c r="F3731" s="31" t="str">
        <f t="shared" si="1"/>
        <v/>
      </c>
      <c r="G3731" s="32" t="str">
        <f t="shared" si="2"/>
        <v/>
      </c>
      <c r="H3731" s="33">
        <f>IF(A3731&gt;='Income Statement'!$E$5,IF(A3731&lt;='Income Statement'!$E$6,1,0),0)</f>
        <v>0</v>
      </c>
      <c r="I3731" s="24"/>
      <c r="J3731" s="24"/>
      <c r="K3731" s="24"/>
      <c r="L3731" s="24"/>
      <c r="M3731" s="24"/>
      <c r="N3731" s="24"/>
      <c r="O3731" s="24"/>
      <c r="P3731" s="24"/>
      <c r="Q3731" s="24"/>
    </row>
    <row r="3732" ht="15.75" customHeight="1">
      <c r="A3732" s="71"/>
      <c r="B3732" s="45" t="str">
        <f>IFERROR(VLOOKUP(D3732, 'Chart of Accounts'!A3719:C4001, 3, FALSE), "")</f>
        <v/>
      </c>
      <c r="C3732" s="72"/>
      <c r="D3732" s="73"/>
      <c r="E3732" s="30" t="str">
        <f>IFERROR(VLOOKUP(D3732, 'Chart of Accounts'!A$3:B$3987, 2, FALSE), "")</f>
        <v/>
      </c>
      <c r="F3732" s="31" t="str">
        <f t="shared" si="1"/>
        <v/>
      </c>
      <c r="G3732" s="32" t="str">
        <f t="shared" si="2"/>
        <v/>
      </c>
      <c r="H3732" s="33">
        <f>IF(A3732&gt;='Income Statement'!$E$5,IF(A3732&lt;='Income Statement'!$E$6,1,0),0)</f>
        <v>0</v>
      </c>
      <c r="I3732" s="24"/>
      <c r="J3732" s="24"/>
      <c r="K3732" s="24"/>
      <c r="L3732" s="24"/>
      <c r="M3732" s="24"/>
      <c r="N3732" s="24"/>
      <c r="O3732" s="24"/>
      <c r="P3732" s="24"/>
      <c r="Q3732" s="24"/>
    </row>
    <row r="3733" ht="15.75" customHeight="1">
      <c r="A3733" s="71"/>
      <c r="B3733" s="45" t="str">
        <f>IFERROR(VLOOKUP(D3733, 'Chart of Accounts'!A3720:C4001, 3, FALSE), "")</f>
        <v/>
      </c>
      <c r="C3733" s="72"/>
      <c r="D3733" s="73"/>
      <c r="E3733" s="30" t="str">
        <f>IFERROR(VLOOKUP(D3733, 'Chart of Accounts'!A$3:B$3987, 2, FALSE), "")</f>
        <v/>
      </c>
      <c r="F3733" s="31" t="str">
        <f t="shared" si="1"/>
        <v/>
      </c>
      <c r="G3733" s="32" t="str">
        <f t="shared" si="2"/>
        <v/>
      </c>
      <c r="H3733" s="33">
        <f>IF(A3733&gt;='Income Statement'!$E$5,IF(A3733&lt;='Income Statement'!$E$6,1,0),0)</f>
        <v>0</v>
      </c>
      <c r="I3733" s="24"/>
      <c r="J3733" s="24"/>
      <c r="K3733" s="24"/>
      <c r="L3733" s="24"/>
      <c r="M3733" s="24"/>
      <c r="N3733" s="24"/>
      <c r="O3733" s="24"/>
      <c r="P3733" s="24"/>
      <c r="Q3733" s="24"/>
    </row>
    <row r="3734" ht="15.75" customHeight="1">
      <c r="A3734" s="71"/>
      <c r="B3734" s="45" t="str">
        <f>IFERROR(VLOOKUP(D3734, 'Chart of Accounts'!A3721:C4001, 3, FALSE), "")</f>
        <v/>
      </c>
      <c r="C3734" s="72"/>
      <c r="D3734" s="73"/>
      <c r="E3734" s="30" t="str">
        <f>IFERROR(VLOOKUP(D3734, 'Chart of Accounts'!A$3:B$3987, 2, FALSE), "")</f>
        <v/>
      </c>
      <c r="F3734" s="31" t="str">
        <f t="shared" si="1"/>
        <v/>
      </c>
      <c r="G3734" s="32" t="str">
        <f t="shared" si="2"/>
        <v/>
      </c>
      <c r="H3734" s="33">
        <f>IF(A3734&gt;='Income Statement'!$E$5,IF(A3734&lt;='Income Statement'!$E$6,1,0),0)</f>
        <v>0</v>
      </c>
      <c r="I3734" s="24"/>
      <c r="J3734" s="24"/>
      <c r="K3734" s="24"/>
      <c r="L3734" s="24"/>
      <c r="M3734" s="24"/>
      <c r="N3734" s="24"/>
      <c r="O3734" s="24"/>
      <c r="P3734" s="24"/>
      <c r="Q3734" s="24"/>
    </row>
    <row r="3735" ht="15.75" customHeight="1">
      <c r="A3735" s="71"/>
      <c r="B3735" s="45" t="str">
        <f>IFERROR(VLOOKUP(D3735, 'Chart of Accounts'!A3722:C4001, 3, FALSE), "")</f>
        <v/>
      </c>
      <c r="C3735" s="72"/>
      <c r="D3735" s="73"/>
      <c r="E3735" s="30" t="str">
        <f>IFERROR(VLOOKUP(D3735, 'Chart of Accounts'!A$3:B$3987, 2, FALSE), "")</f>
        <v/>
      </c>
      <c r="F3735" s="31" t="str">
        <f t="shared" si="1"/>
        <v/>
      </c>
      <c r="G3735" s="32" t="str">
        <f t="shared" si="2"/>
        <v/>
      </c>
      <c r="H3735" s="33">
        <f>IF(A3735&gt;='Income Statement'!$E$5,IF(A3735&lt;='Income Statement'!$E$6,1,0),0)</f>
        <v>0</v>
      </c>
      <c r="I3735" s="24"/>
      <c r="J3735" s="24"/>
      <c r="K3735" s="24"/>
      <c r="L3735" s="24"/>
      <c r="M3735" s="24"/>
      <c r="N3735" s="24"/>
      <c r="O3735" s="24"/>
      <c r="P3735" s="24"/>
      <c r="Q3735" s="24"/>
    </row>
    <row r="3736" ht="15.75" customHeight="1">
      <c r="A3736" s="71"/>
      <c r="B3736" s="45" t="str">
        <f>IFERROR(VLOOKUP(D3736, 'Chart of Accounts'!A3723:C4001, 3, FALSE), "")</f>
        <v/>
      </c>
      <c r="C3736" s="72"/>
      <c r="D3736" s="73"/>
      <c r="E3736" s="30" t="str">
        <f>IFERROR(VLOOKUP(D3736, 'Chart of Accounts'!A$3:B$3987, 2, FALSE), "")</f>
        <v/>
      </c>
      <c r="F3736" s="31" t="str">
        <f t="shared" si="1"/>
        <v/>
      </c>
      <c r="G3736" s="32" t="str">
        <f t="shared" si="2"/>
        <v/>
      </c>
      <c r="H3736" s="33">
        <f>IF(A3736&gt;='Income Statement'!$E$5,IF(A3736&lt;='Income Statement'!$E$6,1,0),0)</f>
        <v>0</v>
      </c>
      <c r="I3736" s="24"/>
      <c r="J3736" s="24"/>
      <c r="K3736" s="24"/>
      <c r="L3736" s="24"/>
      <c r="M3736" s="24"/>
      <c r="N3736" s="24"/>
      <c r="O3736" s="24"/>
      <c r="P3736" s="24"/>
      <c r="Q3736" s="24"/>
    </row>
    <row r="3737" ht="15.75" customHeight="1">
      <c r="A3737" s="71"/>
      <c r="B3737" s="45" t="str">
        <f>IFERROR(VLOOKUP(D3737, 'Chart of Accounts'!A3724:C4001, 3, FALSE), "")</f>
        <v/>
      </c>
      <c r="C3737" s="72"/>
      <c r="D3737" s="73"/>
      <c r="E3737" s="30" t="str">
        <f>IFERROR(VLOOKUP(D3737, 'Chart of Accounts'!A$3:B$3987, 2, FALSE), "")</f>
        <v/>
      </c>
      <c r="F3737" s="31" t="str">
        <f t="shared" si="1"/>
        <v/>
      </c>
      <c r="G3737" s="32" t="str">
        <f t="shared" si="2"/>
        <v/>
      </c>
      <c r="H3737" s="33">
        <f>IF(A3737&gt;='Income Statement'!$E$5,IF(A3737&lt;='Income Statement'!$E$6,1,0),0)</f>
        <v>0</v>
      </c>
      <c r="I3737" s="24"/>
      <c r="J3737" s="24"/>
      <c r="K3737" s="24"/>
      <c r="L3737" s="24"/>
      <c r="M3737" s="24"/>
      <c r="N3737" s="24"/>
      <c r="O3737" s="24"/>
      <c r="P3737" s="24"/>
      <c r="Q3737" s="24"/>
    </row>
    <row r="3738" ht="15.75" customHeight="1">
      <c r="A3738" s="71"/>
      <c r="B3738" s="45" t="str">
        <f>IFERROR(VLOOKUP(D3738, 'Chart of Accounts'!A3725:C4001, 3, FALSE), "")</f>
        <v/>
      </c>
      <c r="C3738" s="72"/>
      <c r="D3738" s="73"/>
      <c r="E3738" s="30" t="str">
        <f>IFERROR(VLOOKUP(D3738, 'Chart of Accounts'!A$3:B$3987, 2, FALSE), "")</f>
        <v/>
      </c>
      <c r="F3738" s="31" t="str">
        <f t="shared" si="1"/>
        <v/>
      </c>
      <c r="G3738" s="32" t="str">
        <f t="shared" si="2"/>
        <v/>
      </c>
      <c r="H3738" s="33">
        <f>IF(A3738&gt;='Income Statement'!$E$5,IF(A3738&lt;='Income Statement'!$E$6,1,0),0)</f>
        <v>0</v>
      </c>
      <c r="I3738" s="24"/>
      <c r="J3738" s="24"/>
      <c r="K3738" s="24"/>
      <c r="L3738" s="24"/>
      <c r="M3738" s="24"/>
      <c r="N3738" s="24"/>
      <c r="O3738" s="24"/>
      <c r="P3738" s="24"/>
      <c r="Q3738" s="24"/>
    </row>
    <row r="3739" ht="15.75" customHeight="1">
      <c r="A3739" s="71"/>
      <c r="B3739" s="45" t="str">
        <f>IFERROR(VLOOKUP(D3739, 'Chart of Accounts'!A3726:C4001, 3, FALSE), "")</f>
        <v/>
      </c>
      <c r="C3739" s="72"/>
      <c r="D3739" s="73"/>
      <c r="E3739" s="30" t="str">
        <f>IFERROR(VLOOKUP(D3739, 'Chart of Accounts'!A$3:B$3987, 2, FALSE), "")</f>
        <v/>
      </c>
      <c r="F3739" s="31" t="str">
        <f t="shared" si="1"/>
        <v/>
      </c>
      <c r="G3739" s="32" t="str">
        <f t="shared" si="2"/>
        <v/>
      </c>
      <c r="H3739" s="33">
        <f>IF(A3739&gt;='Income Statement'!$E$5,IF(A3739&lt;='Income Statement'!$E$6,1,0),0)</f>
        <v>0</v>
      </c>
      <c r="I3739" s="24"/>
      <c r="J3739" s="24"/>
      <c r="K3739" s="24"/>
      <c r="L3739" s="24"/>
      <c r="M3739" s="24"/>
      <c r="N3739" s="24"/>
      <c r="O3739" s="24"/>
      <c r="P3739" s="24"/>
      <c r="Q3739" s="24"/>
    </row>
    <row r="3740" ht="15.75" customHeight="1">
      <c r="A3740" s="71"/>
      <c r="B3740" s="45" t="str">
        <f>IFERROR(VLOOKUP(D3740, 'Chart of Accounts'!A3727:C4001, 3, FALSE), "")</f>
        <v/>
      </c>
      <c r="C3740" s="72"/>
      <c r="D3740" s="73"/>
      <c r="E3740" s="30" t="str">
        <f>IFERROR(VLOOKUP(D3740, 'Chart of Accounts'!A$3:B$3987, 2, FALSE), "")</f>
        <v/>
      </c>
      <c r="F3740" s="31" t="str">
        <f t="shared" si="1"/>
        <v/>
      </c>
      <c r="G3740" s="32" t="str">
        <f t="shared" si="2"/>
        <v/>
      </c>
      <c r="H3740" s="33">
        <f>IF(A3740&gt;='Income Statement'!$E$5,IF(A3740&lt;='Income Statement'!$E$6,1,0),0)</f>
        <v>0</v>
      </c>
      <c r="I3740" s="24"/>
      <c r="J3740" s="24"/>
      <c r="K3740" s="24"/>
      <c r="L3740" s="24"/>
      <c r="M3740" s="24"/>
      <c r="N3740" s="24"/>
      <c r="O3740" s="24"/>
      <c r="P3740" s="24"/>
      <c r="Q3740" s="24"/>
    </row>
    <row r="3741" ht="15.75" customHeight="1">
      <c r="A3741" s="71"/>
      <c r="B3741" s="45" t="str">
        <f>IFERROR(VLOOKUP(D3741, 'Chart of Accounts'!A3728:C4001, 3, FALSE), "")</f>
        <v/>
      </c>
      <c r="C3741" s="72"/>
      <c r="D3741" s="73"/>
      <c r="E3741" s="30" t="str">
        <f>IFERROR(VLOOKUP(D3741, 'Chart of Accounts'!A$3:B$3987, 2, FALSE), "")</f>
        <v/>
      </c>
      <c r="F3741" s="31" t="str">
        <f t="shared" si="1"/>
        <v/>
      </c>
      <c r="G3741" s="32" t="str">
        <f t="shared" si="2"/>
        <v/>
      </c>
      <c r="H3741" s="33">
        <f>IF(A3741&gt;='Income Statement'!$E$5,IF(A3741&lt;='Income Statement'!$E$6,1,0),0)</f>
        <v>0</v>
      </c>
      <c r="I3741" s="24"/>
      <c r="J3741" s="24"/>
      <c r="K3741" s="24"/>
      <c r="L3741" s="24"/>
      <c r="M3741" s="24"/>
      <c r="N3741" s="24"/>
      <c r="O3741" s="24"/>
      <c r="P3741" s="24"/>
      <c r="Q3741" s="24"/>
    </row>
    <row r="3742" ht="15.75" customHeight="1">
      <c r="A3742" s="71"/>
      <c r="B3742" s="45" t="str">
        <f>IFERROR(VLOOKUP(D3742, 'Chart of Accounts'!A3729:C4001, 3, FALSE), "")</f>
        <v/>
      </c>
      <c r="C3742" s="72"/>
      <c r="D3742" s="73"/>
      <c r="E3742" s="30" t="str">
        <f>IFERROR(VLOOKUP(D3742, 'Chart of Accounts'!A$3:B$3987, 2, FALSE), "")</f>
        <v/>
      </c>
      <c r="F3742" s="31" t="str">
        <f t="shared" si="1"/>
        <v/>
      </c>
      <c r="G3742" s="32" t="str">
        <f t="shared" si="2"/>
        <v/>
      </c>
      <c r="H3742" s="33">
        <f>IF(A3742&gt;='Income Statement'!$E$5,IF(A3742&lt;='Income Statement'!$E$6,1,0),0)</f>
        <v>0</v>
      </c>
      <c r="I3742" s="24"/>
      <c r="J3742" s="24"/>
      <c r="K3742" s="24"/>
      <c r="L3742" s="24"/>
      <c r="M3742" s="24"/>
      <c r="N3742" s="24"/>
      <c r="O3742" s="24"/>
      <c r="P3742" s="24"/>
      <c r="Q3742" s="24"/>
    </row>
    <row r="3743" ht="15.75" customHeight="1">
      <c r="A3743" s="71"/>
      <c r="B3743" s="45" t="str">
        <f>IFERROR(VLOOKUP(D3743, 'Chart of Accounts'!A3730:C4001, 3, FALSE), "")</f>
        <v/>
      </c>
      <c r="C3743" s="72"/>
      <c r="D3743" s="73"/>
      <c r="E3743" s="30" t="str">
        <f>IFERROR(VLOOKUP(D3743, 'Chart of Accounts'!A$3:B$3987, 2, FALSE), "")</f>
        <v/>
      </c>
      <c r="F3743" s="31" t="str">
        <f t="shared" si="1"/>
        <v/>
      </c>
      <c r="G3743" s="32" t="str">
        <f t="shared" si="2"/>
        <v/>
      </c>
      <c r="H3743" s="33">
        <f>IF(A3743&gt;='Income Statement'!$E$5,IF(A3743&lt;='Income Statement'!$E$6,1,0),0)</f>
        <v>0</v>
      </c>
      <c r="I3743" s="24"/>
      <c r="J3743" s="24"/>
      <c r="K3743" s="24"/>
      <c r="L3743" s="24"/>
      <c r="M3743" s="24"/>
      <c r="N3743" s="24"/>
      <c r="O3743" s="24"/>
      <c r="P3743" s="24"/>
      <c r="Q3743" s="24"/>
    </row>
    <row r="3744" ht="15.75" customHeight="1">
      <c r="A3744" s="71"/>
      <c r="B3744" s="45" t="str">
        <f>IFERROR(VLOOKUP(D3744, 'Chart of Accounts'!A3731:C4001, 3, FALSE), "")</f>
        <v/>
      </c>
      <c r="C3744" s="72"/>
      <c r="D3744" s="73"/>
      <c r="E3744" s="30" t="str">
        <f>IFERROR(VLOOKUP(D3744, 'Chart of Accounts'!A$3:B$3987, 2, FALSE), "")</f>
        <v/>
      </c>
      <c r="F3744" s="31" t="str">
        <f t="shared" si="1"/>
        <v/>
      </c>
      <c r="G3744" s="32" t="str">
        <f t="shared" si="2"/>
        <v/>
      </c>
      <c r="H3744" s="33">
        <f>IF(A3744&gt;='Income Statement'!$E$5,IF(A3744&lt;='Income Statement'!$E$6,1,0),0)</f>
        <v>0</v>
      </c>
      <c r="I3744" s="24"/>
      <c r="J3744" s="24"/>
      <c r="K3744" s="24"/>
      <c r="L3744" s="24"/>
      <c r="M3744" s="24"/>
      <c r="N3744" s="24"/>
      <c r="O3744" s="24"/>
      <c r="P3744" s="24"/>
      <c r="Q3744" s="24"/>
    </row>
    <row r="3745" ht="15.75" customHeight="1">
      <c r="A3745" s="71"/>
      <c r="B3745" s="45" t="str">
        <f>IFERROR(VLOOKUP(D3745, 'Chart of Accounts'!A3732:C4001, 3, FALSE), "")</f>
        <v/>
      </c>
      <c r="C3745" s="72"/>
      <c r="D3745" s="73"/>
      <c r="E3745" s="30" t="str">
        <f>IFERROR(VLOOKUP(D3745, 'Chart of Accounts'!A$3:B$3987, 2, FALSE), "")</f>
        <v/>
      </c>
      <c r="F3745" s="31" t="str">
        <f t="shared" si="1"/>
        <v/>
      </c>
      <c r="G3745" s="32" t="str">
        <f t="shared" si="2"/>
        <v/>
      </c>
      <c r="H3745" s="33">
        <f>IF(A3745&gt;='Income Statement'!$E$5,IF(A3745&lt;='Income Statement'!$E$6,1,0),0)</f>
        <v>0</v>
      </c>
      <c r="I3745" s="24"/>
      <c r="J3745" s="24"/>
      <c r="K3745" s="24"/>
      <c r="L3745" s="24"/>
      <c r="M3745" s="24"/>
      <c r="N3745" s="24"/>
      <c r="O3745" s="24"/>
      <c r="P3745" s="24"/>
      <c r="Q3745" s="24"/>
    </row>
    <row r="3746" ht="15.75" customHeight="1">
      <c r="A3746" s="71"/>
      <c r="B3746" s="45" t="str">
        <f>IFERROR(VLOOKUP(D3746, 'Chart of Accounts'!A3733:C4001, 3, FALSE), "")</f>
        <v/>
      </c>
      <c r="C3746" s="72"/>
      <c r="D3746" s="73"/>
      <c r="E3746" s="30" t="str">
        <f>IFERROR(VLOOKUP(D3746, 'Chart of Accounts'!A$3:B$3987, 2, FALSE), "")</f>
        <v/>
      </c>
      <c r="F3746" s="31" t="str">
        <f t="shared" si="1"/>
        <v/>
      </c>
      <c r="G3746" s="32" t="str">
        <f t="shared" si="2"/>
        <v/>
      </c>
      <c r="H3746" s="33">
        <f>IF(A3746&gt;='Income Statement'!$E$5,IF(A3746&lt;='Income Statement'!$E$6,1,0),0)</f>
        <v>0</v>
      </c>
      <c r="I3746" s="24"/>
      <c r="J3746" s="24"/>
      <c r="K3746" s="24"/>
      <c r="L3746" s="24"/>
      <c r="M3746" s="24"/>
      <c r="N3746" s="24"/>
      <c r="O3746" s="24"/>
      <c r="P3746" s="24"/>
      <c r="Q3746" s="24"/>
    </row>
    <row r="3747" ht="15.75" customHeight="1">
      <c r="A3747" s="71"/>
      <c r="B3747" s="45" t="str">
        <f>IFERROR(VLOOKUP(D3747, 'Chart of Accounts'!A3734:C4001, 3, FALSE), "")</f>
        <v/>
      </c>
      <c r="C3747" s="72"/>
      <c r="D3747" s="73"/>
      <c r="E3747" s="30" t="str">
        <f>IFERROR(VLOOKUP(D3747, 'Chart of Accounts'!A$3:B$3987, 2, FALSE), "")</f>
        <v/>
      </c>
      <c r="F3747" s="31" t="str">
        <f t="shared" si="1"/>
        <v/>
      </c>
      <c r="G3747" s="32" t="str">
        <f t="shared" si="2"/>
        <v/>
      </c>
      <c r="H3747" s="33">
        <f>IF(A3747&gt;='Income Statement'!$E$5,IF(A3747&lt;='Income Statement'!$E$6,1,0),0)</f>
        <v>0</v>
      </c>
      <c r="I3747" s="24"/>
      <c r="J3747" s="24"/>
      <c r="K3747" s="24"/>
      <c r="L3747" s="24"/>
      <c r="M3747" s="24"/>
      <c r="N3747" s="24"/>
      <c r="O3747" s="24"/>
      <c r="P3747" s="24"/>
      <c r="Q3747" s="24"/>
    </row>
    <row r="3748" ht="15.75" customHeight="1">
      <c r="A3748" s="71"/>
      <c r="B3748" s="45" t="str">
        <f>IFERROR(VLOOKUP(D3748, 'Chart of Accounts'!A3735:C4001, 3, FALSE), "")</f>
        <v/>
      </c>
      <c r="C3748" s="72"/>
      <c r="D3748" s="73"/>
      <c r="E3748" s="30" t="str">
        <f>IFERROR(VLOOKUP(D3748, 'Chart of Accounts'!A$3:B$3987, 2, FALSE), "")</f>
        <v/>
      </c>
      <c r="F3748" s="31" t="str">
        <f t="shared" si="1"/>
        <v/>
      </c>
      <c r="G3748" s="32" t="str">
        <f t="shared" si="2"/>
        <v/>
      </c>
      <c r="H3748" s="33">
        <f>IF(A3748&gt;='Income Statement'!$E$5,IF(A3748&lt;='Income Statement'!$E$6,1,0),0)</f>
        <v>0</v>
      </c>
      <c r="I3748" s="24"/>
      <c r="J3748" s="24"/>
      <c r="K3748" s="24"/>
      <c r="L3748" s="24"/>
      <c r="M3748" s="24"/>
      <c r="N3748" s="24"/>
      <c r="O3748" s="24"/>
      <c r="P3748" s="24"/>
      <c r="Q3748" s="24"/>
    </row>
    <row r="3749" ht="15.75" customHeight="1">
      <c r="A3749" s="71"/>
      <c r="B3749" s="45" t="str">
        <f>IFERROR(VLOOKUP(D3749, 'Chart of Accounts'!A3736:C4001, 3, FALSE), "")</f>
        <v/>
      </c>
      <c r="C3749" s="72"/>
      <c r="D3749" s="73"/>
      <c r="E3749" s="30" t="str">
        <f>IFERROR(VLOOKUP(D3749, 'Chart of Accounts'!A$3:B$3987, 2, FALSE), "")</f>
        <v/>
      </c>
      <c r="F3749" s="31" t="str">
        <f t="shared" si="1"/>
        <v/>
      </c>
      <c r="G3749" s="32" t="str">
        <f t="shared" si="2"/>
        <v/>
      </c>
      <c r="H3749" s="33">
        <f>IF(A3749&gt;='Income Statement'!$E$5,IF(A3749&lt;='Income Statement'!$E$6,1,0),0)</f>
        <v>0</v>
      </c>
      <c r="I3749" s="24"/>
      <c r="J3749" s="24"/>
      <c r="K3749" s="24"/>
      <c r="L3749" s="24"/>
      <c r="M3749" s="24"/>
      <c r="N3749" s="24"/>
      <c r="O3749" s="24"/>
      <c r="P3749" s="24"/>
      <c r="Q3749" s="24"/>
    </row>
    <row r="3750" ht="15.75" customHeight="1">
      <c r="A3750" s="71"/>
      <c r="B3750" s="45" t="str">
        <f>IFERROR(VLOOKUP(D3750, 'Chart of Accounts'!A3737:C4001, 3, FALSE), "")</f>
        <v/>
      </c>
      <c r="C3750" s="72"/>
      <c r="D3750" s="73"/>
      <c r="E3750" s="30" t="str">
        <f>IFERROR(VLOOKUP(D3750, 'Chart of Accounts'!A$3:B$3987, 2, FALSE), "")</f>
        <v/>
      </c>
      <c r="F3750" s="31" t="str">
        <f t="shared" si="1"/>
        <v/>
      </c>
      <c r="G3750" s="32" t="str">
        <f t="shared" si="2"/>
        <v/>
      </c>
      <c r="H3750" s="33">
        <f>IF(A3750&gt;='Income Statement'!$E$5,IF(A3750&lt;='Income Statement'!$E$6,1,0),0)</f>
        <v>0</v>
      </c>
      <c r="I3750" s="24"/>
      <c r="J3750" s="24"/>
      <c r="K3750" s="24"/>
      <c r="L3750" s="24"/>
      <c r="M3750" s="24"/>
      <c r="N3750" s="24"/>
      <c r="O3750" s="24"/>
      <c r="P3750" s="24"/>
      <c r="Q3750" s="24"/>
    </row>
    <row r="3751" ht="15.75" customHeight="1">
      <c r="A3751" s="71"/>
      <c r="B3751" s="45" t="str">
        <f>IFERROR(VLOOKUP(D3751, 'Chart of Accounts'!A3738:C4001, 3, FALSE), "")</f>
        <v/>
      </c>
      <c r="C3751" s="72"/>
      <c r="D3751" s="73"/>
      <c r="E3751" s="30" t="str">
        <f>IFERROR(VLOOKUP(D3751, 'Chart of Accounts'!A$3:B$3987, 2, FALSE), "")</f>
        <v/>
      </c>
      <c r="F3751" s="31" t="str">
        <f t="shared" si="1"/>
        <v/>
      </c>
      <c r="G3751" s="32" t="str">
        <f t="shared" si="2"/>
        <v/>
      </c>
      <c r="H3751" s="33">
        <f>IF(A3751&gt;='Income Statement'!$E$5,IF(A3751&lt;='Income Statement'!$E$6,1,0),0)</f>
        <v>0</v>
      </c>
      <c r="I3751" s="24"/>
      <c r="J3751" s="24"/>
      <c r="K3751" s="24"/>
      <c r="L3751" s="24"/>
      <c r="M3751" s="24"/>
      <c r="N3751" s="24"/>
      <c r="O3751" s="24"/>
      <c r="P3751" s="24"/>
      <c r="Q3751" s="24"/>
    </row>
    <row r="3752" ht="15.75" customHeight="1">
      <c r="A3752" s="71"/>
      <c r="B3752" s="45" t="str">
        <f>IFERROR(VLOOKUP(D3752, 'Chart of Accounts'!A3739:C4001, 3, FALSE), "")</f>
        <v/>
      </c>
      <c r="C3752" s="72"/>
      <c r="D3752" s="73"/>
      <c r="E3752" s="30" t="str">
        <f>IFERROR(VLOOKUP(D3752, 'Chart of Accounts'!A$3:B$3987, 2, FALSE), "")</f>
        <v/>
      </c>
      <c r="F3752" s="31" t="str">
        <f t="shared" si="1"/>
        <v/>
      </c>
      <c r="G3752" s="32" t="str">
        <f t="shared" si="2"/>
        <v/>
      </c>
      <c r="H3752" s="33">
        <f>IF(A3752&gt;='Income Statement'!$E$5,IF(A3752&lt;='Income Statement'!$E$6,1,0),0)</f>
        <v>0</v>
      </c>
      <c r="I3752" s="24"/>
      <c r="J3752" s="24"/>
      <c r="K3752" s="24"/>
      <c r="L3752" s="24"/>
      <c r="M3752" s="24"/>
      <c r="N3752" s="24"/>
      <c r="O3752" s="24"/>
      <c r="P3752" s="24"/>
      <c r="Q3752" s="24"/>
    </row>
    <row r="3753" ht="15.75" customHeight="1">
      <c r="A3753" s="71"/>
      <c r="B3753" s="45" t="str">
        <f>IFERROR(VLOOKUP(D3753, 'Chart of Accounts'!A3740:C4001, 3, FALSE), "")</f>
        <v/>
      </c>
      <c r="C3753" s="72"/>
      <c r="D3753" s="73"/>
      <c r="E3753" s="30" t="str">
        <f>IFERROR(VLOOKUP(D3753, 'Chart of Accounts'!A$3:B$3987, 2, FALSE), "")</f>
        <v/>
      </c>
      <c r="F3753" s="31" t="str">
        <f t="shared" si="1"/>
        <v/>
      </c>
      <c r="G3753" s="32" t="str">
        <f t="shared" si="2"/>
        <v/>
      </c>
      <c r="H3753" s="33">
        <f>IF(A3753&gt;='Income Statement'!$E$5,IF(A3753&lt;='Income Statement'!$E$6,1,0),0)</f>
        <v>0</v>
      </c>
      <c r="I3753" s="24"/>
      <c r="J3753" s="24"/>
      <c r="K3753" s="24"/>
      <c r="L3753" s="24"/>
      <c r="M3753" s="24"/>
      <c r="N3753" s="24"/>
      <c r="O3753" s="24"/>
      <c r="P3753" s="24"/>
      <c r="Q3753" s="24"/>
    </row>
    <row r="3754" ht="15.75" customHeight="1">
      <c r="A3754" s="71"/>
      <c r="B3754" s="45" t="str">
        <f>IFERROR(VLOOKUP(D3754, 'Chart of Accounts'!A3741:C4001, 3, FALSE), "")</f>
        <v/>
      </c>
      <c r="C3754" s="72"/>
      <c r="D3754" s="73"/>
      <c r="E3754" s="30" t="str">
        <f>IFERROR(VLOOKUP(D3754, 'Chart of Accounts'!A$3:B$3987, 2, FALSE), "")</f>
        <v/>
      </c>
      <c r="F3754" s="31" t="str">
        <f t="shared" si="1"/>
        <v/>
      </c>
      <c r="G3754" s="32" t="str">
        <f t="shared" si="2"/>
        <v/>
      </c>
      <c r="H3754" s="33">
        <f>IF(A3754&gt;='Income Statement'!$E$5,IF(A3754&lt;='Income Statement'!$E$6,1,0),0)</f>
        <v>0</v>
      </c>
      <c r="I3754" s="24"/>
      <c r="J3754" s="24"/>
      <c r="K3754" s="24"/>
      <c r="L3754" s="24"/>
      <c r="M3754" s="24"/>
      <c r="N3754" s="24"/>
      <c r="O3754" s="24"/>
      <c r="P3754" s="24"/>
      <c r="Q3754" s="24"/>
    </row>
    <row r="3755" ht="15.75" customHeight="1">
      <c r="A3755" s="71"/>
      <c r="B3755" s="45" t="str">
        <f>IFERROR(VLOOKUP(D3755, 'Chart of Accounts'!A3742:C4001, 3, FALSE), "")</f>
        <v/>
      </c>
      <c r="C3755" s="72"/>
      <c r="D3755" s="73"/>
      <c r="E3755" s="30" t="str">
        <f>IFERROR(VLOOKUP(D3755, 'Chart of Accounts'!A$3:B$3987, 2, FALSE), "")</f>
        <v/>
      </c>
      <c r="F3755" s="31" t="str">
        <f t="shared" si="1"/>
        <v/>
      </c>
      <c r="G3755" s="32" t="str">
        <f t="shared" si="2"/>
        <v/>
      </c>
      <c r="H3755" s="33">
        <f>IF(A3755&gt;='Income Statement'!$E$5,IF(A3755&lt;='Income Statement'!$E$6,1,0),0)</f>
        <v>0</v>
      </c>
      <c r="I3755" s="24"/>
      <c r="J3755" s="24"/>
      <c r="K3755" s="24"/>
      <c r="L3755" s="24"/>
      <c r="M3755" s="24"/>
      <c r="N3755" s="24"/>
      <c r="O3755" s="24"/>
      <c r="P3755" s="24"/>
      <c r="Q3755" s="24"/>
    </row>
    <row r="3756" ht="15.75" customHeight="1">
      <c r="A3756" s="71"/>
      <c r="B3756" s="45" t="str">
        <f>IFERROR(VLOOKUP(D3756, 'Chart of Accounts'!A3743:C4001, 3, FALSE), "")</f>
        <v/>
      </c>
      <c r="C3756" s="72"/>
      <c r="D3756" s="73"/>
      <c r="E3756" s="30" t="str">
        <f>IFERROR(VLOOKUP(D3756, 'Chart of Accounts'!A$3:B$3987, 2, FALSE), "")</f>
        <v/>
      </c>
      <c r="F3756" s="31" t="str">
        <f t="shared" si="1"/>
        <v/>
      </c>
      <c r="G3756" s="32" t="str">
        <f t="shared" si="2"/>
        <v/>
      </c>
      <c r="H3756" s="33">
        <f>IF(A3756&gt;='Income Statement'!$E$5,IF(A3756&lt;='Income Statement'!$E$6,1,0),0)</f>
        <v>0</v>
      </c>
      <c r="I3756" s="24"/>
      <c r="J3756" s="24"/>
      <c r="K3756" s="24"/>
      <c r="L3756" s="24"/>
      <c r="M3756" s="24"/>
      <c r="N3756" s="24"/>
      <c r="O3756" s="24"/>
      <c r="P3756" s="24"/>
      <c r="Q3756" s="24"/>
    </row>
    <row r="3757" ht="15.75" customHeight="1">
      <c r="A3757" s="71"/>
      <c r="B3757" s="45" t="str">
        <f>IFERROR(VLOOKUP(D3757, 'Chart of Accounts'!A3744:C4001, 3, FALSE), "")</f>
        <v/>
      </c>
      <c r="C3757" s="72"/>
      <c r="D3757" s="73"/>
      <c r="E3757" s="30" t="str">
        <f>IFERROR(VLOOKUP(D3757, 'Chart of Accounts'!A$3:B$3987, 2, FALSE), "")</f>
        <v/>
      </c>
      <c r="F3757" s="31" t="str">
        <f t="shared" si="1"/>
        <v/>
      </c>
      <c r="G3757" s="32" t="str">
        <f t="shared" si="2"/>
        <v/>
      </c>
      <c r="H3757" s="33">
        <f>IF(A3757&gt;='Income Statement'!$E$5,IF(A3757&lt;='Income Statement'!$E$6,1,0),0)</f>
        <v>0</v>
      </c>
      <c r="I3757" s="24"/>
      <c r="J3757" s="24"/>
      <c r="K3757" s="24"/>
      <c r="L3757" s="24"/>
      <c r="M3757" s="24"/>
      <c r="N3757" s="24"/>
      <c r="O3757" s="24"/>
      <c r="P3757" s="24"/>
      <c r="Q3757" s="24"/>
    </row>
    <row r="3758" ht="15.75" customHeight="1">
      <c r="A3758" s="71"/>
      <c r="B3758" s="45" t="str">
        <f>IFERROR(VLOOKUP(D3758, 'Chart of Accounts'!A3745:C4001, 3, FALSE), "")</f>
        <v/>
      </c>
      <c r="C3758" s="72"/>
      <c r="D3758" s="73"/>
      <c r="E3758" s="30" t="str">
        <f>IFERROR(VLOOKUP(D3758, 'Chart of Accounts'!A$3:B$3987, 2, FALSE), "")</f>
        <v/>
      </c>
      <c r="F3758" s="31" t="str">
        <f t="shared" si="1"/>
        <v/>
      </c>
      <c r="G3758" s="32" t="str">
        <f t="shared" si="2"/>
        <v/>
      </c>
      <c r="H3758" s="33">
        <f>IF(A3758&gt;='Income Statement'!$E$5,IF(A3758&lt;='Income Statement'!$E$6,1,0),0)</f>
        <v>0</v>
      </c>
      <c r="I3758" s="24"/>
      <c r="J3758" s="24"/>
      <c r="K3758" s="24"/>
      <c r="L3758" s="24"/>
      <c r="M3758" s="24"/>
      <c r="N3758" s="24"/>
      <c r="O3758" s="24"/>
      <c r="P3758" s="24"/>
      <c r="Q3758" s="24"/>
    </row>
    <row r="3759" ht="15.75" customHeight="1">
      <c r="A3759" s="71"/>
      <c r="B3759" s="45" t="str">
        <f>IFERROR(VLOOKUP(D3759, 'Chart of Accounts'!A3746:C4001, 3, FALSE), "")</f>
        <v/>
      </c>
      <c r="C3759" s="72"/>
      <c r="D3759" s="73"/>
      <c r="E3759" s="30" t="str">
        <f>IFERROR(VLOOKUP(D3759, 'Chart of Accounts'!A$3:B$3987, 2, FALSE), "")</f>
        <v/>
      </c>
      <c r="F3759" s="31" t="str">
        <f t="shared" si="1"/>
        <v/>
      </c>
      <c r="G3759" s="32" t="str">
        <f t="shared" si="2"/>
        <v/>
      </c>
      <c r="H3759" s="33">
        <f>IF(A3759&gt;='Income Statement'!$E$5,IF(A3759&lt;='Income Statement'!$E$6,1,0),0)</f>
        <v>0</v>
      </c>
      <c r="I3759" s="24"/>
      <c r="J3759" s="24"/>
      <c r="K3759" s="24"/>
      <c r="L3759" s="24"/>
      <c r="M3759" s="24"/>
      <c r="N3759" s="24"/>
      <c r="O3759" s="24"/>
      <c r="P3759" s="24"/>
      <c r="Q3759" s="24"/>
    </row>
    <row r="3760" ht="15.75" customHeight="1">
      <c r="A3760" s="71"/>
      <c r="B3760" s="45" t="str">
        <f>IFERROR(VLOOKUP(D3760, 'Chart of Accounts'!A3747:C4001, 3, FALSE), "")</f>
        <v/>
      </c>
      <c r="C3760" s="72"/>
      <c r="D3760" s="73"/>
      <c r="E3760" s="30" t="str">
        <f>IFERROR(VLOOKUP(D3760, 'Chart of Accounts'!A$3:B$3987, 2, FALSE), "")</f>
        <v/>
      </c>
      <c r="F3760" s="31" t="str">
        <f t="shared" si="1"/>
        <v/>
      </c>
      <c r="G3760" s="32" t="str">
        <f t="shared" si="2"/>
        <v/>
      </c>
      <c r="H3760" s="33">
        <f>IF(A3760&gt;='Income Statement'!$E$5,IF(A3760&lt;='Income Statement'!$E$6,1,0),0)</f>
        <v>0</v>
      </c>
      <c r="I3760" s="24"/>
      <c r="J3760" s="24"/>
      <c r="K3760" s="24"/>
      <c r="L3760" s="24"/>
      <c r="M3760" s="24"/>
      <c r="N3760" s="24"/>
      <c r="O3760" s="24"/>
      <c r="P3760" s="24"/>
      <c r="Q3760" s="24"/>
    </row>
    <row r="3761" ht="15.75" customHeight="1">
      <c r="A3761" s="71"/>
      <c r="B3761" s="45" t="str">
        <f>IFERROR(VLOOKUP(D3761, 'Chart of Accounts'!A3748:C4001, 3, FALSE), "")</f>
        <v/>
      </c>
      <c r="C3761" s="72"/>
      <c r="D3761" s="73"/>
      <c r="E3761" s="30" t="str">
        <f>IFERROR(VLOOKUP(D3761, 'Chart of Accounts'!A$3:B$3987, 2, FALSE), "")</f>
        <v/>
      </c>
      <c r="F3761" s="31" t="str">
        <f t="shared" si="1"/>
        <v/>
      </c>
      <c r="G3761" s="32" t="str">
        <f t="shared" si="2"/>
        <v/>
      </c>
      <c r="H3761" s="33">
        <f>IF(A3761&gt;='Income Statement'!$E$5,IF(A3761&lt;='Income Statement'!$E$6,1,0),0)</f>
        <v>0</v>
      </c>
      <c r="I3761" s="24"/>
      <c r="J3761" s="24"/>
      <c r="K3761" s="24"/>
      <c r="L3761" s="24"/>
      <c r="M3761" s="24"/>
      <c r="N3761" s="24"/>
      <c r="O3761" s="24"/>
      <c r="P3761" s="24"/>
      <c r="Q3761" s="24"/>
    </row>
    <row r="3762" ht="15.75" customHeight="1">
      <c r="A3762" s="71"/>
      <c r="B3762" s="45" t="str">
        <f>IFERROR(VLOOKUP(D3762, 'Chart of Accounts'!A3749:C4001, 3, FALSE), "")</f>
        <v/>
      </c>
      <c r="C3762" s="72"/>
      <c r="D3762" s="73"/>
      <c r="E3762" s="30" t="str">
        <f>IFERROR(VLOOKUP(D3762, 'Chart of Accounts'!A$3:B$3987, 2, FALSE), "")</f>
        <v/>
      </c>
      <c r="F3762" s="31" t="str">
        <f t="shared" si="1"/>
        <v/>
      </c>
      <c r="G3762" s="32" t="str">
        <f t="shared" si="2"/>
        <v/>
      </c>
      <c r="H3762" s="33">
        <f>IF(A3762&gt;='Income Statement'!$E$5,IF(A3762&lt;='Income Statement'!$E$6,1,0),0)</f>
        <v>0</v>
      </c>
      <c r="I3762" s="24"/>
      <c r="J3762" s="24"/>
      <c r="K3762" s="24"/>
      <c r="L3762" s="24"/>
      <c r="M3762" s="24"/>
      <c r="N3762" s="24"/>
      <c r="O3762" s="24"/>
      <c r="P3762" s="24"/>
      <c r="Q3762" s="24"/>
    </row>
    <row r="3763" ht="15.75" customHeight="1">
      <c r="A3763" s="71"/>
      <c r="B3763" s="45" t="str">
        <f>IFERROR(VLOOKUP(D3763, 'Chart of Accounts'!A3750:C4001, 3, FALSE), "")</f>
        <v/>
      </c>
      <c r="C3763" s="72"/>
      <c r="D3763" s="73"/>
      <c r="E3763" s="30" t="str">
        <f>IFERROR(VLOOKUP(D3763, 'Chart of Accounts'!A$3:B$3987, 2, FALSE), "")</f>
        <v/>
      </c>
      <c r="F3763" s="31" t="str">
        <f t="shared" si="1"/>
        <v/>
      </c>
      <c r="G3763" s="32" t="str">
        <f t="shared" si="2"/>
        <v/>
      </c>
      <c r="H3763" s="33">
        <f>IF(A3763&gt;='Income Statement'!$E$5,IF(A3763&lt;='Income Statement'!$E$6,1,0),0)</f>
        <v>0</v>
      </c>
      <c r="I3763" s="24"/>
      <c r="J3763" s="24"/>
      <c r="K3763" s="24"/>
      <c r="L3763" s="24"/>
      <c r="M3763" s="24"/>
      <c r="N3763" s="24"/>
      <c r="O3763" s="24"/>
      <c r="P3763" s="24"/>
      <c r="Q3763" s="24"/>
    </row>
    <row r="3764" ht="15.75" customHeight="1">
      <c r="A3764" s="71"/>
      <c r="B3764" s="45" t="str">
        <f>IFERROR(VLOOKUP(D3764, 'Chart of Accounts'!A3751:C4001, 3, FALSE), "")</f>
        <v/>
      </c>
      <c r="C3764" s="72"/>
      <c r="D3764" s="73"/>
      <c r="E3764" s="30" t="str">
        <f>IFERROR(VLOOKUP(D3764, 'Chart of Accounts'!A$3:B$3987, 2, FALSE), "")</f>
        <v/>
      </c>
      <c r="F3764" s="31" t="str">
        <f t="shared" si="1"/>
        <v/>
      </c>
      <c r="G3764" s="32" t="str">
        <f t="shared" si="2"/>
        <v/>
      </c>
      <c r="H3764" s="33">
        <f>IF(A3764&gt;='Income Statement'!$E$5,IF(A3764&lt;='Income Statement'!$E$6,1,0),0)</f>
        <v>0</v>
      </c>
      <c r="I3764" s="24"/>
      <c r="J3764" s="24"/>
      <c r="K3764" s="24"/>
      <c r="L3764" s="24"/>
      <c r="M3764" s="24"/>
      <c r="N3764" s="24"/>
      <c r="O3764" s="24"/>
      <c r="P3764" s="24"/>
      <c r="Q3764" s="24"/>
    </row>
    <row r="3765" ht="15.75" customHeight="1">
      <c r="A3765" s="71"/>
      <c r="B3765" s="45" t="str">
        <f>IFERROR(VLOOKUP(D3765, 'Chart of Accounts'!A3752:C4001, 3, FALSE), "")</f>
        <v/>
      </c>
      <c r="C3765" s="72"/>
      <c r="D3765" s="73"/>
      <c r="E3765" s="30" t="str">
        <f>IFERROR(VLOOKUP(D3765, 'Chart of Accounts'!A$3:B$3987, 2, FALSE), "")</f>
        <v/>
      </c>
      <c r="F3765" s="31" t="str">
        <f t="shared" si="1"/>
        <v/>
      </c>
      <c r="G3765" s="32" t="str">
        <f t="shared" si="2"/>
        <v/>
      </c>
      <c r="H3765" s="33">
        <f>IF(A3765&gt;='Income Statement'!$E$5,IF(A3765&lt;='Income Statement'!$E$6,1,0),0)</f>
        <v>0</v>
      </c>
      <c r="I3765" s="24"/>
      <c r="J3765" s="24"/>
      <c r="K3765" s="24"/>
      <c r="L3765" s="24"/>
      <c r="M3765" s="24"/>
      <c r="N3765" s="24"/>
      <c r="O3765" s="24"/>
      <c r="P3765" s="24"/>
      <c r="Q3765" s="24"/>
    </row>
    <row r="3766" ht="15.75" customHeight="1">
      <c r="A3766" s="71"/>
      <c r="B3766" s="45" t="str">
        <f>IFERROR(VLOOKUP(D3766, 'Chart of Accounts'!A3753:C4001, 3, FALSE), "")</f>
        <v/>
      </c>
      <c r="C3766" s="72"/>
      <c r="D3766" s="73"/>
      <c r="E3766" s="30" t="str">
        <f>IFERROR(VLOOKUP(D3766, 'Chart of Accounts'!A$3:B$3987, 2, FALSE), "")</f>
        <v/>
      </c>
      <c r="F3766" s="31" t="str">
        <f t="shared" si="1"/>
        <v/>
      </c>
      <c r="G3766" s="32" t="str">
        <f t="shared" si="2"/>
        <v/>
      </c>
      <c r="H3766" s="33">
        <f>IF(A3766&gt;='Income Statement'!$E$5,IF(A3766&lt;='Income Statement'!$E$6,1,0),0)</f>
        <v>0</v>
      </c>
      <c r="I3766" s="24"/>
      <c r="J3766" s="24"/>
      <c r="K3766" s="24"/>
      <c r="L3766" s="24"/>
      <c r="M3766" s="24"/>
      <c r="N3766" s="24"/>
      <c r="O3766" s="24"/>
      <c r="P3766" s="24"/>
      <c r="Q3766" s="24"/>
    </row>
    <row r="3767" ht="15.75" customHeight="1">
      <c r="A3767" s="71"/>
      <c r="B3767" s="45" t="str">
        <f>IFERROR(VLOOKUP(D3767, 'Chart of Accounts'!A3754:C4001, 3, FALSE), "")</f>
        <v/>
      </c>
      <c r="C3767" s="72"/>
      <c r="D3767" s="73"/>
      <c r="E3767" s="30" t="str">
        <f>IFERROR(VLOOKUP(D3767, 'Chart of Accounts'!A$3:B$3987, 2, FALSE), "")</f>
        <v/>
      </c>
      <c r="F3767" s="31" t="str">
        <f t="shared" si="1"/>
        <v/>
      </c>
      <c r="G3767" s="32" t="str">
        <f t="shared" si="2"/>
        <v/>
      </c>
      <c r="H3767" s="33">
        <f>IF(A3767&gt;='Income Statement'!$E$5,IF(A3767&lt;='Income Statement'!$E$6,1,0),0)</f>
        <v>0</v>
      </c>
      <c r="I3767" s="24"/>
      <c r="J3767" s="24"/>
      <c r="K3767" s="24"/>
      <c r="L3767" s="24"/>
      <c r="M3767" s="24"/>
      <c r="N3767" s="24"/>
      <c r="O3767" s="24"/>
      <c r="P3767" s="24"/>
      <c r="Q3767" s="24"/>
    </row>
    <row r="3768" ht="15.75" customHeight="1">
      <c r="A3768" s="71"/>
      <c r="B3768" s="45" t="str">
        <f>IFERROR(VLOOKUP(D3768, 'Chart of Accounts'!A3755:C4001, 3, FALSE), "")</f>
        <v/>
      </c>
      <c r="C3768" s="72"/>
      <c r="D3768" s="73"/>
      <c r="E3768" s="30" t="str">
        <f>IFERROR(VLOOKUP(D3768, 'Chart of Accounts'!A$3:B$3987, 2, FALSE), "")</f>
        <v/>
      </c>
      <c r="F3768" s="31" t="str">
        <f t="shared" si="1"/>
        <v/>
      </c>
      <c r="G3768" s="32" t="str">
        <f t="shared" si="2"/>
        <v/>
      </c>
      <c r="H3768" s="33">
        <f>IF(A3768&gt;='Income Statement'!$E$5,IF(A3768&lt;='Income Statement'!$E$6,1,0),0)</f>
        <v>0</v>
      </c>
      <c r="I3768" s="24"/>
      <c r="J3768" s="24"/>
      <c r="K3768" s="24"/>
      <c r="L3768" s="24"/>
      <c r="M3768" s="24"/>
      <c r="N3768" s="24"/>
      <c r="O3768" s="24"/>
      <c r="P3768" s="24"/>
      <c r="Q3768" s="24"/>
    </row>
    <row r="3769" ht="15.75" customHeight="1">
      <c r="A3769" s="71"/>
      <c r="B3769" s="45" t="str">
        <f>IFERROR(VLOOKUP(D3769, 'Chart of Accounts'!A3756:C4001, 3, FALSE), "")</f>
        <v/>
      </c>
      <c r="C3769" s="72"/>
      <c r="D3769" s="73"/>
      <c r="E3769" s="30" t="str">
        <f>IFERROR(VLOOKUP(D3769, 'Chart of Accounts'!A$3:B$3987, 2, FALSE), "")</f>
        <v/>
      </c>
      <c r="F3769" s="31" t="str">
        <f t="shared" si="1"/>
        <v/>
      </c>
      <c r="G3769" s="32" t="str">
        <f t="shared" si="2"/>
        <v/>
      </c>
      <c r="H3769" s="33">
        <f>IF(A3769&gt;='Income Statement'!$E$5,IF(A3769&lt;='Income Statement'!$E$6,1,0),0)</f>
        <v>0</v>
      </c>
      <c r="I3769" s="24"/>
      <c r="J3769" s="24"/>
      <c r="K3769" s="24"/>
      <c r="L3769" s="24"/>
      <c r="M3769" s="24"/>
      <c r="N3769" s="24"/>
      <c r="O3769" s="24"/>
      <c r="P3769" s="24"/>
      <c r="Q3769" s="24"/>
    </row>
    <row r="3770" ht="15.75" customHeight="1">
      <c r="A3770" s="71"/>
      <c r="B3770" s="45" t="str">
        <f>IFERROR(VLOOKUP(D3770, 'Chart of Accounts'!A3757:C4001, 3, FALSE), "")</f>
        <v/>
      </c>
      <c r="C3770" s="72"/>
      <c r="D3770" s="73"/>
      <c r="E3770" s="30" t="str">
        <f>IFERROR(VLOOKUP(D3770, 'Chart of Accounts'!A$3:B$3987, 2, FALSE), "")</f>
        <v/>
      </c>
      <c r="F3770" s="31" t="str">
        <f t="shared" si="1"/>
        <v/>
      </c>
      <c r="G3770" s="32" t="str">
        <f t="shared" si="2"/>
        <v/>
      </c>
      <c r="H3770" s="33">
        <f>IF(A3770&gt;='Income Statement'!$E$5,IF(A3770&lt;='Income Statement'!$E$6,1,0),0)</f>
        <v>0</v>
      </c>
      <c r="I3770" s="24"/>
      <c r="J3770" s="24"/>
      <c r="K3770" s="24"/>
      <c r="L3770" s="24"/>
      <c r="M3770" s="24"/>
      <c r="N3770" s="24"/>
      <c r="O3770" s="24"/>
      <c r="P3770" s="24"/>
      <c r="Q3770" s="24"/>
    </row>
    <row r="3771" ht="15.75" customHeight="1">
      <c r="A3771" s="71"/>
      <c r="B3771" s="45" t="str">
        <f>IFERROR(VLOOKUP(D3771, 'Chart of Accounts'!A3758:C4001, 3, FALSE), "")</f>
        <v/>
      </c>
      <c r="C3771" s="72"/>
      <c r="D3771" s="73"/>
      <c r="E3771" s="30" t="str">
        <f>IFERROR(VLOOKUP(D3771, 'Chart of Accounts'!A$3:B$3987, 2, FALSE), "")</f>
        <v/>
      </c>
      <c r="F3771" s="31" t="str">
        <f t="shared" si="1"/>
        <v/>
      </c>
      <c r="G3771" s="32" t="str">
        <f t="shared" si="2"/>
        <v/>
      </c>
      <c r="H3771" s="33">
        <f>IF(A3771&gt;='Income Statement'!$E$5,IF(A3771&lt;='Income Statement'!$E$6,1,0),0)</f>
        <v>0</v>
      </c>
      <c r="I3771" s="24"/>
      <c r="J3771" s="24"/>
      <c r="K3771" s="24"/>
      <c r="L3771" s="24"/>
      <c r="M3771" s="24"/>
      <c r="N3771" s="24"/>
      <c r="O3771" s="24"/>
      <c r="P3771" s="24"/>
      <c r="Q3771" s="24"/>
    </row>
    <row r="3772" ht="15.75" customHeight="1">
      <c r="A3772" s="71"/>
      <c r="B3772" s="45" t="str">
        <f>IFERROR(VLOOKUP(D3772, 'Chart of Accounts'!A3759:C4001, 3, FALSE), "")</f>
        <v/>
      </c>
      <c r="C3772" s="72"/>
      <c r="D3772" s="73"/>
      <c r="E3772" s="30" t="str">
        <f>IFERROR(VLOOKUP(D3772, 'Chart of Accounts'!A$3:B$3987, 2, FALSE), "")</f>
        <v/>
      </c>
      <c r="F3772" s="31" t="str">
        <f t="shared" si="1"/>
        <v/>
      </c>
      <c r="G3772" s="32" t="str">
        <f t="shared" si="2"/>
        <v/>
      </c>
      <c r="H3772" s="33">
        <f>IF(A3772&gt;='Income Statement'!$E$5,IF(A3772&lt;='Income Statement'!$E$6,1,0),0)</f>
        <v>0</v>
      </c>
      <c r="I3772" s="24"/>
      <c r="J3772" s="24"/>
      <c r="K3772" s="24"/>
      <c r="L3772" s="24"/>
      <c r="M3772" s="24"/>
      <c r="N3772" s="24"/>
      <c r="O3772" s="24"/>
      <c r="P3772" s="24"/>
      <c r="Q3772" s="24"/>
    </row>
    <row r="3773" ht="15.75" customHeight="1">
      <c r="A3773" s="71"/>
      <c r="B3773" s="45" t="str">
        <f>IFERROR(VLOOKUP(D3773, 'Chart of Accounts'!A3760:C4001, 3, FALSE), "")</f>
        <v/>
      </c>
      <c r="C3773" s="72"/>
      <c r="D3773" s="73"/>
      <c r="E3773" s="30" t="str">
        <f>IFERROR(VLOOKUP(D3773, 'Chart of Accounts'!A$3:B$3987, 2, FALSE), "")</f>
        <v/>
      </c>
      <c r="F3773" s="31" t="str">
        <f t="shared" si="1"/>
        <v/>
      </c>
      <c r="G3773" s="32" t="str">
        <f t="shared" si="2"/>
        <v/>
      </c>
      <c r="H3773" s="33">
        <f>IF(A3773&gt;='Income Statement'!$E$5,IF(A3773&lt;='Income Statement'!$E$6,1,0),0)</f>
        <v>0</v>
      </c>
      <c r="I3773" s="24"/>
      <c r="J3773" s="24"/>
      <c r="K3773" s="24"/>
      <c r="L3773" s="24"/>
      <c r="M3773" s="24"/>
      <c r="N3773" s="24"/>
      <c r="O3773" s="24"/>
      <c r="P3773" s="24"/>
      <c r="Q3773" s="24"/>
    </row>
    <row r="3774" ht="15.75" customHeight="1">
      <c r="A3774" s="71"/>
      <c r="B3774" s="45" t="str">
        <f>IFERROR(VLOOKUP(D3774, 'Chart of Accounts'!A3761:C4001, 3, FALSE), "")</f>
        <v/>
      </c>
      <c r="C3774" s="72"/>
      <c r="D3774" s="73"/>
      <c r="E3774" s="30" t="str">
        <f>IFERROR(VLOOKUP(D3774, 'Chart of Accounts'!A$3:B$3987, 2, FALSE), "")</f>
        <v/>
      </c>
      <c r="F3774" s="31" t="str">
        <f t="shared" si="1"/>
        <v/>
      </c>
      <c r="G3774" s="32" t="str">
        <f t="shared" si="2"/>
        <v/>
      </c>
      <c r="H3774" s="33">
        <f>IF(A3774&gt;='Income Statement'!$E$5,IF(A3774&lt;='Income Statement'!$E$6,1,0),0)</f>
        <v>0</v>
      </c>
      <c r="I3774" s="24"/>
      <c r="J3774" s="24"/>
      <c r="K3774" s="24"/>
      <c r="L3774" s="24"/>
      <c r="M3774" s="24"/>
      <c r="N3774" s="24"/>
      <c r="O3774" s="24"/>
      <c r="P3774" s="24"/>
      <c r="Q3774" s="24"/>
    </row>
    <row r="3775" ht="15.75" customHeight="1">
      <c r="A3775" s="71"/>
      <c r="B3775" s="45" t="str">
        <f>IFERROR(VLOOKUP(D3775, 'Chart of Accounts'!A3762:C4001, 3, FALSE), "")</f>
        <v/>
      </c>
      <c r="C3775" s="72"/>
      <c r="D3775" s="73"/>
      <c r="E3775" s="30" t="str">
        <f>IFERROR(VLOOKUP(D3775, 'Chart of Accounts'!A$3:B$3987, 2, FALSE), "")</f>
        <v/>
      </c>
      <c r="F3775" s="31" t="str">
        <f t="shared" si="1"/>
        <v/>
      </c>
      <c r="G3775" s="32" t="str">
        <f t="shared" si="2"/>
        <v/>
      </c>
      <c r="H3775" s="33">
        <f>IF(A3775&gt;='Income Statement'!$E$5,IF(A3775&lt;='Income Statement'!$E$6,1,0),0)</f>
        <v>0</v>
      </c>
      <c r="I3775" s="24"/>
      <c r="J3775" s="24"/>
      <c r="K3775" s="24"/>
      <c r="L3775" s="24"/>
      <c r="M3775" s="24"/>
      <c r="N3775" s="24"/>
      <c r="O3775" s="24"/>
      <c r="P3775" s="24"/>
      <c r="Q3775" s="24"/>
    </row>
    <row r="3776" ht="15.75" customHeight="1">
      <c r="A3776" s="71"/>
      <c r="B3776" s="45" t="str">
        <f>IFERROR(VLOOKUP(D3776, 'Chart of Accounts'!A3763:C4001, 3, FALSE), "")</f>
        <v/>
      </c>
      <c r="C3776" s="72"/>
      <c r="D3776" s="73"/>
      <c r="E3776" s="30" t="str">
        <f>IFERROR(VLOOKUP(D3776, 'Chart of Accounts'!A$3:B$3987, 2, FALSE), "")</f>
        <v/>
      </c>
      <c r="F3776" s="31" t="str">
        <f t="shared" si="1"/>
        <v/>
      </c>
      <c r="G3776" s="32" t="str">
        <f t="shared" si="2"/>
        <v/>
      </c>
      <c r="H3776" s="33">
        <f>IF(A3776&gt;='Income Statement'!$E$5,IF(A3776&lt;='Income Statement'!$E$6,1,0),0)</f>
        <v>0</v>
      </c>
      <c r="I3776" s="24"/>
      <c r="J3776" s="24"/>
      <c r="K3776" s="24"/>
      <c r="L3776" s="24"/>
      <c r="M3776" s="24"/>
      <c r="N3776" s="24"/>
      <c r="O3776" s="24"/>
      <c r="P3776" s="24"/>
      <c r="Q3776" s="24"/>
    </row>
    <row r="3777" ht="15.75" customHeight="1">
      <c r="A3777" s="71"/>
      <c r="B3777" s="45" t="str">
        <f>IFERROR(VLOOKUP(D3777, 'Chart of Accounts'!A3764:C4001, 3, FALSE), "")</f>
        <v/>
      </c>
      <c r="C3777" s="72"/>
      <c r="D3777" s="73"/>
      <c r="E3777" s="30" t="str">
        <f>IFERROR(VLOOKUP(D3777, 'Chart of Accounts'!A$3:B$3987, 2, FALSE), "")</f>
        <v/>
      </c>
      <c r="F3777" s="31" t="str">
        <f t="shared" si="1"/>
        <v/>
      </c>
      <c r="G3777" s="32" t="str">
        <f t="shared" si="2"/>
        <v/>
      </c>
      <c r="H3777" s="33">
        <f>IF(A3777&gt;='Income Statement'!$E$5,IF(A3777&lt;='Income Statement'!$E$6,1,0),0)</f>
        <v>0</v>
      </c>
      <c r="I3777" s="24"/>
      <c r="J3777" s="24"/>
      <c r="K3777" s="24"/>
      <c r="L3777" s="24"/>
      <c r="M3777" s="24"/>
      <c r="N3777" s="24"/>
      <c r="O3777" s="24"/>
      <c r="P3777" s="24"/>
      <c r="Q3777" s="24"/>
    </row>
    <row r="3778" ht="15.75" customHeight="1">
      <c r="A3778" s="71"/>
      <c r="B3778" s="45" t="str">
        <f>IFERROR(VLOOKUP(D3778, 'Chart of Accounts'!A3765:C4001, 3, FALSE), "")</f>
        <v/>
      </c>
      <c r="C3778" s="72"/>
      <c r="D3778" s="73"/>
      <c r="E3778" s="30" t="str">
        <f>IFERROR(VLOOKUP(D3778, 'Chart of Accounts'!A$3:B$3987, 2, FALSE), "")</f>
        <v/>
      </c>
      <c r="F3778" s="31" t="str">
        <f t="shared" si="1"/>
        <v/>
      </c>
      <c r="G3778" s="32" t="str">
        <f t="shared" si="2"/>
        <v/>
      </c>
      <c r="H3778" s="33">
        <f>IF(A3778&gt;='Income Statement'!$E$5,IF(A3778&lt;='Income Statement'!$E$6,1,0),0)</f>
        <v>0</v>
      </c>
      <c r="I3778" s="24"/>
      <c r="J3778" s="24"/>
      <c r="K3778" s="24"/>
      <c r="L3778" s="24"/>
      <c r="M3778" s="24"/>
      <c r="N3778" s="24"/>
      <c r="O3778" s="24"/>
      <c r="P3778" s="24"/>
      <c r="Q3778" s="24"/>
    </row>
    <row r="3779" ht="15.75" customHeight="1">
      <c r="A3779" s="71"/>
      <c r="B3779" s="45" t="str">
        <f>IFERROR(VLOOKUP(D3779, 'Chart of Accounts'!A3766:C4001, 3, FALSE), "")</f>
        <v/>
      </c>
      <c r="C3779" s="72"/>
      <c r="D3779" s="73"/>
      <c r="E3779" s="30" t="str">
        <f>IFERROR(VLOOKUP(D3779, 'Chart of Accounts'!A$3:B$3987, 2, FALSE), "")</f>
        <v/>
      </c>
      <c r="F3779" s="31" t="str">
        <f t="shared" si="1"/>
        <v/>
      </c>
      <c r="G3779" s="32" t="str">
        <f t="shared" si="2"/>
        <v/>
      </c>
      <c r="H3779" s="33">
        <f>IF(A3779&gt;='Income Statement'!$E$5,IF(A3779&lt;='Income Statement'!$E$6,1,0),0)</f>
        <v>0</v>
      </c>
      <c r="I3779" s="24"/>
      <c r="J3779" s="24"/>
      <c r="K3779" s="24"/>
      <c r="L3779" s="24"/>
      <c r="M3779" s="24"/>
      <c r="N3779" s="24"/>
      <c r="O3779" s="24"/>
      <c r="P3779" s="24"/>
      <c r="Q3779" s="24"/>
    </row>
    <row r="3780" ht="15.75" customHeight="1">
      <c r="A3780" s="71"/>
      <c r="B3780" s="45" t="str">
        <f>IFERROR(VLOOKUP(D3780, 'Chart of Accounts'!A3767:C4001, 3, FALSE), "")</f>
        <v/>
      </c>
      <c r="C3780" s="72"/>
      <c r="D3780" s="73"/>
      <c r="E3780" s="30" t="str">
        <f>IFERROR(VLOOKUP(D3780, 'Chart of Accounts'!A$3:B$3987, 2, FALSE), "")</f>
        <v/>
      </c>
      <c r="F3780" s="31" t="str">
        <f t="shared" si="1"/>
        <v/>
      </c>
      <c r="G3780" s="32" t="str">
        <f t="shared" si="2"/>
        <v/>
      </c>
      <c r="H3780" s="33">
        <f>IF(A3780&gt;='Income Statement'!$E$5,IF(A3780&lt;='Income Statement'!$E$6,1,0),0)</f>
        <v>0</v>
      </c>
      <c r="I3780" s="24"/>
      <c r="J3780" s="24"/>
      <c r="K3780" s="24"/>
      <c r="L3780" s="24"/>
      <c r="M3780" s="24"/>
      <c r="N3780" s="24"/>
      <c r="O3780" s="24"/>
      <c r="P3780" s="24"/>
      <c r="Q3780" s="24"/>
    </row>
    <row r="3781" ht="15.75" customHeight="1">
      <c r="A3781" s="71"/>
      <c r="B3781" s="45" t="str">
        <f>IFERROR(VLOOKUP(D3781, 'Chart of Accounts'!A3768:C4001, 3, FALSE), "")</f>
        <v/>
      </c>
      <c r="C3781" s="72"/>
      <c r="D3781" s="73"/>
      <c r="E3781" s="30" t="str">
        <f>IFERROR(VLOOKUP(D3781, 'Chart of Accounts'!A$3:B$3987, 2, FALSE), "")</f>
        <v/>
      </c>
      <c r="F3781" s="31" t="str">
        <f t="shared" si="1"/>
        <v/>
      </c>
      <c r="G3781" s="32" t="str">
        <f t="shared" si="2"/>
        <v/>
      </c>
      <c r="H3781" s="33">
        <f>IF(A3781&gt;='Income Statement'!$E$5,IF(A3781&lt;='Income Statement'!$E$6,1,0),0)</f>
        <v>0</v>
      </c>
      <c r="I3781" s="24"/>
      <c r="J3781" s="24"/>
      <c r="K3781" s="24"/>
      <c r="L3781" s="24"/>
      <c r="M3781" s="24"/>
      <c r="N3781" s="24"/>
      <c r="O3781" s="24"/>
      <c r="P3781" s="24"/>
      <c r="Q3781" s="24"/>
    </row>
    <row r="3782" ht="15.75" customHeight="1">
      <c r="A3782" s="71"/>
      <c r="B3782" s="45" t="str">
        <f>IFERROR(VLOOKUP(D3782, 'Chart of Accounts'!A3769:C4001, 3, FALSE), "")</f>
        <v/>
      </c>
      <c r="C3782" s="72"/>
      <c r="D3782" s="73"/>
      <c r="E3782" s="30" t="str">
        <f>IFERROR(VLOOKUP(D3782, 'Chart of Accounts'!A$3:B$3987, 2, FALSE), "")</f>
        <v/>
      </c>
      <c r="F3782" s="31" t="str">
        <f t="shared" si="1"/>
        <v/>
      </c>
      <c r="G3782" s="32" t="str">
        <f t="shared" si="2"/>
        <v/>
      </c>
      <c r="H3782" s="33">
        <f>IF(A3782&gt;='Income Statement'!$E$5,IF(A3782&lt;='Income Statement'!$E$6,1,0),0)</f>
        <v>0</v>
      </c>
      <c r="I3782" s="24"/>
      <c r="J3782" s="24"/>
      <c r="K3782" s="24"/>
      <c r="L3782" s="24"/>
      <c r="M3782" s="24"/>
      <c r="N3782" s="24"/>
      <c r="O3782" s="24"/>
      <c r="P3782" s="24"/>
      <c r="Q3782" s="24"/>
    </row>
    <row r="3783" ht="15.75" customHeight="1">
      <c r="A3783" s="71"/>
      <c r="B3783" s="45" t="str">
        <f>IFERROR(VLOOKUP(D3783, 'Chart of Accounts'!A3770:C4001, 3, FALSE), "")</f>
        <v/>
      </c>
      <c r="C3783" s="72"/>
      <c r="D3783" s="73"/>
      <c r="E3783" s="30" t="str">
        <f>IFERROR(VLOOKUP(D3783, 'Chart of Accounts'!A$3:B$3987, 2, FALSE), "")</f>
        <v/>
      </c>
      <c r="F3783" s="31" t="str">
        <f t="shared" si="1"/>
        <v/>
      </c>
      <c r="G3783" s="32" t="str">
        <f t="shared" si="2"/>
        <v/>
      </c>
      <c r="H3783" s="33">
        <f>IF(A3783&gt;='Income Statement'!$E$5,IF(A3783&lt;='Income Statement'!$E$6,1,0),0)</f>
        <v>0</v>
      </c>
      <c r="I3783" s="24"/>
      <c r="J3783" s="24"/>
      <c r="K3783" s="24"/>
      <c r="L3783" s="24"/>
      <c r="M3783" s="24"/>
      <c r="N3783" s="24"/>
      <c r="O3783" s="24"/>
      <c r="P3783" s="24"/>
      <c r="Q3783" s="24"/>
    </row>
    <row r="3784" ht="15.75" customHeight="1">
      <c r="A3784" s="71"/>
      <c r="B3784" s="45" t="str">
        <f>IFERROR(VLOOKUP(D3784, 'Chart of Accounts'!A3771:C4001, 3, FALSE), "")</f>
        <v/>
      </c>
      <c r="C3784" s="72"/>
      <c r="D3784" s="73"/>
      <c r="E3784" s="30" t="str">
        <f>IFERROR(VLOOKUP(D3784, 'Chart of Accounts'!A$3:B$3987, 2, FALSE), "")</f>
        <v/>
      </c>
      <c r="F3784" s="31" t="str">
        <f t="shared" si="1"/>
        <v/>
      </c>
      <c r="G3784" s="32" t="str">
        <f t="shared" si="2"/>
        <v/>
      </c>
      <c r="H3784" s="33">
        <f>IF(A3784&gt;='Income Statement'!$E$5,IF(A3784&lt;='Income Statement'!$E$6,1,0),0)</f>
        <v>0</v>
      </c>
      <c r="I3784" s="24"/>
      <c r="J3784" s="24"/>
      <c r="K3784" s="24"/>
      <c r="L3784" s="24"/>
      <c r="M3784" s="24"/>
      <c r="N3784" s="24"/>
      <c r="O3784" s="24"/>
      <c r="P3784" s="24"/>
      <c r="Q3784" s="24"/>
    </row>
    <row r="3785" ht="15.75" customHeight="1">
      <c r="A3785" s="71"/>
      <c r="B3785" s="45" t="str">
        <f>IFERROR(VLOOKUP(D3785, 'Chart of Accounts'!A3772:C4001, 3, FALSE), "")</f>
        <v/>
      </c>
      <c r="C3785" s="72"/>
      <c r="D3785" s="73"/>
      <c r="E3785" s="30" t="str">
        <f>IFERROR(VLOOKUP(D3785, 'Chart of Accounts'!A$3:B$3987, 2, FALSE), "")</f>
        <v/>
      </c>
      <c r="F3785" s="31" t="str">
        <f t="shared" si="1"/>
        <v/>
      </c>
      <c r="G3785" s="32" t="str">
        <f t="shared" si="2"/>
        <v/>
      </c>
      <c r="H3785" s="33">
        <f>IF(A3785&gt;='Income Statement'!$E$5,IF(A3785&lt;='Income Statement'!$E$6,1,0),0)</f>
        <v>0</v>
      </c>
      <c r="I3785" s="24"/>
      <c r="J3785" s="24"/>
      <c r="K3785" s="24"/>
      <c r="L3785" s="24"/>
      <c r="M3785" s="24"/>
      <c r="N3785" s="24"/>
      <c r="O3785" s="24"/>
      <c r="P3785" s="24"/>
      <c r="Q3785" s="24"/>
    </row>
    <row r="3786" ht="15.75" customHeight="1">
      <c r="A3786" s="71"/>
      <c r="B3786" s="45" t="str">
        <f>IFERROR(VLOOKUP(D3786, 'Chart of Accounts'!A3773:C4001, 3, FALSE), "")</f>
        <v/>
      </c>
      <c r="C3786" s="72"/>
      <c r="D3786" s="73"/>
      <c r="E3786" s="30" t="str">
        <f>IFERROR(VLOOKUP(D3786, 'Chart of Accounts'!A$3:B$3987, 2, FALSE), "")</f>
        <v/>
      </c>
      <c r="F3786" s="31" t="str">
        <f t="shared" si="1"/>
        <v/>
      </c>
      <c r="G3786" s="32" t="str">
        <f t="shared" si="2"/>
        <v/>
      </c>
      <c r="H3786" s="33">
        <f>IF(A3786&gt;='Income Statement'!$E$5,IF(A3786&lt;='Income Statement'!$E$6,1,0),0)</f>
        <v>0</v>
      </c>
      <c r="I3786" s="24"/>
      <c r="J3786" s="24"/>
      <c r="K3786" s="24"/>
      <c r="L3786" s="24"/>
      <c r="M3786" s="24"/>
      <c r="N3786" s="24"/>
      <c r="O3786" s="24"/>
      <c r="P3786" s="24"/>
      <c r="Q3786" s="24"/>
    </row>
    <row r="3787" ht="15.75" customHeight="1">
      <c r="A3787" s="71"/>
      <c r="B3787" s="45" t="str">
        <f>IFERROR(VLOOKUP(D3787, 'Chart of Accounts'!A3774:C4001, 3, FALSE), "")</f>
        <v/>
      </c>
      <c r="C3787" s="72"/>
      <c r="D3787" s="73"/>
      <c r="E3787" s="30" t="str">
        <f>IFERROR(VLOOKUP(D3787, 'Chart of Accounts'!A$3:B$3987, 2, FALSE), "")</f>
        <v/>
      </c>
      <c r="F3787" s="31" t="str">
        <f t="shared" si="1"/>
        <v/>
      </c>
      <c r="G3787" s="32" t="str">
        <f t="shared" si="2"/>
        <v/>
      </c>
      <c r="H3787" s="33">
        <f>IF(A3787&gt;='Income Statement'!$E$5,IF(A3787&lt;='Income Statement'!$E$6,1,0),0)</f>
        <v>0</v>
      </c>
      <c r="I3787" s="24"/>
      <c r="J3787" s="24"/>
      <c r="K3787" s="24"/>
      <c r="L3787" s="24"/>
      <c r="M3787" s="24"/>
      <c r="N3787" s="24"/>
      <c r="O3787" s="24"/>
      <c r="P3787" s="24"/>
      <c r="Q3787" s="24"/>
    </row>
    <row r="3788" ht="15.75" customHeight="1">
      <c r="A3788" s="71"/>
      <c r="B3788" s="45" t="str">
        <f>IFERROR(VLOOKUP(D3788, 'Chart of Accounts'!A3775:C4001, 3, FALSE), "")</f>
        <v/>
      </c>
      <c r="C3788" s="72"/>
      <c r="D3788" s="73"/>
      <c r="E3788" s="30" t="str">
        <f>IFERROR(VLOOKUP(D3788, 'Chart of Accounts'!A$3:B$3987, 2, FALSE), "")</f>
        <v/>
      </c>
      <c r="F3788" s="31" t="str">
        <f t="shared" si="1"/>
        <v/>
      </c>
      <c r="G3788" s="32" t="str">
        <f t="shared" si="2"/>
        <v/>
      </c>
      <c r="H3788" s="33">
        <f>IF(A3788&gt;='Income Statement'!$E$5,IF(A3788&lt;='Income Statement'!$E$6,1,0),0)</f>
        <v>0</v>
      </c>
      <c r="I3788" s="24"/>
      <c r="J3788" s="24"/>
      <c r="K3788" s="24"/>
      <c r="L3788" s="24"/>
      <c r="M3788" s="24"/>
      <c r="N3788" s="24"/>
      <c r="O3788" s="24"/>
      <c r="P3788" s="24"/>
      <c r="Q3788" s="24"/>
    </row>
    <row r="3789" ht="15.75" customHeight="1">
      <c r="A3789" s="71"/>
      <c r="B3789" s="45" t="str">
        <f>IFERROR(VLOOKUP(D3789, 'Chart of Accounts'!A3776:C4001, 3, FALSE), "")</f>
        <v/>
      </c>
      <c r="C3789" s="72"/>
      <c r="D3789" s="73"/>
      <c r="E3789" s="30" t="str">
        <f>IFERROR(VLOOKUP(D3789, 'Chart of Accounts'!A$3:B$3987, 2, FALSE), "")</f>
        <v/>
      </c>
      <c r="F3789" s="31" t="str">
        <f t="shared" si="1"/>
        <v/>
      </c>
      <c r="G3789" s="32" t="str">
        <f t="shared" si="2"/>
        <v/>
      </c>
      <c r="H3789" s="33">
        <f>IF(A3789&gt;='Income Statement'!$E$5,IF(A3789&lt;='Income Statement'!$E$6,1,0),0)</f>
        <v>0</v>
      </c>
      <c r="I3789" s="24"/>
      <c r="J3789" s="24"/>
      <c r="K3789" s="24"/>
      <c r="L3789" s="24"/>
      <c r="M3789" s="24"/>
      <c r="N3789" s="24"/>
      <c r="O3789" s="24"/>
      <c r="P3789" s="24"/>
      <c r="Q3789" s="24"/>
    </row>
    <row r="3790" ht="15.75" customHeight="1">
      <c r="A3790" s="71"/>
      <c r="B3790" s="45" t="str">
        <f>IFERROR(VLOOKUP(D3790, 'Chart of Accounts'!A3777:C4001, 3, FALSE), "")</f>
        <v/>
      </c>
      <c r="C3790" s="72"/>
      <c r="D3790" s="73"/>
      <c r="E3790" s="30" t="str">
        <f>IFERROR(VLOOKUP(D3790, 'Chart of Accounts'!A$3:B$3987, 2, FALSE), "")</f>
        <v/>
      </c>
      <c r="F3790" s="31" t="str">
        <f t="shared" si="1"/>
        <v/>
      </c>
      <c r="G3790" s="32" t="str">
        <f t="shared" si="2"/>
        <v/>
      </c>
      <c r="H3790" s="33">
        <f>IF(A3790&gt;='Income Statement'!$E$5,IF(A3790&lt;='Income Statement'!$E$6,1,0),0)</f>
        <v>0</v>
      </c>
      <c r="I3790" s="24"/>
      <c r="J3790" s="24"/>
      <c r="K3790" s="24"/>
      <c r="L3790" s="24"/>
      <c r="M3790" s="24"/>
      <c r="N3790" s="24"/>
      <c r="O3790" s="24"/>
      <c r="P3790" s="24"/>
      <c r="Q3790" s="24"/>
    </row>
    <row r="3791" ht="15.75" customHeight="1">
      <c r="A3791" s="71"/>
      <c r="B3791" s="45" t="str">
        <f>IFERROR(VLOOKUP(D3791, 'Chart of Accounts'!A3778:C4001, 3, FALSE), "")</f>
        <v/>
      </c>
      <c r="C3791" s="72"/>
      <c r="D3791" s="73"/>
      <c r="E3791" s="30" t="str">
        <f>IFERROR(VLOOKUP(D3791, 'Chart of Accounts'!A$3:B$3987, 2, FALSE), "")</f>
        <v/>
      </c>
      <c r="F3791" s="31" t="str">
        <f t="shared" si="1"/>
        <v/>
      </c>
      <c r="G3791" s="32" t="str">
        <f t="shared" si="2"/>
        <v/>
      </c>
      <c r="H3791" s="33">
        <f>IF(A3791&gt;='Income Statement'!$E$5,IF(A3791&lt;='Income Statement'!$E$6,1,0),0)</f>
        <v>0</v>
      </c>
      <c r="I3791" s="24"/>
      <c r="J3791" s="24"/>
      <c r="K3791" s="24"/>
      <c r="L3791" s="24"/>
      <c r="M3791" s="24"/>
      <c r="N3791" s="24"/>
      <c r="O3791" s="24"/>
      <c r="P3791" s="24"/>
      <c r="Q3791" s="24"/>
    </row>
    <row r="3792" ht="15.75" customHeight="1">
      <c r="A3792" s="71"/>
      <c r="B3792" s="45" t="str">
        <f>IFERROR(VLOOKUP(D3792, 'Chart of Accounts'!A3779:C4001, 3, FALSE), "")</f>
        <v/>
      </c>
      <c r="C3792" s="72"/>
      <c r="D3792" s="73"/>
      <c r="E3792" s="30" t="str">
        <f>IFERROR(VLOOKUP(D3792, 'Chart of Accounts'!A$3:B$3987, 2, FALSE), "")</f>
        <v/>
      </c>
      <c r="F3792" s="31" t="str">
        <f t="shared" si="1"/>
        <v/>
      </c>
      <c r="G3792" s="32" t="str">
        <f t="shared" si="2"/>
        <v/>
      </c>
      <c r="H3792" s="33">
        <f>IF(A3792&gt;='Income Statement'!$E$5,IF(A3792&lt;='Income Statement'!$E$6,1,0),0)</f>
        <v>0</v>
      </c>
      <c r="I3792" s="24"/>
      <c r="J3792" s="24"/>
      <c r="K3792" s="24"/>
      <c r="L3792" s="24"/>
      <c r="M3792" s="24"/>
      <c r="N3792" s="24"/>
      <c r="O3792" s="24"/>
      <c r="P3792" s="24"/>
      <c r="Q3792" s="24"/>
    </row>
    <row r="3793" ht="15.75" customHeight="1">
      <c r="A3793" s="71"/>
      <c r="B3793" s="45" t="str">
        <f>IFERROR(VLOOKUP(D3793, 'Chart of Accounts'!A3780:C4001, 3, FALSE), "")</f>
        <v/>
      </c>
      <c r="C3793" s="72"/>
      <c r="D3793" s="73"/>
      <c r="E3793" s="30" t="str">
        <f>IFERROR(VLOOKUP(D3793, 'Chart of Accounts'!A$3:B$3987, 2, FALSE), "")</f>
        <v/>
      </c>
      <c r="F3793" s="31" t="str">
        <f t="shared" si="1"/>
        <v/>
      </c>
      <c r="G3793" s="32" t="str">
        <f t="shared" si="2"/>
        <v/>
      </c>
      <c r="H3793" s="33">
        <f>IF(A3793&gt;='Income Statement'!$E$5,IF(A3793&lt;='Income Statement'!$E$6,1,0),0)</f>
        <v>0</v>
      </c>
      <c r="I3793" s="24"/>
      <c r="J3793" s="24"/>
      <c r="K3793" s="24"/>
      <c r="L3793" s="24"/>
      <c r="M3793" s="24"/>
      <c r="N3793" s="24"/>
      <c r="O3793" s="24"/>
      <c r="P3793" s="24"/>
      <c r="Q3793" s="24"/>
    </row>
    <row r="3794" ht="15.75" customHeight="1">
      <c r="A3794" s="71"/>
      <c r="B3794" s="45" t="str">
        <f>IFERROR(VLOOKUP(D3794, 'Chart of Accounts'!A3781:C4001, 3, FALSE), "")</f>
        <v/>
      </c>
      <c r="C3794" s="72"/>
      <c r="D3794" s="73"/>
      <c r="E3794" s="30" t="str">
        <f>IFERROR(VLOOKUP(D3794, 'Chart of Accounts'!A$3:B$3987, 2, FALSE), "")</f>
        <v/>
      </c>
      <c r="F3794" s="31" t="str">
        <f t="shared" si="1"/>
        <v/>
      </c>
      <c r="G3794" s="32" t="str">
        <f t="shared" si="2"/>
        <v/>
      </c>
      <c r="H3794" s="33">
        <f>IF(A3794&gt;='Income Statement'!$E$5,IF(A3794&lt;='Income Statement'!$E$6,1,0),0)</f>
        <v>0</v>
      </c>
      <c r="I3794" s="24"/>
      <c r="J3794" s="24"/>
      <c r="K3794" s="24"/>
      <c r="L3794" s="24"/>
      <c r="M3794" s="24"/>
      <c r="N3794" s="24"/>
      <c r="O3794" s="24"/>
      <c r="P3794" s="24"/>
      <c r="Q3794" s="24"/>
    </row>
    <row r="3795" ht="15.75" customHeight="1">
      <c r="A3795" s="71"/>
      <c r="B3795" s="45" t="str">
        <f>IFERROR(VLOOKUP(D3795, 'Chart of Accounts'!A3782:C4001, 3, FALSE), "")</f>
        <v/>
      </c>
      <c r="C3795" s="72"/>
      <c r="D3795" s="73"/>
      <c r="E3795" s="30" t="str">
        <f>IFERROR(VLOOKUP(D3795, 'Chart of Accounts'!A$3:B$3987, 2, FALSE), "")</f>
        <v/>
      </c>
      <c r="F3795" s="31" t="str">
        <f t="shared" si="1"/>
        <v/>
      </c>
      <c r="G3795" s="32" t="str">
        <f t="shared" si="2"/>
        <v/>
      </c>
      <c r="H3795" s="33">
        <f>IF(A3795&gt;='Income Statement'!$E$5,IF(A3795&lt;='Income Statement'!$E$6,1,0),0)</f>
        <v>0</v>
      </c>
      <c r="I3795" s="24"/>
      <c r="J3795" s="24"/>
      <c r="K3795" s="24"/>
      <c r="L3795" s="24"/>
      <c r="M3795" s="24"/>
      <c r="N3795" s="24"/>
      <c r="O3795" s="24"/>
      <c r="P3795" s="24"/>
      <c r="Q3795" s="24"/>
    </row>
    <row r="3796" ht="15.75" customHeight="1">
      <c r="A3796" s="71"/>
      <c r="B3796" s="45" t="str">
        <f>IFERROR(VLOOKUP(D3796, 'Chart of Accounts'!A3783:C4001, 3, FALSE), "")</f>
        <v/>
      </c>
      <c r="C3796" s="72"/>
      <c r="D3796" s="73"/>
      <c r="E3796" s="30" t="str">
        <f>IFERROR(VLOOKUP(D3796, 'Chart of Accounts'!A$3:B$3987, 2, FALSE), "")</f>
        <v/>
      </c>
      <c r="F3796" s="31" t="str">
        <f t="shared" si="1"/>
        <v/>
      </c>
      <c r="G3796" s="32" t="str">
        <f t="shared" si="2"/>
        <v/>
      </c>
      <c r="H3796" s="33">
        <f>IF(A3796&gt;='Income Statement'!$E$5,IF(A3796&lt;='Income Statement'!$E$6,1,0),0)</f>
        <v>0</v>
      </c>
      <c r="I3796" s="24"/>
      <c r="J3796" s="24"/>
      <c r="K3796" s="24"/>
      <c r="L3796" s="24"/>
      <c r="M3796" s="24"/>
      <c r="N3796" s="24"/>
      <c r="O3796" s="24"/>
      <c r="P3796" s="24"/>
      <c r="Q3796" s="24"/>
    </row>
    <row r="3797" ht="15.75" customHeight="1">
      <c r="A3797" s="71"/>
      <c r="B3797" s="45" t="str">
        <f>IFERROR(VLOOKUP(D3797, 'Chart of Accounts'!A3784:C4001, 3, FALSE), "")</f>
        <v/>
      </c>
      <c r="C3797" s="72"/>
      <c r="D3797" s="73"/>
      <c r="E3797" s="30" t="str">
        <f>IFERROR(VLOOKUP(D3797, 'Chart of Accounts'!A$3:B$3987, 2, FALSE), "")</f>
        <v/>
      </c>
      <c r="F3797" s="31" t="str">
        <f t="shared" si="1"/>
        <v/>
      </c>
      <c r="G3797" s="32" t="str">
        <f t="shared" si="2"/>
        <v/>
      </c>
      <c r="H3797" s="33">
        <f>IF(A3797&gt;='Income Statement'!$E$5,IF(A3797&lt;='Income Statement'!$E$6,1,0),0)</f>
        <v>0</v>
      </c>
      <c r="I3797" s="24"/>
      <c r="J3797" s="24"/>
      <c r="K3797" s="24"/>
      <c r="L3797" s="24"/>
      <c r="M3797" s="24"/>
      <c r="N3797" s="24"/>
      <c r="O3797" s="24"/>
      <c r="P3797" s="24"/>
      <c r="Q3797" s="24"/>
    </row>
    <row r="3798" ht="15.75" customHeight="1">
      <c r="A3798" s="71"/>
      <c r="B3798" s="45" t="str">
        <f>IFERROR(VLOOKUP(D3798, 'Chart of Accounts'!A3785:C4001, 3, FALSE), "")</f>
        <v/>
      </c>
      <c r="C3798" s="72"/>
      <c r="D3798" s="73"/>
      <c r="E3798" s="30" t="str">
        <f>IFERROR(VLOOKUP(D3798, 'Chart of Accounts'!A$3:B$3987, 2, FALSE), "")</f>
        <v/>
      </c>
      <c r="F3798" s="31" t="str">
        <f t="shared" si="1"/>
        <v/>
      </c>
      <c r="G3798" s="32" t="str">
        <f t="shared" si="2"/>
        <v/>
      </c>
      <c r="H3798" s="33">
        <f>IF(A3798&gt;='Income Statement'!$E$5,IF(A3798&lt;='Income Statement'!$E$6,1,0),0)</f>
        <v>0</v>
      </c>
      <c r="I3798" s="24"/>
      <c r="J3798" s="24"/>
      <c r="K3798" s="24"/>
      <c r="L3798" s="24"/>
      <c r="M3798" s="24"/>
      <c r="N3798" s="24"/>
      <c r="O3798" s="24"/>
      <c r="P3798" s="24"/>
      <c r="Q3798" s="24"/>
    </row>
    <row r="3799" ht="15.75" customHeight="1">
      <c r="A3799" s="71"/>
      <c r="B3799" s="45" t="str">
        <f>IFERROR(VLOOKUP(D3799, 'Chart of Accounts'!A3786:C4001, 3, FALSE), "")</f>
        <v/>
      </c>
      <c r="C3799" s="72"/>
      <c r="D3799" s="73"/>
      <c r="E3799" s="30" t="str">
        <f>IFERROR(VLOOKUP(D3799, 'Chart of Accounts'!A$3:B$3987, 2, FALSE), "")</f>
        <v/>
      </c>
      <c r="F3799" s="31" t="str">
        <f t="shared" si="1"/>
        <v/>
      </c>
      <c r="G3799" s="32" t="str">
        <f t="shared" si="2"/>
        <v/>
      </c>
      <c r="H3799" s="33">
        <f>IF(A3799&gt;='Income Statement'!$E$5,IF(A3799&lt;='Income Statement'!$E$6,1,0),0)</f>
        <v>0</v>
      </c>
      <c r="I3799" s="24"/>
      <c r="J3799" s="24"/>
      <c r="K3799" s="24"/>
      <c r="L3799" s="24"/>
      <c r="M3799" s="24"/>
      <c r="N3799" s="24"/>
      <c r="O3799" s="24"/>
      <c r="P3799" s="24"/>
      <c r="Q3799" s="24"/>
    </row>
    <row r="3800" ht="15.75" customHeight="1">
      <c r="A3800" s="71"/>
      <c r="B3800" s="45" t="str">
        <f>IFERROR(VLOOKUP(D3800, 'Chart of Accounts'!A3787:C4001, 3, FALSE), "")</f>
        <v/>
      </c>
      <c r="C3800" s="72"/>
      <c r="D3800" s="73"/>
      <c r="E3800" s="30" t="str">
        <f>IFERROR(VLOOKUP(D3800, 'Chart of Accounts'!A$3:B$3987, 2, FALSE), "")</f>
        <v/>
      </c>
      <c r="F3800" s="31" t="str">
        <f t="shared" si="1"/>
        <v/>
      </c>
      <c r="G3800" s="32" t="str">
        <f t="shared" si="2"/>
        <v/>
      </c>
      <c r="H3800" s="33">
        <f>IF(A3800&gt;='Income Statement'!$E$5,IF(A3800&lt;='Income Statement'!$E$6,1,0),0)</f>
        <v>0</v>
      </c>
      <c r="I3800" s="24"/>
      <c r="J3800" s="24"/>
      <c r="K3800" s="24"/>
      <c r="L3800" s="24"/>
      <c r="M3800" s="24"/>
      <c r="N3800" s="24"/>
      <c r="O3800" s="24"/>
      <c r="P3800" s="24"/>
      <c r="Q3800" s="24"/>
    </row>
    <row r="3801" ht="15.75" customHeight="1">
      <c r="A3801" s="71"/>
      <c r="B3801" s="45" t="str">
        <f>IFERROR(VLOOKUP(D3801, 'Chart of Accounts'!A3788:C4001, 3, FALSE), "")</f>
        <v/>
      </c>
      <c r="C3801" s="72"/>
      <c r="D3801" s="73"/>
      <c r="E3801" s="30" t="str">
        <f>IFERROR(VLOOKUP(D3801, 'Chart of Accounts'!A$3:B$3987, 2, FALSE), "")</f>
        <v/>
      </c>
      <c r="F3801" s="31" t="str">
        <f t="shared" si="1"/>
        <v/>
      </c>
      <c r="G3801" s="32" t="str">
        <f t="shared" si="2"/>
        <v/>
      </c>
      <c r="H3801" s="33">
        <f>IF(A3801&gt;='Income Statement'!$E$5,IF(A3801&lt;='Income Statement'!$E$6,1,0),0)</f>
        <v>0</v>
      </c>
      <c r="I3801" s="24"/>
      <c r="J3801" s="24"/>
      <c r="K3801" s="24"/>
      <c r="L3801" s="24"/>
      <c r="M3801" s="24"/>
      <c r="N3801" s="24"/>
      <c r="O3801" s="24"/>
      <c r="P3801" s="24"/>
      <c r="Q3801" s="24"/>
    </row>
    <row r="3802" ht="15.75" customHeight="1">
      <c r="A3802" s="71"/>
      <c r="B3802" s="45" t="str">
        <f>IFERROR(VLOOKUP(D3802, 'Chart of Accounts'!A3789:C4001, 3, FALSE), "")</f>
        <v/>
      </c>
      <c r="C3802" s="72"/>
      <c r="D3802" s="73"/>
      <c r="E3802" s="30" t="str">
        <f>IFERROR(VLOOKUP(D3802, 'Chart of Accounts'!A$3:B$3987, 2, FALSE), "")</f>
        <v/>
      </c>
      <c r="F3802" s="31" t="str">
        <f t="shared" si="1"/>
        <v/>
      </c>
      <c r="G3802" s="32" t="str">
        <f t="shared" si="2"/>
        <v/>
      </c>
      <c r="H3802" s="33">
        <f>IF(A3802&gt;='Income Statement'!$E$5,IF(A3802&lt;='Income Statement'!$E$6,1,0),0)</f>
        <v>0</v>
      </c>
      <c r="I3802" s="24"/>
      <c r="J3802" s="24"/>
      <c r="K3802" s="24"/>
      <c r="L3802" s="24"/>
      <c r="M3802" s="24"/>
      <c r="N3802" s="24"/>
      <c r="O3802" s="24"/>
      <c r="P3802" s="24"/>
      <c r="Q3802" s="24"/>
    </row>
    <row r="3803" ht="15.75" customHeight="1">
      <c r="A3803" s="71"/>
      <c r="B3803" s="45" t="str">
        <f>IFERROR(VLOOKUP(D3803, 'Chart of Accounts'!A3790:C4001, 3, FALSE), "")</f>
        <v/>
      </c>
      <c r="C3803" s="72"/>
      <c r="D3803" s="73"/>
      <c r="E3803" s="30" t="str">
        <f>IFERROR(VLOOKUP(D3803, 'Chart of Accounts'!A$3:B$3987, 2, FALSE), "")</f>
        <v/>
      </c>
      <c r="F3803" s="31" t="str">
        <f t="shared" si="1"/>
        <v/>
      </c>
      <c r="G3803" s="32" t="str">
        <f t="shared" si="2"/>
        <v/>
      </c>
      <c r="H3803" s="33">
        <f>IF(A3803&gt;='Income Statement'!$E$5,IF(A3803&lt;='Income Statement'!$E$6,1,0),0)</f>
        <v>0</v>
      </c>
      <c r="I3803" s="24"/>
      <c r="J3803" s="24"/>
      <c r="K3803" s="24"/>
      <c r="L3803" s="24"/>
      <c r="M3803" s="24"/>
      <c r="N3803" s="24"/>
      <c r="O3803" s="24"/>
      <c r="P3803" s="24"/>
      <c r="Q3803" s="24"/>
    </row>
    <row r="3804" ht="15.75" customHeight="1">
      <c r="A3804" s="71"/>
      <c r="B3804" s="45" t="str">
        <f>IFERROR(VLOOKUP(D3804, 'Chart of Accounts'!A3791:C4001, 3, FALSE), "")</f>
        <v/>
      </c>
      <c r="C3804" s="72"/>
      <c r="D3804" s="73"/>
      <c r="E3804" s="30" t="str">
        <f>IFERROR(VLOOKUP(D3804, 'Chart of Accounts'!A$3:B$3987, 2, FALSE), "")</f>
        <v/>
      </c>
      <c r="F3804" s="31" t="str">
        <f t="shared" si="1"/>
        <v/>
      </c>
      <c r="G3804" s="32" t="str">
        <f t="shared" si="2"/>
        <v/>
      </c>
      <c r="H3804" s="33">
        <f>IF(A3804&gt;='Income Statement'!$E$5,IF(A3804&lt;='Income Statement'!$E$6,1,0),0)</f>
        <v>0</v>
      </c>
      <c r="I3804" s="24"/>
      <c r="J3804" s="24"/>
      <c r="K3804" s="24"/>
      <c r="L3804" s="24"/>
      <c r="M3804" s="24"/>
      <c r="N3804" s="24"/>
      <c r="O3804" s="24"/>
      <c r="P3804" s="24"/>
      <c r="Q3804" s="24"/>
    </row>
    <row r="3805" ht="15.75" customHeight="1">
      <c r="A3805" s="71"/>
      <c r="B3805" s="45" t="str">
        <f>IFERROR(VLOOKUP(D3805, 'Chart of Accounts'!A3792:C4001, 3, FALSE), "")</f>
        <v/>
      </c>
      <c r="C3805" s="72"/>
      <c r="D3805" s="73"/>
      <c r="E3805" s="30" t="str">
        <f>IFERROR(VLOOKUP(D3805, 'Chart of Accounts'!A$3:B$3987, 2, FALSE), "")</f>
        <v/>
      </c>
      <c r="F3805" s="31" t="str">
        <f t="shared" si="1"/>
        <v/>
      </c>
      <c r="G3805" s="32" t="str">
        <f t="shared" si="2"/>
        <v/>
      </c>
      <c r="H3805" s="33">
        <f>IF(A3805&gt;='Income Statement'!$E$5,IF(A3805&lt;='Income Statement'!$E$6,1,0),0)</f>
        <v>0</v>
      </c>
      <c r="I3805" s="24"/>
      <c r="J3805" s="24"/>
      <c r="K3805" s="24"/>
      <c r="L3805" s="24"/>
      <c r="M3805" s="24"/>
      <c r="N3805" s="24"/>
      <c r="O3805" s="24"/>
      <c r="P3805" s="24"/>
      <c r="Q3805" s="24"/>
    </row>
    <row r="3806" ht="15.75" customHeight="1">
      <c r="A3806" s="71"/>
      <c r="B3806" s="45" t="str">
        <f>IFERROR(VLOOKUP(D3806, 'Chart of Accounts'!A3793:C4001, 3, FALSE), "")</f>
        <v/>
      </c>
      <c r="C3806" s="72"/>
      <c r="D3806" s="73"/>
      <c r="E3806" s="30" t="str">
        <f>IFERROR(VLOOKUP(D3806, 'Chart of Accounts'!A$3:B$3987, 2, FALSE), "")</f>
        <v/>
      </c>
      <c r="F3806" s="31" t="str">
        <f t="shared" si="1"/>
        <v/>
      </c>
      <c r="G3806" s="32" t="str">
        <f t="shared" si="2"/>
        <v/>
      </c>
      <c r="H3806" s="33">
        <f>IF(A3806&gt;='Income Statement'!$E$5,IF(A3806&lt;='Income Statement'!$E$6,1,0),0)</f>
        <v>0</v>
      </c>
      <c r="I3806" s="24"/>
      <c r="J3806" s="24"/>
      <c r="K3806" s="24"/>
      <c r="L3806" s="24"/>
      <c r="M3806" s="24"/>
      <c r="N3806" s="24"/>
      <c r="O3806" s="24"/>
      <c r="P3806" s="24"/>
      <c r="Q3806" s="24"/>
    </row>
    <row r="3807" ht="15.75" customHeight="1">
      <c r="A3807" s="71"/>
      <c r="B3807" s="45" t="str">
        <f>IFERROR(VLOOKUP(D3807, 'Chart of Accounts'!A3794:C4001, 3, FALSE), "")</f>
        <v/>
      </c>
      <c r="C3807" s="72"/>
      <c r="D3807" s="73"/>
      <c r="E3807" s="30" t="str">
        <f>IFERROR(VLOOKUP(D3807, 'Chart of Accounts'!A$3:B$3987, 2, FALSE), "")</f>
        <v/>
      </c>
      <c r="F3807" s="31" t="str">
        <f t="shared" si="1"/>
        <v/>
      </c>
      <c r="G3807" s="32" t="str">
        <f t="shared" si="2"/>
        <v/>
      </c>
      <c r="H3807" s="33">
        <f>IF(A3807&gt;='Income Statement'!$E$5,IF(A3807&lt;='Income Statement'!$E$6,1,0),0)</f>
        <v>0</v>
      </c>
      <c r="I3807" s="24"/>
      <c r="J3807" s="24"/>
      <c r="K3807" s="24"/>
      <c r="L3807" s="24"/>
      <c r="M3807" s="24"/>
      <c r="N3807" s="24"/>
      <c r="O3807" s="24"/>
      <c r="P3807" s="24"/>
      <c r="Q3807" s="24"/>
    </row>
    <row r="3808" ht="15.75" customHeight="1">
      <c r="A3808" s="71"/>
      <c r="B3808" s="45" t="str">
        <f>IFERROR(VLOOKUP(D3808, 'Chart of Accounts'!A3795:C4001, 3, FALSE), "")</f>
        <v/>
      </c>
      <c r="C3808" s="72"/>
      <c r="D3808" s="73"/>
      <c r="E3808" s="30" t="str">
        <f>IFERROR(VLOOKUP(D3808, 'Chart of Accounts'!A$3:B$3987, 2, FALSE), "")</f>
        <v/>
      </c>
      <c r="F3808" s="31" t="str">
        <f t="shared" si="1"/>
        <v/>
      </c>
      <c r="G3808" s="32" t="str">
        <f t="shared" si="2"/>
        <v/>
      </c>
      <c r="H3808" s="33">
        <f>IF(A3808&gt;='Income Statement'!$E$5,IF(A3808&lt;='Income Statement'!$E$6,1,0),0)</f>
        <v>0</v>
      </c>
      <c r="I3808" s="24"/>
      <c r="J3808" s="24"/>
      <c r="K3808" s="24"/>
      <c r="L3808" s="24"/>
      <c r="M3808" s="24"/>
      <c r="N3808" s="24"/>
      <c r="O3808" s="24"/>
      <c r="P3808" s="24"/>
      <c r="Q3808" s="24"/>
    </row>
    <row r="3809" ht="15.75" customHeight="1">
      <c r="A3809" s="71"/>
      <c r="B3809" s="45" t="str">
        <f>IFERROR(VLOOKUP(D3809, 'Chart of Accounts'!A3796:C4001, 3, FALSE), "")</f>
        <v/>
      </c>
      <c r="C3809" s="72"/>
      <c r="D3809" s="73"/>
      <c r="E3809" s="30" t="str">
        <f>IFERROR(VLOOKUP(D3809, 'Chart of Accounts'!A$3:B$3987, 2, FALSE), "")</f>
        <v/>
      </c>
      <c r="F3809" s="31" t="str">
        <f t="shared" si="1"/>
        <v/>
      </c>
      <c r="G3809" s="32" t="str">
        <f t="shared" si="2"/>
        <v/>
      </c>
      <c r="H3809" s="33">
        <f>IF(A3809&gt;='Income Statement'!$E$5,IF(A3809&lt;='Income Statement'!$E$6,1,0),0)</f>
        <v>0</v>
      </c>
      <c r="I3809" s="24"/>
      <c r="J3809" s="24"/>
      <c r="K3809" s="24"/>
      <c r="L3809" s="24"/>
      <c r="M3809" s="24"/>
      <c r="N3809" s="24"/>
      <c r="O3809" s="24"/>
      <c r="P3809" s="24"/>
      <c r="Q3809" s="24"/>
    </row>
    <row r="3810" ht="15.75" customHeight="1">
      <c r="A3810" s="71"/>
      <c r="B3810" s="45" t="str">
        <f>IFERROR(VLOOKUP(D3810, 'Chart of Accounts'!A3797:C4001, 3, FALSE), "")</f>
        <v/>
      </c>
      <c r="C3810" s="72"/>
      <c r="D3810" s="73"/>
      <c r="E3810" s="30" t="str">
        <f>IFERROR(VLOOKUP(D3810, 'Chart of Accounts'!A$3:B$3987, 2, FALSE), "")</f>
        <v/>
      </c>
      <c r="F3810" s="31" t="str">
        <f t="shared" si="1"/>
        <v/>
      </c>
      <c r="G3810" s="32" t="str">
        <f t="shared" si="2"/>
        <v/>
      </c>
      <c r="H3810" s="33">
        <f>IF(A3810&gt;='Income Statement'!$E$5,IF(A3810&lt;='Income Statement'!$E$6,1,0),0)</f>
        <v>0</v>
      </c>
      <c r="I3810" s="24"/>
      <c r="J3810" s="24"/>
      <c r="K3810" s="24"/>
      <c r="L3810" s="24"/>
      <c r="M3810" s="24"/>
      <c r="N3810" s="24"/>
      <c r="O3810" s="24"/>
      <c r="P3810" s="24"/>
      <c r="Q3810" s="24"/>
    </row>
    <row r="3811" ht="15.75" customHeight="1">
      <c r="A3811" s="71"/>
      <c r="B3811" s="45" t="str">
        <f>IFERROR(VLOOKUP(D3811, 'Chart of Accounts'!A3798:C4001, 3, FALSE), "")</f>
        <v/>
      </c>
      <c r="C3811" s="72"/>
      <c r="D3811" s="73"/>
      <c r="E3811" s="30" t="str">
        <f>IFERROR(VLOOKUP(D3811, 'Chart of Accounts'!A$3:B$3987, 2, FALSE), "")</f>
        <v/>
      </c>
      <c r="F3811" s="31" t="str">
        <f t="shared" si="1"/>
        <v/>
      </c>
      <c r="G3811" s="32" t="str">
        <f t="shared" si="2"/>
        <v/>
      </c>
      <c r="H3811" s="33">
        <f>IF(A3811&gt;='Income Statement'!$E$5,IF(A3811&lt;='Income Statement'!$E$6,1,0),0)</f>
        <v>0</v>
      </c>
      <c r="I3811" s="24"/>
      <c r="J3811" s="24"/>
      <c r="K3811" s="24"/>
      <c r="L3811" s="24"/>
      <c r="M3811" s="24"/>
      <c r="N3811" s="24"/>
      <c r="O3811" s="24"/>
      <c r="P3811" s="24"/>
      <c r="Q3811" s="24"/>
    </row>
    <row r="3812" ht="15.75" customHeight="1">
      <c r="A3812" s="71"/>
      <c r="B3812" s="45" t="str">
        <f>IFERROR(VLOOKUP(D3812, 'Chart of Accounts'!A3799:C4001, 3, FALSE), "")</f>
        <v/>
      </c>
      <c r="C3812" s="72"/>
      <c r="D3812" s="73"/>
      <c r="E3812" s="30" t="str">
        <f>IFERROR(VLOOKUP(D3812, 'Chart of Accounts'!A$3:B$3987, 2, FALSE), "")</f>
        <v/>
      </c>
      <c r="F3812" s="31" t="str">
        <f t="shared" si="1"/>
        <v/>
      </c>
      <c r="G3812" s="32" t="str">
        <f t="shared" si="2"/>
        <v/>
      </c>
      <c r="H3812" s="33">
        <f>IF(A3812&gt;='Income Statement'!$E$5,IF(A3812&lt;='Income Statement'!$E$6,1,0),0)</f>
        <v>0</v>
      </c>
      <c r="I3812" s="24"/>
      <c r="J3812" s="24"/>
      <c r="K3812" s="24"/>
      <c r="L3812" s="24"/>
      <c r="M3812" s="24"/>
      <c r="N3812" s="24"/>
      <c r="O3812" s="24"/>
      <c r="P3812" s="24"/>
      <c r="Q3812" s="24"/>
    </row>
    <row r="3813" ht="15.75" customHeight="1">
      <c r="A3813" s="71"/>
      <c r="B3813" s="45" t="str">
        <f>IFERROR(VLOOKUP(D3813, 'Chart of Accounts'!A3800:C4001, 3, FALSE), "")</f>
        <v/>
      </c>
      <c r="C3813" s="72"/>
      <c r="D3813" s="73"/>
      <c r="E3813" s="30" t="str">
        <f>IFERROR(VLOOKUP(D3813, 'Chart of Accounts'!A$3:B$3987, 2, FALSE), "")</f>
        <v/>
      </c>
      <c r="F3813" s="31" t="str">
        <f t="shared" si="1"/>
        <v/>
      </c>
      <c r="G3813" s="32" t="str">
        <f t="shared" si="2"/>
        <v/>
      </c>
      <c r="H3813" s="33">
        <f>IF(A3813&gt;='Income Statement'!$E$5,IF(A3813&lt;='Income Statement'!$E$6,1,0),0)</f>
        <v>0</v>
      </c>
      <c r="I3813" s="24"/>
      <c r="J3813" s="24"/>
      <c r="K3813" s="24"/>
      <c r="L3813" s="24"/>
      <c r="M3813" s="24"/>
      <c r="N3813" s="24"/>
      <c r="O3813" s="24"/>
      <c r="P3813" s="24"/>
      <c r="Q3813" s="24"/>
    </row>
    <row r="3814" ht="15.75" customHeight="1">
      <c r="A3814" s="71"/>
      <c r="B3814" s="45" t="str">
        <f>IFERROR(VLOOKUP(D3814, 'Chart of Accounts'!A3801:C4001, 3, FALSE), "")</f>
        <v/>
      </c>
      <c r="C3814" s="72"/>
      <c r="D3814" s="73"/>
      <c r="E3814" s="30" t="str">
        <f>IFERROR(VLOOKUP(D3814, 'Chart of Accounts'!A$3:B$3987, 2, FALSE), "")</f>
        <v/>
      </c>
      <c r="F3814" s="31" t="str">
        <f t="shared" si="1"/>
        <v/>
      </c>
      <c r="G3814" s="32" t="str">
        <f t="shared" si="2"/>
        <v/>
      </c>
      <c r="H3814" s="33">
        <f>IF(A3814&gt;='Income Statement'!$E$5,IF(A3814&lt;='Income Statement'!$E$6,1,0),0)</f>
        <v>0</v>
      </c>
      <c r="I3814" s="24"/>
      <c r="J3814" s="24"/>
      <c r="K3814" s="24"/>
      <c r="L3814" s="24"/>
      <c r="M3814" s="24"/>
      <c r="N3814" s="24"/>
      <c r="O3814" s="24"/>
      <c r="P3814" s="24"/>
      <c r="Q3814" s="24"/>
    </row>
    <row r="3815" ht="15.75" customHeight="1">
      <c r="A3815" s="71"/>
      <c r="B3815" s="45" t="str">
        <f>IFERROR(VLOOKUP(D3815, 'Chart of Accounts'!A3802:C4001, 3, FALSE), "")</f>
        <v/>
      </c>
      <c r="C3815" s="72"/>
      <c r="D3815" s="73"/>
      <c r="E3815" s="30" t="str">
        <f>IFERROR(VLOOKUP(D3815, 'Chart of Accounts'!A$3:B$3987, 2, FALSE), "")</f>
        <v/>
      </c>
      <c r="F3815" s="31" t="str">
        <f t="shared" si="1"/>
        <v/>
      </c>
      <c r="G3815" s="32" t="str">
        <f t="shared" si="2"/>
        <v/>
      </c>
      <c r="H3815" s="33">
        <f>IF(A3815&gt;='Income Statement'!$E$5,IF(A3815&lt;='Income Statement'!$E$6,1,0),0)</f>
        <v>0</v>
      </c>
      <c r="I3815" s="24"/>
      <c r="J3815" s="24"/>
      <c r="K3815" s="24"/>
      <c r="L3815" s="24"/>
      <c r="M3815" s="24"/>
      <c r="N3815" s="24"/>
      <c r="O3815" s="24"/>
      <c r="P3815" s="24"/>
      <c r="Q3815" s="24"/>
    </row>
    <row r="3816" ht="15.75" customHeight="1">
      <c r="A3816" s="71"/>
      <c r="B3816" s="45" t="str">
        <f>IFERROR(VLOOKUP(D3816, 'Chart of Accounts'!A3803:C4001, 3, FALSE), "")</f>
        <v/>
      </c>
      <c r="C3816" s="72"/>
      <c r="D3816" s="73"/>
      <c r="E3816" s="30" t="str">
        <f>IFERROR(VLOOKUP(D3816, 'Chart of Accounts'!A$3:B$3987, 2, FALSE), "")</f>
        <v/>
      </c>
      <c r="F3816" s="31" t="str">
        <f t="shared" si="1"/>
        <v/>
      </c>
      <c r="G3816" s="32" t="str">
        <f t="shared" si="2"/>
        <v/>
      </c>
      <c r="H3816" s="33">
        <f>IF(A3816&gt;='Income Statement'!$E$5,IF(A3816&lt;='Income Statement'!$E$6,1,0),0)</f>
        <v>0</v>
      </c>
      <c r="I3816" s="24"/>
      <c r="J3816" s="24"/>
      <c r="K3816" s="24"/>
      <c r="L3816" s="24"/>
      <c r="M3816" s="24"/>
      <c r="N3816" s="24"/>
      <c r="O3816" s="24"/>
      <c r="P3816" s="24"/>
      <c r="Q3816" s="24"/>
    </row>
    <row r="3817" ht="15.75" customHeight="1">
      <c r="A3817" s="71"/>
      <c r="B3817" s="45" t="str">
        <f>IFERROR(VLOOKUP(D3817, 'Chart of Accounts'!A3804:C4001, 3, FALSE), "")</f>
        <v/>
      </c>
      <c r="C3817" s="72"/>
      <c r="D3817" s="73"/>
      <c r="E3817" s="30" t="str">
        <f>IFERROR(VLOOKUP(D3817, 'Chart of Accounts'!A$3:B$3987, 2, FALSE), "")</f>
        <v/>
      </c>
      <c r="F3817" s="31" t="str">
        <f t="shared" si="1"/>
        <v/>
      </c>
      <c r="G3817" s="32" t="str">
        <f t="shared" si="2"/>
        <v/>
      </c>
      <c r="H3817" s="33">
        <f>IF(A3817&gt;='Income Statement'!$E$5,IF(A3817&lt;='Income Statement'!$E$6,1,0),0)</f>
        <v>0</v>
      </c>
      <c r="I3817" s="24"/>
      <c r="J3817" s="24"/>
      <c r="K3817" s="24"/>
      <c r="L3817" s="24"/>
      <c r="M3817" s="24"/>
      <c r="N3817" s="24"/>
      <c r="O3817" s="24"/>
      <c r="P3817" s="24"/>
      <c r="Q3817" s="24"/>
    </row>
    <row r="3818" ht="15.75" customHeight="1">
      <c r="A3818" s="71"/>
      <c r="B3818" s="45" t="str">
        <f>IFERROR(VLOOKUP(D3818, 'Chart of Accounts'!A3805:C4001, 3, FALSE), "")</f>
        <v/>
      </c>
      <c r="C3818" s="72"/>
      <c r="D3818" s="73"/>
      <c r="E3818" s="30" t="str">
        <f>IFERROR(VLOOKUP(D3818, 'Chart of Accounts'!A$3:B$3987, 2, FALSE), "")</f>
        <v/>
      </c>
      <c r="F3818" s="31" t="str">
        <f t="shared" si="1"/>
        <v/>
      </c>
      <c r="G3818" s="32" t="str">
        <f t="shared" si="2"/>
        <v/>
      </c>
      <c r="H3818" s="33">
        <f>IF(A3818&gt;='Income Statement'!$E$5,IF(A3818&lt;='Income Statement'!$E$6,1,0),0)</f>
        <v>0</v>
      </c>
      <c r="I3818" s="24"/>
      <c r="J3818" s="24"/>
      <c r="K3818" s="24"/>
      <c r="L3818" s="24"/>
      <c r="M3818" s="24"/>
      <c r="N3818" s="24"/>
      <c r="O3818" s="24"/>
      <c r="P3818" s="24"/>
      <c r="Q3818" s="24"/>
    </row>
    <row r="3819" ht="15.75" customHeight="1">
      <c r="A3819" s="71"/>
      <c r="B3819" s="45" t="str">
        <f>IFERROR(VLOOKUP(D3819, 'Chart of Accounts'!A3806:C4001, 3, FALSE), "")</f>
        <v/>
      </c>
      <c r="C3819" s="72"/>
      <c r="D3819" s="73"/>
      <c r="E3819" s="30" t="str">
        <f>IFERROR(VLOOKUP(D3819, 'Chart of Accounts'!A$3:B$3987, 2, FALSE), "")</f>
        <v/>
      </c>
      <c r="F3819" s="31" t="str">
        <f t="shared" si="1"/>
        <v/>
      </c>
      <c r="G3819" s="32" t="str">
        <f t="shared" si="2"/>
        <v/>
      </c>
      <c r="H3819" s="33">
        <f>IF(A3819&gt;='Income Statement'!$E$5,IF(A3819&lt;='Income Statement'!$E$6,1,0),0)</f>
        <v>0</v>
      </c>
      <c r="I3819" s="24"/>
      <c r="J3819" s="24"/>
      <c r="K3819" s="24"/>
      <c r="L3819" s="24"/>
      <c r="M3819" s="24"/>
      <c r="N3819" s="24"/>
      <c r="O3819" s="24"/>
      <c r="P3819" s="24"/>
      <c r="Q3819" s="24"/>
    </row>
    <row r="3820" ht="15.75" customHeight="1">
      <c r="A3820" s="71"/>
      <c r="B3820" s="45" t="str">
        <f>IFERROR(VLOOKUP(D3820, 'Chart of Accounts'!A3807:C4001, 3, FALSE), "")</f>
        <v/>
      </c>
      <c r="C3820" s="72"/>
      <c r="D3820" s="73"/>
      <c r="E3820" s="30" t="str">
        <f>IFERROR(VLOOKUP(D3820, 'Chart of Accounts'!A$3:B$3987, 2, FALSE), "")</f>
        <v/>
      </c>
      <c r="F3820" s="31" t="str">
        <f t="shared" si="1"/>
        <v/>
      </c>
      <c r="G3820" s="32" t="str">
        <f t="shared" si="2"/>
        <v/>
      </c>
      <c r="H3820" s="33">
        <f>IF(A3820&gt;='Income Statement'!$E$5,IF(A3820&lt;='Income Statement'!$E$6,1,0),0)</f>
        <v>0</v>
      </c>
      <c r="I3820" s="24"/>
      <c r="J3820" s="24"/>
      <c r="K3820" s="24"/>
      <c r="L3820" s="24"/>
      <c r="M3820" s="24"/>
      <c r="N3820" s="24"/>
      <c r="O3820" s="24"/>
      <c r="P3820" s="24"/>
      <c r="Q3820" s="24"/>
    </row>
    <row r="3821" ht="15.75" customHeight="1">
      <c r="A3821" s="71"/>
      <c r="B3821" s="45" t="str">
        <f>IFERROR(VLOOKUP(D3821, 'Chart of Accounts'!A3808:C4001, 3, FALSE), "")</f>
        <v/>
      </c>
      <c r="C3821" s="72"/>
      <c r="D3821" s="73"/>
      <c r="E3821" s="30" t="str">
        <f>IFERROR(VLOOKUP(D3821, 'Chart of Accounts'!A$3:B$3987, 2, FALSE), "")</f>
        <v/>
      </c>
      <c r="F3821" s="31" t="str">
        <f t="shared" si="1"/>
        <v/>
      </c>
      <c r="G3821" s="32" t="str">
        <f t="shared" si="2"/>
        <v/>
      </c>
      <c r="H3821" s="33">
        <f>IF(A3821&gt;='Income Statement'!$E$5,IF(A3821&lt;='Income Statement'!$E$6,1,0),0)</f>
        <v>0</v>
      </c>
      <c r="I3821" s="24"/>
      <c r="J3821" s="24"/>
      <c r="K3821" s="24"/>
      <c r="L3821" s="24"/>
      <c r="M3821" s="24"/>
      <c r="N3821" s="24"/>
      <c r="O3821" s="24"/>
      <c r="P3821" s="24"/>
      <c r="Q3821" s="24"/>
    </row>
    <row r="3822" ht="15.75" customHeight="1">
      <c r="A3822" s="71"/>
      <c r="B3822" s="45" t="str">
        <f>IFERROR(VLOOKUP(D3822, 'Chart of Accounts'!A3809:C4001, 3, FALSE), "")</f>
        <v/>
      </c>
      <c r="C3822" s="72"/>
      <c r="D3822" s="73"/>
      <c r="E3822" s="30" t="str">
        <f>IFERROR(VLOOKUP(D3822, 'Chart of Accounts'!A$3:B$3987, 2, FALSE), "")</f>
        <v/>
      </c>
      <c r="F3822" s="31" t="str">
        <f t="shared" si="1"/>
        <v/>
      </c>
      <c r="G3822" s="32" t="str">
        <f t="shared" si="2"/>
        <v/>
      </c>
      <c r="H3822" s="33">
        <f>IF(A3822&gt;='Income Statement'!$E$5,IF(A3822&lt;='Income Statement'!$E$6,1,0),0)</f>
        <v>0</v>
      </c>
      <c r="I3822" s="24"/>
      <c r="J3822" s="24"/>
      <c r="K3822" s="24"/>
      <c r="L3822" s="24"/>
      <c r="M3822" s="24"/>
      <c r="N3822" s="24"/>
      <c r="O3822" s="24"/>
      <c r="P3822" s="24"/>
      <c r="Q3822" s="24"/>
    </row>
    <row r="3823" ht="15.75" customHeight="1">
      <c r="A3823" s="71"/>
      <c r="B3823" s="45" t="str">
        <f>IFERROR(VLOOKUP(D3823, 'Chart of Accounts'!A3810:C4001, 3, FALSE), "")</f>
        <v/>
      </c>
      <c r="C3823" s="72"/>
      <c r="D3823" s="73"/>
      <c r="E3823" s="30" t="str">
        <f>IFERROR(VLOOKUP(D3823, 'Chart of Accounts'!A$3:B$3987, 2, FALSE), "")</f>
        <v/>
      </c>
      <c r="F3823" s="31" t="str">
        <f t="shared" si="1"/>
        <v/>
      </c>
      <c r="G3823" s="32" t="str">
        <f t="shared" si="2"/>
        <v/>
      </c>
      <c r="H3823" s="33">
        <f>IF(A3823&gt;='Income Statement'!$E$5,IF(A3823&lt;='Income Statement'!$E$6,1,0),0)</f>
        <v>0</v>
      </c>
      <c r="I3823" s="24"/>
      <c r="J3823" s="24"/>
      <c r="K3823" s="24"/>
      <c r="L3823" s="24"/>
      <c r="M3823" s="24"/>
      <c r="N3823" s="24"/>
      <c r="O3823" s="24"/>
      <c r="P3823" s="24"/>
      <c r="Q3823" s="24"/>
    </row>
    <row r="3824" ht="15.75" customHeight="1">
      <c r="A3824" s="71"/>
      <c r="B3824" s="45" t="str">
        <f>IFERROR(VLOOKUP(D3824, 'Chart of Accounts'!A3811:C4001, 3, FALSE), "")</f>
        <v/>
      </c>
      <c r="C3824" s="72"/>
      <c r="D3824" s="73"/>
      <c r="E3824" s="30" t="str">
        <f>IFERROR(VLOOKUP(D3824, 'Chart of Accounts'!A$3:B$3987, 2, FALSE), "")</f>
        <v/>
      </c>
      <c r="F3824" s="31" t="str">
        <f t="shared" si="1"/>
        <v/>
      </c>
      <c r="G3824" s="32" t="str">
        <f t="shared" si="2"/>
        <v/>
      </c>
      <c r="H3824" s="33">
        <f>IF(A3824&gt;='Income Statement'!$E$5,IF(A3824&lt;='Income Statement'!$E$6,1,0),0)</f>
        <v>0</v>
      </c>
      <c r="I3824" s="24"/>
      <c r="J3824" s="24"/>
      <c r="K3824" s="24"/>
      <c r="L3824" s="24"/>
      <c r="M3824" s="24"/>
      <c r="N3824" s="24"/>
      <c r="O3824" s="24"/>
      <c r="P3824" s="24"/>
      <c r="Q3824" s="24"/>
    </row>
    <row r="3825" ht="15.75" customHeight="1">
      <c r="A3825" s="71"/>
      <c r="B3825" s="45" t="str">
        <f>IFERROR(VLOOKUP(D3825, 'Chart of Accounts'!A3812:C4001, 3, FALSE), "")</f>
        <v/>
      </c>
      <c r="C3825" s="72"/>
      <c r="D3825" s="73"/>
      <c r="E3825" s="30" t="str">
        <f>IFERROR(VLOOKUP(D3825, 'Chart of Accounts'!A$3:B$3987, 2, FALSE), "")</f>
        <v/>
      </c>
      <c r="F3825" s="31" t="str">
        <f t="shared" si="1"/>
        <v/>
      </c>
      <c r="G3825" s="32" t="str">
        <f t="shared" si="2"/>
        <v/>
      </c>
      <c r="H3825" s="33">
        <f>IF(A3825&gt;='Income Statement'!$E$5,IF(A3825&lt;='Income Statement'!$E$6,1,0),0)</f>
        <v>0</v>
      </c>
      <c r="I3825" s="24"/>
      <c r="J3825" s="24"/>
      <c r="K3825" s="24"/>
      <c r="L3825" s="24"/>
      <c r="M3825" s="24"/>
      <c r="N3825" s="24"/>
      <c r="O3825" s="24"/>
      <c r="P3825" s="24"/>
      <c r="Q3825" s="24"/>
    </row>
    <row r="3826" ht="15.75" customHeight="1">
      <c r="A3826" s="71"/>
      <c r="B3826" s="45" t="str">
        <f>IFERROR(VLOOKUP(D3826, 'Chart of Accounts'!A3813:C4001, 3, FALSE), "")</f>
        <v/>
      </c>
      <c r="C3826" s="72"/>
      <c r="D3826" s="73"/>
      <c r="E3826" s="30" t="str">
        <f>IFERROR(VLOOKUP(D3826, 'Chart of Accounts'!A$3:B$3987, 2, FALSE), "")</f>
        <v/>
      </c>
      <c r="F3826" s="31" t="str">
        <f t="shared" si="1"/>
        <v/>
      </c>
      <c r="G3826" s="32" t="str">
        <f t="shared" si="2"/>
        <v/>
      </c>
      <c r="H3826" s="33">
        <f>IF(A3826&gt;='Income Statement'!$E$5,IF(A3826&lt;='Income Statement'!$E$6,1,0),0)</f>
        <v>0</v>
      </c>
      <c r="I3826" s="24"/>
      <c r="J3826" s="24"/>
      <c r="K3826" s="24"/>
      <c r="L3826" s="24"/>
      <c r="M3826" s="24"/>
      <c r="N3826" s="24"/>
      <c r="O3826" s="24"/>
      <c r="P3826" s="24"/>
      <c r="Q3826" s="24"/>
    </row>
    <row r="3827" ht="15.75" customHeight="1">
      <c r="A3827" s="71"/>
      <c r="B3827" s="45" t="str">
        <f>IFERROR(VLOOKUP(D3827, 'Chart of Accounts'!A3814:C4001, 3, FALSE), "")</f>
        <v/>
      </c>
      <c r="C3827" s="72"/>
      <c r="D3827" s="73"/>
      <c r="E3827" s="30" t="str">
        <f>IFERROR(VLOOKUP(D3827, 'Chart of Accounts'!A$3:B$3987, 2, FALSE), "")</f>
        <v/>
      </c>
      <c r="F3827" s="31" t="str">
        <f t="shared" si="1"/>
        <v/>
      </c>
      <c r="G3827" s="32" t="str">
        <f t="shared" si="2"/>
        <v/>
      </c>
      <c r="H3827" s="33">
        <f>IF(A3827&gt;='Income Statement'!$E$5,IF(A3827&lt;='Income Statement'!$E$6,1,0),0)</f>
        <v>0</v>
      </c>
      <c r="I3827" s="24"/>
      <c r="J3827" s="24"/>
      <c r="K3827" s="24"/>
      <c r="L3827" s="24"/>
      <c r="M3827" s="24"/>
      <c r="N3827" s="24"/>
      <c r="O3827" s="24"/>
      <c r="P3827" s="24"/>
      <c r="Q3827" s="24"/>
    </row>
    <row r="3828" ht="15.75" customHeight="1">
      <c r="A3828" s="71"/>
      <c r="B3828" s="45" t="str">
        <f>IFERROR(VLOOKUP(D3828, 'Chart of Accounts'!A3815:C4001, 3, FALSE), "")</f>
        <v/>
      </c>
      <c r="C3828" s="72"/>
      <c r="D3828" s="73"/>
      <c r="E3828" s="30" t="str">
        <f>IFERROR(VLOOKUP(D3828, 'Chart of Accounts'!A$3:B$3987, 2, FALSE), "")</f>
        <v/>
      </c>
      <c r="F3828" s="31" t="str">
        <f t="shared" si="1"/>
        <v/>
      </c>
      <c r="G3828" s="32" t="str">
        <f t="shared" si="2"/>
        <v/>
      </c>
      <c r="H3828" s="33">
        <f>IF(A3828&gt;='Income Statement'!$E$5,IF(A3828&lt;='Income Statement'!$E$6,1,0),0)</f>
        <v>0</v>
      </c>
      <c r="I3828" s="24"/>
      <c r="J3828" s="24"/>
      <c r="K3828" s="24"/>
      <c r="L3828" s="24"/>
      <c r="M3828" s="24"/>
      <c r="N3828" s="24"/>
      <c r="O3828" s="24"/>
      <c r="P3828" s="24"/>
      <c r="Q3828" s="24"/>
    </row>
    <row r="3829" ht="15.75" customHeight="1">
      <c r="A3829" s="71"/>
      <c r="B3829" s="45" t="str">
        <f>IFERROR(VLOOKUP(D3829, 'Chart of Accounts'!A3816:C4001, 3, FALSE), "")</f>
        <v/>
      </c>
      <c r="C3829" s="72"/>
      <c r="D3829" s="73"/>
      <c r="E3829" s="30" t="str">
        <f>IFERROR(VLOOKUP(D3829, 'Chart of Accounts'!A$3:B$3987, 2, FALSE), "")</f>
        <v/>
      </c>
      <c r="F3829" s="31" t="str">
        <f t="shared" si="1"/>
        <v/>
      </c>
      <c r="G3829" s="32" t="str">
        <f t="shared" si="2"/>
        <v/>
      </c>
      <c r="H3829" s="33">
        <f>IF(A3829&gt;='Income Statement'!$E$5,IF(A3829&lt;='Income Statement'!$E$6,1,0),0)</f>
        <v>0</v>
      </c>
      <c r="I3829" s="24"/>
      <c r="J3829" s="24"/>
      <c r="K3829" s="24"/>
      <c r="L3829" s="24"/>
      <c r="M3829" s="24"/>
      <c r="N3829" s="24"/>
      <c r="O3829" s="24"/>
      <c r="P3829" s="24"/>
      <c r="Q3829" s="24"/>
    </row>
    <row r="3830" ht="15.75" customHeight="1">
      <c r="A3830" s="71"/>
      <c r="B3830" s="45" t="str">
        <f>IFERROR(VLOOKUP(D3830, 'Chart of Accounts'!A3817:C4001, 3, FALSE), "")</f>
        <v/>
      </c>
      <c r="C3830" s="72"/>
      <c r="D3830" s="73"/>
      <c r="E3830" s="30" t="str">
        <f>IFERROR(VLOOKUP(D3830, 'Chart of Accounts'!A$3:B$3987, 2, FALSE), "")</f>
        <v/>
      </c>
      <c r="F3830" s="31" t="str">
        <f t="shared" si="1"/>
        <v/>
      </c>
      <c r="G3830" s="32" t="str">
        <f t="shared" si="2"/>
        <v/>
      </c>
      <c r="H3830" s="33">
        <f>IF(A3830&gt;='Income Statement'!$E$5,IF(A3830&lt;='Income Statement'!$E$6,1,0),0)</f>
        <v>0</v>
      </c>
      <c r="I3830" s="24"/>
      <c r="J3830" s="24"/>
      <c r="K3830" s="24"/>
      <c r="L3830" s="24"/>
      <c r="M3830" s="24"/>
      <c r="N3830" s="24"/>
      <c r="O3830" s="24"/>
      <c r="P3830" s="24"/>
      <c r="Q3830" s="24"/>
    </row>
    <row r="3831" ht="15.75" customHeight="1">
      <c r="A3831" s="71"/>
      <c r="B3831" s="45" t="str">
        <f>IFERROR(VLOOKUP(D3831, 'Chart of Accounts'!A3818:C4001, 3, FALSE), "")</f>
        <v/>
      </c>
      <c r="C3831" s="72"/>
      <c r="D3831" s="73"/>
      <c r="E3831" s="30" t="str">
        <f>IFERROR(VLOOKUP(D3831, 'Chart of Accounts'!A$3:B$3987, 2, FALSE), "")</f>
        <v/>
      </c>
      <c r="F3831" s="31" t="str">
        <f t="shared" si="1"/>
        <v/>
      </c>
      <c r="G3831" s="32" t="str">
        <f t="shared" si="2"/>
        <v/>
      </c>
      <c r="H3831" s="33">
        <f>IF(A3831&gt;='Income Statement'!$E$5,IF(A3831&lt;='Income Statement'!$E$6,1,0),0)</f>
        <v>0</v>
      </c>
      <c r="I3831" s="24"/>
      <c r="J3831" s="24"/>
      <c r="K3831" s="24"/>
      <c r="L3831" s="24"/>
      <c r="M3831" s="24"/>
      <c r="N3831" s="24"/>
      <c r="O3831" s="24"/>
      <c r="P3831" s="24"/>
      <c r="Q3831" s="24"/>
    </row>
    <row r="3832" ht="15.75" customHeight="1">
      <c r="A3832" s="71"/>
      <c r="B3832" s="45" t="str">
        <f>IFERROR(VLOOKUP(D3832, 'Chart of Accounts'!A3819:C4001, 3, FALSE), "")</f>
        <v/>
      </c>
      <c r="C3832" s="72"/>
      <c r="D3832" s="73"/>
      <c r="E3832" s="30" t="str">
        <f>IFERROR(VLOOKUP(D3832, 'Chart of Accounts'!A$3:B$3987, 2, FALSE), "")</f>
        <v/>
      </c>
      <c r="F3832" s="31" t="str">
        <f t="shared" si="1"/>
        <v/>
      </c>
      <c r="G3832" s="32" t="str">
        <f t="shared" si="2"/>
        <v/>
      </c>
      <c r="H3832" s="33">
        <f>IF(A3832&gt;='Income Statement'!$E$5,IF(A3832&lt;='Income Statement'!$E$6,1,0),0)</f>
        <v>0</v>
      </c>
      <c r="I3832" s="24"/>
      <c r="J3832" s="24"/>
      <c r="K3832" s="24"/>
      <c r="L3832" s="24"/>
      <c r="M3832" s="24"/>
      <c r="N3832" s="24"/>
      <c r="O3832" s="24"/>
      <c r="P3832" s="24"/>
      <c r="Q3832" s="24"/>
    </row>
    <row r="3833" ht="15.75" customHeight="1">
      <c r="A3833" s="71"/>
      <c r="B3833" s="45" t="str">
        <f>IFERROR(VLOOKUP(D3833, 'Chart of Accounts'!A3820:C4001, 3, FALSE), "")</f>
        <v/>
      </c>
      <c r="C3833" s="72"/>
      <c r="D3833" s="73"/>
      <c r="E3833" s="30" t="str">
        <f>IFERROR(VLOOKUP(D3833, 'Chart of Accounts'!A$3:B$3987, 2, FALSE), "")</f>
        <v/>
      </c>
      <c r="F3833" s="31" t="str">
        <f t="shared" si="1"/>
        <v/>
      </c>
      <c r="G3833" s="32" t="str">
        <f t="shared" si="2"/>
        <v/>
      </c>
      <c r="H3833" s="33">
        <f>IF(A3833&gt;='Income Statement'!$E$5,IF(A3833&lt;='Income Statement'!$E$6,1,0),0)</f>
        <v>0</v>
      </c>
      <c r="I3833" s="24"/>
      <c r="J3833" s="24"/>
      <c r="K3833" s="24"/>
      <c r="L3833" s="24"/>
      <c r="M3833" s="24"/>
      <c r="N3833" s="24"/>
      <c r="O3833" s="24"/>
      <c r="P3833" s="24"/>
      <c r="Q3833" s="24"/>
    </row>
    <row r="3834" ht="15.75" customHeight="1">
      <c r="A3834" s="71"/>
      <c r="B3834" s="45" t="str">
        <f>IFERROR(VLOOKUP(D3834, 'Chart of Accounts'!A3821:C4001, 3, FALSE), "")</f>
        <v/>
      </c>
      <c r="C3834" s="72"/>
      <c r="D3834" s="73"/>
      <c r="E3834" s="30" t="str">
        <f>IFERROR(VLOOKUP(D3834, 'Chart of Accounts'!A$3:B$3987, 2, FALSE), "")</f>
        <v/>
      </c>
      <c r="F3834" s="31" t="str">
        <f t="shared" si="1"/>
        <v/>
      </c>
      <c r="G3834" s="32" t="str">
        <f t="shared" si="2"/>
        <v/>
      </c>
      <c r="H3834" s="33">
        <f>IF(A3834&gt;='Income Statement'!$E$5,IF(A3834&lt;='Income Statement'!$E$6,1,0),0)</f>
        <v>0</v>
      </c>
      <c r="I3834" s="24"/>
      <c r="J3834" s="24"/>
      <c r="K3834" s="24"/>
      <c r="L3834" s="24"/>
      <c r="M3834" s="24"/>
      <c r="N3834" s="24"/>
      <c r="O3834" s="24"/>
      <c r="P3834" s="24"/>
      <c r="Q3834" s="24"/>
    </row>
    <row r="3835" ht="15.75" customHeight="1">
      <c r="A3835" s="71"/>
      <c r="B3835" s="45" t="str">
        <f>IFERROR(VLOOKUP(D3835, 'Chart of Accounts'!A3822:C4001, 3, FALSE), "")</f>
        <v/>
      </c>
      <c r="C3835" s="72"/>
      <c r="D3835" s="73"/>
      <c r="E3835" s="30" t="str">
        <f>IFERROR(VLOOKUP(D3835, 'Chart of Accounts'!A$3:B$3987, 2, FALSE), "")</f>
        <v/>
      </c>
      <c r="F3835" s="31" t="str">
        <f t="shared" si="1"/>
        <v/>
      </c>
      <c r="G3835" s="32" t="str">
        <f t="shared" si="2"/>
        <v/>
      </c>
      <c r="H3835" s="33">
        <f>IF(A3835&gt;='Income Statement'!$E$5,IF(A3835&lt;='Income Statement'!$E$6,1,0),0)</f>
        <v>0</v>
      </c>
      <c r="I3835" s="24"/>
      <c r="J3835" s="24"/>
      <c r="K3835" s="24"/>
      <c r="L3835" s="24"/>
      <c r="M3835" s="24"/>
      <c r="N3835" s="24"/>
      <c r="O3835" s="24"/>
      <c r="P3835" s="24"/>
      <c r="Q3835" s="24"/>
    </row>
    <row r="3836" ht="15.75" customHeight="1">
      <c r="A3836" s="71"/>
      <c r="B3836" s="45" t="str">
        <f>IFERROR(VLOOKUP(D3836, 'Chart of Accounts'!A3823:C4001, 3, FALSE), "")</f>
        <v/>
      </c>
      <c r="C3836" s="72"/>
      <c r="D3836" s="73"/>
      <c r="E3836" s="30" t="str">
        <f>IFERROR(VLOOKUP(D3836, 'Chart of Accounts'!A$3:B$3987, 2, FALSE), "")</f>
        <v/>
      </c>
      <c r="F3836" s="31" t="str">
        <f t="shared" si="1"/>
        <v/>
      </c>
      <c r="G3836" s="32" t="str">
        <f t="shared" si="2"/>
        <v/>
      </c>
      <c r="H3836" s="33">
        <f>IF(A3836&gt;='Income Statement'!$E$5,IF(A3836&lt;='Income Statement'!$E$6,1,0),0)</f>
        <v>0</v>
      </c>
      <c r="I3836" s="24"/>
      <c r="J3836" s="24"/>
      <c r="K3836" s="24"/>
      <c r="L3836" s="24"/>
      <c r="M3836" s="24"/>
      <c r="N3836" s="24"/>
      <c r="O3836" s="24"/>
      <c r="P3836" s="24"/>
      <c r="Q3836" s="24"/>
    </row>
    <row r="3837" ht="15.75" customHeight="1">
      <c r="A3837" s="71"/>
      <c r="B3837" s="45" t="str">
        <f>IFERROR(VLOOKUP(D3837, 'Chart of Accounts'!A3824:C4001, 3, FALSE), "")</f>
        <v/>
      </c>
      <c r="C3837" s="72"/>
      <c r="D3837" s="73"/>
      <c r="E3837" s="30" t="str">
        <f>IFERROR(VLOOKUP(D3837, 'Chart of Accounts'!A$3:B$3987, 2, FALSE), "")</f>
        <v/>
      </c>
      <c r="F3837" s="31" t="str">
        <f t="shared" si="1"/>
        <v/>
      </c>
      <c r="G3837" s="32" t="str">
        <f t="shared" si="2"/>
        <v/>
      </c>
      <c r="H3837" s="33">
        <f>IF(A3837&gt;='Income Statement'!$E$5,IF(A3837&lt;='Income Statement'!$E$6,1,0),0)</f>
        <v>0</v>
      </c>
      <c r="I3837" s="24"/>
      <c r="J3837" s="24"/>
      <c r="K3837" s="24"/>
      <c r="L3837" s="24"/>
      <c r="M3837" s="24"/>
      <c r="N3837" s="24"/>
      <c r="O3837" s="24"/>
      <c r="P3837" s="24"/>
      <c r="Q3837" s="24"/>
    </row>
    <row r="3838" ht="15.75" customHeight="1">
      <c r="A3838" s="71"/>
      <c r="B3838" s="45" t="str">
        <f>IFERROR(VLOOKUP(D3838, 'Chart of Accounts'!A3825:C4001, 3, FALSE), "")</f>
        <v/>
      </c>
      <c r="C3838" s="72"/>
      <c r="D3838" s="73"/>
      <c r="E3838" s="30" t="str">
        <f>IFERROR(VLOOKUP(D3838, 'Chart of Accounts'!A$3:B$3987, 2, FALSE), "")</f>
        <v/>
      </c>
      <c r="F3838" s="31" t="str">
        <f t="shared" si="1"/>
        <v/>
      </c>
      <c r="G3838" s="32" t="str">
        <f t="shared" si="2"/>
        <v/>
      </c>
      <c r="H3838" s="33">
        <f>IF(A3838&gt;='Income Statement'!$E$5,IF(A3838&lt;='Income Statement'!$E$6,1,0),0)</f>
        <v>0</v>
      </c>
      <c r="I3838" s="24"/>
      <c r="J3838" s="24"/>
      <c r="K3838" s="24"/>
      <c r="L3838" s="24"/>
      <c r="M3838" s="24"/>
      <c r="N3838" s="24"/>
      <c r="O3838" s="24"/>
      <c r="P3838" s="24"/>
      <c r="Q3838" s="24"/>
    </row>
    <row r="3839" ht="15.75" customHeight="1">
      <c r="A3839" s="71"/>
      <c r="B3839" s="45" t="str">
        <f>IFERROR(VLOOKUP(D3839, 'Chart of Accounts'!A3826:C4001, 3, FALSE), "")</f>
        <v/>
      </c>
      <c r="C3839" s="72"/>
      <c r="D3839" s="73"/>
      <c r="E3839" s="30" t="str">
        <f>IFERROR(VLOOKUP(D3839, 'Chart of Accounts'!A$3:B$3987, 2, FALSE), "")</f>
        <v/>
      </c>
      <c r="F3839" s="31" t="str">
        <f t="shared" si="1"/>
        <v/>
      </c>
      <c r="G3839" s="32" t="str">
        <f t="shared" si="2"/>
        <v/>
      </c>
      <c r="H3839" s="33">
        <f>IF(A3839&gt;='Income Statement'!$E$5,IF(A3839&lt;='Income Statement'!$E$6,1,0),0)</f>
        <v>0</v>
      </c>
      <c r="I3839" s="24"/>
      <c r="J3839" s="24"/>
      <c r="K3839" s="24"/>
      <c r="L3839" s="24"/>
      <c r="M3839" s="24"/>
      <c r="N3839" s="24"/>
      <c r="O3839" s="24"/>
      <c r="P3839" s="24"/>
      <c r="Q3839" s="24"/>
    </row>
    <row r="3840" ht="15.75" customHeight="1">
      <c r="A3840" s="71"/>
      <c r="B3840" s="45" t="str">
        <f>IFERROR(VLOOKUP(D3840, 'Chart of Accounts'!A3827:C4001, 3, FALSE), "")</f>
        <v/>
      </c>
      <c r="C3840" s="72"/>
      <c r="D3840" s="73"/>
      <c r="E3840" s="30" t="str">
        <f>IFERROR(VLOOKUP(D3840, 'Chart of Accounts'!A$3:B$3987, 2, FALSE), "")</f>
        <v/>
      </c>
      <c r="F3840" s="31" t="str">
        <f t="shared" si="1"/>
        <v/>
      </c>
      <c r="G3840" s="32" t="str">
        <f t="shared" si="2"/>
        <v/>
      </c>
      <c r="H3840" s="33">
        <f>IF(A3840&gt;='Income Statement'!$E$5,IF(A3840&lt;='Income Statement'!$E$6,1,0),0)</f>
        <v>0</v>
      </c>
      <c r="I3840" s="24"/>
      <c r="J3840" s="24"/>
      <c r="K3840" s="24"/>
      <c r="L3840" s="24"/>
      <c r="M3840" s="24"/>
      <c r="N3840" s="24"/>
      <c r="O3840" s="24"/>
      <c r="P3840" s="24"/>
      <c r="Q3840" s="24"/>
    </row>
    <row r="3841" ht="15.75" customHeight="1">
      <c r="A3841" s="71"/>
      <c r="B3841" s="45" t="str">
        <f>IFERROR(VLOOKUP(D3841, 'Chart of Accounts'!A3828:C4001, 3, FALSE), "")</f>
        <v/>
      </c>
      <c r="C3841" s="72"/>
      <c r="D3841" s="73"/>
      <c r="E3841" s="30" t="str">
        <f>IFERROR(VLOOKUP(D3841, 'Chart of Accounts'!A$3:B$3987, 2, FALSE), "")</f>
        <v/>
      </c>
      <c r="F3841" s="31" t="str">
        <f t="shared" si="1"/>
        <v/>
      </c>
      <c r="G3841" s="32" t="str">
        <f t="shared" si="2"/>
        <v/>
      </c>
      <c r="H3841" s="33">
        <f>IF(A3841&gt;='Income Statement'!$E$5,IF(A3841&lt;='Income Statement'!$E$6,1,0),0)</f>
        <v>0</v>
      </c>
      <c r="I3841" s="24"/>
      <c r="J3841" s="24"/>
      <c r="K3841" s="24"/>
      <c r="L3841" s="24"/>
      <c r="M3841" s="24"/>
      <c r="N3841" s="24"/>
      <c r="O3841" s="24"/>
      <c r="P3841" s="24"/>
      <c r="Q3841" s="24"/>
    </row>
    <row r="3842" ht="15.75" customHeight="1">
      <c r="A3842" s="71"/>
      <c r="B3842" s="45" t="str">
        <f>IFERROR(VLOOKUP(D3842, 'Chart of Accounts'!A3829:C4001, 3, FALSE), "")</f>
        <v/>
      </c>
      <c r="C3842" s="72"/>
      <c r="D3842" s="73"/>
      <c r="E3842" s="30" t="str">
        <f>IFERROR(VLOOKUP(D3842, 'Chart of Accounts'!A$3:B$3987, 2, FALSE), "")</f>
        <v/>
      </c>
      <c r="F3842" s="31" t="str">
        <f t="shared" si="1"/>
        <v/>
      </c>
      <c r="G3842" s="32" t="str">
        <f t="shared" si="2"/>
        <v/>
      </c>
      <c r="H3842" s="33">
        <f>IF(A3842&gt;='Income Statement'!$E$5,IF(A3842&lt;='Income Statement'!$E$6,1,0),0)</f>
        <v>0</v>
      </c>
      <c r="I3842" s="24"/>
      <c r="J3842" s="24"/>
      <c r="K3842" s="24"/>
      <c r="L3842" s="24"/>
      <c r="M3842" s="24"/>
      <c r="N3842" s="24"/>
      <c r="O3842" s="24"/>
      <c r="P3842" s="24"/>
      <c r="Q3842" s="24"/>
    </row>
    <row r="3843" ht="15.75" customHeight="1">
      <c r="A3843" s="71"/>
      <c r="B3843" s="45" t="str">
        <f>IFERROR(VLOOKUP(D3843, 'Chart of Accounts'!A3830:C4001, 3, FALSE), "")</f>
        <v/>
      </c>
      <c r="C3843" s="72"/>
      <c r="D3843" s="73"/>
      <c r="E3843" s="30" t="str">
        <f>IFERROR(VLOOKUP(D3843, 'Chart of Accounts'!A$3:B$3987, 2, FALSE), "")</f>
        <v/>
      </c>
      <c r="F3843" s="31" t="str">
        <f t="shared" si="1"/>
        <v/>
      </c>
      <c r="G3843" s="32" t="str">
        <f t="shared" si="2"/>
        <v/>
      </c>
      <c r="H3843" s="33">
        <f>IF(A3843&gt;='Income Statement'!$E$5,IF(A3843&lt;='Income Statement'!$E$6,1,0),0)</f>
        <v>0</v>
      </c>
      <c r="I3843" s="24"/>
      <c r="J3843" s="24"/>
      <c r="K3843" s="24"/>
      <c r="L3843" s="24"/>
      <c r="M3843" s="24"/>
      <c r="N3843" s="24"/>
      <c r="O3843" s="24"/>
      <c r="P3843" s="24"/>
      <c r="Q3843" s="24"/>
    </row>
    <row r="3844" ht="15.75" customHeight="1">
      <c r="A3844" s="71"/>
      <c r="B3844" s="45" t="str">
        <f>IFERROR(VLOOKUP(D3844, 'Chart of Accounts'!A3831:C4001, 3, FALSE), "")</f>
        <v/>
      </c>
      <c r="C3844" s="72"/>
      <c r="D3844" s="73"/>
      <c r="E3844" s="30" t="str">
        <f>IFERROR(VLOOKUP(D3844, 'Chart of Accounts'!A$3:B$3987, 2, FALSE), "")</f>
        <v/>
      </c>
      <c r="F3844" s="31" t="str">
        <f t="shared" si="1"/>
        <v/>
      </c>
      <c r="G3844" s="32" t="str">
        <f t="shared" si="2"/>
        <v/>
      </c>
      <c r="H3844" s="33">
        <f>IF(A3844&gt;='Income Statement'!$E$5,IF(A3844&lt;='Income Statement'!$E$6,1,0),0)</f>
        <v>0</v>
      </c>
      <c r="I3844" s="24"/>
      <c r="J3844" s="24"/>
      <c r="K3844" s="24"/>
      <c r="L3844" s="24"/>
      <c r="M3844" s="24"/>
      <c r="N3844" s="24"/>
      <c r="O3844" s="24"/>
      <c r="P3844" s="24"/>
      <c r="Q3844" s="24"/>
    </row>
    <row r="3845" ht="15.75" customHeight="1">
      <c r="A3845" s="71"/>
      <c r="B3845" s="45" t="str">
        <f>IFERROR(VLOOKUP(D3845, 'Chart of Accounts'!A3832:C4001, 3, FALSE), "")</f>
        <v/>
      </c>
      <c r="C3845" s="72"/>
      <c r="D3845" s="73"/>
      <c r="E3845" s="30" t="str">
        <f>IFERROR(VLOOKUP(D3845, 'Chart of Accounts'!A$3:B$3987, 2, FALSE), "")</f>
        <v/>
      </c>
      <c r="F3845" s="31" t="str">
        <f t="shared" si="1"/>
        <v/>
      </c>
      <c r="G3845" s="32" t="str">
        <f t="shared" si="2"/>
        <v/>
      </c>
      <c r="H3845" s="33">
        <f>IF(A3845&gt;='Income Statement'!$E$5,IF(A3845&lt;='Income Statement'!$E$6,1,0),0)</f>
        <v>0</v>
      </c>
      <c r="I3845" s="24"/>
      <c r="J3845" s="24"/>
      <c r="K3845" s="24"/>
      <c r="L3845" s="24"/>
      <c r="M3845" s="24"/>
      <c r="N3845" s="24"/>
      <c r="O3845" s="24"/>
      <c r="P3845" s="24"/>
      <c r="Q3845" s="24"/>
    </row>
    <row r="3846" ht="15.75" customHeight="1">
      <c r="A3846" s="71"/>
      <c r="B3846" s="45" t="str">
        <f>IFERROR(VLOOKUP(D3846, 'Chart of Accounts'!A3833:C4001, 3, FALSE), "")</f>
        <v/>
      </c>
      <c r="C3846" s="72"/>
      <c r="D3846" s="73"/>
      <c r="E3846" s="30" t="str">
        <f>IFERROR(VLOOKUP(D3846, 'Chart of Accounts'!A$3:B$3987, 2, FALSE), "")</f>
        <v/>
      </c>
      <c r="F3846" s="31" t="str">
        <f t="shared" si="1"/>
        <v/>
      </c>
      <c r="G3846" s="32" t="str">
        <f t="shared" si="2"/>
        <v/>
      </c>
      <c r="H3846" s="33">
        <f>IF(A3846&gt;='Income Statement'!$E$5,IF(A3846&lt;='Income Statement'!$E$6,1,0),0)</f>
        <v>0</v>
      </c>
      <c r="I3846" s="24"/>
      <c r="J3846" s="24"/>
      <c r="K3846" s="24"/>
      <c r="L3846" s="24"/>
      <c r="M3846" s="24"/>
      <c r="N3846" s="24"/>
      <c r="O3846" s="24"/>
      <c r="P3846" s="24"/>
      <c r="Q3846" s="24"/>
    </row>
    <row r="3847" ht="15.75" customHeight="1">
      <c r="A3847" s="71"/>
      <c r="B3847" s="45" t="str">
        <f>IFERROR(VLOOKUP(D3847, 'Chart of Accounts'!A3834:C4001, 3, FALSE), "")</f>
        <v/>
      </c>
      <c r="C3847" s="72"/>
      <c r="D3847" s="73"/>
      <c r="E3847" s="30" t="str">
        <f>IFERROR(VLOOKUP(D3847, 'Chart of Accounts'!A$3:B$3987, 2, FALSE), "")</f>
        <v/>
      </c>
      <c r="F3847" s="31" t="str">
        <f t="shared" si="1"/>
        <v/>
      </c>
      <c r="G3847" s="32" t="str">
        <f t="shared" si="2"/>
        <v/>
      </c>
      <c r="H3847" s="33">
        <f>IF(A3847&gt;='Income Statement'!$E$5,IF(A3847&lt;='Income Statement'!$E$6,1,0),0)</f>
        <v>0</v>
      </c>
      <c r="I3847" s="24"/>
      <c r="J3847" s="24"/>
      <c r="K3847" s="24"/>
      <c r="L3847" s="24"/>
      <c r="M3847" s="24"/>
      <c r="N3847" s="24"/>
      <c r="O3847" s="24"/>
      <c r="P3847" s="24"/>
      <c r="Q3847" s="24"/>
    </row>
    <row r="3848" ht="15.75" customHeight="1">
      <c r="A3848" s="71"/>
      <c r="B3848" s="45" t="str">
        <f>IFERROR(VLOOKUP(D3848, 'Chart of Accounts'!A3835:C4001, 3, FALSE), "")</f>
        <v/>
      </c>
      <c r="C3848" s="72"/>
      <c r="D3848" s="73"/>
      <c r="E3848" s="30" t="str">
        <f>IFERROR(VLOOKUP(D3848, 'Chart of Accounts'!A$3:B$3987, 2, FALSE), "")</f>
        <v/>
      </c>
      <c r="F3848" s="31" t="str">
        <f t="shared" si="1"/>
        <v/>
      </c>
      <c r="G3848" s="32" t="str">
        <f t="shared" si="2"/>
        <v/>
      </c>
      <c r="H3848" s="33">
        <f>IF(A3848&gt;='Income Statement'!$E$5,IF(A3848&lt;='Income Statement'!$E$6,1,0),0)</f>
        <v>0</v>
      </c>
      <c r="I3848" s="24"/>
      <c r="J3848" s="24"/>
      <c r="K3848" s="24"/>
      <c r="L3848" s="24"/>
      <c r="M3848" s="24"/>
      <c r="N3848" s="24"/>
      <c r="O3848" s="24"/>
      <c r="P3848" s="24"/>
      <c r="Q3848" s="24"/>
    </row>
    <row r="3849" ht="15.75" customHeight="1">
      <c r="A3849" s="71"/>
      <c r="B3849" s="45" t="str">
        <f>IFERROR(VLOOKUP(D3849, 'Chart of Accounts'!A3836:C4001, 3, FALSE), "")</f>
        <v/>
      </c>
      <c r="C3849" s="72"/>
      <c r="D3849" s="73"/>
      <c r="E3849" s="30" t="str">
        <f>IFERROR(VLOOKUP(D3849, 'Chart of Accounts'!A$3:B$3987, 2, FALSE), "")</f>
        <v/>
      </c>
      <c r="F3849" s="31" t="str">
        <f t="shared" si="1"/>
        <v/>
      </c>
      <c r="G3849" s="32" t="str">
        <f t="shared" si="2"/>
        <v/>
      </c>
      <c r="H3849" s="33">
        <f>IF(A3849&gt;='Income Statement'!$E$5,IF(A3849&lt;='Income Statement'!$E$6,1,0),0)</f>
        <v>0</v>
      </c>
      <c r="I3849" s="24"/>
      <c r="J3849" s="24"/>
      <c r="K3849" s="24"/>
      <c r="L3849" s="24"/>
      <c r="M3849" s="24"/>
      <c r="N3849" s="24"/>
      <c r="O3849" s="24"/>
      <c r="P3849" s="24"/>
      <c r="Q3849" s="24"/>
    </row>
    <row r="3850" ht="15.75" customHeight="1">
      <c r="A3850" s="71"/>
      <c r="B3850" s="45" t="str">
        <f>IFERROR(VLOOKUP(D3850, 'Chart of Accounts'!A3837:C4001, 3, FALSE), "")</f>
        <v/>
      </c>
      <c r="C3850" s="72"/>
      <c r="D3850" s="73"/>
      <c r="E3850" s="30" t="str">
        <f>IFERROR(VLOOKUP(D3850, 'Chart of Accounts'!A$3:B$3987, 2, FALSE), "")</f>
        <v/>
      </c>
      <c r="F3850" s="31" t="str">
        <f t="shared" si="1"/>
        <v/>
      </c>
      <c r="G3850" s="32" t="str">
        <f t="shared" si="2"/>
        <v/>
      </c>
      <c r="H3850" s="33">
        <f>IF(A3850&gt;='Income Statement'!$E$5,IF(A3850&lt;='Income Statement'!$E$6,1,0),0)</f>
        <v>0</v>
      </c>
      <c r="I3850" s="24"/>
      <c r="J3850" s="24"/>
      <c r="K3850" s="24"/>
      <c r="L3850" s="24"/>
      <c r="M3850" s="24"/>
      <c r="N3850" s="24"/>
      <c r="O3850" s="24"/>
      <c r="P3850" s="24"/>
      <c r="Q3850" s="24"/>
    </row>
    <row r="3851" ht="15.75" customHeight="1">
      <c r="A3851" s="71"/>
      <c r="B3851" s="45" t="str">
        <f>IFERROR(VLOOKUP(D3851, 'Chart of Accounts'!A3838:C4001, 3, FALSE), "")</f>
        <v/>
      </c>
      <c r="C3851" s="72"/>
      <c r="D3851" s="73"/>
      <c r="E3851" s="30" t="str">
        <f>IFERROR(VLOOKUP(D3851, 'Chart of Accounts'!A$3:B$3987, 2, FALSE), "")</f>
        <v/>
      </c>
      <c r="F3851" s="31" t="str">
        <f t="shared" si="1"/>
        <v/>
      </c>
      <c r="G3851" s="32" t="str">
        <f t="shared" si="2"/>
        <v/>
      </c>
      <c r="H3851" s="33">
        <f>IF(A3851&gt;='Income Statement'!$E$5,IF(A3851&lt;='Income Statement'!$E$6,1,0),0)</f>
        <v>0</v>
      </c>
      <c r="I3851" s="24"/>
      <c r="J3851" s="24"/>
      <c r="K3851" s="24"/>
      <c r="L3851" s="24"/>
      <c r="M3851" s="24"/>
      <c r="N3851" s="24"/>
      <c r="O3851" s="24"/>
      <c r="P3851" s="24"/>
      <c r="Q3851" s="24"/>
    </row>
    <row r="3852" ht="15.75" customHeight="1">
      <c r="A3852" s="71"/>
      <c r="B3852" s="45" t="str">
        <f>IFERROR(VLOOKUP(D3852, 'Chart of Accounts'!A3839:C4001, 3, FALSE), "")</f>
        <v/>
      </c>
      <c r="C3852" s="72"/>
      <c r="D3852" s="73"/>
      <c r="E3852" s="30" t="str">
        <f>IFERROR(VLOOKUP(D3852, 'Chart of Accounts'!A$3:B$3987, 2, FALSE), "")</f>
        <v/>
      </c>
      <c r="F3852" s="31" t="str">
        <f t="shared" si="1"/>
        <v/>
      </c>
      <c r="G3852" s="32" t="str">
        <f t="shared" si="2"/>
        <v/>
      </c>
      <c r="H3852" s="33">
        <f>IF(A3852&gt;='Income Statement'!$E$5,IF(A3852&lt;='Income Statement'!$E$6,1,0),0)</f>
        <v>0</v>
      </c>
      <c r="I3852" s="24"/>
      <c r="J3852" s="24"/>
      <c r="K3852" s="24"/>
      <c r="L3852" s="24"/>
      <c r="M3852" s="24"/>
      <c r="N3852" s="24"/>
      <c r="O3852" s="24"/>
      <c r="P3852" s="24"/>
      <c r="Q3852" s="24"/>
    </row>
    <row r="3853" ht="15.75" customHeight="1">
      <c r="A3853" s="71"/>
      <c r="B3853" s="45" t="str">
        <f>IFERROR(VLOOKUP(D3853, 'Chart of Accounts'!A3840:C4001, 3, FALSE), "")</f>
        <v/>
      </c>
      <c r="C3853" s="72"/>
      <c r="D3853" s="73"/>
      <c r="E3853" s="30" t="str">
        <f>IFERROR(VLOOKUP(D3853, 'Chart of Accounts'!A$3:B$3987, 2, FALSE), "")</f>
        <v/>
      </c>
      <c r="F3853" s="31" t="str">
        <f t="shared" si="1"/>
        <v/>
      </c>
      <c r="G3853" s="32" t="str">
        <f t="shared" si="2"/>
        <v/>
      </c>
      <c r="H3853" s="33">
        <f>IF(A3853&gt;='Income Statement'!$E$5,IF(A3853&lt;='Income Statement'!$E$6,1,0),0)</f>
        <v>0</v>
      </c>
      <c r="I3853" s="24"/>
      <c r="J3853" s="24"/>
      <c r="K3853" s="24"/>
      <c r="L3853" s="24"/>
      <c r="M3853" s="24"/>
      <c r="N3853" s="24"/>
      <c r="O3853" s="24"/>
      <c r="P3853" s="24"/>
      <c r="Q3853" s="24"/>
    </row>
    <row r="3854" ht="15.75" customHeight="1">
      <c r="A3854" s="71"/>
      <c r="B3854" s="45" t="str">
        <f>IFERROR(VLOOKUP(D3854, 'Chart of Accounts'!A3841:C4001, 3, FALSE), "")</f>
        <v/>
      </c>
      <c r="C3854" s="72"/>
      <c r="D3854" s="73"/>
      <c r="E3854" s="30" t="str">
        <f>IFERROR(VLOOKUP(D3854, 'Chart of Accounts'!A$3:B$3987, 2, FALSE), "")</f>
        <v/>
      </c>
      <c r="F3854" s="31" t="str">
        <f t="shared" si="1"/>
        <v/>
      </c>
      <c r="G3854" s="32" t="str">
        <f t="shared" si="2"/>
        <v/>
      </c>
      <c r="H3854" s="33">
        <f>IF(A3854&gt;='Income Statement'!$E$5,IF(A3854&lt;='Income Statement'!$E$6,1,0),0)</f>
        <v>0</v>
      </c>
      <c r="I3854" s="24"/>
      <c r="J3854" s="24"/>
      <c r="K3854" s="24"/>
      <c r="L3854" s="24"/>
      <c r="M3854" s="24"/>
      <c r="N3854" s="24"/>
      <c r="O3854" s="24"/>
      <c r="P3854" s="24"/>
      <c r="Q3854" s="24"/>
    </row>
    <row r="3855" ht="15.75" customHeight="1">
      <c r="A3855" s="71"/>
      <c r="B3855" s="45" t="str">
        <f>IFERROR(VLOOKUP(D3855, 'Chart of Accounts'!A3842:C4001, 3, FALSE), "")</f>
        <v/>
      </c>
      <c r="C3855" s="72"/>
      <c r="D3855" s="73"/>
      <c r="E3855" s="30" t="str">
        <f>IFERROR(VLOOKUP(D3855, 'Chart of Accounts'!A$3:B$3987, 2, FALSE), "")</f>
        <v/>
      </c>
      <c r="F3855" s="31" t="str">
        <f t="shared" si="1"/>
        <v/>
      </c>
      <c r="G3855" s="32" t="str">
        <f t="shared" si="2"/>
        <v/>
      </c>
      <c r="H3855" s="33">
        <f>IF(A3855&gt;='Income Statement'!$E$5,IF(A3855&lt;='Income Statement'!$E$6,1,0),0)</f>
        <v>0</v>
      </c>
      <c r="I3855" s="24"/>
      <c r="J3855" s="24"/>
      <c r="K3855" s="24"/>
      <c r="L3855" s="24"/>
      <c r="M3855" s="24"/>
      <c r="N3855" s="24"/>
      <c r="O3855" s="24"/>
      <c r="P3855" s="24"/>
      <c r="Q3855" s="24"/>
    </row>
    <row r="3856" ht="15.75" customHeight="1">
      <c r="A3856" s="71"/>
      <c r="B3856" s="45" t="str">
        <f>IFERROR(VLOOKUP(D3856, 'Chart of Accounts'!A3843:C4001, 3, FALSE), "")</f>
        <v/>
      </c>
      <c r="C3856" s="72"/>
      <c r="D3856" s="73"/>
      <c r="E3856" s="30" t="str">
        <f>IFERROR(VLOOKUP(D3856, 'Chart of Accounts'!A$3:B$3987, 2, FALSE), "")</f>
        <v/>
      </c>
      <c r="F3856" s="31" t="str">
        <f t="shared" si="1"/>
        <v/>
      </c>
      <c r="G3856" s="32" t="str">
        <f t="shared" si="2"/>
        <v/>
      </c>
      <c r="H3856" s="33">
        <f>IF(A3856&gt;='Income Statement'!$E$5,IF(A3856&lt;='Income Statement'!$E$6,1,0),0)</f>
        <v>0</v>
      </c>
      <c r="I3856" s="24"/>
      <c r="J3856" s="24"/>
      <c r="K3856" s="24"/>
      <c r="L3856" s="24"/>
      <c r="M3856" s="24"/>
      <c r="N3856" s="24"/>
      <c r="O3856" s="24"/>
      <c r="P3856" s="24"/>
      <c r="Q3856" s="24"/>
    </row>
    <row r="3857" ht="15.75" customHeight="1">
      <c r="A3857" s="71"/>
      <c r="B3857" s="45" t="str">
        <f>IFERROR(VLOOKUP(D3857, 'Chart of Accounts'!A3844:C4001, 3, FALSE), "")</f>
        <v/>
      </c>
      <c r="C3857" s="72"/>
      <c r="D3857" s="73"/>
      <c r="E3857" s="30" t="str">
        <f>IFERROR(VLOOKUP(D3857, 'Chart of Accounts'!A$3:B$3987, 2, FALSE), "")</f>
        <v/>
      </c>
      <c r="F3857" s="31" t="str">
        <f t="shared" si="1"/>
        <v/>
      </c>
      <c r="G3857" s="32" t="str">
        <f t="shared" si="2"/>
        <v/>
      </c>
      <c r="H3857" s="33">
        <f>IF(A3857&gt;='Income Statement'!$E$5,IF(A3857&lt;='Income Statement'!$E$6,1,0),0)</f>
        <v>0</v>
      </c>
      <c r="I3857" s="24"/>
      <c r="J3857" s="24"/>
      <c r="K3857" s="24"/>
      <c r="L3857" s="24"/>
      <c r="M3857" s="24"/>
      <c r="N3857" s="24"/>
      <c r="O3857" s="24"/>
      <c r="P3857" s="24"/>
      <c r="Q3857" s="24"/>
    </row>
    <row r="3858" ht="15.75" customHeight="1">
      <c r="A3858" s="71"/>
      <c r="B3858" s="45" t="str">
        <f>IFERROR(VLOOKUP(D3858, 'Chart of Accounts'!A3845:C4001, 3, FALSE), "")</f>
        <v/>
      </c>
      <c r="C3858" s="72"/>
      <c r="D3858" s="73"/>
      <c r="E3858" s="30" t="str">
        <f>IFERROR(VLOOKUP(D3858, 'Chart of Accounts'!A$3:B$3987, 2, FALSE), "")</f>
        <v/>
      </c>
      <c r="F3858" s="31" t="str">
        <f t="shared" si="1"/>
        <v/>
      </c>
      <c r="G3858" s="32" t="str">
        <f t="shared" si="2"/>
        <v/>
      </c>
      <c r="H3858" s="33">
        <f>IF(A3858&gt;='Income Statement'!$E$5,IF(A3858&lt;='Income Statement'!$E$6,1,0),0)</f>
        <v>0</v>
      </c>
      <c r="I3858" s="24"/>
      <c r="J3858" s="24"/>
      <c r="K3858" s="24"/>
      <c r="L3858" s="24"/>
      <c r="M3858" s="24"/>
      <c r="N3858" s="24"/>
      <c r="O3858" s="24"/>
      <c r="P3858" s="24"/>
      <c r="Q3858" s="24"/>
    </row>
    <row r="3859" ht="15.75" customHeight="1">
      <c r="A3859" s="71"/>
      <c r="B3859" s="45" t="str">
        <f>IFERROR(VLOOKUP(D3859, 'Chart of Accounts'!A3846:C4001, 3, FALSE), "")</f>
        <v/>
      </c>
      <c r="C3859" s="72"/>
      <c r="D3859" s="73"/>
      <c r="E3859" s="30" t="str">
        <f>IFERROR(VLOOKUP(D3859, 'Chart of Accounts'!A$3:B$3987, 2, FALSE), "")</f>
        <v/>
      </c>
      <c r="F3859" s="31" t="str">
        <f t="shared" si="1"/>
        <v/>
      </c>
      <c r="G3859" s="32" t="str">
        <f t="shared" si="2"/>
        <v/>
      </c>
      <c r="H3859" s="33">
        <f>IF(A3859&gt;='Income Statement'!$E$5,IF(A3859&lt;='Income Statement'!$E$6,1,0),0)</f>
        <v>0</v>
      </c>
      <c r="I3859" s="24"/>
      <c r="J3859" s="24"/>
      <c r="K3859" s="24"/>
      <c r="L3859" s="24"/>
      <c r="M3859" s="24"/>
      <c r="N3859" s="24"/>
      <c r="O3859" s="24"/>
      <c r="P3859" s="24"/>
      <c r="Q3859" s="24"/>
    </row>
    <row r="3860" ht="15.75" customHeight="1">
      <c r="A3860" s="71"/>
      <c r="B3860" s="45" t="str">
        <f>IFERROR(VLOOKUP(D3860, 'Chart of Accounts'!A3847:C4001, 3, FALSE), "")</f>
        <v/>
      </c>
      <c r="C3860" s="72"/>
      <c r="D3860" s="73"/>
      <c r="E3860" s="30" t="str">
        <f>IFERROR(VLOOKUP(D3860, 'Chart of Accounts'!A$3:B$3987, 2, FALSE), "")</f>
        <v/>
      </c>
      <c r="F3860" s="31" t="str">
        <f t="shared" si="1"/>
        <v/>
      </c>
      <c r="G3860" s="32" t="str">
        <f t="shared" si="2"/>
        <v/>
      </c>
      <c r="H3860" s="33">
        <f>IF(A3860&gt;='Income Statement'!$E$5,IF(A3860&lt;='Income Statement'!$E$6,1,0),0)</f>
        <v>0</v>
      </c>
      <c r="I3860" s="24"/>
      <c r="J3860" s="24"/>
      <c r="K3860" s="24"/>
      <c r="L3860" s="24"/>
      <c r="M3860" s="24"/>
      <c r="N3860" s="24"/>
      <c r="O3860" s="24"/>
      <c r="P3860" s="24"/>
      <c r="Q3860" s="24"/>
    </row>
    <row r="3861" ht="15.75" customHeight="1">
      <c r="A3861" s="71"/>
      <c r="B3861" s="45" t="str">
        <f>IFERROR(VLOOKUP(D3861, 'Chart of Accounts'!A3848:C4001, 3, FALSE), "")</f>
        <v/>
      </c>
      <c r="C3861" s="72"/>
      <c r="D3861" s="73"/>
      <c r="E3861" s="30" t="str">
        <f>IFERROR(VLOOKUP(D3861, 'Chart of Accounts'!A$3:B$3987, 2, FALSE), "")</f>
        <v/>
      </c>
      <c r="F3861" s="31" t="str">
        <f t="shared" si="1"/>
        <v/>
      </c>
      <c r="G3861" s="32" t="str">
        <f t="shared" si="2"/>
        <v/>
      </c>
      <c r="H3861" s="33">
        <f>IF(A3861&gt;='Income Statement'!$E$5,IF(A3861&lt;='Income Statement'!$E$6,1,0),0)</f>
        <v>0</v>
      </c>
      <c r="I3861" s="24"/>
      <c r="J3861" s="24"/>
      <c r="K3861" s="24"/>
      <c r="L3861" s="24"/>
      <c r="M3861" s="24"/>
      <c r="N3861" s="24"/>
      <c r="O3861" s="24"/>
      <c r="P3861" s="24"/>
      <c r="Q3861" s="24"/>
    </row>
    <row r="3862" ht="15.75" customHeight="1">
      <c r="A3862" s="71"/>
      <c r="B3862" s="45" t="str">
        <f>IFERROR(VLOOKUP(D3862, 'Chart of Accounts'!A3849:C4001, 3, FALSE), "")</f>
        <v/>
      </c>
      <c r="C3862" s="72"/>
      <c r="D3862" s="73"/>
      <c r="E3862" s="30" t="str">
        <f>IFERROR(VLOOKUP(D3862, 'Chart of Accounts'!A$3:B$3987, 2, FALSE), "")</f>
        <v/>
      </c>
      <c r="F3862" s="31" t="str">
        <f t="shared" si="1"/>
        <v/>
      </c>
      <c r="G3862" s="32" t="str">
        <f t="shared" si="2"/>
        <v/>
      </c>
      <c r="H3862" s="33">
        <f>IF(A3862&gt;='Income Statement'!$E$5,IF(A3862&lt;='Income Statement'!$E$6,1,0),0)</f>
        <v>0</v>
      </c>
      <c r="I3862" s="24"/>
      <c r="J3862" s="24"/>
      <c r="K3862" s="24"/>
      <c r="L3862" s="24"/>
      <c r="M3862" s="24"/>
      <c r="N3862" s="24"/>
      <c r="O3862" s="24"/>
      <c r="P3862" s="24"/>
      <c r="Q3862" s="24"/>
    </row>
    <row r="3863" ht="15.75" customHeight="1">
      <c r="A3863" s="71"/>
      <c r="B3863" s="45" t="str">
        <f>IFERROR(VLOOKUP(D3863, 'Chart of Accounts'!A3850:C4001, 3, FALSE), "")</f>
        <v/>
      </c>
      <c r="C3863" s="72"/>
      <c r="D3863" s="73"/>
      <c r="E3863" s="30" t="str">
        <f>IFERROR(VLOOKUP(D3863, 'Chart of Accounts'!A$3:B$3987, 2, FALSE), "")</f>
        <v/>
      </c>
      <c r="F3863" s="31" t="str">
        <f t="shared" si="1"/>
        <v/>
      </c>
      <c r="G3863" s="32" t="str">
        <f t="shared" si="2"/>
        <v/>
      </c>
      <c r="H3863" s="33">
        <f>IF(A3863&gt;='Income Statement'!$E$5,IF(A3863&lt;='Income Statement'!$E$6,1,0),0)</f>
        <v>0</v>
      </c>
      <c r="I3863" s="24"/>
      <c r="J3863" s="24"/>
      <c r="K3863" s="24"/>
      <c r="L3863" s="24"/>
      <c r="M3863" s="24"/>
      <c r="N3863" s="24"/>
      <c r="O3863" s="24"/>
      <c r="P3863" s="24"/>
      <c r="Q3863" s="24"/>
    </row>
    <row r="3864" ht="15.75" customHeight="1">
      <c r="A3864" s="71"/>
      <c r="B3864" s="45" t="str">
        <f>IFERROR(VLOOKUP(D3864, 'Chart of Accounts'!A3851:C4001, 3, FALSE), "")</f>
        <v/>
      </c>
      <c r="C3864" s="72"/>
      <c r="D3864" s="73"/>
      <c r="E3864" s="30" t="str">
        <f>IFERROR(VLOOKUP(D3864, 'Chart of Accounts'!A$3:B$3987, 2, FALSE), "")</f>
        <v/>
      </c>
      <c r="F3864" s="31" t="str">
        <f t="shared" si="1"/>
        <v/>
      </c>
      <c r="G3864" s="32" t="str">
        <f t="shared" si="2"/>
        <v/>
      </c>
      <c r="H3864" s="33">
        <f>IF(A3864&gt;='Income Statement'!$E$5,IF(A3864&lt;='Income Statement'!$E$6,1,0),0)</f>
        <v>0</v>
      </c>
      <c r="I3864" s="24"/>
      <c r="J3864" s="24"/>
      <c r="K3864" s="24"/>
      <c r="L3864" s="24"/>
      <c r="M3864" s="24"/>
      <c r="N3864" s="24"/>
      <c r="O3864" s="24"/>
      <c r="P3864" s="24"/>
      <c r="Q3864" s="24"/>
    </row>
    <row r="3865" ht="15.75" customHeight="1">
      <c r="A3865" s="71"/>
      <c r="B3865" s="45" t="str">
        <f>IFERROR(VLOOKUP(D3865, 'Chart of Accounts'!A3852:C4001, 3, FALSE), "")</f>
        <v/>
      </c>
      <c r="C3865" s="72"/>
      <c r="D3865" s="73"/>
      <c r="E3865" s="30" t="str">
        <f>IFERROR(VLOOKUP(D3865, 'Chart of Accounts'!A$3:B$3987, 2, FALSE), "")</f>
        <v/>
      </c>
      <c r="F3865" s="31" t="str">
        <f t="shared" si="1"/>
        <v/>
      </c>
      <c r="G3865" s="32" t="str">
        <f t="shared" si="2"/>
        <v/>
      </c>
      <c r="H3865" s="33">
        <f>IF(A3865&gt;='Income Statement'!$E$5,IF(A3865&lt;='Income Statement'!$E$6,1,0),0)</f>
        <v>0</v>
      </c>
      <c r="I3865" s="24"/>
      <c r="J3865" s="24"/>
      <c r="K3865" s="24"/>
      <c r="L3865" s="24"/>
      <c r="M3865" s="24"/>
      <c r="N3865" s="24"/>
      <c r="O3865" s="24"/>
      <c r="P3865" s="24"/>
      <c r="Q3865" s="24"/>
    </row>
    <row r="3866" ht="15.75" customHeight="1">
      <c r="A3866" s="71"/>
      <c r="B3866" s="45" t="str">
        <f>IFERROR(VLOOKUP(D3866, 'Chart of Accounts'!A3853:C4001, 3, FALSE), "")</f>
        <v/>
      </c>
      <c r="C3866" s="72"/>
      <c r="D3866" s="73"/>
      <c r="E3866" s="30" t="str">
        <f>IFERROR(VLOOKUP(D3866, 'Chart of Accounts'!A$3:B$3987, 2, FALSE), "")</f>
        <v/>
      </c>
      <c r="F3866" s="31" t="str">
        <f t="shared" si="1"/>
        <v/>
      </c>
      <c r="G3866" s="32" t="str">
        <f t="shared" si="2"/>
        <v/>
      </c>
      <c r="H3866" s="33">
        <f>IF(A3866&gt;='Income Statement'!$E$5,IF(A3866&lt;='Income Statement'!$E$6,1,0),0)</f>
        <v>0</v>
      </c>
      <c r="I3866" s="24"/>
      <c r="J3866" s="24"/>
      <c r="K3866" s="24"/>
      <c r="L3866" s="24"/>
      <c r="M3866" s="24"/>
      <c r="N3866" s="24"/>
      <c r="O3866" s="24"/>
      <c r="P3866" s="24"/>
      <c r="Q3866" s="24"/>
    </row>
    <row r="3867" ht="15.75" customHeight="1">
      <c r="A3867" s="71"/>
      <c r="B3867" s="45" t="str">
        <f>IFERROR(VLOOKUP(D3867, 'Chart of Accounts'!A3854:C4001, 3, FALSE), "")</f>
        <v/>
      </c>
      <c r="C3867" s="72"/>
      <c r="D3867" s="73"/>
      <c r="E3867" s="30" t="str">
        <f>IFERROR(VLOOKUP(D3867, 'Chart of Accounts'!A$3:B$3987, 2, FALSE), "")</f>
        <v/>
      </c>
      <c r="F3867" s="31" t="str">
        <f t="shared" si="1"/>
        <v/>
      </c>
      <c r="G3867" s="32" t="str">
        <f t="shared" si="2"/>
        <v/>
      </c>
      <c r="H3867" s="33">
        <f>IF(A3867&gt;='Income Statement'!$E$5,IF(A3867&lt;='Income Statement'!$E$6,1,0),0)</f>
        <v>0</v>
      </c>
      <c r="I3867" s="24"/>
      <c r="J3867" s="24"/>
      <c r="K3867" s="24"/>
      <c r="L3867" s="24"/>
      <c r="M3867" s="24"/>
      <c r="N3867" s="24"/>
      <c r="O3867" s="24"/>
      <c r="P3867" s="24"/>
      <c r="Q3867" s="24"/>
    </row>
    <row r="3868" ht="15.75" customHeight="1">
      <c r="A3868" s="71"/>
      <c r="B3868" s="45" t="str">
        <f>IFERROR(VLOOKUP(D3868, 'Chart of Accounts'!A3855:C4001, 3, FALSE), "")</f>
        <v/>
      </c>
      <c r="C3868" s="72"/>
      <c r="D3868" s="73"/>
      <c r="E3868" s="30" t="str">
        <f>IFERROR(VLOOKUP(D3868, 'Chart of Accounts'!A$3:B$3987, 2, FALSE), "")</f>
        <v/>
      </c>
      <c r="F3868" s="31" t="str">
        <f t="shared" si="1"/>
        <v/>
      </c>
      <c r="G3868" s="32" t="str">
        <f t="shared" si="2"/>
        <v/>
      </c>
      <c r="H3868" s="33">
        <f>IF(A3868&gt;='Income Statement'!$E$5,IF(A3868&lt;='Income Statement'!$E$6,1,0),0)</f>
        <v>0</v>
      </c>
      <c r="I3868" s="24"/>
      <c r="J3868" s="24"/>
      <c r="K3868" s="24"/>
      <c r="L3868" s="24"/>
      <c r="M3868" s="24"/>
      <c r="N3868" s="24"/>
      <c r="O3868" s="24"/>
      <c r="P3868" s="24"/>
      <c r="Q3868" s="24"/>
    </row>
    <row r="3869" ht="15.75" customHeight="1">
      <c r="A3869" s="71"/>
      <c r="B3869" s="45" t="str">
        <f>IFERROR(VLOOKUP(D3869, 'Chart of Accounts'!A3856:C4001, 3, FALSE), "")</f>
        <v/>
      </c>
      <c r="C3869" s="72"/>
      <c r="D3869" s="73"/>
      <c r="E3869" s="30" t="str">
        <f>IFERROR(VLOOKUP(D3869, 'Chart of Accounts'!A$3:B$3987, 2, FALSE), "")</f>
        <v/>
      </c>
      <c r="F3869" s="31" t="str">
        <f t="shared" si="1"/>
        <v/>
      </c>
      <c r="G3869" s="32" t="str">
        <f t="shared" si="2"/>
        <v/>
      </c>
      <c r="H3869" s="33">
        <f>IF(A3869&gt;='Income Statement'!$E$5,IF(A3869&lt;='Income Statement'!$E$6,1,0),0)</f>
        <v>0</v>
      </c>
      <c r="I3869" s="24"/>
      <c r="J3869" s="24"/>
      <c r="K3869" s="24"/>
      <c r="L3869" s="24"/>
      <c r="M3869" s="24"/>
      <c r="N3869" s="24"/>
      <c r="O3869" s="24"/>
      <c r="P3869" s="24"/>
      <c r="Q3869" s="24"/>
    </row>
    <row r="3870" ht="15.75" customHeight="1">
      <c r="A3870" s="71"/>
      <c r="B3870" s="45" t="str">
        <f>IFERROR(VLOOKUP(D3870, 'Chart of Accounts'!A3857:C4001, 3, FALSE), "")</f>
        <v/>
      </c>
      <c r="C3870" s="72"/>
      <c r="D3870" s="73"/>
      <c r="E3870" s="30" t="str">
        <f>IFERROR(VLOOKUP(D3870, 'Chart of Accounts'!A$3:B$3987, 2, FALSE), "")</f>
        <v/>
      </c>
      <c r="F3870" s="31" t="str">
        <f t="shared" si="1"/>
        <v/>
      </c>
      <c r="G3870" s="32" t="str">
        <f t="shared" si="2"/>
        <v/>
      </c>
      <c r="H3870" s="33">
        <f>IF(A3870&gt;='Income Statement'!$E$5,IF(A3870&lt;='Income Statement'!$E$6,1,0),0)</f>
        <v>0</v>
      </c>
      <c r="I3870" s="24"/>
      <c r="J3870" s="24"/>
      <c r="K3870" s="24"/>
      <c r="L3870" s="24"/>
      <c r="M3870" s="24"/>
      <c r="N3870" s="24"/>
      <c r="O3870" s="24"/>
      <c r="P3870" s="24"/>
      <c r="Q3870" s="24"/>
    </row>
    <row r="3871" ht="15.75" customHeight="1">
      <c r="A3871" s="71"/>
      <c r="B3871" s="45" t="str">
        <f>IFERROR(VLOOKUP(D3871, 'Chart of Accounts'!A3858:C4001, 3, FALSE), "")</f>
        <v/>
      </c>
      <c r="C3871" s="72"/>
      <c r="D3871" s="73"/>
      <c r="E3871" s="30" t="str">
        <f>IFERROR(VLOOKUP(D3871, 'Chart of Accounts'!A$3:B$3987, 2, FALSE), "")</f>
        <v/>
      </c>
      <c r="F3871" s="31" t="str">
        <f t="shared" si="1"/>
        <v/>
      </c>
      <c r="G3871" s="32" t="str">
        <f t="shared" si="2"/>
        <v/>
      </c>
      <c r="H3871" s="33">
        <f>IF(A3871&gt;='Income Statement'!$E$5,IF(A3871&lt;='Income Statement'!$E$6,1,0),0)</f>
        <v>0</v>
      </c>
      <c r="I3871" s="24"/>
      <c r="J3871" s="24"/>
      <c r="K3871" s="24"/>
      <c r="L3871" s="24"/>
      <c r="M3871" s="24"/>
      <c r="N3871" s="24"/>
      <c r="O3871" s="24"/>
      <c r="P3871" s="24"/>
      <c r="Q3871" s="24"/>
    </row>
    <row r="3872" ht="15.75" customHeight="1">
      <c r="A3872" s="71"/>
      <c r="B3872" s="45" t="str">
        <f>IFERROR(VLOOKUP(D3872, 'Chart of Accounts'!A3859:C4001, 3, FALSE), "")</f>
        <v/>
      </c>
      <c r="C3872" s="72"/>
      <c r="D3872" s="73"/>
      <c r="E3872" s="30" t="str">
        <f>IFERROR(VLOOKUP(D3872, 'Chart of Accounts'!A$3:B$3987, 2, FALSE), "")</f>
        <v/>
      </c>
      <c r="F3872" s="31" t="str">
        <f t="shared" si="1"/>
        <v/>
      </c>
      <c r="G3872" s="32" t="str">
        <f t="shared" si="2"/>
        <v/>
      </c>
      <c r="H3872" s="33">
        <f>IF(A3872&gt;='Income Statement'!$E$5,IF(A3872&lt;='Income Statement'!$E$6,1,0),0)</f>
        <v>0</v>
      </c>
      <c r="I3872" s="24"/>
      <c r="J3872" s="24"/>
      <c r="K3872" s="24"/>
      <c r="L3872" s="24"/>
      <c r="M3872" s="24"/>
      <c r="N3872" s="24"/>
      <c r="O3872" s="24"/>
      <c r="P3872" s="24"/>
      <c r="Q3872" s="24"/>
    </row>
    <row r="3873" ht="15.75" customHeight="1">
      <c r="A3873" s="71"/>
      <c r="B3873" s="45" t="str">
        <f>IFERROR(VLOOKUP(D3873, 'Chart of Accounts'!A3860:C4001, 3, FALSE), "")</f>
        <v/>
      </c>
      <c r="C3873" s="72"/>
      <c r="D3873" s="73"/>
      <c r="E3873" s="30" t="str">
        <f>IFERROR(VLOOKUP(D3873, 'Chart of Accounts'!A$3:B$3987, 2, FALSE), "")</f>
        <v/>
      </c>
      <c r="F3873" s="31" t="str">
        <f t="shared" si="1"/>
        <v/>
      </c>
      <c r="G3873" s="32" t="str">
        <f t="shared" si="2"/>
        <v/>
      </c>
      <c r="H3873" s="33">
        <f>IF(A3873&gt;='Income Statement'!$E$5,IF(A3873&lt;='Income Statement'!$E$6,1,0),0)</f>
        <v>0</v>
      </c>
      <c r="I3873" s="24"/>
      <c r="J3873" s="24"/>
      <c r="K3873" s="24"/>
      <c r="L3873" s="24"/>
      <c r="M3873" s="24"/>
      <c r="N3873" s="24"/>
      <c r="O3873" s="24"/>
      <c r="P3873" s="24"/>
      <c r="Q3873" s="24"/>
    </row>
    <row r="3874" ht="15.75" customHeight="1">
      <c r="A3874" s="71"/>
      <c r="B3874" s="45" t="str">
        <f>IFERROR(VLOOKUP(D3874, 'Chart of Accounts'!A3861:C4001, 3, FALSE), "")</f>
        <v/>
      </c>
      <c r="C3874" s="72"/>
      <c r="D3874" s="73"/>
      <c r="E3874" s="30" t="str">
        <f>IFERROR(VLOOKUP(D3874, 'Chart of Accounts'!A$3:B$3987, 2, FALSE), "")</f>
        <v/>
      </c>
      <c r="F3874" s="31" t="str">
        <f t="shared" si="1"/>
        <v/>
      </c>
      <c r="G3874" s="32" t="str">
        <f t="shared" si="2"/>
        <v/>
      </c>
      <c r="H3874" s="33">
        <f>IF(A3874&gt;='Income Statement'!$E$5,IF(A3874&lt;='Income Statement'!$E$6,1,0),0)</f>
        <v>0</v>
      </c>
      <c r="I3874" s="24"/>
      <c r="J3874" s="24"/>
      <c r="K3874" s="24"/>
      <c r="L3874" s="24"/>
      <c r="M3874" s="24"/>
      <c r="N3874" s="24"/>
      <c r="O3874" s="24"/>
      <c r="P3874" s="24"/>
      <c r="Q3874" s="24"/>
    </row>
    <row r="3875" ht="15.75" customHeight="1">
      <c r="A3875" s="71"/>
      <c r="B3875" s="45" t="str">
        <f>IFERROR(VLOOKUP(D3875, 'Chart of Accounts'!A3862:C4001, 3, FALSE), "")</f>
        <v/>
      </c>
      <c r="C3875" s="72"/>
      <c r="D3875" s="73"/>
      <c r="E3875" s="30" t="str">
        <f>IFERROR(VLOOKUP(D3875, 'Chart of Accounts'!A$3:B$3987, 2, FALSE), "")</f>
        <v/>
      </c>
      <c r="F3875" s="31" t="str">
        <f t="shared" si="1"/>
        <v/>
      </c>
      <c r="G3875" s="32" t="str">
        <f t="shared" si="2"/>
        <v/>
      </c>
      <c r="H3875" s="33">
        <f>IF(A3875&gt;='Income Statement'!$E$5,IF(A3875&lt;='Income Statement'!$E$6,1,0),0)</f>
        <v>0</v>
      </c>
      <c r="I3875" s="24"/>
      <c r="J3875" s="24"/>
      <c r="K3875" s="24"/>
      <c r="L3875" s="24"/>
      <c r="M3875" s="24"/>
      <c r="N3875" s="24"/>
      <c r="O3875" s="24"/>
      <c r="P3875" s="24"/>
      <c r="Q3875" s="24"/>
    </row>
    <row r="3876" ht="15.75" customHeight="1">
      <c r="A3876" s="71"/>
      <c r="B3876" s="45" t="str">
        <f>IFERROR(VLOOKUP(D3876, 'Chart of Accounts'!A3863:C4001, 3, FALSE), "")</f>
        <v/>
      </c>
      <c r="C3876" s="72"/>
      <c r="D3876" s="73"/>
      <c r="E3876" s="30" t="str">
        <f>IFERROR(VLOOKUP(D3876, 'Chart of Accounts'!A$3:B$3987, 2, FALSE), "")</f>
        <v/>
      </c>
      <c r="F3876" s="31" t="str">
        <f t="shared" si="1"/>
        <v/>
      </c>
      <c r="G3876" s="32" t="str">
        <f t="shared" si="2"/>
        <v/>
      </c>
      <c r="H3876" s="33">
        <f>IF(A3876&gt;='Income Statement'!$E$5,IF(A3876&lt;='Income Statement'!$E$6,1,0),0)</f>
        <v>0</v>
      </c>
      <c r="I3876" s="24"/>
      <c r="J3876" s="24"/>
      <c r="K3876" s="24"/>
      <c r="L3876" s="24"/>
      <c r="M3876" s="24"/>
      <c r="N3876" s="24"/>
      <c r="O3876" s="24"/>
      <c r="P3876" s="24"/>
      <c r="Q3876" s="24"/>
    </row>
    <row r="3877" ht="15.75" customHeight="1">
      <c r="A3877" s="71"/>
      <c r="B3877" s="45" t="str">
        <f>IFERROR(VLOOKUP(D3877, 'Chart of Accounts'!A3864:C4001, 3, FALSE), "")</f>
        <v/>
      </c>
      <c r="C3877" s="72"/>
      <c r="D3877" s="73"/>
      <c r="E3877" s="30" t="str">
        <f>IFERROR(VLOOKUP(D3877, 'Chart of Accounts'!A$3:B$3987, 2, FALSE), "")</f>
        <v/>
      </c>
      <c r="F3877" s="31" t="str">
        <f t="shared" si="1"/>
        <v/>
      </c>
      <c r="G3877" s="32" t="str">
        <f t="shared" si="2"/>
        <v/>
      </c>
      <c r="H3877" s="33">
        <f>IF(A3877&gt;='Income Statement'!$E$5,IF(A3877&lt;='Income Statement'!$E$6,1,0),0)</f>
        <v>0</v>
      </c>
      <c r="I3877" s="24"/>
      <c r="J3877" s="24"/>
      <c r="K3877" s="24"/>
      <c r="L3877" s="24"/>
      <c r="M3877" s="24"/>
      <c r="N3877" s="24"/>
      <c r="O3877" s="24"/>
      <c r="P3877" s="24"/>
      <c r="Q3877" s="24"/>
    </row>
    <row r="3878" ht="15.75" customHeight="1">
      <c r="A3878" s="71"/>
      <c r="B3878" s="45" t="str">
        <f>IFERROR(VLOOKUP(D3878, 'Chart of Accounts'!A3865:C4001, 3, FALSE), "")</f>
        <v/>
      </c>
      <c r="C3878" s="72"/>
      <c r="D3878" s="73"/>
      <c r="E3878" s="30" t="str">
        <f>IFERROR(VLOOKUP(D3878, 'Chart of Accounts'!A$3:B$3987, 2, FALSE), "")</f>
        <v/>
      </c>
      <c r="F3878" s="31" t="str">
        <f t="shared" si="1"/>
        <v/>
      </c>
      <c r="G3878" s="32" t="str">
        <f t="shared" si="2"/>
        <v/>
      </c>
      <c r="H3878" s="33">
        <f>IF(A3878&gt;='Income Statement'!$E$5,IF(A3878&lt;='Income Statement'!$E$6,1,0),0)</f>
        <v>0</v>
      </c>
      <c r="I3878" s="24"/>
      <c r="J3878" s="24"/>
      <c r="K3878" s="24"/>
      <c r="L3878" s="24"/>
      <c r="M3878" s="24"/>
      <c r="N3878" s="24"/>
      <c r="O3878" s="24"/>
      <c r="P3878" s="24"/>
      <c r="Q3878" s="24"/>
    </row>
    <row r="3879" ht="15.75" customHeight="1">
      <c r="A3879" s="71"/>
      <c r="B3879" s="45" t="str">
        <f>IFERROR(VLOOKUP(D3879, 'Chart of Accounts'!A3866:C4001, 3, FALSE), "")</f>
        <v/>
      </c>
      <c r="C3879" s="72"/>
      <c r="D3879" s="73"/>
      <c r="E3879" s="30" t="str">
        <f>IFERROR(VLOOKUP(D3879, 'Chart of Accounts'!A$3:B$3987, 2, FALSE), "")</f>
        <v/>
      </c>
      <c r="F3879" s="31" t="str">
        <f t="shared" si="1"/>
        <v/>
      </c>
      <c r="G3879" s="32" t="str">
        <f t="shared" si="2"/>
        <v/>
      </c>
      <c r="H3879" s="33">
        <f>IF(A3879&gt;='Income Statement'!$E$5,IF(A3879&lt;='Income Statement'!$E$6,1,0),0)</f>
        <v>0</v>
      </c>
      <c r="I3879" s="24"/>
      <c r="J3879" s="24"/>
      <c r="K3879" s="24"/>
      <c r="L3879" s="24"/>
      <c r="M3879" s="24"/>
      <c r="N3879" s="24"/>
      <c r="O3879" s="24"/>
      <c r="P3879" s="24"/>
      <c r="Q3879" s="24"/>
    </row>
    <row r="3880" ht="15.75" customHeight="1">
      <c r="A3880" s="71"/>
      <c r="B3880" s="45" t="str">
        <f>IFERROR(VLOOKUP(D3880, 'Chart of Accounts'!A3867:C4001, 3, FALSE), "")</f>
        <v/>
      </c>
      <c r="C3880" s="72"/>
      <c r="D3880" s="73"/>
      <c r="E3880" s="30" t="str">
        <f>IFERROR(VLOOKUP(D3880, 'Chart of Accounts'!A$3:B$3987, 2, FALSE), "")</f>
        <v/>
      </c>
      <c r="F3880" s="31" t="str">
        <f t="shared" si="1"/>
        <v/>
      </c>
      <c r="G3880" s="32" t="str">
        <f t="shared" si="2"/>
        <v/>
      </c>
      <c r="H3880" s="33">
        <f>IF(A3880&gt;='Income Statement'!$E$5,IF(A3880&lt;='Income Statement'!$E$6,1,0),0)</f>
        <v>0</v>
      </c>
      <c r="I3880" s="24"/>
      <c r="J3880" s="24"/>
      <c r="K3880" s="24"/>
      <c r="L3880" s="24"/>
      <c r="M3880" s="24"/>
      <c r="N3880" s="24"/>
      <c r="O3880" s="24"/>
      <c r="P3880" s="24"/>
      <c r="Q3880" s="24"/>
    </row>
    <row r="3881" ht="15.75" customHeight="1">
      <c r="A3881" s="71"/>
      <c r="B3881" s="45" t="str">
        <f>IFERROR(VLOOKUP(D3881, 'Chart of Accounts'!A3868:C4001, 3, FALSE), "")</f>
        <v/>
      </c>
      <c r="C3881" s="72"/>
      <c r="D3881" s="73"/>
      <c r="E3881" s="30" t="str">
        <f>IFERROR(VLOOKUP(D3881, 'Chart of Accounts'!A$3:B$3987, 2, FALSE), "")</f>
        <v/>
      </c>
      <c r="F3881" s="31" t="str">
        <f t="shared" si="1"/>
        <v/>
      </c>
      <c r="G3881" s="32" t="str">
        <f t="shared" si="2"/>
        <v/>
      </c>
      <c r="H3881" s="33">
        <f>IF(A3881&gt;='Income Statement'!$E$5,IF(A3881&lt;='Income Statement'!$E$6,1,0),0)</f>
        <v>0</v>
      </c>
      <c r="I3881" s="24"/>
      <c r="J3881" s="24"/>
      <c r="K3881" s="24"/>
      <c r="L3881" s="24"/>
      <c r="M3881" s="24"/>
      <c r="N3881" s="24"/>
      <c r="O3881" s="24"/>
      <c r="P3881" s="24"/>
      <c r="Q3881" s="24"/>
    </row>
    <row r="3882" ht="15.75" customHeight="1">
      <c r="A3882" s="71"/>
      <c r="B3882" s="45" t="str">
        <f>IFERROR(VLOOKUP(D3882, 'Chart of Accounts'!A3869:C4001, 3, FALSE), "")</f>
        <v/>
      </c>
      <c r="C3882" s="72"/>
      <c r="D3882" s="73"/>
      <c r="E3882" s="30" t="str">
        <f>IFERROR(VLOOKUP(D3882, 'Chart of Accounts'!A$3:B$3987, 2, FALSE), "")</f>
        <v/>
      </c>
      <c r="F3882" s="31" t="str">
        <f t="shared" si="1"/>
        <v/>
      </c>
      <c r="G3882" s="32" t="str">
        <f t="shared" si="2"/>
        <v/>
      </c>
      <c r="H3882" s="33">
        <f>IF(A3882&gt;='Income Statement'!$E$5,IF(A3882&lt;='Income Statement'!$E$6,1,0),0)</f>
        <v>0</v>
      </c>
      <c r="I3882" s="24"/>
      <c r="J3882" s="24"/>
      <c r="K3882" s="24"/>
      <c r="L3882" s="24"/>
      <c r="M3882" s="24"/>
      <c r="N3882" s="24"/>
      <c r="O3882" s="24"/>
      <c r="P3882" s="24"/>
      <c r="Q3882" s="24"/>
    </row>
    <row r="3883" ht="15.75" customHeight="1">
      <c r="A3883" s="71"/>
      <c r="B3883" s="45" t="str">
        <f>IFERROR(VLOOKUP(D3883, 'Chart of Accounts'!A3870:C4001, 3, FALSE), "")</f>
        <v/>
      </c>
      <c r="C3883" s="72"/>
      <c r="D3883" s="73"/>
      <c r="E3883" s="30" t="str">
        <f>IFERROR(VLOOKUP(D3883, 'Chart of Accounts'!A$3:B$3987, 2, FALSE), "")</f>
        <v/>
      </c>
      <c r="F3883" s="31" t="str">
        <f t="shared" si="1"/>
        <v/>
      </c>
      <c r="G3883" s="32" t="str">
        <f t="shared" si="2"/>
        <v/>
      </c>
      <c r="H3883" s="33">
        <f>IF(A3883&gt;='Income Statement'!$E$5,IF(A3883&lt;='Income Statement'!$E$6,1,0),0)</f>
        <v>0</v>
      </c>
      <c r="I3883" s="24"/>
      <c r="J3883" s="24"/>
      <c r="K3883" s="24"/>
      <c r="L3883" s="24"/>
      <c r="M3883" s="24"/>
      <c r="N3883" s="24"/>
      <c r="O3883" s="24"/>
      <c r="P3883" s="24"/>
      <c r="Q3883" s="24"/>
    </row>
    <row r="3884" ht="15.75" customHeight="1">
      <c r="A3884" s="71"/>
      <c r="B3884" s="45" t="str">
        <f>IFERROR(VLOOKUP(D3884, 'Chart of Accounts'!A3871:C4001, 3, FALSE), "")</f>
        <v/>
      </c>
      <c r="C3884" s="72"/>
      <c r="D3884" s="73"/>
      <c r="E3884" s="30" t="str">
        <f>IFERROR(VLOOKUP(D3884, 'Chart of Accounts'!A$3:B$3987, 2, FALSE), "")</f>
        <v/>
      </c>
      <c r="F3884" s="31" t="str">
        <f t="shared" si="1"/>
        <v/>
      </c>
      <c r="G3884" s="32" t="str">
        <f t="shared" si="2"/>
        <v/>
      </c>
      <c r="H3884" s="33">
        <f>IF(A3884&gt;='Income Statement'!$E$5,IF(A3884&lt;='Income Statement'!$E$6,1,0),0)</f>
        <v>0</v>
      </c>
      <c r="I3884" s="24"/>
      <c r="J3884" s="24"/>
      <c r="K3884" s="24"/>
      <c r="L3884" s="24"/>
      <c r="M3884" s="24"/>
      <c r="N3884" s="24"/>
      <c r="O3884" s="24"/>
      <c r="P3884" s="24"/>
      <c r="Q3884" s="24"/>
    </row>
    <row r="3885" ht="15.75" customHeight="1">
      <c r="A3885" s="71"/>
      <c r="B3885" s="45" t="str">
        <f>IFERROR(VLOOKUP(D3885, 'Chart of Accounts'!A3872:C4001, 3, FALSE), "")</f>
        <v/>
      </c>
      <c r="C3885" s="72"/>
      <c r="D3885" s="73"/>
      <c r="E3885" s="30" t="str">
        <f>IFERROR(VLOOKUP(D3885, 'Chart of Accounts'!A$3:B$3987, 2, FALSE), "")</f>
        <v/>
      </c>
      <c r="F3885" s="31" t="str">
        <f t="shared" si="1"/>
        <v/>
      </c>
      <c r="G3885" s="32" t="str">
        <f t="shared" si="2"/>
        <v/>
      </c>
      <c r="H3885" s="33">
        <f>IF(A3885&gt;='Income Statement'!$E$5,IF(A3885&lt;='Income Statement'!$E$6,1,0),0)</f>
        <v>0</v>
      </c>
      <c r="I3885" s="24"/>
      <c r="J3885" s="24"/>
      <c r="K3885" s="24"/>
      <c r="L3885" s="24"/>
      <c r="M3885" s="24"/>
      <c r="N3885" s="24"/>
      <c r="O3885" s="24"/>
      <c r="P3885" s="24"/>
      <c r="Q3885" s="24"/>
    </row>
    <row r="3886" ht="15.75" customHeight="1">
      <c r="A3886" s="71"/>
      <c r="B3886" s="45" t="str">
        <f>IFERROR(VLOOKUP(D3886, 'Chart of Accounts'!A3873:C4001, 3, FALSE), "")</f>
        <v/>
      </c>
      <c r="C3886" s="72"/>
      <c r="D3886" s="73"/>
      <c r="E3886" s="30" t="str">
        <f>IFERROR(VLOOKUP(D3886, 'Chart of Accounts'!A$3:B$3987, 2, FALSE), "")</f>
        <v/>
      </c>
      <c r="F3886" s="31" t="str">
        <f t="shared" si="1"/>
        <v/>
      </c>
      <c r="G3886" s="32" t="str">
        <f t="shared" si="2"/>
        <v/>
      </c>
      <c r="H3886" s="33">
        <f>IF(A3886&gt;='Income Statement'!$E$5,IF(A3886&lt;='Income Statement'!$E$6,1,0),0)</f>
        <v>0</v>
      </c>
      <c r="I3886" s="24"/>
      <c r="J3886" s="24"/>
      <c r="K3886" s="24"/>
      <c r="L3886" s="24"/>
      <c r="M3886" s="24"/>
      <c r="N3886" s="24"/>
      <c r="O3886" s="24"/>
      <c r="P3886" s="24"/>
      <c r="Q3886" s="24"/>
    </row>
    <row r="3887" ht="15.75" customHeight="1">
      <c r="A3887" s="71"/>
      <c r="B3887" s="45" t="str">
        <f>IFERROR(VLOOKUP(D3887, 'Chart of Accounts'!A3874:C4001, 3, FALSE), "")</f>
        <v/>
      </c>
      <c r="C3887" s="72"/>
      <c r="D3887" s="73"/>
      <c r="E3887" s="30" t="str">
        <f>IFERROR(VLOOKUP(D3887, 'Chart of Accounts'!A$3:B$3987, 2, FALSE), "")</f>
        <v/>
      </c>
      <c r="F3887" s="31" t="str">
        <f t="shared" si="1"/>
        <v/>
      </c>
      <c r="G3887" s="32" t="str">
        <f t="shared" si="2"/>
        <v/>
      </c>
      <c r="H3887" s="33">
        <f>IF(A3887&gt;='Income Statement'!$E$5,IF(A3887&lt;='Income Statement'!$E$6,1,0),0)</f>
        <v>0</v>
      </c>
      <c r="I3887" s="24"/>
      <c r="J3887" s="24"/>
      <c r="K3887" s="24"/>
      <c r="L3887" s="24"/>
      <c r="M3887" s="24"/>
      <c r="N3887" s="24"/>
      <c r="O3887" s="24"/>
      <c r="P3887" s="24"/>
      <c r="Q3887" s="24"/>
    </row>
    <row r="3888" ht="15.75" customHeight="1">
      <c r="A3888" s="71"/>
      <c r="B3888" s="45" t="str">
        <f>IFERROR(VLOOKUP(D3888, 'Chart of Accounts'!A3875:C4001, 3, FALSE), "")</f>
        <v/>
      </c>
      <c r="C3888" s="72"/>
      <c r="D3888" s="73"/>
      <c r="E3888" s="30" t="str">
        <f>IFERROR(VLOOKUP(D3888, 'Chart of Accounts'!A$3:B$3987, 2, FALSE), "")</f>
        <v/>
      </c>
      <c r="F3888" s="31" t="str">
        <f t="shared" si="1"/>
        <v/>
      </c>
      <c r="G3888" s="32" t="str">
        <f t="shared" si="2"/>
        <v/>
      </c>
      <c r="H3888" s="33">
        <f>IF(A3888&gt;='Income Statement'!$E$5,IF(A3888&lt;='Income Statement'!$E$6,1,0),0)</f>
        <v>0</v>
      </c>
      <c r="I3888" s="24"/>
      <c r="J3888" s="24"/>
      <c r="K3888" s="24"/>
      <c r="L3888" s="24"/>
      <c r="M3888" s="24"/>
      <c r="N3888" s="24"/>
      <c r="O3888" s="24"/>
      <c r="P3888" s="24"/>
      <c r="Q3888" s="24"/>
    </row>
    <row r="3889" ht="15.75" customHeight="1">
      <c r="A3889" s="71"/>
      <c r="B3889" s="45" t="str">
        <f>IFERROR(VLOOKUP(D3889, 'Chart of Accounts'!A3876:C4001, 3, FALSE), "")</f>
        <v/>
      </c>
      <c r="C3889" s="72"/>
      <c r="D3889" s="73"/>
      <c r="E3889" s="30" t="str">
        <f>IFERROR(VLOOKUP(D3889, 'Chart of Accounts'!A$3:B$3987, 2, FALSE), "")</f>
        <v/>
      </c>
      <c r="F3889" s="31" t="str">
        <f t="shared" si="1"/>
        <v/>
      </c>
      <c r="G3889" s="32" t="str">
        <f t="shared" si="2"/>
        <v/>
      </c>
      <c r="H3889" s="33">
        <f>IF(A3889&gt;='Income Statement'!$E$5,IF(A3889&lt;='Income Statement'!$E$6,1,0),0)</f>
        <v>0</v>
      </c>
      <c r="I3889" s="24"/>
      <c r="J3889" s="24"/>
      <c r="K3889" s="24"/>
      <c r="L3889" s="24"/>
      <c r="M3889" s="24"/>
      <c r="N3889" s="24"/>
      <c r="O3889" s="24"/>
      <c r="P3889" s="24"/>
      <c r="Q3889" s="24"/>
    </row>
    <row r="3890" ht="15.75" customHeight="1">
      <c r="A3890" s="71"/>
      <c r="B3890" s="45" t="str">
        <f>IFERROR(VLOOKUP(D3890, 'Chart of Accounts'!A3877:C4001, 3, FALSE), "")</f>
        <v/>
      </c>
      <c r="C3890" s="72"/>
      <c r="D3890" s="73"/>
      <c r="E3890" s="30" t="str">
        <f>IFERROR(VLOOKUP(D3890, 'Chart of Accounts'!A$3:B$3987, 2, FALSE), "")</f>
        <v/>
      </c>
      <c r="F3890" s="31" t="str">
        <f t="shared" si="1"/>
        <v/>
      </c>
      <c r="G3890" s="32" t="str">
        <f t="shared" si="2"/>
        <v/>
      </c>
      <c r="H3890" s="33">
        <f>IF(A3890&gt;='Income Statement'!$E$5,IF(A3890&lt;='Income Statement'!$E$6,1,0),0)</f>
        <v>0</v>
      </c>
      <c r="I3890" s="24"/>
      <c r="J3890" s="24"/>
      <c r="K3890" s="24"/>
      <c r="L3890" s="24"/>
      <c r="M3890" s="24"/>
      <c r="N3890" s="24"/>
      <c r="O3890" s="24"/>
      <c r="P3890" s="24"/>
      <c r="Q3890" s="24"/>
    </row>
    <row r="3891" ht="15.75" customHeight="1">
      <c r="A3891" s="71"/>
      <c r="B3891" s="45" t="str">
        <f>IFERROR(VLOOKUP(D3891, 'Chart of Accounts'!A3878:C4001, 3, FALSE), "")</f>
        <v/>
      </c>
      <c r="C3891" s="72"/>
      <c r="D3891" s="73"/>
      <c r="E3891" s="30" t="str">
        <f>IFERROR(VLOOKUP(D3891, 'Chart of Accounts'!A$3:B$3987, 2, FALSE), "")</f>
        <v/>
      </c>
      <c r="F3891" s="31" t="str">
        <f t="shared" si="1"/>
        <v/>
      </c>
      <c r="G3891" s="32" t="str">
        <f t="shared" si="2"/>
        <v/>
      </c>
      <c r="H3891" s="33">
        <f>IF(A3891&gt;='Income Statement'!$E$5,IF(A3891&lt;='Income Statement'!$E$6,1,0),0)</f>
        <v>0</v>
      </c>
      <c r="I3891" s="24"/>
      <c r="J3891" s="24"/>
      <c r="K3891" s="24"/>
      <c r="L3891" s="24"/>
      <c r="M3891" s="24"/>
      <c r="N3891" s="24"/>
      <c r="O3891" s="24"/>
      <c r="P3891" s="24"/>
      <c r="Q3891" s="24"/>
    </row>
    <row r="3892" ht="15.75" customHeight="1">
      <c r="A3892" s="71"/>
      <c r="B3892" s="45" t="str">
        <f>IFERROR(VLOOKUP(D3892, 'Chart of Accounts'!A3879:C4001, 3, FALSE), "")</f>
        <v/>
      </c>
      <c r="C3892" s="72"/>
      <c r="D3892" s="73"/>
      <c r="E3892" s="30" t="str">
        <f>IFERROR(VLOOKUP(D3892, 'Chart of Accounts'!A$3:B$3987, 2, FALSE), "")</f>
        <v/>
      </c>
      <c r="F3892" s="31" t="str">
        <f t="shared" si="1"/>
        <v/>
      </c>
      <c r="G3892" s="32" t="str">
        <f t="shared" si="2"/>
        <v/>
      </c>
      <c r="H3892" s="33">
        <f>IF(A3892&gt;='Income Statement'!$E$5,IF(A3892&lt;='Income Statement'!$E$6,1,0),0)</f>
        <v>0</v>
      </c>
      <c r="I3892" s="24"/>
      <c r="J3892" s="24"/>
      <c r="K3892" s="24"/>
      <c r="L3892" s="24"/>
      <c r="M3892" s="24"/>
      <c r="N3892" s="24"/>
      <c r="O3892" s="24"/>
      <c r="P3892" s="24"/>
      <c r="Q3892" s="24"/>
    </row>
    <row r="3893" ht="15.75" customHeight="1">
      <c r="A3893" s="71"/>
      <c r="B3893" s="45" t="str">
        <f>IFERROR(VLOOKUP(D3893, 'Chart of Accounts'!A3880:C4001, 3, FALSE), "")</f>
        <v/>
      </c>
      <c r="C3893" s="72"/>
      <c r="D3893" s="73"/>
      <c r="E3893" s="30" t="str">
        <f>IFERROR(VLOOKUP(D3893, 'Chart of Accounts'!A$3:B$3987, 2, FALSE), "")</f>
        <v/>
      </c>
      <c r="F3893" s="31" t="str">
        <f t="shared" si="1"/>
        <v/>
      </c>
      <c r="G3893" s="32" t="str">
        <f t="shared" si="2"/>
        <v/>
      </c>
      <c r="H3893" s="33">
        <f>IF(A3893&gt;='Income Statement'!$E$5,IF(A3893&lt;='Income Statement'!$E$6,1,0),0)</f>
        <v>0</v>
      </c>
      <c r="I3893" s="24"/>
      <c r="J3893" s="24"/>
      <c r="K3893" s="24"/>
      <c r="L3893" s="24"/>
      <c r="M3893" s="24"/>
      <c r="N3893" s="24"/>
      <c r="O3893" s="24"/>
      <c r="P3893" s="24"/>
      <c r="Q3893" s="24"/>
    </row>
    <row r="3894" ht="15.75" customHeight="1">
      <c r="A3894" s="71"/>
      <c r="B3894" s="45" t="str">
        <f>IFERROR(VLOOKUP(D3894, 'Chart of Accounts'!A3881:C4001, 3, FALSE), "")</f>
        <v/>
      </c>
      <c r="C3894" s="72"/>
      <c r="D3894" s="73"/>
      <c r="E3894" s="30" t="str">
        <f>IFERROR(VLOOKUP(D3894, 'Chart of Accounts'!A$3:B$3987, 2, FALSE), "")</f>
        <v/>
      </c>
      <c r="F3894" s="31" t="str">
        <f t="shared" si="1"/>
        <v/>
      </c>
      <c r="G3894" s="32" t="str">
        <f t="shared" si="2"/>
        <v/>
      </c>
      <c r="H3894" s="33">
        <f>IF(A3894&gt;='Income Statement'!$E$5,IF(A3894&lt;='Income Statement'!$E$6,1,0),0)</f>
        <v>0</v>
      </c>
      <c r="I3894" s="24"/>
      <c r="J3894" s="24"/>
      <c r="K3894" s="24"/>
      <c r="L3894" s="24"/>
      <c r="M3894" s="24"/>
      <c r="N3894" s="24"/>
      <c r="O3894" s="24"/>
      <c r="P3894" s="24"/>
      <c r="Q3894" s="24"/>
    </row>
    <row r="3895" ht="15.75" customHeight="1">
      <c r="A3895" s="71"/>
      <c r="B3895" s="45" t="str">
        <f>IFERROR(VLOOKUP(D3895, 'Chart of Accounts'!A3882:C4001, 3, FALSE), "")</f>
        <v/>
      </c>
      <c r="C3895" s="72"/>
      <c r="D3895" s="73"/>
      <c r="E3895" s="30" t="str">
        <f>IFERROR(VLOOKUP(D3895, 'Chart of Accounts'!A$3:B$3987, 2, FALSE), "")</f>
        <v/>
      </c>
      <c r="F3895" s="31" t="str">
        <f t="shared" si="1"/>
        <v/>
      </c>
      <c r="G3895" s="32" t="str">
        <f t="shared" si="2"/>
        <v/>
      </c>
      <c r="H3895" s="33">
        <f>IF(A3895&gt;='Income Statement'!$E$5,IF(A3895&lt;='Income Statement'!$E$6,1,0),0)</f>
        <v>0</v>
      </c>
      <c r="I3895" s="24"/>
      <c r="J3895" s="24"/>
      <c r="K3895" s="24"/>
      <c r="L3895" s="24"/>
      <c r="M3895" s="24"/>
      <c r="N3895" s="24"/>
      <c r="O3895" s="24"/>
      <c r="P3895" s="24"/>
      <c r="Q3895" s="24"/>
    </row>
    <row r="3896" ht="15.75" customHeight="1">
      <c r="A3896" s="71"/>
      <c r="B3896" s="45" t="str">
        <f>IFERROR(VLOOKUP(D3896, 'Chart of Accounts'!A3883:C4001, 3, FALSE), "")</f>
        <v/>
      </c>
      <c r="C3896" s="72"/>
      <c r="D3896" s="73"/>
      <c r="E3896" s="30" t="str">
        <f>IFERROR(VLOOKUP(D3896, 'Chart of Accounts'!A$3:B$3987, 2, FALSE), "")</f>
        <v/>
      </c>
      <c r="F3896" s="31" t="str">
        <f t="shared" si="1"/>
        <v/>
      </c>
      <c r="G3896" s="32" t="str">
        <f t="shared" si="2"/>
        <v/>
      </c>
      <c r="H3896" s="33">
        <f>IF(A3896&gt;='Income Statement'!$E$5,IF(A3896&lt;='Income Statement'!$E$6,1,0),0)</f>
        <v>0</v>
      </c>
      <c r="I3896" s="24"/>
      <c r="J3896" s="24"/>
      <c r="K3896" s="24"/>
      <c r="L3896" s="24"/>
      <c r="M3896" s="24"/>
      <c r="N3896" s="24"/>
      <c r="O3896" s="24"/>
      <c r="P3896" s="24"/>
      <c r="Q3896" s="24"/>
    </row>
    <row r="3897" ht="15.75" customHeight="1">
      <c r="A3897" s="71"/>
      <c r="B3897" s="45" t="str">
        <f>IFERROR(VLOOKUP(D3897, 'Chart of Accounts'!A3884:C4001, 3, FALSE), "")</f>
        <v/>
      </c>
      <c r="C3897" s="72"/>
      <c r="D3897" s="73"/>
      <c r="E3897" s="30" t="str">
        <f>IFERROR(VLOOKUP(D3897, 'Chart of Accounts'!A$3:B$3987, 2, FALSE), "")</f>
        <v/>
      </c>
      <c r="F3897" s="31" t="str">
        <f t="shared" si="1"/>
        <v/>
      </c>
      <c r="G3897" s="32" t="str">
        <f t="shared" si="2"/>
        <v/>
      </c>
      <c r="H3897" s="33">
        <f>IF(A3897&gt;='Income Statement'!$E$5,IF(A3897&lt;='Income Statement'!$E$6,1,0),0)</f>
        <v>0</v>
      </c>
      <c r="I3897" s="24"/>
      <c r="J3897" s="24"/>
      <c r="K3897" s="24"/>
      <c r="L3897" s="24"/>
      <c r="M3897" s="24"/>
      <c r="N3897" s="24"/>
      <c r="O3897" s="24"/>
      <c r="P3897" s="24"/>
      <c r="Q3897" s="24"/>
    </row>
    <row r="3898" ht="15.75" customHeight="1">
      <c r="A3898" s="71"/>
      <c r="B3898" s="45" t="str">
        <f>IFERROR(VLOOKUP(D3898, 'Chart of Accounts'!A3885:C4001, 3, FALSE), "")</f>
        <v/>
      </c>
      <c r="C3898" s="72"/>
      <c r="D3898" s="73"/>
      <c r="E3898" s="30" t="str">
        <f>IFERROR(VLOOKUP(D3898, 'Chart of Accounts'!A$3:B$3987, 2, FALSE), "")</f>
        <v/>
      </c>
      <c r="F3898" s="31" t="str">
        <f t="shared" si="1"/>
        <v/>
      </c>
      <c r="G3898" s="32" t="str">
        <f t="shared" si="2"/>
        <v/>
      </c>
      <c r="H3898" s="33">
        <f>IF(A3898&gt;='Income Statement'!$E$5,IF(A3898&lt;='Income Statement'!$E$6,1,0),0)</f>
        <v>0</v>
      </c>
      <c r="I3898" s="24"/>
      <c r="J3898" s="24"/>
      <c r="K3898" s="24"/>
      <c r="L3898" s="24"/>
      <c r="M3898" s="24"/>
      <c r="N3898" s="24"/>
      <c r="O3898" s="24"/>
      <c r="P3898" s="24"/>
      <c r="Q3898" s="24"/>
    </row>
    <row r="3899" ht="15.75" customHeight="1">
      <c r="A3899" s="71"/>
      <c r="B3899" s="45" t="str">
        <f>IFERROR(VLOOKUP(D3899, 'Chart of Accounts'!A3886:C4001, 3, FALSE), "")</f>
        <v/>
      </c>
      <c r="C3899" s="72"/>
      <c r="D3899" s="73"/>
      <c r="E3899" s="30" t="str">
        <f>IFERROR(VLOOKUP(D3899, 'Chart of Accounts'!A$3:B$3987, 2, FALSE), "")</f>
        <v/>
      </c>
      <c r="F3899" s="31" t="str">
        <f t="shared" si="1"/>
        <v/>
      </c>
      <c r="G3899" s="32" t="str">
        <f t="shared" si="2"/>
        <v/>
      </c>
      <c r="H3899" s="33">
        <f>IF(A3899&gt;='Income Statement'!$E$5,IF(A3899&lt;='Income Statement'!$E$6,1,0),0)</f>
        <v>0</v>
      </c>
      <c r="I3899" s="24"/>
      <c r="J3899" s="24"/>
      <c r="K3899" s="24"/>
      <c r="L3899" s="24"/>
      <c r="M3899" s="24"/>
      <c r="N3899" s="24"/>
      <c r="O3899" s="24"/>
      <c r="P3899" s="24"/>
      <c r="Q3899" s="24"/>
    </row>
    <row r="3900" ht="15.75" customHeight="1">
      <c r="A3900" s="71"/>
      <c r="B3900" s="45" t="str">
        <f>IFERROR(VLOOKUP(D3900, 'Chart of Accounts'!A3887:C4001, 3, FALSE), "")</f>
        <v/>
      </c>
      <c r="C3900" s="72"/>
      <c r="D3900" s="73"/>
      <c r="E3900" s="30" t="str">
        <f>IFERROR(VLOOKUP(D3900, 'Chart of Accounts'!A$3:B$3987, 2, FALSE), "")</f>
        <v/>
      </c>
      <c r="F3900" s="31" t="str">
        <f t="shared" si="1"/>
        <v/>
      </c>
      <c r="G3900" s="32" t="str">
        <f t="shared" si="2"/>
        <v/>
      </c>
      <c r="H3900" s="33">
        <f>IF(A3900&gt;='Income Statement'!$E$5,IF(A3900&lt;='Income Statement'!$E$6,1,0),0)</f>
        <v>0</v>
      </c>
      <c r="I3900" s="24"/>
      <c r="J3900" s="24"/>
      <c r="K3900" s="24"/>
      <c r="L3900" s="24"/>
      <c r="M3900" s="24"/>
      <c r="N3900" s="24"/>
      <c r="O3900" s="24"/>
      <c r="P3900" s="24"/>
      <c r="Q3900" s="24"/>
    </row>
    <row r="3901" ht="15.75" customHeight="1">
      <c r="A3901" s="71"/>
      <c r="B3901" s="45" t="str">
        <f>IFERROR(VLOOKUP(D3901, 'Chart of Accounts'!A3888:C4001, 3, FALSE), "")</f>
        <v/>
      </c>
      <c r="C3901" s="72"/>
      <c r="D3901" s="73"/>
      <c r="E3901" s="30" t="str">
        <f>IFERROR(VLOOKUP(D3901, 'Chart of Accounts'!A$3:B$3987, 2, FALSE), "")</f>
        <v/>
      </c>
      <c r="F3901" s="31" t="str">
        <f t="shared" si="1"/>
        <v/>
      </c>
      <c r="G3901" s="32" t="str">
        <f t="shared" si="2"/>
        <v/>
      </c>
      <c r="H3901" s="33">
        <f>IF(A3901&gt;='Income Statement'!$E$5,IF(A3901&lt;='Income Statement'!$E$6,1,0),0)</f>
        <v>0</v>
      </c>
      <c r="I3901" s="24"/>
      <c r="J3901" s="24"/>
      <c r="K3901" s="24"/>
      <c r="L3901" s="24"/>
      <c r="M3901" s="24"/>
      <c r="N3901" s="24"/>
      <c r="O3901" s="24"/>
      <c r="P3901" s="24"/>
      <c r="Q3901" s="24"/>
    </row>
    <row r="3902" ht="15.75" customHeight="1">
      <c r="A3902" s="71"/>
      <c r="B3902" s="45" t="str">
        <f>IFERROR(VLOOKUP(D3902, 'Chart of Accounts'!A3889:C4001, 3, FALSE), "")</f>
        <v/>
      </c>
      <c r="C3902" s="72"/>
      <c r="D3902" s="73"/>
      <c r="E3902" s="30" t="str">
        <f>IFERROR(VLOOKUP(D3902, 'Chart of Accounts'!A$3:B$3987, 2, FALSE), "")</f>
        <v/>
      </c>
      <c r="F3902" s="31" t="str">
        <f t="shared" si="1"/>
        <v/>
      </c>
      <c r="G3902" s="32" t="str">
        <f t="shared" si="2"/>
        <v/>
      </c>
      <c r="H3902" s="33">
        <f>IF(A3902&gt;='Income Statement'!$E$5,IF(A3902&lt;='Income Statement'!$E$6,1,0),0)</f>
        <v>0</v>
      </c>
      <c r="I3902" s="24"/>
      <c r="J3902" s="24"/>
      <c r="K3902" s="24"/>
      <c r="L3902" s="24"/>
      <c r="M3902" s="24"/>
      <c r="N3902" s="24"/>
      <c r="O3902" s="24"/>
      <c r="P3902" s="24"/>
      <c r="Q3902" s="24"/>
    </row>
    <row r="3903" ht="15.75" customHeight="1">
      <c r="A3903" s="71"/>
      <c r="B3903" s="45" t="str">
        <f>IFERROR(VLOOKUP(D3903, 'Chart of Accounts'!A3890:C4001, 3, FALSE), "")</f>
        <v/>
      </c>
      <c r="C3903" s="72"/>
      <c r="D3903" s="73"/>
      <c r="E3903" s="30" t="str">
        <f>IFERROR(VLOOKUP(D3903, 'Chart of Accounts'!A$3:B$3987, 2, FALSE), "")</f>
        <v/>
      </c>
      <c r="F3903" s="31" t="str">
        <f t="shared" si="1"/>
        <v/>
      </c>
      <c r="G3903" s="32" t="str">
        <f t="shared" si="2"/>
        <v/>
      </c>
      <c r="H3903" s="33">
        <f>IF(A3903&gt;='Income Statement'!$E$5,IF(A3903&lt;='Income Statement'!$E$6,1,0),0)</f>
        <v>0</v>
      </c>
      <c r="I3903" s="24"/>
      <c r="J3903" s="24"/>
      <c r="K3903" s="24"/>
      <c r="L3903" s="24"/>
      <c r="M3903" s="24"/>
      <c r="N3903" s="24"/>
      <c r="O3903" s="24"/>
      <c r="P3903" s="24"/>
      <c r="Q3903" s="24"/>
    </row>
    <row r="3904" ht="15.75" customHeight="1">
      <c r="A3904" s="71"/>
      <c r="B3904" s="45" t="str">
        <f>IFERROR(VLOOKUP(D3904, 'Chart of Accounts'!A3891:C4001, 3, FALSE), "")</f>
        <v/>
      </c>
      <c r="C3904" s="72"/>
      <c r="D3904" s="73"/>
      <c r="E3904" s="30" t="str">
        <f>IFERROR(VLOOKUP(D3904, 'Chart of Accounts'!A$3:B$3987, 2, FALSE), "")</f>
        <v/>
      </c>
      <c r="F3904" s="31" t="str">
        <f t="shared" si="1"/>
        <v/>
      </c>
      <c r="G3904" s="32" t="str">
        <f t="shared" si="2"/>
        <v/>
      </c>
      <c r="H3904" s="33">
        <f>IF(A3904&gt;='Income Statement'!$E$5,IF(A3904&lt;='Income Statement'!$E$6,1,0),0)</f>
        <v>0</v>
      </c>
      <c r="I3904" s="24"/>
      <c r="J3904" s="24"/>
      <c r="K3904" s="24"/>
      <c r="L3904" s="24"/>
      <c r="M3904" s="24"/>
      <c r="N3904" s="24"/>
      <c r="O3904" s="24"/>
      <c r="P3904" s="24"/>
      <c r="Q3904" s="24"/>
    </row>
    <row r="3905" ht="15.75" customHeight="1">
      <c r="A3905" s="71"/>
      <c r="B3905" s="45" t="str">
        <f>IFERROR(VLOOKUP(D3905, 'Chart of Accounts'!A3892:C4001, 3, FALSE), "")</f>
        <v/>
      </c>
      <c r="C3905" s="72"/>
      <c r="D3905" s="73"/>
      <c r="E3905" s="30" t="str">
        <f>IFERROR(VLOOKUP(D3905, 'Chart of Accounts'!A$3:B$3987, 2, FALSE), "")</f>
        <v/>
      </c>
      <c r="F3905" s="31" t="str">
        <f t="shared" si="1"/>
        <v/>
      </c>
      <c r="G3905" s="32" t="str">
        <f t="shared" si="2"/>
        <v/>
      </c>
      <c r="H3905" s="33">
        <f>IF(A3905&gt;='Income Statement'!$E$5,IF(A3905&lt;='Income Statement'!$E$6,1,0),0)</f>
        <v>0</v>
      </c>
      <c r="I3905" s="24"/>
      <c r="J3905" s="24"/>
      <c r="K3905" s="24"/>
      <c r="L3905" s="24"/>
      <c r="M3905" s="24"/>
      <c r="N3905" s="24"/>
      <c r="O3905" s="24"/>
      <c r="P3905" s="24"/>
      <c r="Q3905" s="24"/>
    </row>
    <row r="3906" ht="15.75" customHeight="1">
      <c r="A3906" s="71"/>
      <c r="B3906" s="45" t="str">
        <f>IFERROR(VLOOKUP(D3906, 'Chart of Accounts'!A3893:C4001, 3, FALSE), "")</f>
        <v/>
      </c>
      <c r="C3906" s="72"/>
      <c r="D3906" s="73"/>
      <c r="E3906" s="30" t="str">
        <f>IFERROR(VLOOKUP(D3906, 'Chart of Accounts'!A$3:B$3987, 2, FALSE), "")</f>
        <v/>
      </c>
      <c r="F3906" s="31" t="str">
        <f t="shared" si="1"/>
        <v/>
      </c>
      <c r="G3906" s="32" t="str">
        <f t="shared" si="2"/>
        <v/>
      </c>
      <c r="H3906" s="33">
        <f>IF(A3906&gt;='Income Statement'!$E$5,IF(A3906&lt;='Income Statement'!$E$6,1,0),0)</f>
        <v>0</v>
      </c>
      <c r="I3906" s="24"/>
      <c r="J3906" s="24"/>
      <c r="K3906" s="24"/>
      <c r="L3906" s="24"/>
      <c r="M3906" s="24"/>
      <c r="N3906" s="24"/>
      <c r="O3906" s="24"/>
      <c r="P3906" s="24"/>
      <c r="Q3906" s="24"/>
    </row>
    <row r="3907" ht="15.75" customHeight="1">
      <c r="A3907" s="71"/>
      <c r="B3907" s="45" t="str">
        <f>IFERROR(VLOOKUP(D3907, 'Chart of Accounts'!A3894:C4001, 3, FALSE), "")</f>
        <v/>
      </c>
      <c r="C3907" s="72"/>
      <c r="D3907" s="73"/>
      <c r="E3907" s="30" t="str">
        <f>IFERROR(VLOOKUP(D3907, 'Chart of Accounts'!A$3:B$3987, 2, FALSE), "")</f>
        <v/>
      </c>
      <c r="F3907" s="31" t="str">
        <f t="shared" si="1"/>
        <v/>
      </c>
      <c r="G3907" s="32" t="str">
        <f t="shared" si="2"/>
        <v/>
      </c>
      <c r="H3907" s="33">
        <f>IF(A3907&gt;='Income Statement'!$E$5,IF(A3907&lt;='Income Statement'!$E$6,1,0),0)</f>
        <v>0</v>
      </c>
      <c r="I3907" s="24"/>
      <c r="J3907" s="24"/>
      <c r="K3907" s="24"/>
      <c r="L3907" s="24"/>
      <c r="M3907" s="24"/>
      <c r="N3907" s="24"/>
      <c r="O3907" s="24"/>
      <c r="P3907" s="24"/>
      <c r="Q3907" s="24"/>
    </row>
    <row r="3908" ht="15.75" customHeight="1">
      <c r="A3908" s="71"/>
      <c r="B3908" s="45" t="str">
        <f>IFERROR(VLOOKUP(D3908, 'Chart of Accounts'!A3895:C4001, 3, FALSE), "")</f>
        <v/>
      </c>
      <c r="C3908" s="72"/>
      <c r="D3908" s="73"/>
      <c r="E3908" s="30" t="str">
        <f>IFERROR(VLOOKUP(D3908, 'Chart of Accounts'!A$3:B$3987, 2, FALSE), "")</f>
        <v/>
      </c>
      <c r="F3908" s="31" t="str">
        <f t="shared" si="1"/>
        <v/>
      </c>
      <c r="G3908" s="32" t="str">
        <f t="shared" si="2"/>
        <v/>
      </c>
      <c r="H3908" s="33">
        <f>IF(A3908&gt;='Income Statement'!$E$5,IF(A3908&lt;='Income Statement'!$E$6,1,0),0)</f>
        <v>0</v>
      </c>
      <c r="I3908" s="24"/>
      <c r="J3908" s="24"/>
      <c r="K3908" s="24"/>
      <c r="L3908" s="24"/>
      <c r="M3908" s="24"/>
      <c r="N3908" s="24"/>
      <c r="O3908" s="24"/>
      <c r="P3908" s="24"/>
      <c r="Q3908" s="24"/>
    </row>
    <row r="3909" ht="15.75" customHeight="1">
      <c r="A3909" s="71"/>
      <c r="B3909" s="45" t="str">
        <f>IFERROR(VLOOKUP(D3909, 'Chart of Accounts'!A3896:C4001, 3, FALSE), "")</f>
        <v/>
      </c>
      <c r="C3909" s="72"/>
      <c r="D3909" s="73"/>
      <c r="E3909" s="30" t="str">
        <f>IFERROR(VLOOKUP(D3909, 'Chart of Accounts'!A$3:B$3987, 2, FALSE), "")</f>
        <v/>
      </c>
      <c r="F3909" s="31" t="str">
        <f t="shared" si="1"/>
        <v/>
      </c>
      <c r="G3909" s="32" t="str">
        <f t="shared" si="2"/>
        <v/>
      </c>
      <c r="H3909" s="33">
        <f>IF(A3909&gt;='Income Statement'!$E$5,IF(A3909&lt;='Income Statement'!$E$6,1,0),0)</f>
        <v>0</v>
      </c>
      <c r="I3909" s="24"/>
      <c r="J3909" s="24"/>
      <c r="K3909" s="24"/>
      <c r="L3909" s="24"/>
      <c r="M3909" s="24"/>
      <c r="N3909" s="24"/>
      <c r="O3909" s="24"/>
      <c r="P3909" s="24"/>
      <c r="Q3909" s="24"/>
    </row>
    <row r="3910" ht="15.75" customHeight="1">
      <c r="A3910" s="71"/>
      <c r="B3910" s="45" t="str">
        <f>IFERROR(VLOOKUP(D3910, 'Chart of Accounts'!A3897:C4001, 3, FALSE), "")</f>
        <v/>
      </c>
      <c r="C3910" s="72"/>
      <c r="D3910" s="73"/>
      <c r="E3910" s="30" t="str">
        <f>IFERROR(VLOOKUP(D3910, 'Chart of Accounts'!A$3:B$3987, 2, FALSE), "")</f>
        <v/>
      </c>
      <c r="F3910" s="31" t="str">
        <f t="shared" si="1"/>
        <v/>
      </c>
      <c r="G3910" s="32" t="str">
        <f t="shared" si="2"/>
        <v/>
      </c>
      <c r="H3910" s="33">
        <f>IF(A3910&gt;='Income Statement'!$E$5,IF(A3910&lt;='Income Statement'!$E$6,1,0),0)</f>
        <v>0</v>
      </c>
      <c r="I3910" s="24"/>
      <c r="J3910" s="24"/>
      <c r="K3910" s="24"/>
      <c r="L3910" s="24"/>
      <c r="M3910" s="24"/>
      <c r="N3910" s="24"/>
      <c r="O3910" s="24"/>
      <c r="P3910" s="24"/>
      <c r="Q3910" s="24"/>
    </row>
    <row r="3911" ht="15.75" customHeight="1">
      <c r="A3911" s="71"/>
      <c r="B3911" s="45" t="str">
        <f>IFERROR(VLOOKUP(D3911, 'Chart of Accounts'!A3898:C4001, 3, FALSE), "")</f>
        <v/>
      </c>
      <c r="C3911" s="72"/>
      <c r="D3911" s="73"/>
      <c r="E3911" s="30" t="str">
        <f>IFERROR(VLOOKUP(D3911, 'Chart of Accounts'!A$3:B$3987, 2, FALSE), "")</f>
        <v/>
      </c>
      <c r="F3911" s="31" t="str">
        <f t="shared" si="1"/>
        <v/>
      </c>
      <c r="G3911" s="32" t="str">
        <f t="shared" si="2"/>
        <v/>
      </c>
      <c r="H3911" s="33">
        <f>IF(A3911&gt;='Income Statement'!$E$5,IF(A3911&lt;='Income Statement'!$E$6,1,0),0)</f>
        <v>0</v>
      </c>
      <c r="I3911" s="24"/>
      <c r="J3911" s="24"/>
      <c r="K3911" s="24"/>
      <c r="L3911" s="24"/>
      <c r="M3911" s="24"/>
      <c r="N3911" s="24"/>
      <c r="O3911" s="24"/>
      <c r="P3911" s="24"/>
      <c r="Q3911" s="24"/>
    </row>
    <row r="3912" ht="15.75" customHeight="1">
      <c r="A3912" s="71"/>
      <c r="B3912" s="45" t="str">
        <f>IFERROR(VLOOKUP(D3912, 'Chart of Accounts'!A3899:C4001, 3, FALSE), "")</f>
        <v/>
      </c>
      <c r="C3912" s="72"/>
      <c r="D3912" s="73"/>
      <c r="E3912" s="30" t="str">
        <f>IFERROR(VLOOKUP(D3912, 'Chart of Accounts'!A$3:B$3987, 2, FALSE), "")</f>
        <v/>
      </c>
      <c r="F3912" s="31" t="str">
        <f t="shared" si="1"/>
        <v/>
      </c>
      <c r="G3912" s="32" t="str">
        <f t="shared" si="2"/>
        <v/>
      </c>
      <c r="H3912" s="33">
        <f>IF(A3912&gt;='Income Statement'!$E$5,IF(A3912&lt;='Income Statement'!$E$6,1,0),0)</f>
        <v>0</v>
      </c>
      <c r="I3912" s="24"/>
      <c r="J3912" s="24"/>
      <c r="K3912" s="24"/>
      <c r="L3912" s="24"/>
      <c r="M3912" s="24"/>
      <c r="N3912" s="24"/>
      <c r="O3912" s="24"/>
      <c r="P3912" s="24"/>
      <c r="Q3912" s="24"/>
    </row>
    <row r="3913" ht="15.75" customHeight="1">
      <c r="A3913" s="71"/>
      <c r="B3913" s="45" t="str">
        <f>IFERROR(VLOOKUP(D3913, 'Chart of Accounts'!A3900:C4001, 3, FALSE), "")</f>
        <v/>
      </c>
      <c r="C3913" s="72"/>
      <c r="D3913" s="73"/>
      <c r="E3913" s="30" t="str">
        <f>IFERROR(VLOOKUP(D3913, 'Chart of Accounts'!A$3:B$3987, 2, FALSE), "")</f>
        <v/>
      </c>
      <c r="F3913" s="31" t="str">
        <f t="shared" si="1"/>
        <v/>
      </c>
      <c r="G3913" s="32" t="str">
        <f t="shared" si="2"/>
        <v/>
      </c>
      <c r="H3913" s="33">
        <f>IF(A3913&gt;='Income Statement'!$E$5,IF(A3913&lt;='Income Statement'!$E$6,1,0),0)</f>
        <v>0</v>
      </c>
      <c r="I3913" s="24"/>
      <c r="J3913" s="24"/>
      <c r="K3913" s="24"/>
      <c r="L3913" s="24"/>
      <c r="M3913" s="24"/>
      <c r="N3913" s="24"/>
      <c r="O3913" s="24"/>
      <c r="P3913" s="24"/>
      <c r="Q3913" s="24"/>
    </row>
    <row r="3914" ht="15.75" customHeight="1">
      <c r="A3914" s="71"/>
      <c r="B3914" s="45" t="str">
        <f>IFERROR(VLOOKUP(D3914, 'Chart of Accounts'!A3901:C4001, 3, FALSE), "")</f>
        <v/>
      </c>
      <c r="C3914" s="72"/>
      <c r="D3914" s="73"/>
      <c r="E3914" s="30" t="str">
        <f>IFERROR(VLOOKUP(D3914, 'Chart of Accounts'!A$3:B$3987, 2, FALSE), "")</f>
        <v/>
      </c>
      <c r="F3914" s="31" t="str">
        <f t="shared" si="1"/>
        <v/>
      </c>
      <c r="G3914" s="32" t="str">
        <f t="shared" si="2"/>
        <v/>
      </c>
      <c r="H3914" s="33">
        <f>IF(A3914&gt;='Income Statement'!$E$5,IF(A3914&lt;='Income Statement'!$E$6,1,0),0)</f>
        <v>0</v>
      </c>
      <c r="I3914" s="24"/>
      <c r="J3914" s="24"/>
      <c r="K3914" s="24"/>
      <c r="L3914" s="24"/>
      <c r="M3914" s="24"/>
      <c r="N3914" s="24"/>
      <c r="O3914" s="24"/>
      <c r="P3914" s="24"/>
      <c r="Q3914" s="24"/>
    </row>
    <row r="3915" ht="15.75" customHeight="1">
      <c r="A3915" s="71"/>
      <c r="B3915" s="45" t="str">
        <f>IFERROR(VLOOKUP(D3915, 'Chart of Accounts'!A3902:C4001, 3, FALSE), "")</f>
        <v/>
      </c>
      <c r="C3915" s="72"/>
      <c r="D3915" s="73"/>
      <c r="E3915" s="30" t="str">
        <f>IFERROR(VLOOKUP(D3915, 'Chart of Accounts'!A$3:B$3987, 2, FALSE), "")</f>
        <v/>
      </c>
      <c r="F3915" s="31" t="str">
        <f t="shared" si="1"/>
        <v/>
      </c>
      <c r="G3915" s="32" t="str">
        <f t="shared" si="2"/>
        <v/>
      </c>
      <c r="H3915" s="33">
        <f>IF(A3915&gt;='Income Statement'!$E$5,IF(A3915&lt;='Income Statement'!$E$6,1,0),0)</f>
        <v>0</v>
      </c>
      <c r="I3915" s="24"/>
      <c r="J3915" s="24"/>
      <c r="K3915" s="24"/>
      <c r="L3915" s="24"/>
      <c r="M3915" s="24"/>
      <c r="N3915" s="24"/>
      <c r="O3915" s="24"/>
      <c r="P3915" s="24"/>
      <c r="Q3915" s="24"/>
    </row>
    <row r="3916" ht="15.75" customHeight="1">
      <c r="A3916" s="71"/>
      <c r="B3916" s="45" t="str">
        <f>IFERROR(VLOOKUP(D3916, 'Chart of Accounts'!A3903:C4001, 3, FALSE), "")</f>
        <v/>
      </c>
      <c r="C3916" s="72"/>
      <c r="D3916" s="73"/>
      <c r="E3916" s="30" t="str">
        <f>IFERROR(VLOOKUP(D3916, 'Chart of Accounts'!A$3:B$3987, 2, FALSE), "")</f>
        <v/>
      </c>
      <c r="F3916" s="31" t="str">
        <f t="shared" si="1"/>
        <v/>
      </c>
      <c r="G3916" s="32" t="str">
        <f t="shared" si="2"/>
        <v/>
      </c>
      <c r="H3916" s="33">
        <f>IF(A3916&gt;='Income Statement'!$E$5,IF(A3916&lt;='Income Statement'!$E$6,1,0),0)</f>
        <v>0</v>
      </c>
      <c r="I3916" s="24"/>
      <c r="J3916" s="24"/>
      <c r="K3916" s="24"/>
      <c r="L3916" s="24"/>
      <c r="M3916" s="24"/>
      <c r="N3916" s="24"/>
      <c r="O3916" s="24"/>
      <c r="P3916" s="24"/>
      <c r="Q3916" s="24"/>
    </row>
    <row r="3917" ht="15.75" customHeight="1">
      <c r="A3917" s="71"/>
      <c r="B3917" s="45" t="str">
        <f>IFERROR(VLOOKUP(D3917, 'Chart of Accounts'!A3904:C4001, 3, FALSE), "")</f>
        <v/>
      </c>
      <c r="C3917" s="72"/>
      <c r="D3917" s="73"/>
      <c r="E3917" s="30" t="str">
        <f>IFERROR(VLOOKUP(D3917, 'Chart of Accounts'!A$3:B$3987, 2, FALSE), "")</f>
        <v/>
      </c>
      <c r="F3917" s="31" t="str">
        <f t="shared" si="1"/>
        <v/>
      </c>
      <c r="G3917" s="32" t="str">
        <f t="shared" si="2"/>
        <v/>
      </c>
      <c r="H3917" s="33">
        <f>IF(A3917&gt;='Income Statement'!$E$5,IF(A3917&lt;='Income Statement'!$E$6,1,0),0)</f>
        <v>0</v>
      </c>
      <c r="I3917" s="24"/>
      <c r="J3917" s="24"/>
      <c r="K3917" s="24"/>
      <c r="L3917" s="24"/>
      <c r="M3917" s="24"/>
      <c r="N3917" s="24"/>
      <c r="O3917" s="24"/>
      <c r="P3917" s="24"/>
      <c r="Q3917" s="24"/>
    </row>
    <row r="3918" ht="15.75" customHeight="1">
      <c r="A3918" s="71"/>
      <c r="B3918" s="45" t="str">
        <f>IFERROR(VLOOKUP(D3918, 'Chart of Accounts'!A3905:C4001, 3, FALSE), "")</f>
        <v/>
      </c>
      <c r="C3918" s="72"/>
      <c r="D3918" s="73"/>
      <c r="E3918" s="30" t="str">
        <f>IFERROR(VLOOKUP(D3918, 'Chart of Accounts'!A$3:B$3987, 2, FALSE), "")</f>
        <v/>
      </c>
      <c r="F3918" s="31" t="str">
        <f t="shared" si="1"/>
        <v/>
      </c>
      <c r="G3918" s="32" t="str">
        <f t="shared" si="2"/>
        <v/>
      </c>
      <c r="H3918" s="33">
        <f>IF(A3918&gt;='Income Statement'!$E$5,IF(A3918&lt;='Income Statement'!$E$6,1,0),0)</f>
        <v>0</v>
      </c>
      <c r="I3918" s="24"/>
      <c r="J3918" s="24"/>
      <c r="K3918" s="24"/>
      <c r="L3918" s="24"/>
      <c r="M3918" s="24"/>
      <c r="N3918" s="24"/>
      <c r="O3918" s="24"/>
      <c r="P3918" s="24"/>
      <c r="Q3918" s="24"/>
    </row>
    <row r="3919" ht="15.75" customHeight="1">
      <c r="A3919" s="71"/>
      <c r="B3919" s="45" t="str">
        <f>IFERROR(VLOOKUP(D3919, 'Chart of Accounts'!A3906:C4001, 3, FALSE), "")</f>
        <v/>
      </c>
      <c r="C3919" s="72"/>
      <c r="D3919" s="73"/>
      <c r="E3919" s="30" t="str">
        <f>IFERROR(VLOOKUP(D3919, 'Chart of Accounts'!A$3:B$3987, 2, FALSE), "")</f>
        <v/>
      </c>
      <c r="F3919" s="31" t="str">
        <f t="shared" si="1"/>
        <v/>
      </c>
      <c r="G3919" s="32" t="str">
        <f t="shared" si="2"/>
        <v/>
      </c>
      <c r="H3919" s="33">
        <f>IF(A3919&gt;='Income Statement'!$E$5,IF(A3919&lt;='Income Statement'!$E$6,1,0),0)</f>
        <v>0</v>
      </c>
      <c r="I3919" s="24"/>
      <c r="J3919" s="24"/>
      <c r="K3919" s="24"/>
      <c r="L3919" s="24"/>
      <c r="M3919" s="24"/>
      <c r="N3919" s="24"/>
      <c r="O3919" s="24"/>
      <c r="P3919" s="24"/>
      <c r="Q3919" s="24"/>
    </row>
    <row r="3920" ht="15.75" customHeight="1">
      <c r="A3920" s="71"/>
      <c r="B3920" s="45" t="str">
        <f>IFERROR(VLOOKUP(D3920, 'Chart of Accounts'!A3907:C4001, 3, FALSE), "")</f>
        <v/>
      </c>
      <c r="C3920" s="72"/>
      <c r="D3920" s="73"/>
      <c r="E3920" s="30" t="str">
        <f>IFERROR(VLOOKUP(D3920, 'Chart of Accounts'!A$3:B$3987, 2, FALSE), "")</f>
        <v/>
      </c>
      <c r="F3920" s="31" t="str">
        <f t="shared" si="1"/>
        <v/>
      </c>
      <c r="G3920" s="32" t="str">
        <f t="shared" si="2"/>
        <v/>
      </c>
      <c r="H3920" s="33">
        <f>IF(A3920&gt;='Income Statement'!$E$5,IF(A3920&lt;='Income Statement'!$E$6,1,0),0)</f>
        <v>0</v>
      </c>
      <c r="I3920" s="24"/>
      <c r="J3920" s="24"/>
      <c r="K3920" s="24"/>
      <c r="L3920" s="24"/>
      <c r="M3920" s="24"/>
      <c r="N3920" s="24"/>
      <c r="O3920" s="24"/>
      <c r="P3920" s="24"/>
      <c r="Q3920" s="24"/>
    </row>
    <row r="3921" ht="15.75" customHeight="1">
      <c r="A3921" s="71"/>
      <c r="B3921" s="45" t="str">
        <f>IFERROR(VLOOKUP(D3921, 'Chart of Accounts'!A3908:C4001, 3, FALSE), "")</f>
        <v/>
      </c>
      <c r="C3921" s="72"/>
      <c r="D3921" s="73"/>
      <c r="E3921" s="30" t="str">
        <f>IFERROR(VLOOKUP(D3921, 'Chart of Accounts'!A$3:B$3987, 2, FALSE), "")</f>
        <v/>
      </c>
      <c r="F3921" s="31" t="str">
        <f t="shared" si="1"/>
        <v/>
      </c>
      <c r="G3921" s="32" t="str">
        <f t="shared" si="2"/>
        <v/>
      </c>
      <c r="H3921" s="33">
        <f>IF(A3921&gt;='Income Statement'!$E$5,IF(A3921&lt;='Income Statement'!$E$6,1,0),0)</f>
        <v>0</v>
      </c>
      <c r="I3921" s="24"/>
      <c r="J3921" s="24"/>
      <c r="K3921" s="24"/>
      <c r="L3921" s="24"/>
      <c r="M3921" s="24"/>
      <c r="N3921" s="24"/>
      <c r="O3921" s="24"/>
      <c r="P3921" s="24"/>
      <c r="Q3921" s="24"/>
    </row>
    <row r="3922" ht="15.75" customHeight="1">
      <c r="A3922" s="71"/>
      <c r="B3922" s="45" t="str">
        <f>IFERROR(VLOOKUP(D3922, 'Chart of Accounts'!A3909:C4001, 3, FALSE), "")</f>
        <v/>
      </c>
      <c r="C3922" s="72"/>
      <c r="D3922" s="73"/>
      <c r="E3922" s="30" t="str">
        <f>IFERROR(VLOOKUP(D3922, 'Chart of Accounts'!A$3:B$3987, 2, FALSE), "")</f>
        <v/>
      </c>
      <c r="F3922" s="31" t="str">
        <f t="shared" si="1"/>
        <v/>
      </c>
      <c r="G3922" s="32" t="str">
        <f t="shared" si="2"/>
        <v/>
      </c>
      <c r="H3922" s="33">
        <f>IF(A3922&gt;='Income Statement'!$E$5,IF(A3922&lt;='Income Statement'!$E$6,1,0),0)</f>
        <v>0</v>
      </c>
      <c r="I3922" s="24"/>
      <c r="J3922" s="24"/>
      <c r="K3922" s="24"/>
      <c r="L3922" s="24"/>
      <c r="M3922" s="24"/>
      <c r="N3922" s="24"/>
      <c r="O3922" s="24"/>
      <c r="P3922" s="24"/>
      <c r="Q3922" s="24"/>
    </row>
    <row r="3923" ht="15.75" customHeight="1">
      <c r="A3923" s="71"/>
      <c r="B3923" s="45" t="str">
        <f>IFERROR(VLOOKUP(D3923, 'Chart of Accounts'!A3910:C4001, 3, FALSE), "")</f>
        <v/>
      </c>
      <c r="C3923" s="72"/>
      <c r="D3923" s="73"/>
      <c r="E3923" s="30" t="str">
        <f>IFERROR(VLOOKUP(D3923, 'Chart of Accounts'!A$3:B$3987, 2, FALSE), "")</f>
        <v/>
      </c>
      <c r="F3923" s="31" t="str">
        <f t="shared" si="1"/>
        <v/>
      </c>
      <c r="G3923" s="32" t="str">
        <f t="shared" si="2"/>
        <v/>
      </c>
      <c r="H3923" s="33">
        <f>IF(A3923&gt;='Income Statement'!$E$5,IF(A3923&lt;='Income Statement'!$E$6,1,0),0)</f>
        <v>0</v>
      </c>
      <c r="I3923" s="24"/>
      <c r="J3923" s="24"/>
      <c r="K3923" s="24"/>
      <c r="L3923" s="24"/>
      <c r="M3923" s="24"/>
      <c r="N3923" s="24"/>
      <c r="O3923" s="24"/>
      <c r="P3923" s="24"/>
      <c r="Q3923" s="24"/>
    </row>
    <row r="3924" ht="15.75" customHeight="1">
      <c r="A3924" s="71"/>
      <c r="B3924" s="45" t="str">
        <f>IFERROR(VLOOKUP(D3924, 'Chart of Accounts'!A3911:C4001, 3, FALSE), "")</f>
        <v/>
      </c>
      <c r="C3924" s="72"/>
      <c r="D3924" s="73"/>
      <c r="E3924" s="30" t="str">
        <f>IFERROR(VLOOKUP(D3924, 'Chart of Accounts'!A$3:B$3987, 2, FALSE), "")</f>
        <v/>
      </c>
      <c r="F3924" s="31" t="str">
        <f t="shared" si="1"/>
        <v/>
      </c>
      <c r="G3924" s="32" t="str">
        <f t="shared" si="2"/>
        <v/>
      </c>
      <c r="H3924" s="33">
        <f>IF(A3924&gt;='Income Statement'!$E$5,IF(A3924&lt;='Income Statement'!$E$6,1,0),0)</f>
        <v>0</v>
      </c>
      <c r="I3924" s="24"/>
      <c r="J3924" s="24"/>
      <c r="K3924" s="24"/>
      <c r="L3924" s="24"/>
      <c r="M3924" s="24"/>
      <c r="N3924" s="24"/>
      <c r="O3924" s="24"/>
      <c r="P3924" s="24"/>
      <c r="Q3924" s="24"/>
    </row>
    <row r="3925" ht="15.75" customHeight="1">
      <c r="A3925" s="71"/>
      <c r="B3925" s="45" t="str">
        <f>IFERROR(VLOOKUP(D3925, 'Chart of Accounts'!A3912:C4001, 3, FALSE), "")</f>
        <v/>
      </c>
      <c r="C3925" s="72"/>
      <c r="D3925" s="73"/>
      <c r="E3925" s="30" t="str">
        <f>IFERROR(VLOOKUP(D3925, 'Chart of Accounts'!A$3:B$3987, 2, FALSE), "")</f>
        <v/>
      </c>
      <c r="F3925" s="31" t="str">
        <f t="shared" si="1"/>
        <v/>
      </c>
      <c r="G3925" s="32" t="str">
        <f t="shared" si="2"/>
        <v/>
      </c>
      <c r="H3925" s="33">
        <f>IF(A3925&gt;='Income Statement'!$E$5,IF(A3925&lt;='Income Statement'!$E$6,1,0),0)</f>
        <v>0</v>
      </c>
      <c r="I3925" s="24"/>
      <c r="J3925" s="24"/>
      <c r="K3925" s="24"/>
      <c r="L3925" s="24"/>
      <c r="M3925" s="24"/>
      <c r="N3925" s="24"/>
      <c r="O3925" s="24"/>
      <c r="P3925" s="24"/>
      <c r="Q3925" s="24"/>
    </row>
    <row r="3926" ht="15.75" customHeight="1">
      <c r="A3926" s="71"/>
      <c r="B3926" s="45" t="str">
        <f>IFERROR(VLOOKUP(D3926, 'Chart of Accounts'!A3913:C4001, 3, FALSE), "")</f>
        <v/>
      </c>
      <c r="C3926" s="72"/>
      <c r="D3926" s="73"/>
      <c r="E3926" s="30" t="str">
        <f>IFERROR(VLOOKUP(D3926, 'Chart of Accounts'!A$3:B$3987, 2, FALSE), "")</f>
        <v/>
      </c>
      <c r="F3926" s="31" t="str">
        <f t="shared" si="1"/>
        <v/>
      </c>
      <c r="G3926" s="32" t="str">
        <f t="shared" si="2"/>
        <v/>
      </c>
      <c r="H3926" s="33">
        <f>IF(A3926&gt;='Income Statement'!$E$5,IF(A3926&lt;='Income Statement'!$E$6,1,0),0)</f>
        <v>0</v>
      </c>
      <c r="I3926" s="24"/>
      <c r="J3926" s="24"/>
      <c r="K3926" s="24"/>
      <c r="L3926" s="24"/>
      <c r="M3926" s="24"/>
      <c r="N3926" s="24"/>
      <c r="O3926" s="24"/>
      <c r="P3926" s="24"/>
      <c r="Q3926" s="24"/>
    </row>
    <row r="3927" ht="15.75" customHeight="1">
      <c r="A3927" s="71"/>
      <c r="B3927" s="45" t="str">
        <f>IFERROR(VLOOKUP(D3927, 'Chart of Accounts'!A3914:C4001, 3, FALSE), "")</f>
        <v/>
      </c>
      <c r="C3927" s="72"/>
      <c r="D3927" s="73"/>
      <c r="E3927" s="30" t="str">
        <f>IFERROR(VLOOKUP(D3927, 'Chart of Accounts'!A$3:B$3987, 2, FALSE), "")</f>
        <v/>
      </c>
      <c r="F3927" s="31" t="str">
        <f t="shared" si="1"/>
        <v/>
      </c>
      <c r="G3927" s="32" t="str">
        <f t="shared" si="2"/>
        <v/>
      </c>
      <c r="H3927" s="33">
        <f>IF(A3927&gt;='Income Statement'!$E$5,IF(A3927&lt;='Income Statement'!$E$6,1,0),0)</f>
        <v>0</v>
      </c>
      <c r="I3927" s="24"/>
      <c r="J3927" s="24"/>
      <c r="K3927" s="24"/>
      <c r="L3927" s="24"/>
      <c r="M3927" s="24"/>
      <c r="N3927" s="24"/>
      <c r="O3927" s="24"/>
      <c r="P3927" s="24"/>
      <c r="Q3927" s="24"/>
    </row>
    <row r="3928" ht="15.75" customHeight="1">
      <c r="A3928" s="71"/>
      <c r="B3928" s="45" t="str">
        <f>IFERROR(VLOOKUP(D3928, 'Chart of Accounts'!A3915:C4001, 3, FALSE), "")</f>
        <v/>
      </c>
      <c r="C3928" s="72"/>
      <c r="D3928" s="73"/>
      <c r="E3928" s="30" t="str">
        <f>IFERROR(VLOOKUP(D3928, 'Chart of Accounts'!A$3:B$3987, 2, FALSE), "")</f>
        <v/>
      </c>
      <c r="F3928" s="31" t="str">
        <f t="shared" si="1"/>
        <v/>
      </c>
      <c r="G3928" s="32" t="str">
        <f t="shared" si="2"/>
        <v/>
      </c>
      <c r="H3928" s="33">
        <f>IF(A3928&gt;='Income Statement'!$E$5,IF(A3928&lt;='Income Statement'!$E$6,1,0),0)</f>
        <v>0</v>
      </c>
      <c r="I3928" s="24"/>
      <c r="J3928" s="24"/>
      <c r="K3928" s="24"/>
      <c r="L3928" s="24"/>
      <c r="M3928" s="24"/>
      <c r="N3928" s="24"/>
      <c r="O3928" s="24"/>
      <c r="P3928" s="24"/>
      <c r="Q3928" s="24"/>
    </row>
    <row r="3929" ht="15.75" customHeight="1">
      <c r="A3929" s="71"/>
      <c r="B3929" s="45" t="str">
        <f>IFERROR(VLOOKUP(D3929, 'Chart of Accounts'!A3916:C4001, 3, FALSE), "")</f>
        <v/>
      </c>
      <c r="C3929" s="72"/>
      <c r="D3929" s="73"/>
      <c r="E3929" s="30" t="str">
        <f>IFERROR(VLOOKUP(D3929, 'Chart of Accounts'!A$3:B$3987, 2, FALSE), "")</f>
        <v/>
      </c>
      <c r="F3929" s="31" t="str">
        <f t="shared" si="1"/>
        <v/>
      </c>
      <c r="G3929" s="32" t="str">
        <f t="shared" si="2"/>
        <v/>
      </c>
      <c r="H3929" s="33">
        <f>IF(A3929&gt;='Income Statement'!$E$5,IF(A3929&lt;='Income Statement'!$E$6,1,0),0)</f>
        <v>0</v>
      </c>
      <c r="I3929" s="24"/>
      <c r="J3929" s="24"/>
      <c r="K3929" s="24"/>
      <c r="L3929" s="24"/>
      <c r="M3929" s="24"/>
      <c r="N3929" s="24"/>
      <c r="O3929" s="24"/>
      <c r="P3929" s="24"/>
      <c r="Q3929" s="24"/>
    </row>
    <row r="3930" ht="15.75" customHeight="1">
      <c r="A3930" s="71"/>
      <c r="B3930" s="45" t="str">
        <f>IFERROR(VLOOKUP(D3930, 'Chart of Accounts'!A3917:C4001, 3, FALSE), "")</f>
        <v/>
      </c>
      <c r="C3930" s="72"/>
      <c r="D3930" s="73"/>
      <c r="E3930" s="30" t="str">
        <f>IFERROR(VLOOKUP(D3930, 'Chart of Accounts'!A$3:B$3987, 2, FALSE), "")</f>
        <v/>
      </c>
      <c r="F3930" s="31" t="str">
        <f t="shared" si="1"/>
        <v/>
      </c>
      <c r="G3930" s="32" t="str">
        <f t="shared" si="2"/>
        <v/>
      </c>
      <c r="H3930" s="33">
        <f>IF(A3930&gt;='Income Statement'!$E$5,IF(A3930&lt;='Income Statement'!$E$6,1,0),0)</f>
        <v>0</v>
      </c>
      <c r="I3930" s="24"/>
      <c r="J3930" s="24"/>
      <c r="K3930" s="24"/>
      <c r="L3930" s="24"/>
      <c r="M3930" s="24"/>
      <c r="N3930" s="24"/>
      <c r="O3930" s="24"/>
      <c r="P3930" s="24"/>
      <c r="Q3930" s="24"/>
    </row>
    <row r="3931" ht="15.75" customHeight="1">
      <c r="A3931" s="71"/>
      <c r="B3931" s="45" t="str">
        <f>IFERROR(VLOOKUP(D3931, 'Chart of Accounts'!A3918:C4001, 3, FALSE), "")</f>
        <v/>
      </c>
      <c r="C3931" s="72"/>
      <c r="D3931" s="73"/>
      <c r="E3931" s="30" t="str">
        <f>IFERROR(VLOOKUP(D3931, 'Chart of Accounts'!A$3:B$3987, 2, FALSE), "")</f>
        <v/>
      </c>
      <c r="F3931" s="31" t="str">
        <f t="shared" si="1"/>
        <v/>
      </c>
      <c r="G3931" s="32" t="str">
        <f t="shared" si="2"/>
        <v/>
      </c>
      <c r="H3931" s="33">
        <f>IF(A3931&gt;='Income Statement'!$E$5,IF(A3931&lt;='Income Statement'!$E$6,1,0),0)</f>
        <v>0</v>
      </c>
      <c r="I3931" s="24"/>
      <c r="J3931" s="24"/>
      <c r="K3931" s="24"/>
      <c r="L3931" s="24"/>
      <c r="M3931" s="24"/>
      <c r="N3931" s="24"/>
      <c r="O3931" s="24"/>
      <c r="P3931" s="24"/>
      <c r="Q3931" s="24"/>
    </row>
    <row r="3932" ht="15.75" customHeight="1">
      <c r="A3932" s="71"/>
      <c r="B3932" s="45" t="str">
        <f>IFERROR(VLOOKUP(D3932, 'Chart of Accounts'!A3919:C4001, 3, FALSE), "")</f>
        <v/>
      </c>
      <c r="C3932" s="72"/>
      <c r="D3932" s="73"/>
      <c r="E3932" s="30" t="str">
        <f>IFERROR(VLOOKUP(D3932, 'Chart of Accounts'!A$3:B$3987, 2, FALSE), "")</f>
        <v/>
      </c>
      <c r="F3932" s="31" t="str">
        <f t="shared" si="1"/>
        <v/>
      </c>
      <c r="G3932" s="32" t="str">
        <f t="shared" si="2"/>
        <v/>
      </c>
      <c r="H3932" s="33">
        <f>IF(A3932&gt;='Income Statement'!$E$5,IF(A3932&lt;='Income Statement'!$E$6,1,0),0)</f>
        <v>0</v>
      </c>
      <c r="I3932" s="24"/>
      <c r="J3932" s="24"/>
      <c r="K3932" s="24"/>
      <c r="L3932" s="24"/>
      <c r="M3932" s="24"/>
      <c r="N3932" s="24"/>
      <c r="O3932" s="24"/>
      <c r="P3932" s="24"/>
      <c r="Q3932" s="24"/>
    </row>
    <row r="3933" ht="15.75" customHeight="1">
      <c r="A3933" s="71"/>
      <c r="B3933" s="45" t="str">
        <f>IFERROR(VLOOKUP(D3933, 'Chart of Accounts'!A3920:C4001, 3, FALSE), "")</f>
        <v/>
      </c>
      <c r="C3933" s="72"/>
      <c r="D3933" s="73"/>
      <c r="E3933" s="30" t="str">
        <f>IFERROR(VLOOKUP(D3933, 'Chart of Accounts'!A$3:B$3987, 2, FALSE), "")</f>
        <v/>
      </c>
      <c r="F3933" s="31" t="str">
        <f t="shared" si="1"/>
        <v/>
      </c>
      <c r="G3933" s="32" t="str">
        <f t="shared" si="2"/>
        <v/>
      </c>
      <c r="H3933" s="33">
        <f>IF(A3933&gt;='Income Statement'!$E$5,IF(A3933&lt;='Income Statement'!$E$6,1,0),0)</f>
        <v>0</v>
      </c>
      <c r="I3933" s="24"/>
      <c r="J3933" s="24"/>
      <c r="K3933" s="24"/>
      <c r="L3933" s="24"/>
      <c r="M3933" s="24"/>
      <c r="N3933" s="24"/>
      <c r="O3933" s="24"/>
      <c r="P3933" s="24"/>
      <c r="Q3933" s="24"/>
    </row>
    <row r="3934" ht="15.75" customHeight="1">
      <c r="A3934" s="71"/>
      <c r="B3934" s="45" t="str">
        <f>IFERROR(VLOOKUP(D3934, 'Chart of Accounts'!A3921:C4001, 3, FALSE), "")</f>
        <v/>
      </c>
      <c r="C3934" s="72"/>
      <c r="D3934" s="73"/>
      <c r="E3934" s="30" t="str">
        <f>IFERROR(VLOOKUP(D3934, 'Chart of Accounts'!A$3:B$3987, 2, FALSE), "")</f>
        <v/>
      </c>
      <c r="F3934" s="31" t="str">
        <f t="shared" si="1"/>
        <v/>
      </c>
      <c r="G3934" s="32" t="str">
        <f t="shared" si="2"/>
        <v/>
      </c>
      <c r="H3934" s="33">
        <f>IF(A3934&gt;='Income Statement'!$E$5,IF(A3934&lt;='Income Statement'!$E$6,1,0),0)</f>
        <v>0</v>
      </c>
      <c r="I3934" s="24"/>
      <c r="J3934" s="24"/>
      <c r="K3934" s="24"/>
      <c r="L3934" s="24"/>
      <c r="M3934" s="24"/>
      <c r="N3934" s="24"/>
      <c r="O3934" s="24"/>
      <c r="P3934" s="24"/>
      <c r="Q3934" s="24"/>
    </row>
    <row r="3935" ht="15.75" customHeight="1">
      <c r="A3935" s="71"/>
      <c r="B3935" s="45" t="str">
        <f>IFERROR(VLOOKUP(D3935, 'Chart of Accounts'!A3922:C4001, 3, FALSE), "")</f>
        <v/>
      </c>
      <c r="C3935" s="72"/>
      <c r="D3935" s="73"/>
      <c r="E3935" s="30" t="str">
        <f>IFERROR(VLOOKUP(D3935, 'Chart of Accounts'!A$3:B$3987, 2, FALSE), "")</f>
        <v/>
      </c>
      <c r="F3935" s="31" t="str">
        <f t="shared" si="1"/>
        <v/>
      </c>
      <c r="G3935" s="32" t="str">
        <f t="shared" si="2"/>
        <v/>
      </c>
      <c r="H3935" s="33">
        <f>IF(A3935&gt;='Income Statement'!$E$5,IF(A3935&lt;='Income Statement'!$E$6,1,0),0)</f>
        <v>0</v>
      </c>
      <c r="I3935" s="24"/>
      <c r="J3935" s="24"/>
      <c r="K3935" s="24"/>
      <c r="L3935" s="24"/>
      <c r="M3935" s="24"/>
      <c r="N3935" s="24"/>
      <c r="O3935" s="24"/>
      <c r="P3935" s="24"/>
      <c r="Q3935" s="24"/>
    </row>
    <row r="3936" ht="15.75" customHeight="1">
      <c r="A3936" s="71"/>
      <c r="B3936" s="45" t="str">
        <f>IFERROR(VLOOKUP(D3936, 'Chart of Accounts'!A3923:C4001, 3, FALSE), "")</f>
        <v/>
      </c>
      <c r="C3936" s="72"/>
      <c r="D3936" s="73"/>
      <c r="E3936" s="30" t="str">
        <f>IFERROR(VLOOKUP(D3936, 'Chart of Accounts'!A$3:B$3987, 2, FALSE), "")</f>
        <v/>
      </c>
      <c r="F3936" s="31" t="str">
        <f t="shared" si="1"/>
        <v/>
      </c>
      <c r="G3936" s="32" t="str">
        <f t="shared" si="2"/>
        <v/>
      </c>
      <c r="H3936" s="33">
        <f>IF(A3936&gt;='Income Statement'!$E$5,IF(A3936&lt;='Income Statement'!$E$6,1,0),0)</f>
        <v>0</v>
      </c>
      <c r="I3936" s="24"/>
      <c r="J3936" s="24"/>
      <c r="K3936" s="24"/>
      <c r="L3936" s="24"/>
      <c r="M3936" s="24"/>
      <c r="N3936" s="24"/>
      <c r="O3936" s="24"/>
      <c r="P3936" s="24"/>
      <c r="Q3936" s="24"/>
    </row>
    <row r="3937" ht="15.75" customHeight="1">
      <c r="A3937" s="71"/>
      <c r="B3937" s="45" t="str">
        <f>IFERROR(VLOOKUP(D3937, 'Chart of Accounts'!A3924:C4001, 3, FALSE), "")</f>
        <v/>
      </c>
      <c r="C3937" s="72"/>
      <c r="D3937" s="73"/>
      <c r="E3937" s="30" t="str">
        <f>IFERROR(VLOOKUP(D3937, 'Chart of Accounts'!A$3:B$3987, 2, FALSE), "")</f>
        <v/>
      </c>
      <c r="F3937" s="31" t="str">
        <f t="shared" si="1"/>
        <v/>
      </c>
      <c r="G3937" s="32" t="str">
        <f t="shared" si="2"/>
        <v/>
      </c>
      <c r="H3937" s="33">
        <f>IF(A3937&gt;='Income Statement'!$E$5,IF(A3937&lt;='Income Statement'!$E$6,1,0),0)</f>
        <v>0</v>
      </c>
      <c r="I3937" s="24"/>
      <c r="J3937" s="24"/>
      <c r="K3937" s="24"/>
      <c r="L3937" s="24"/>
      <c r="M3937" s="24"/>
      <c r="N3937" s="24"/>
      <c r="O3937" s="24"/>
      <c r="P3937" s="24"/>
      <c r="Q3937" s="24"/>
    </row>
    <row r="3938" ht="15.75" customHeight="1">
      <c r="A3938" s="71"/>
      <c r="B3938" s="45" t="str">
        <f>IFERROR(VLOOKUP(D3938, 'Chart of Accounts'!A3925:C4001, 3, FALSE), "")</f>
        <v/>
      </c>
      <c r="C3938" s="72"/>
      <c r="D3938" s="73"/>
      <c r="E3938" s="30" t="str">
        <f>IFERROR(VLOOKUP(D3938, 'Chart of Accounts'!A$3:B$3987, 2, FALSE), "")</f>
        <v/>
      </c>
      <c r="F3938" s="31" t="str">
        <f t="shared" si="1"/>
        <v/>
      </c>
      <c r="G3938" s="32" t="str">
        <f t="shared" si="2"/>
        <v/>
      </c>
      <c r="H3938" s="33">
        <f>IF(A3938&gt;='Income Statement'!$E$5,IF(A3938&lt;='Income Statement'!$E$6,1,0),0)</f>
        <v>0</v>
      </c>
      <c r="I3938" s="24"/>
      <c r="J3938" s="24"/>
      <c r="K3938" s="24"/>
      <c r="L3938" s="24"/>
      <c r="M3938" s="24"/>
      <c r="N3938" s="24"/>
      <c r="O3938" s="24"/>
      <c r="P3938" s="24"/>
      <c r="Q3938" s="24"/>
    </row>
    <row r="3939" ht="15.75" customHeight="1">
      <c r="A3939" s="71"/>
      <c r="B3939" s="45" t="str">
        <f>IFERROR(VLOOKUP(D3939, 'Chart of Accounts'!A3926:C4001, 3, FALSE), "")</f>
        <v/>
      </c>
      <c r="C3939" s="72"/>
      <c r="D3939" s="73"/>
      <c r="E3939" s="30" t="str">
        <f>IFERROR(VLOOKUP(D3939, 'Chart of Accounts'!A$3:B$3987, 2, FALSE), "")</f>
        <v/>
      </c>
      <c r="F3939" s="31" t="str">
        <f t="shared" si="1"/>
        <v/>
      </c>
      <c r="G3939" s="32" t="str">
        <f t="shared" si="2"/>
        <v/>
      </c>
      <c r="H3939" s="33">
        <f>IF(A3939&gt;='Income Statement'!$E$5,IF(A3939&lt;='Income Statement'!$E$6,1,0),0)</f>
        <v>0</v>
      </c>
      <c r="I3939" s="24"/>
      <c r="J3939" s="24"/>
      <c r="K3939" s="24"/>
      <c r="L3939" s="24"/>
      <c r="M3939" s="24"/>
      <c r="N3939" s="24"/>
      <c r="O3939" s="24"/>
      <c r="P3939" s="24"/>
      <c r="Q3939" s="24"/>
    </row>
    <row r="3940" ht="15.75" customHeight="1">
      <c r="A3940" s="71"/>
      <c r="B3940" s="45" t="str">
        <f>IFERROR(VLOOKUP(D3940, 'Chart of Accounts'!A3927:C4001, 3, FALSE), "")</f>
        <v/>
      </c>
      <c r="C3940" s="72"/>
      <c r="D3940" s="73"/>
      <c r="E3940" s="30" t="str">
        <f>IFERROR(VLOOKUP(D3940, 'Chart of Accounts'!A$3:B$3987, 2, FALSE), "")</f>
        <v/>
      </c>
      <c r="F3940" s="31" t="str">
        <f t="shared" si="1"/>
        <v/>
      </c>
      <c r="G3940" s="32" t="str">
        <f t="shared" si="2"/>
        <v/>
      </c>
      <c r="H3940" s="33">
        <f>IF(A3940&gt;='Income Statement'!$E$5,IF(A3940&lt;='Income Statement'!$E$6,1,0),0)</f>
        <v>0</v>
      </c>
      <c r="I3940" s="24"/>
      <c r="J3940" s="24"/>
      <c r="K3940" s="24"/>
      <c r="L3940" s="24"/>
      <c r="M3940" s="24"/>
      <c r="N3940" s="24"/>
      <c r="O3940" s="24"/>
      <c r="P3940" s="24"/>
      <c r="Q3940" s="24"/>
    </row>
    <row r="3941" ht="15.75" customHeight="1">
      <c r="A3941" s="71"/>
      <c r="B3941" s="45" t="str">
        <f>IFERROR(VLOOKUP(D3941, 'Chart of Accounts'!A3928:C4001, 3, FALSE), "")</f>
        <v/>
      </c>
      <c r="C3941" s="72"/>
      <c r="D3941" s="73"/>
      <c r="E3941" s="30" t="str">
        <f>IFERROR(VLOOKUP(D3941, 'Chart of Accounts'!A$3:B$3987, 2, FALSE), "")</f>
        <v/>
      </c>
      <c r="F3941" s="31" t="str">
        <f t="shared" si="1"/>
        <v/>
      </c>
      <c r="G3941" s="32" t="str">
        <f t="shared" si="2"/>
        <v/>
      </c>
      <c r="H3941" s="33">
        <f>IF(A3941&gt;='Income Statement'!$E$5,IF(A3941&lt;='Income Statement'!$E$6,1,0),0)</f>
        <v>0</v>
      </c>
      <c r="I3941" s="24"/>
      <c r="J3941" s="24"/>
      <c r="K3941" s="24"/>
      <c r="L3941" s="24"/>
      <c r="M3941" s="24"/>
      <c r="N3941" s="24"/>
      <c r="O3941" s="24"/>
      <c r="P3941" s="24"/>
      <c r="Q3941" s="24"/>
    </row>
    <row r="3942" ht="15.75" customHeight="1">
      <c r="A3942" s="71"/>
      <c r="B3942" s="45" t="str">
        <f>IFERROR(VLOOKUP(D3942, 'Chart of Accounts'!A3929:C4001, 3, FALSE), "")</f>
        <v/>
      </c>
      <c r="C3942" s="72"/>
      <c r="D3942" s="73"/>
      <c r="E3942" s="30" t="str">
        <f>IFERROR(VLOOKUP(D3942, 'Chart of Accounts'!A$3:B$3987, 2, FALSE), "")</f>
        <v/>
      </c>
      <c r="F3942" s="31" t="str">
        <f t="shared" si="1"/>
        <v/>
      </c>
      <c r="G3942" s="32" t="str">
        <f t="shared" si="2"/>
        <v/>
      </c>
      <c r="H3942" s="33">
        <f>IF(A3942&gt;='Income Statement'!$E$5,IF(A3942&lt;='Income Statement'!$E$6,1,0),0)</f>
        <v>0</v>
      </c>
      <c r="I3942" s="24"/>
      <c r="J3942" s="24"/>
      <c r="K3942" s="24"/>
      <c r="L3942" s="24"/>
      <c r="M3942" s="24"/>
      <c r="N3942" s="24"/>
      <c r="O3942" s="24"/>
      <c r="P3942" s="24"/>
      <c r="Q3942" s="24"/>
    </row>
    <row r="3943" ht="15.75" customHeight="1">
      <c r="A3943" s="71"/>
      <c r="B3943" s="45" t="str">
        <f>IFERROR(VLOOKUP(D3943, 'Chart of Accounts'!A3930:C4001, 3, FALSE), "")</f>
        <v/>
      </c>
      <c r="C3943" s="72"/>
      <c r="D3943" s="73"/>
      <c r="E3943" s="30" t="str">
        <f>IFERROR(VLOOKUP(D3943, 'Chart of Accounts'!A$3:B$3987, 2, FALSE), "")</f>
        <v/>
      </c>
      <c r="F3943" s="31" t="str">
        <f t="shared" si="1"/>
        <v/>
      </c>
      <c r="G3943" s="32" t="str">
        <f t="shared" si="2"/>
        <v/>
      </c>
      <c r="H3943" s="33">
        <f>IF(A3943&gt;='Income Statement'!$E$5,IF(A3943&lt;='Income Statement'!$E$6,1,0),0)</f>
        <v>0</v>
      </c>
      <c r="I3943" s="24"/>
      <c r="J3943" s="24"/>
      <c r="K3943" s="24"/>
      <c r="L3943" s="24"/>
      <c r="M3943" s="24"/>
      <c r="N3943" s="24"/>
      <c r="O3943" s="24"/>
      <c r="P3943" s="24"/>
      <c r="Q3943" s="24"/>
    </row>
    <row r="3944" ht="15.75" customHeight="1">
      <c r="A3944" s="71"/>
      <c r="B3944" s="45" t="str">
        <f>IFERROR(VLOOKUP(D3944, 'Chart of Accounts'!A3931:C4001, 3, FALSE), "")</f>
        <v/>
      </c>
      <c r="C3944" s="72"/>
      <c r="D3944" s="73"/>
      <c r="E3944" s="30" t="str">
        <f>IFERROR(VLOOKUP(D3944, 'Chart of Accounts'!A$3:B$3987, 2, FALSE), "")</f>
        <v/>
      </c>
      <c r="F3944" s="31" t="str">
        <f t="shared" si="1"/>
        <v/>
      </c>
      <c r="G3944" s="32" t="str">
        <f t="shared" si="2"/>
        <v/>
      </c>
      <c r="H3944" s="33">
        <f>IF(A3944&gt;='Income Statement'!$E$5,IF(A3944&lt;='Income Statement'!$E$6,1,0),0)</f>
        <v>0</v>
      </c>
      <c r="I3944" s="24"/>
      <c r="J3944" s="24"/>
      <c r="K3944" s="24"/>
      <c r="L3944" s="24"/>
      <c r="M3944" s="24"/>
      <c r="N3944" s="24"/>
      <c r="O3944" s="24"/>
      <c r="P3944" s="24"/>
      <c r="Q3944" s="24"/>
    </row>
    <row r="3945" ht="15.75" customHeight="1">
      <c r="A3945" s="71"/>
      <c r="B3945" s="45" t="str">
        <f>IFERROR(VLOOKUP(D3945, 'Chart of Accounts'!A3932:C4001, 3, FALSE), "")</f>
        <v/>
      </c>
      <c r="C3945" s="72"/>
      <c r="D3945" s="73"/>
      <c r="E3945" s="30" t="str">
        <f>IFERROR(VLOOKUP(D3945, 'Chart of Accounts'!A$3:B$3987, 2, FALSE), "")</f>
        <v/>
      </c>
      <c r="F3945" s="31" t="str">
        <f t="shared" si="1"/>
        <v/>
      </c>
      <c r="G3945" s="32" t="str">
        <f t="shared" si="2"/>
        <v/>
      </c>
      <c r="H3945" s="33">
        <f>IF(A3945&gt;='Income Statement'!$E$5,IF(A3945&lt;='Income Statement'!$E$6,1,0),0)</f>
        <v>0</v>
      </c>
      <c r="I3945" s="24"/>
      <c r="J3945" s="24"/>
      <c r="K3945" s="24"/>
      <c r="L3945" s="24"/>
      <c r="M3945" s="24"/>
      <c r="N3945" s="24"/>
      <c r="O3945" s="24"/>
      <c r="P3945" s="24"/>
      <c r="Q3945" s="24"/>
    </row>
    <row r="3946" ht="15.75" customHeight="1">
      <c r="A3946" s="71"/>
      <c r="B3946" s="45" t="str">
        <f>IFERROR(VLOOKUP(D3946, 'Chart of Accounts'!A3933:C4001, 3, FALSE), "")</f>
        <v/>
      </c>
      <c r="C3946" s="72"/>
      <c r="D3946" s="73"/>
      <c r="E3946" s="30" t="str">
        <f>IFERROR(VLOOKUP(D3946, 'Chart of Accounts'!A$3:B$3987, 2, FALSE), "")</f>
        <v/>
      </c>
      <c r="F3946" s="31" t="str">
        <f t="shared" si="1"/>
        <v/>
      </c>
      <c r="G3946" s="32" t="str">
        <f t="shared" si="2"/>
        <v/>
      </c>
      <c r="H3946" s="33">
        <f>IF(A3946&gt;='Income Statement'!$E$5,IF(A3946&lt;='Income Statement'!$E$6,1,0),0)</f>
        <v>0</v>
      </c>
      <c r="I3946" s="24"/>
      <c r="J3946" s="24"/>
      <c r="K3946" s="24"/>
      <c r="L3946" s="24"/>
      <c r="M3946" s="24"/>
      <c r="N3946" s="24"/>
      <c r="O3946" s="24"/>
      <c r="P3946" s="24"/>
      <c r="Q3946" s="24"/>
    </row>
    <row r="3947" ht="15.75" customHeight="1">
      <c r="A3947" s="71"/>
      <c r="B3947" s="45" t="str">
        <f>IFERROR(VLOOKUP(D3947, 'Chart of Accounts'!A3934:C4001, 3, FALSE), "")</f>
        <v/>
      </c>
      <c r="C3947" s="72"/>
      <c r="D3947" s="73"/>
      <c r="E3947" s="30" t="str">
        <f>IFERROR(VLOOKUP(D3947, 'Chart of Accounts'!A$3:B$3987, 2, FALSE), "")</f>
        <v/>
      </c>
      <c r="F3947" s="31" t="str">
        <f t="shared" si="1"/>
        <v/>
      </c>
      <c r="G3947" s="32" t="str">
        <f t="shared" si="2"/>
        <v/>
      </c>
      <c r="H3947" s="33">
        <f>IF(A3947&gt;='Income Statement'!$E$5,IF(A3947&lt;='Income Statement'!$E$6,1,0),0)</f>
        <v>0</v>
      </c>
      <c r="I3947" s="24"/>
      <c r="J3947" s="24"/>
      <c r="K3947" s="24"/>
      <c r="L3947" s="24"/>
      <c r="M3947" s="24"/>
      <c r="N3947" s="24"/>
      <c r="O3947" s="24"/>
      <c r="P3947" s="24"/>
      <c r="Q3947" s="24"/>
    </row>
    <row r="3948" ht="15.75" customHeight="1">
      <c r="A3948" s="71"/>
      <c r="B3948" s="45" t="str">
        <f>IFERROR(VLOOKUP(D3948, 'Chart of Accounts'!A3935:C4001, 3, FALSE), "")</f>
        <v/>
      </c>
      <c r="C3948" s="72"/>
      <c r="D3948" s="73"/>
      <c r="E3948" s="30" t="str">
        <f>IFERROR(VLOOKUP(D3948, 'Chart of Accounts'!A$3:B$3987, 2, FALSE), "")</f>
        <v/>
      </c>
      <c r="F3948" s="31" t="str">
        <f t="shared" si="1"/>
        <v/>
      </c>
      <c r="G3948" s="32" t="str">
        <f t="shared" si="2"/>
        <v/>
      </c>
      <c r="H3948" s="33">
        <f>IF(A3948&gt;='Income Statement'!$E$5,IF(A3948&lt;='Income Statement'!$E$6,1,0),0)</f>
        <v>0</v>
      </c>
      <c r="I3948" s="24"/>
      <c r="J3948" s="24"/>
      <c r="K3948" s="24"/>
      <c r="L3948" s="24"/>
      <c r="M3948" s="24"/>
      <c r="N3948" s="24"/>
      <c r="O3948" s="24"/>
      <c r="P3948" s="24"/>
      <c r="Q3948" s="24"/>
    </row>
    <row r="3949" ht="15.75" customHeight="1">
      <c r="A3949" s="71"/>
      <c r="B3949" s="45" t="str">
        <f>IFERROR(VLOOKUP(D3949, 'Chart of Accounts'!A3936:C4001, 3, FALSE), "")</f>
        <v/>
      </c>
      <c r="C3949" s="72"/>
      <c r="D3949" s="73"/>
      <c r="E3949" s="30" t="str">
        <f>IFERROR(VLOOKUP(D3949, 'Chart of Accounts'!A$3:B$3987, 2, FALSE), "")</f>
        <v/>
      </c>
      <c r="F3949" s="31" t="str">
        <f t="shared" si="1"/>
        <v/>
      </c>
      <c r="G3949" s="32" t="str">
        <f t="shared" si="2"/>
        <v/>
      </c>
      <c r="H3949" s="33">
        <f>IF(A3949&gt;='Income Statement'!$E$5,IF(A3949&lt;='Income Statement'!$E$6,1,0),0)</f>
        <v>0</v>
      </c>
      <c r="I3949" s="24"/>
      <c r="J3949" s="24"/>
      <c r="K3949" s="24"/>
      <c r="L3949" s="24"/>
      <c r="M3949" s="24"/>
      <c r="N3949" s="24"/>
      <c r="O3949" s="24"/>
      <c r="P3949" s="24"/>
      <c r="Q3949" s="24"/>
    </row>
    <row r="3950" ht="15.75" customHeight="1">
      <c r="A3950" s="71"/>
      <c r="B3950" s="45" t="str">
        <f>IFERROR(VLOOKUP(D3950, 'Chart of Accounts'!A3937:C4001, 3, FALSE), "")</f>
        <v/>
      </c>
      <c r="C3950" s="72"/>
      <c r="D3950" s="73"/>
      <c r="E3950" s="30" t="str">
        <f>IFERROR(VLOOKUP(D3950, 'Chart of Accounts'!A$3:B$3987, 2, FALSE), "")</f>
        <v/>
      </c>
      <c r="F3950" s="31" t="str">
        <f t="shared" si="1"/>
        <v/>
      </c>
      <c r="G3950" s="32" t="str">
        <f t="shared" si="2"/>
        <v/>
      </c>
      <c r="H3950" s="33">
        <f>IF(A3950&gt;='Income Statement'!$E$5,IF(A3950&lt;='Income Statement'!$E$6,1,0),0)</f>
        <v>0</v>
      </c>
      <c r="I3950" s="24"/>
      <c r="J3950" s="24"/>
      <c r="K3950" s="24"/>
      <c r="L3950" s="24"/>
      <c r="M3950" s="24"/>
      <c r="N3950" s="24"/>
      <c r="O3950" s="24"/>
      <c r="P3950" s="24"/>
      <c r="Q3950" s="24"/>
    </row>
    <row r="3951" ht="15.75" customHeight="1">
      <c r="A3951" s="71"/>
      <c r="B3951" s="45" t="str">
        <f>IFERROR(VLOOKUP(D3951, 'Chart of Accounts'!A3938:C4001, 3, FALSE), "")</f>
        <v/>
      </c>
      <c r="C3951" s="72"/>
      <c r="D3951" s="73"/>
      <c r="E3951" s="30" t="str">
        <f>IFERROR(VLOOKUP(D3951, 'Chart of Accounts'!A$3:B$3987, 2, FALSE), "")</f>
        <v/>
      </c>
      <c r="F3951" s="31" t="str">
        <f t="shared" si="1"/>
        <v/>
      </c>
      <c r="G3951" s="32" t="str">
        <f t="shared" si="2"/>
        <v/>
      </c>
      <c r="H3951" s="33">
        <f>IF(A3951&gt;='Income Statement'!$E$5,IF(A3951&lt;='Income Statement'!$E$6,1,0),0)</f>
        <v>0</v>
      </c>
      <c r="I3951" s="24"/>
      <c r="J3951" s="24"/>
      <c r="K3951" s="24"/>
      <c r="L3951" s="24"/>
      <c r="M3951" s="24"/>
      <c r="N3951" s="24"/>
      <c r="O3951" s="24"/>
      <c r="P3951" s="24"/>
      <c r="Q3951" s="24"/>
    </row>
    <row r="3952" ht="15.75" customHeight="1">
      <c r="A3952" s="71"/>
      <c r="B3952" s="45" t="str">
        <f>IFERROR(VLOOKUP(D3952, 'Chart of Accounts'!A3939:C4001, 3, FALSE), "")</f>
        <v/>
      </c>
      <c r="C3952" s="72"/>
      <c r="D3952" s="73"/>
      <c r="E3952" s="30" t="str">
        <f>IFERROR(VLOOKUP(D3952, 'Chart of Accounts'!A$3:B$3987, 2, FALSE), "")</f>
        <v/>
      </c>
      <c r="F3952" s="31" t="str">
        <f t="shared" si="1"/>
        <v/>
      </c>
      <c r="G3952" s="32" t="str">
        <f t="shared" si="2"/>
        <v/>
      </c>
      <c r="H3952" s="33">
        <f>IF(A3952&gt;='Income Statement'!$E$5,IF(A3952&lt;='Income Statement'!$E$6,1,0),0)</f>
        <v>0</v>
      </c>
      <c r="I3952" s="24"/>
      <c r="J3952" s="24"/>
      <c r="K3952" s="24"/>
      <c r="L3952" s="24"/>
      <c r="M3952" s="24"/>
      <c r="N3952" s="24"/>
      <c r="O3952" s="24"/>
      <c r="P3952" s="24"/>
      <c r="Q3952" s="24"/>
    </row>
    <row r="3953" ht="15.75" customHeight="1">
      <c r="A3953" s="71"/>
      <c r="B3953" s="45" t="str">
        <f>IFERROR(VLOOKUP(D3953, 'Chart of Accounts'!A3940:C4001, 3, FALSE), "")</f>
        <v/>
      </c>
      <c r="C3953" s="72"/>
      <c r="D3953" s="73"/>
      <c r="E3953" s="30" t="str">
        <f>IFERROR(VLOOKUP(D3953, 'Chart of Accounts'!A$3:B$3987, 2, FALSE), "")</f>
        <v/>
      </c>
      <c r="F3953" s="31" t="str">
        <f t="shared" si="1"/>
        <v/>
      </c>
      <c r="G3953" s="32" t="str">
        <f t="shared" si="2"/>
        <v/>
      </c>
      <c r="H3953" s="33">
        <f>IF(A3953&gt;='Income Statement'!$E$5,IF(A3953&lt;='Income Statement'!$E$6,1,0),0)</f>
        <v>0</v>
      </c>
      <c r="I3953" s="24"/>
      <c r="J3953" s="24"/>
      <c r="K3953" s="24"/>
      <c r="L3953" s="24"/>
      <c r="M3953" s="24"/>
      <c r="N3953" s="24"/>
      <c r="O3953" s="24"/>
      <c r="P3953" s="24"/>
      <c r="Q3953" s="24"/>
    </row>
    <row r="3954" ht="15.75" customHeight="1">
      <c r="A3954" s="71"/>
      <c r="B3954" s="45" t="str">
        <f>IFERROR(VLOOKUP(D3954, 'Chart of Accounts'!A3941:C4001, 3, FALSE), "")</f>
        <v/>
      </c>
      <c r="C3954" s="72"/>
      <c r="D3954" s="73"/>
      <c r="E3954" s="30" t="str">
        <f>IFERROR(VLOOKUP(D3954, 'Chart of Accounts'!A$3:B$3987, 2, FALSE), "")</f>
        <v/>
      </c>
      <c r="F3954" s="31" t="str">
        <f t="shared" si="1"/>
        <v/>
      </c>
      <c r="G3954" s="32" t="str">
        <f t="shared" si="2"/>
        <v/>
      </c>
      <c r="H3954" s="33">
        <f>IF(A3954&gt;='Income Statement'!$E$5,IF(A3954&lt;='Income Statement'!$E$6,1,0),0)</f>
        <v>0</v>
      </c>
      <c r="I3954" s="24"/>
      <c r="J3954" s="24"/>
      <c r="K3954" s="24"/>
      <c r="L3954" s="24"/>
      <c r="M3954" s="24"/>
      <c r="N3954" s="24"/>
      <c r="O3954" s="24"/>
      <c r="P3954" s="24"/>
      <c r="Q3954" s="24"/>
    </row>
    <row r="3955" ht="15.75" customHeight="1">
      <c r="A3955" s="71"/>
      <c r="B3955" s="45" t="str">
        <f>IFERROR(VLOOKUP(D3955, 'Chart of Accounts'!A3942:C4001, 3, FALSE), "")</f>
        <v/>
      </c>
      <c r="C3955" s="72"/>
      <c r="D3955" s="73"/>
      <c r="E3955" s="30" t="str">
        <f>IFERROR(VLOOKUP(D3955, 'Chart of Accounts'!A$3:B$3987, 2, FALSE), "")</f>
        <v/>
      </c>
      <c r="F3955" s="31" t="str">
        <f t="shared" si="1"/>
        <v/>
      </c>
      <c r="G3955" s="32" t="str">
        <f t="shared" si="2"/>
        <v/>
      </c>
      <c r="H3955" s="33">
        <f>IF(A3955&gt;='Income Statement'!$E$5,IF(A3955&lt;='Income Statement'!$E$6,1,0),0)</f>
        <v>0</v>
      </c>
      <c r="I3955" s="24"/>
      <c r="J3955" s="24"/>
      <c r="K3955" s="24"/>
      <c r="L3955" s="24"/>
      <c r="M3955" s="24"/>
      <c r="N3955" s="24"/>
      <c r="O3955" s="24"/>
      <c r="P3955" s="24"/>
      <c r="Q3955" s="24"/>
    </row>
    <row r="3956" ht="15.75" customHeight="1">
      <c r="A3956" s="71"/>
      <c r="B3956" s="45" t="str">
        <f>IFERROR(VLOOKUP(D3956, 'Chart of Accounts'!A3943:C4001, 3, FALSE), "")</f>
        <v/>
      </c>
      <c r="C3956" s="72"/>
      <c r="D3956" s="73"/>
      <c r="E3956" s="30" t="str">
        <f>IFERROR(VLOOKUP(D3956, 'Chart of Accounts'!A$3:B$3987, 2, FALSE), "")</f>
        <v/>
      </c>
      <c r="F3956" s="31" t="str">
        <f t="shared" si="1"/>
        <v/>
      </c>
      <c r="G3956" s="32" t="str">
        <f t="shared" si="2"/>
        <v/>
      </c>
      <c r="H3956" s="33">
        <f>IF(A3956&gt;='Income Statement'!$E$5,IF(A3956&lt;='Income Statement'!$E$6,1,0),0)</f>
        <v>0</v>
      </c>
      <c r="I3956" s="24"/>
      <c r="J3956" s="24"/>
      <c r="K3956" s="24"/>
      <c r="L3956" s="24"/>
      <c r="M3956" s="24"/>
      <c r="N3956" s="24"/>
      <c r="O3956" s="24"/>
      <c r="P3956" s="24"/>
      <c r="Q3956" s="24"/>
    </row>
    <row r="3957" ht="15.75" customHeight="1">
      <c r="A3957" s="71"/>
      <c r="B3957" s="45" t="str">
        <f>IFERROR(VLOOKUP(D3957, 'Chart of Accounts'!A3944:C4001, 3, FALSE), "")</f>
        <v/>
      </c>
      <c r="C3957" s="72"/>
      <c r="D3957" s="73"/>
      <c r="E3957" s="30" t="str">
        <f>IFERROR(VLOOKUP(D3957, 'Chart of Accounts'!A$3:B$3987, 2, FALSE), "")</f>
        <v/>
      </c>
      <c r="F3957" s="31" t="str">
        <f t="shared" si="1"/>
        <v/>
      </c>
      <c r="G3957" s="32" t="str">
        <f t="shared" si="2"/>
        <v/>
      </c>
      <c r="H3957" s="33">
        <f>IF(A3957&gt;='Income Statement'!$E$5,IF(A3957&lt;='Income Statement'!$E$6,1,0),0)</f>
        <v>0</v>
      </c>
      <c r="I3957" s="24"/>
      <c r="J3957" s="24"/>
      <c r="K3957" s="24"/>
      <c r="L3957" s="24"/>
      <c r="M3957" s="24"/>
      <c r="N3957" s="24"/>
      <c r="O3957" s="24"/>
      <c r="P3957" s="24"/>
      <c r="Q3957" s="24"/>
    </row>
    <row r="3958" ht="15.75" customHeight="1">
      <c r="A3958" s="71"/>
      <c r="B3958" s="45" t="str">
        <f>IFERROR(VLOOKUP(D3958, 'Chart of Accounts'!A3945:C4001, 3, FALSE), "")</f>
        <v/>
      </c>
      <c r="C3958" s="72"/>
      <c r="D3958" s="73"/>
      <c r="E3958" s="30" t="str">
        <f>IFERROR(VLOOKUP(D3958, 'Chart of Accounts'!A$3:B$3987, 2, FALSE), "")</f>
        <v/>
      </c>
      <c r="F3958" s="31" t="str">
        <f t="shared" si="1"/>
        <v/>
      </c>
      <c r="G3958" s="32" t="str">
        <f t="shared" si="2"/>
        <v/>
      </c>
      <c r="H3958" s="33">
        <f>IF(A3958&gt;='Income Statement'!$E$5,IF(A3958&lt;='Income Statement'!$E$6,1,0),0)</f>
        <v>0</v>
      </c>
      <c r="I3958" s="24"/>
      <c r="J3958" s="24"/>
      <c r="K3958" s="24"/>
      <c r="L3958" s="24"/>
      <c r="M3958" s="24"/>
      <c r="N3958" s="24"/>
      <c r="O3958" s="24"/>
      <c r="P3958" s="24"/>
      <c r="Q3958" s="24"/>
    </row>
    <row r="3959" ht="15.75" customHeight="1">
      <c r="A3959" s="71"/>
      <c r="B3959" s="45" t="str">
        <f>IFERROR(VLOOKUP(D3959, 'Chart of Accounts'!A3946:C4001, 3, FALSE), "")</f>
        <v/>
      </c>
      <c r="C3959" s="72"/>
      <c r="D3959" s="73"/>
      <c r="E3959" s="30" t="str">
        <f>IFERROR(VLOOKUP(D3959, 'Chart of Accounts'!A$3:B$3987, 2, FALSE), "")</f>
        <v/>
      </c>
      <c r="F3959" s="31" t="str">
        <f t="shared" si="1"/>
        <v/>
      </c>
      <c r="G3959" s="32" t="str">
        <f t="shared" si="2"/>
        <v/>
      </c>
      <c r="H3959" s="33">
        <f>IF(A3959&gt;='Income Statement'!$E$5,IF(A3959&lt;='Income Statement'!$E$6,1,0),0)</f>
        <v>0</v>
      </c>
      <c r="I3959" s="24"/>
      <c r="J3959" s="24"/>
      <c r="K3959" s="24"/>
      <c r="L3959" s="24"/>
      <c r="M3959" s="24"/>
      <c r="N3959" s="24"/>
      <c r="O3959" s="24"/>
      <c r="P3959" s="24"/>
      <c r="Q3959" s="24"/>
    </row>
    <row r="3960" ht="15.75" customHeight="1">
      <c r="A3960" s="71"/>
      <c r="B3960" s="45" t="str">
        <f>IFERROR(VLOOKUP(D3960, 'Chart of Accounts'!A3947:C4001, 3, FALSE), "")</f>
        <v/>
      </c>
      <c r="C3960" s="72"/>
      <c r="D3960" s="73"/>
      <c r="E3960" s="30" t="str">
        <f>IFERROR(VLOOKUP(D3960, 'Chart of Accounts'!A$3:B$3987, 2, FALSE), "")</f>
        <v/>
      </c>
      <c r="F3960" s="31" t="str">
        <f t="shared" si="1"/>
        <v/>
      </c>
      <c r="G3960" s="32" t="str">
        <f t="shared" si="2"/>
        <v/>
      </c>
      <c r="H3960" s="33">
        <f>IF(A3960&gt;='Income Statement'!$E$5,IF(A3960&lt;='Income Statement'!$E$6,1,0),0)</f>
        <v>0</v>
      </c>
      <c r="I3960" s="24"/>
      <c r="J3960" s="24"/>
      <c r="K3960" s="24"/>
      <c r="L3960" s="24"/>
      <c r="M3960" s="24"/>
      <c r="N3960" s="24"/>
      <c r="O3960" s="24"/>
      <c r="P3960" s="24"/>
      <c r="Q3960" s="24"/>
    </row>
    <row r="3961" ht="15.75" customHeight="1">
      <c r="A3961" s="71"/>
      <c r="B3961" s="45" t="str">
        <f>IFERROR(VLOOKUP(D3961, 'Chart of Accounts'!A3948:C4001, 3, FALSE), "")</f>
        <v/>
      </c>
      <c r="C3961" s="72"/>
      <c r="D3961" s="73"/>
      <c r="E3961" s="30" t="str">
        <f>IFERROR(VLOOKUP(D3961, 'Chart of Accounts'!A$3:B$3987, 2, FALSE), "")</f>
        <v/>
      </c>
      <c r="F3961" s="31" t="str">
        <f t="shared" si="1"/>
        <v/>
      </c>
      <c r="G3961" s="32" t="str">
        <f t="shared" si="2"/>
        <v/>
      </c>
      <c r="H3961" s="33">
        <f>IF(A3961&gt;='Income Statement'!$E$5,IF(A3961&lt;='Income Statement'!$E$6,1,0),0)</f>
        <v>0</v>
      </c>
      <c r="I3961" s="24"/>
      <c r="J3961" s="24"/>
      <c r="K3961" s="24"/>
      <c r="L3961" s="24"/>
      <c r="M3961" s="24"/>
      <c r="N3961" s="24"/>
      <c r="O3961" s="24"/>
      <c r="P3961" s="24"/>
      <c r="Q3961" s="24"/>
    </row>
    <row r="3962" ht="15.75" customHeight="1">
      <c r="A3962" s="71"/>
      <c r="B3962" s="45" t="str">
        <f>IFERROR(VLOOKUP(D3962, 'Chart of Accounts'!A3949:C4001, 3, FALSE), "")</f>
        <v/>
      </c>
      <c r="C3962" s="72"/>
      <c r="D3962" s="73"/>
      <c r="E3962" s="30" t="str">
        <f>IFERROR(VLOOKUP(D3962, 'Chart of Accounts'!A$3:B$3987, 2, FALSE), "")</f>
        <v/>
      </c>
      <c r="F3962" s="31" t="str">
        <f t="shared" si="1"/>
        <v/>
      </c>
      <c r="G3962" s="32" t="str">
        <f t="shared" si="2"/>
        <v/>
      </c>
      <c r="H3962" s="33">
        <f>IF(A3962&gt;='Income Statement'!$E$5,IF(A3962&lt;='Income Statement'!$E$6,1,0),0)</f>
        <v>0</v>
      </c>
      <c r="I3962" s="24"/>
      <c r="J3962" s="24"/>
      <c r="K3962" s="24"/>
      <c r="L3962" s="24"/>
      <c r="M3962" s="24"/>
      <c r="N3962" s="24"/>
      <c r="O3962" s="24"/>
      <c r="P3962" s="24"/>
      <c r="Q3962" s="24"/>
    </row>
    <row r="3963" ht="15.75" customHeight="1">
      <c r="A3963" s="71"/>
      <c r="B3963" s="45" t="str">
        <f>IFERROR(VLOOKUP(D3963, 'Chart of Accounts'!A3950:C4001, 3, FALSE), "")</f>
        <v/>
      </c>
      <c r="C3963" s="72"/>
      <c r="D3963" s="73"/>
      <c r="E3963" s="30" t="str">
        <f>IFERROR(VLOOKUP(D3963, 'Chart of Accounts'!A$3:B$3987, 2, FALSE), "")</f>
        <v/>
      </c>
      <c r="F3963" s="31" t="str">
        <f t="shared" si="1"/>
        <v/>
      </c>
      <c r="G3963" s="32" t="str">
        <f t="shared" si="2"/>
        <v/>
      </c>
      <c r="H3963" s="33">
        <f>IF(A3963&gt;='Income Statement'!$E$5,IF(A3963&lt;='Income Statement'!$E$6,1,0),0)</f>
        <v>0</v>
      </c>
      <c r="I3963" s="24"/>
      <c r="J3963" s="24"/>
      <c r="K3963" s="24"/>
      <c r="L3963" s="24"/>
      <c r="M3963" s="24"/>
      <c r="N3963" s="24"/>
      <c r="O3963" s="24"/>
      <c r="P3963" s="24"/>
      <c r="Q3963" s="24"/>
    </row>
    <row r="3964" ht="15.75" customHeight="1">
      <c r="A3964" s="71"/>
      <c r="B3964" s="45" t="str">
        <f>IFERROR(VLOOKUP(D3964, 'Chart of Accounts'!A3951:C4001, 3, FALSE), "")</f>
        <v/>
      </c>
      <c r="C3964" s="72"/>
      <c r="D3964" s="73"/>
      <c r="E3964" s="30" t="str">
        <f>IFERROR(VLOOKUP(D3964, 'Chart of Accounts'!A$3:B$3987, 2, FALSE), "")</f>
        <v/>
      </c>
      <c r="F3964" s="31" t="str">
        <f t="shared" si="1"/>
        <v/>
      </c>
      <c r="G3964" s="32" t="str">
        <f t="shared" si="2"/>
        <v/>
      </c>
      <c r="H3964" s="33">
        <f>IF(A3964&gt;='Income Statement'!$E$5,IF(A3964&lt;='Income Statement'!$E$6,1,0),0)</f>
        <v>0</v>
      </c>
      <c r="I3964" s="24"/>
      <c r="J3964" s="24"/>
      <c r="K3964" s="24"/>
      <c r="L3964" s="24"/>
      <c r="M3964" s="24"/>
      <c r="N3964" s="24"/>
      <c r="O3964" s="24"/>
      <c r="P3964" s="24"/>
      <c r="Q3964" s="24"/>
    </row>
    <row r="3965" ht="15.75" customHeight="1">
      <c r="A3965" s="71"/>
      <c r="B3965" s="45" t="str">
        <f>IFERROR(VLOOKUP(D3965, 'Chart of Accounts'!A3952:C4001, 3, FALSE), "")</f>
        <v/>
      </c>
      <c r="C3965" s="72"/>
      <c r="D3965" s="73"/>
      <c r="E3965" s="30" t="str">
        <f>IFERROR(VLOOKUP(D3965, 'Chart of Accounts'!A$3:B$3987, 2, FALSE), "")</f>
        <v/>
      </c>
      <c r="F3965" s="31" t="str">
        <f t="shared" si="1"/>
        <v/>
      </c>
      <c r="G3965" s="32" t="str">
        <f t="shared" si="2"/>
        <v/>
      </c>
      <c r="H3965" s="33">
        <f>IF(A3965&gt;='Income Statement'!$E$5,IF(A3965&lt;='Income Statement'!$E$6,1,0),0)</f>
        <v>0</v>
      </c>
      <c r="I3965" s="24"/>
      <c r="J3965" s="24"/>
      <c r="K3965" s="24"/>
      <c r="L3965" s="24"/>
      <c r="M3965" s="24"/>
      <c r="N3965" s="24"/>
      <c r="O3965" s="24"/>
      <c r="P3965" s="24"/>
      <c r="Q3965" s="24"/>
    </row>
    <row r="3966" ht="15.75" customHeight="1">
      <c r="A3966" s="71"/>
      <c r="B3966" s="45" t="str">
        <f>IFERROR(VLOOKUP(D3966, 'Chart of Accounts'!A3953:C4001, 3, FALSE), "")</f>
        <v/>
      </c>
      <c r="C3966" s="72"/>
      <c r="D3966" s="73"/>
      <c r="E3966" s="30" t="str">
        <f>IFERROR(VLOOKUP(D3966, 'Chart of Accounts'!A$3:B$3987, 2, FALSE), "")</f>
        <v/>
      </c>
      <c r="F3966" s="31" t="str">
        <f t="shared" si="1"/>
        <v/>
      </c>
      <c r="G3966" s="32" t="str">
        <f t="shared" si="2"/>
        <v/>
      </c>
      <c r="H3966" s="33">
        <f>IF(A3966&gt;='Income Statement'!$E$5,IF(A3966&lt;='Income Statement'!$E$6,1,0),0)</f>
        <v>0</v>
      </c>
      <c r="I3966" s="24"/>
      <c r="J3966" s="24"/>
      <c r="K3966" s="24"/>
      <c r="L3966" s="24"/>
      <c r="M3966" s="24"/>
      <c r="N3966" s="24"/>
      <c r="O3966" s="24"/>
      <c r="P3966" s="24"/>
      <c r="Q3966" s="24"/>
    </row>
    <row r="3967" ht="15.75" customHeight="1">
      <c r="A3967" s="71"/>
      <c r="B3967" s="45" t="str">
        <f>IFERROR(VLOOKUP(D3967, 'Chart of Accounts'!A3954:C4001, 3, FALSE), "")</f>
        <v/>
      </c>
      <c r="C3967" s="72"/>
      <c r="D3967" s="73"/>
      <c r="E3967" s="30" t="str">
        <f>IFERROR(VLOOKUP(D3967, 'Chart of Accounts'!A$3:B$3987, 2, FALSE), "")</f>
        <v/>
      </c>
      <c r="F3967" s="31" t="str">
        <f t="shared" si="1"/>
        <v/>
      </c>
      <c r="G3967" s="32" t="str">
        <f t="shared" si="2"/>
        <v/>
      </c>
      <c r="H3967" s="33">
        <f>IF(A3967&gt;='Income Statement'!$E$5,IF(A3967&lt;='Income Statement'!$E$6,1,0),0)</f>
        <v>0</v>
      </c>
      <c r="I3967" s="24"/>
      <c r="J3967" s="24"/>
      <c r="K3967" s="24"/>
      <c r="L3967" s="24"/>
      <c r="M3967" s="24"/>
      <c r="N3967" s="24"/>
      <c r="O3967" s="24"/>
      <c r="P3967" s="24"/>
      <c r="Q3967" s="24"/>
    </row>
    <row r="3968" ht="15.75" customHeight="1">
      <c r="A3968" s="71"/>
      <c r="B3968" s="45" t="str">
        <f>IFERROR(VLOOKUP(D3968, 'Chart of Accounts'!A3955:C4001, 3, FALSE), "")</f>
        <v/>
      </c>
      <c r="C3968" s="72"/>
      <c r="D3968" s="73"/>
      <c r="E3968" s="30" t="str">
        <f>IFERROR(VLOOKUP(D3968, 'Chart of Accounts'!A$3:B$3987, 2, FALSE), "")</f>
        <v/>
      </c>
      <c r="F3968" s="31" t="str">
        <f t="shared" si="1"/>
        <v/>
      </c>
      <c r="G3968" s="32" t="str">
        <f t="shared" si="2"/>
        <v/>
      </c>
      <c r="H3968" s="33">
        <f>IF(A3968&gt;='Income Statement'!$E$5,IF(A3968&lt;='Income Statement'!$E$6,1,0),0)</f>
        <v>0</v>
      </c>
      <c r="I3968" s="24"/>
      <c r="J3968" s="24"/>
      <c r="K3968" s="24"/>
      <c r="L3968" s="24"/>
      <c r="M3968" s="24"/>
      <c r="N3968" s="24"/>
      <c r="O3968" s="24"/>
      <c r="P3968" s="24"/>
      <c r="Q3968" s="24"/>
    </row>
    <row r="3969" ht="15.75" customHeight="1">
      <c r="A3969" s="71"/>
      <c r="B3969" s="45" t="str">
        <f>IFERROR(VLOOKUP(D3969, 'Chart of Accounts'!A3956:C4001, 3, FALSE), "")</f>
        <v/>
      </c>
      <c r="C3969" s="72"/>
      <c r="D3969" s="73"/>
      <c r="E3969" s="30" t="str">
        <f>IFERROR(VLOOKUP(D3969, 'Chart of Accounts'!A$3:B$3987, 2, FALSE), "")</f>
        <v/>
      </c>
      <c r="F3969" s="31" t="str">
        <f t="shared" si="1"/>
        <v/>
      </c>
      <c r="G3969" s="32" t="str">
        <f t="shared" si="2"/>
        <v/>
      </c>
      <c r="H3969" s="33">
        <f>IF(A3969&gt;='Income Statement'!$E$5,IF(A3969&lt;='Income Statement'!$E$6,1,0),0)</f>
        <v>0</v>
      </c>
      <c r="I3969" s="24"/>
      <c r="J3969" s="24"/>
      <c r="K3969" s="24"/>
      <c r="L3969" s="24"/>
      <c r="M3969" s="24"/>
      <c r="N3969" s="24"/>
      <c r="O3969" s="24"/>
      <c r="P3969" s="24"/>
      <c r="Q3969" s="24"/>
    </row>
    <row r="3970" ht="15.75" customHeight="1">
      <c r="A3970" s="71"/>
      <c r="B3970" s="45" t="str">
        <f>IFERROR(VLOOKUP(D3970, 'Chart of Accounts'!A3957:C4001, 3, FALSE), "")</f>
        <v/>
      </c>
      <c r="C3970" s="72"/>
      <c r="D3970" s="73"/>
      <c r="E3970" s="30" t="str">
        <f>IFERROR(VLOOKUP(D3970, 'Chart of Accounts'!A$3:B$3987, 2, FALSE), "")</f>
        <v/>
      </c>
      <c r="F3970" s="31" t="str">
        <f t="shared" si="1"/>
        <v/>
      </c>
      <c r="G3970" s="32" t="str">
        <f t="shared" si="2"/>
        <v/>
      </c>
      <c r="H3970" s="33">
        <f>IF(A3970&gt;='Income Statement'!$E$5,IF(A3970&lt;='Income Statement'!$E$6,1,0),0)</f>
        <v>0</v>
      </c>
      <c r="I3970" s="24"/>
      <c r="J3970" s="24"/>
      <c r="K3970" s="24"/>
      <c r="L3970" s="24"/>
      <c r="M3970" s="24"/>
      <c r="N3970" s="24"/>
      <c r="O3970" s="24"/>
      <c r="P3970" s="24"/>
      <c r="Q3970" s="24"/>
    </row>
    <row r="3971" ht="15.75" customHeight="1">
      <c r="A3971" s="71"/>
      <c r="B3971" s="45" t="str">
        <f>IFERROR(VLOOKUP(D3971, 'Chart of Accounts'!A3958:C4001, 3, FALSE), "")</f>
        <v/>
      </c>
      <c r="C3971" s="72"/>
      <c r="D3971" s="73"/>
      <c r="E3971" s="30" t="str">
        <f>IFERROR(VLOOKUP(D3971, 'Chart of Accounts'!A$3:B$3987, 2, FALSE), "")</f>
        <v/>
      </c>
      <c r="F3971" s="31" t="str">
        <f t="shared" si="1"/>
        <v/>
      </c>
      <c r="G3971" s="32" t="str">
        <f t="shared" si="2"/>
        <v/>
      </c>
      <c r="H3971" s="33">
        <f>IF(A3971&gt;='Income Statement'!$E$5,IF(A3971&lt;='Income Statement'!$E$6,1,0),0)</f>
        <v>0</v>
      </c>
      <c r="I3971" s="24"/>
      <c r="J3971" s="24"/>
      <c r="K3971" s="24"/>
      <c r="L3971" s="24"/>
      <c r="M3971" s="24"/>
      <c r="N3971" s="24"/>
      <c r="O3971" s="24"/>
      <c r="P3971" s="24"/>
      <c r="Q3971" s="24"/>
    </row>
    <row r="3972" ht="15.75" customHeight="1">
      <c r="A3972" s="71"/>
      <c r="B3972" s="45" t="str">
        <f>IFERROR(VLOOKUP(D3972, 'Chart of Accounts'!A3959:C4001, 3, FALSE), "")</f>
        <v/>
      </c>
      <c r="C3972" s="72"/>
      <c r="D3972" s="73"/>
      <c r="E3972" s="30" t="str">
        <f>IFERROR(VLOOKUP(D3972, 'Chart of Accounts'!A$3:B$3987, 2, FALSE), "")</f>
        <v/>
      </c>
      <c r="F3972" s="31" t="str">
        <f t="shared" si="1"/>
        <v/>
      </c>
      <c r="G3972" s="32" t="str">
        <f t="shared" si="2"/>
        <v/>
      </c>
      <c r="H3972" s="33">
        <f>IF(A3972&gt;='Income Statement'!$E$5,IF(A3972&lt;='Income Statement'!$E$6,1,0),0)</f>
        <v>0</v>
      </c>
      <c r="I3972" s="24"/>
      <c r="J3972" s="24"/>
      <c r="K3972" s="24"/>
      <c r="L3972" s="24"/>
      <c r="M3972" s="24"/>
      <c r="N3972" s="24"/>
      <c r="O3972" s="24"/>
      <c r="P3972" s="24"/>
      <c r="Q3972" s="24"/>
    </row>
    <row r="3973" ht="15.75" customHeight="1">
      <c r="A3973" s="71"/>
      <c r="B3973" s="45" t="str">
        <f>IFERROR(VLOOKUP(D3973, 'Chart of Accounts'!A3960:C4001, 3, FALSE), "")</f>
        <v/>
      </c>
      <c r="C3973" s="72"/>
      <c r="D3973" s="73"/>
      <c r="E3973" s="30" t="str">
        <f>IFERROR(VLOOKUP(D3973, 'Chart of Accounts'!A$3:B$3987, 2, FALSE), "")</f>
        <v/>
      </c>
      <c r="F3973" s="31" t="str">
        <f t="shared" si="1"/>
        <v/>
      </c>
      <c r="G3973" s="32" t="str">
        <f t="shared" si="2"/>
        <v/>
      </c>
      <c r="H3973" s="33">
        <f>IF(A3973&gt;='Income Statement'!$E$5,IF(A3973&lt;='Income Statement'!$E$6,1,0),0)</f>
        <v>0</v>
      </c>
      <c r="I3973" s="24"/>
      <c r="J3973" s="24"/>
      <c r="K3973" s="24"/>
      <c r="L3973" s="24"/>
      <c r="M3973" s="24"/>
      <c r="N3973" s="24"/>
      <c r="O3973" s="24"/>
      <c r="P3973" s="24"/>
      <c r="Q3973" s="24"/>
    </row>
    <row r="3974" ht="15.75" customHeight="1">
      <c r="A3974" s="71"/>
      <c r="B3974" s="45" t="str">
        <f>IFERROR(VLOOKUP(D3974, 'Chart of Accounts'!A3961:C4001, 3, FALSE), "")</f>
        <v/>
      </c>
      <c r="C3974" s="72"/>
      <c r="D3974" s="73"/>
      <c r="E3974" s="30" t="str">
        <f>IFERROR(VLOOKUP(D3974, 'Chart of Accounts'!A$3:B$3987, 2, FALSE), "")</f>
        <v/>
      </c>
      <c r="F3974" s="31" t="str">
        <f t="shared" si="1"/>
        <v/>
      </c>
      <c r="G3974" s="32" t="str">
        <f t="shared" si="2"/>
        <v/>
      </c>
      <c r="H3974" s="33">
        <f>IF(A3974&gt;='Income Statement'!$E$5,IF(A3974&lt;='Income Statement'!$E$6,1,0),0)</f>
        <v>0</v>
      </c>
      <c r="I3974" s="24"/>
      <c r="J3974" s="24"/>
      <c r="K3974" s="24"/>
      <c r="L3974" s="24"/>
      <c r="M3974" s="24"/>
      <c r="N3974" s="24"/>
      <c r="O3974" s="24"/>
      <c r="P3974" s="24"/>
      <c r="Q3974" s="24"/>
    </row>
    <row r="3975" ht="15.75" customHeight="1">
      <c r="A3975" s="71"/>
      <c r="B3975" s="45" t="str">
        <f>IFERROR(VLOOKUP(D3975, 'Chart of Accounts'!A3962:C4001, 3, FALSE), "")</f>
        <v/>
      </c>
      <c r="C3975" s="72"/>
      <c r="D3975" s="73"/>
      <c r="E3975" s="30" t="str">
        <f>IFERROR(VLOOKUP(D3975, 'Chart of Accounts'!A$3:B$3987, 2, FALSE), "")</f>
        <v/>
      </c>
      <c r="F3975" s="31" t="str">
        <f t="shared" si="1"/>
        <v/>
      </c>
      <c r="G3975" s="32" t="str">
        <f t="shared" si="2"/>
        <v/>
      </c>
      <c r="H3975" s="33">
        <f>IF(A3975&gt;='Income Statement'!$E$5,IF(A3975&lt;='Income Statement'!$E$6,1,0),0)</f>
        <v>0</v>
      </c>
      <c r="I3975" s="24"/>
      <c r="J3975" s="24"/>
      <c r="K3975" s="24"/>
      <c r="L3975" s="24"/>
      <c r="M3975" s="24"/>
      <c r="N3975" s="24"/>
      <c r="O3975" s="24"/>
      <c r="P3975" s="24"/>
      <c r="Q3975" s="24"/>
    </row>
    <row r="3976" ht="15.75" customHeight="1">
      <c r="A3976" s="71"/>
      <c r="B3976" s="45" t="str">
        <f>IFERROR(VLOOKUP(D3976, 'Chart of Accounts'!A3963:C4001, 3, FALSE), "")</f>
        <v/>
      </c>
      <c r="C3976" s="72"/>
      <c r="D3976" s="73"/>
      <c r="E3976" s="30" t="str">
        <f>IFERROR(VLOOKUP(D3976, 'Chart of Accounts'!A$3:B$3987, 2, FALSE), "")</f>
        <v/>
      </c>
      <c r="F3976" s="31" t="str">
        <f t="shared" si="1"/>
        <v/>
      </c>
      <c r="G3976" s="32" t="str">
        <f t="shared" si="2"/>
        <v/>
      </c>
      <c r="H3976" s="33">
        <f>IF(A3976&gt;='Income Statement'!$E$5,IF(A3976&lt;='Income Statement'!$E$6,1,0),0)</f>
        <v>0</v>
      </c>
      <c r="I3976" s="24"/>
      <c r="J3976" s="24"/>
      <c r="K3976" s="24"/>
      <c r="L3976" s="24"/>
      <c r="M3976" s="24"/>
      <c r="N3976" s="24"/>
      <c r="O3976" s="24"/>
      <c r="P3976" s="24"/>
      <c r="Q3976" s="24"/>
    </row>
    <row r="3977" ht="15.75" customHeight="1">
      <c r="A3977" s="71"/>
      <c r="B3977" s="45" t="str">
        <f>IFERROR(VLOOKUP(D3977, 'Chart of Accounts'!A3964:C4001, 3, FALSE), "")</f>
        <v/>
      </c>
      <c r="C3977" s="72"/>
      <c r="D3977" s="73"/>
      <c r="E3977" s="30" t="str">
        <f>IFERROR(VLOOKUP(D3977, 'Chart of Accounts'!A$3:B$3987, 2, FALSE), "")</f>
        <v/>
      </c>
      <c r="F3977" s="31" t="str">
        <f t="shared" si="1"/>
        <v/>
      </c>
      <c r="G3977" s="32" t="str">
        <f t="shared" si="2"/>
        <v/>
      </c>
      <c r="H3977" s="33">
        <f>IF(A3977&gt;='Income Statement'!$E$5,IF(A3977&lt;='Income Statement'!$E$6,1,0),0)</f>
        <v>0</v>
      </c>
      <c r="I3977" s="24"/>
      <c r="J3977" s="24"/>
      <c r="K3977" s="24"/>
      <c r="L3977" s="24"/>
      <c r="M3977" s="24"/>
      <c r="N3977" s="24"/>
      <c r="O3977" s="24"/>
      <c r="P3977" s="24"/>
      <c r="Q3977" s="24"/>
    </row>
    <row r="3978" ht="15.75" customHeight="1">
      <c r="A3978" s="71"/>
      <c r="B3978" s="45" t="str">
        <f>IFERROR(VLOOKUP(D3978, 'Chart of Accounts'!A3965:C4001, 3, FALSE), "")</f>
        <v/>
      </c>
      <c r="C3978" s="72"/>
      <c r="D3978" s="73"/>
      <c r="E3978" s="30" t="str">
        <f>IFERROR(VLOOKUP(D3978, 'Chart of Accounts'!A$3:B$3987, 2, FALSE), "")</f>
        <v/>
      </c>
      <c r="F3978" s="31" t="str">
        <f t="shared" si="1"/>
        <v/>
      </c>
      <c r="G3978" s="32" t="str">
        <f t="shared" si="2"/>
        <v/>
      </c>
      <c r="H3978" s="33">
        <f>IF(A3978&gt;='Income Statement'!$E$5,IF(A3978&lt;='Income Statement'!$E$6,1,0),0)</f>
        <v>0</v>
      </c>
      <c r="I3978" s="24"/>
      <c r="J3978" s="24"/>
      <c r="K3978" s="24"/>
      <c r="L3978" s="24"/>
      <c r="M3978" s="24"/>
      <c r="N3978" s="24"/>
      <c r="O3978" s="24"/>
      <c r="P3978" s="24"/>
      <c r="Q3978" s="24"/>
    </row>
    <row r="3979" ht="15.75" customHeight="1">
      <c r="A3979" s="71"/>
      <c r="B3979" s="45" t="str">
        <f>IFERROR(VLOOKUP(D3979, 'Chart of Accounts'!A3966:C4001, 3, FALSE), "")</f>
        <v/>
      </c>
      <c r="C3979" s="72"/>
      <c r="D3979" s="73"/>
      <c r="E3979" s="30" t="str">
        <f>IFERROR(VLOOKUP(D3979, 'Chart of Accounts'!A$3:B$3987, 2, FALSE), "")</f>
        <v/>
      </c>
      <c r="F3979" s="31" t="str">
        <f t="shared" si="1"/>
        <v/>
      </c>
      <c r="G3979" s="32" t="str">
        <f t="shared" si="2"/>
        <v/>
      </c>
      <c r="H3979" s="33">
        <f>IF(A3979&gt;='Income Statement'!$E$5,IF(A3979&lt;='Income Statement'!$E$6,1,0),0)</f>
        <v>0</v>
      </c>
      <c r="I3979" s="24"/>
      <c r="J3979" s="24"/>
      <c r="K3979" s="24"/>
      <c r="L3979" s="24"/>
      <c r="M3979" s="24"/>
      <c r="N3979" s="24"/>
      <c r="O3979" s="24"/>
      <c r="P3979" s="24"/>
      <c r="Q3979" s="24"/>
    </row>
    <row r="3980" ht="15.75" customHeight="1">
      <c r="A3980" s="71"/>
      <c r="B3980" s="45" t="str">
        <f>IFERROR(VLOOKUP(D3980, 'Chart of Accounts'!A3967:C4001, 3, FALSE), "")</f>
        <v/>
      </c>
      <c r="C3980" s="72"/>
      <c r="D3980" s="73"/>
      <c r="E3980" s="30" t="str">
        <f>IFERROR(VLOOKUP(D3980, 'Chart of Accounts'!A$3:B$3987, 2, FALSE), "")</f>
        <v/>
      </c>
      <c r="F3980" s="31" t="str">
        <f t="shared" si="1"/>
        <v/>
      </c>
      <c r="G3980" s="32" t="str">
        <f t="shared" si="2"/>
        <v/>
      </c>
      <c r="H3980" s="33">
        <f>IF(A3980&gt;='Income Statement'!$E$5,IF(A3980&lt;='Income Statement'!$E$6,1,0),0)</f>
        <v>0</v>
      </c>
      <c r="I3980" s="24"/>
      <c r="J3980" s="24"/>
      <c r="K3980" s="24"/>
      <c r="L3980" s="24"/>
      <c r="M3980" s="24"/>
      <c r="N3980" s="24"/>
      <c r="O3980" s="24"/>
      <c r="P3980" s="24"/>
      <c r="Q3980" s="24"/>
    </row>
    <row r="3981" ht="15.75" customHeight="1">
      <c r="A3981" s="71"/>
      <c r="B3981" s="45" t="str">
        <f>IFERROR(VLOOKUP(D3981, 'Chart of Accounts'!A3968:C4001, 3, FALSE), "")</f>
        <v/>
      </c>
      <c r="C3981" s="72"/>
      <c r="D3981" s="73"/>
      <c r="E3981" s="30" t="str">
        <f>IFERROR(VLOOKUP(D3981, 'Chart of Accounts'!A$3:B$3987, 2, FALSE), "")</f>
        <v/>
      </c>
      <c r="F3981" s="31" t="str">
        <f t="shared" si="1"/>
        <v/>
      </c>
      <c r="G3981" s="32" t="str">
        <f t="shared" si="2"/>
        <v/>
      </c>
      <c r="H3981" s="33">
        <f>IF(A3981&gt;='Income Statement'!$E$5,IF(A3981&lt;='Income Statement'!$E$6,1,0),0)</f>
        <v>0</v>
      </c>
      <c r="I3981" s="24"/>
      <c r="J3981" s="24"/>
      <c r="K3981" s="24"/>
      <c r="L3981" s="24"/>
      <c r="M3981" s="24"/>
      <c r="N3981" s="24"/>
      <c r="O3981" s="24"/>
      <c r="P3981" s="24"/>
      <c r="Q3981" s="24"/>
    </row>
    <row r="3982" ht="15.75" customHeight="1">
      <c r="A3982" s="71"/>
      <c r="B3982" s="45" t="str">
        <f>IFERROR(VLOOKUP(D3982, 'Chart of Accounts'!A3969:C4001, 3, FALSE), "")</f>
        <v/>
      </c>
      <c r="C3982" s="72"/>
      <c r="D3982" s="73"/>
      <c r="E3982" s="30" t="str">
        <f>IFERROR(VLOOKUP(D3982, 'Chart of Accounts'!A$3:B$3987, 2, FALSE), "")</f>
        <v/>
      </c>
      <c r="F3982" s="31" t="str">
        <f t="shared" si="1"/>
        <v/>
      </c>
      <c r="G3982" s="32" t="str">
        <f t="shared" si="2"/>
        <v/>
      </c>
      <c r="H3982" s="33">
        <f>IF(A3982&gt;='Income Statement'!$E$5,IF(A3982&lt;='Income Statement'!$E$6,1,0),0)</f>
        <v>0</v>
      </c>
      <c r="I3982" s="24"/>
      <c r="J3982" s="24"/>
      <c r="K3982" s="24"/>
      <c r="L3982" s="24"/>
      <c r="M3982" s="24"/>
      <c r="N3982" s="24"/>
      <c r="O3982" s="24"/>
      <c r="P3982" s="24"/>
      <c r="Q3982" s="24"/>
    </row>
    <row r="3983" ht="15.75" customHeight="1">
      <c r="A3983" s="71"/>
      <c r="B3983" s="45" t="str">
        <f>IFERROR(VLOOKUP(D3983, 'Chart of Accounts'!A3970:C4001, 3, FALSE), "")</f>
        <v/>
      </c>
      <c r="C3983" s="72"/>
      <c r="D3983" s="73"/>
      <c r="E3983" s="30" t="str">
        <f>IFERROR(VLOOKUP(D3983, 'Chart of Accounts'!A$3:B$3987, 2, FALSE), "")</f>
        <v/>
      </c>
      <c r="F3983" s="31" t="str">
        <f t="shared" si="1"/>
        <v/>
      </c>
      <c r="G3983" s="32" t="str">
        <f t="shared" si="2"/>
        <v/>
      </c>
      <c r="H3983" s="33">
        <f>IF(A3983&gt;='Income Statement'!$E$5,IF(A3983&lt;='Income Statement'!$E$6,1,0),0)</f>
        <v>0</v>
      </c>
      <c r="I3983" s="24"/>
      <c r="J3983" s="24"/>
      <c r="K3983" s="24"/>
      <c r="L3983" s="24"/>
      <c r="M3983" s="24"/>
      <c r="N3983" s="24"/>
      <c r="O3983" s="24"/>
      <c r="P3983" s="24"/>
      <c r="Q3983" s="24"/>
    </row>
    <row r="3984" ht="15.75" customHeight="1">
      <c r="A3984" s="71"/>
      <c r="B3984" s="45" t="str">
        <f>IFERROR(VLOOKUP(D3984, 'Chart of Accounts'!A3971:C4001, 3, FALSE), "")</f>
        <v/>
      </c>
      <c r="C3984" s="72"/>
      <c r="D3984" s="73"/>
      <c r="E3984" s="30" t="str">
        <f>IFERROR(VLOOKUP(D3984, 'Chart of Accounts'!A$3:B$3987, 2, FALSE), "")</f>
        <v/>
      </c>
      <c r="F3984" s="31" t="str">
        <f t="shared" si="1"/>
        <v/>
      </c>
      <c r="G3984" s="32" t="str">
        <f t="shared" si="2"/>
        <v/>
      </c>
      <c r="H3984" s="33">
        <f>IF(A3984&gt;='Income Statement'!$E$5,IF(A3984&lt;='Income Statement'!$E$6,1,0),0)</f>
        <v>0</v>
      </c>
      <c r="I3984" s="24"/>
      <c r="J3984" s="24"/>
      <c r="K3984" s="24"/>
      <c r="L3984" s="24"/>
      <c r="M3984" s="24"/>
      <c r="N3984" s="24"/>
      <c r="O3984" s="24"/>
      <c r="P3984" s="24"/>
      <c r="Q3984" s="24"/>
    </row>
    <row r="3985" ht="15.75" customHeight="1">
      <c r="A3985" s="71"/>
      <c r="B3985" s="45" t="str">
        <f>IFERROR(VLOOKUP(D3985, 'Chart of Accounts'!A3972:C4001, 3, FALSE), "")</f>
        <v/>
      </c>
      <c r="C3985" s="72"/>
      <c r="D3985" s="73"/>
      <c r="E3985" s="30" t="str">
        <f>IFERROR(VLOOKUP(D3985, 'Chart of Accounts'!A$3:B$3987, 2, FALSE), "")</f>
        <v/>
      </c>
      <c r="F3985" s="31" t="str">
        <f t="shared" si="1"/>
        <v/>
      </c>
      <c r="G3985" s="32" t="str">
        <f t="shared" si="2"/>
        <v/>
      </c>
      <c r="H3985" s="33">
        <f>IF(A3985&gt;='Income Statement'!$E$5,IF(A3985&lt;='Income Statement'!$E$6,1,0),0)</f>
        <v>0</v>
      </c>
      <c r="I3985" s="24"/>
      <c r="J3985" s="24"/>
      <c r="K3985" s="24"/>
      <c r="L3985" s="24"/>
      <c r="M3985" s="24"/>
      <c r="N3985" s="24"/>
      <c r="O3985" s="24"/>
      <c r="P3985" s="24"/>
      <c r="Q3985" s="24"/>
    </row>
    <row r="3986" ht="15.75" customHeight="1">
      <c r="A3986" s="71"/>
      <c r="B3986" s="45" t="str">
        <f>IFERROR(VLOOKUP(D3986, 'Chart of Accounts'!A3973:C4001, 3, FALSE), "")</f>
        <v/>
      </c>
      <c r="C3986" s="72"/>
      <c r="D3986" s="73"/>
      <c r="E3986" s="30" t="str">
        <f>IFERROR(VLOOKUP(D3986, 'Chart of Accounts'!A$3:B$3987, 2, FALSE), "")</f>
        <v/>
      </c>
      <c r="F3986" s="31" t="str">
        <f t="shared" si="1"/>
        <v/>
      </c>
      <c r="G3986" s="32" t="str">
        <f t="shared" si="2"/>
        <v/>
      </c>
      <c r="H3986" s="33">
        <f>IF(A3986&gt;='Income Statement'!$E$5,IF(A3986&lt;='Income Statement'!$E$6,1,0),0)</f>
        <v>0</v>
      </c>
      <c r="I3986" s="24"/>
      <c r="J3986" s="24"/>
      <c r="K3986" s="24"/>
      <c r="L3986" s="24"/>
      <c r="M3986" s="24"/>
      <c r="N3986" s="24"/>
      <c r="O3986" s="24"/>
      <c r="P3986" s="24"/>
      <c r="Q3986" s="24"/>
    </row>
    <row r="3987" ht="15.75" customHeight="1">
      <c r="A3987" s="71"/>
      <c r="B3987" s="45" t="str">
        <f>IFERROR(VLOOKUP(D3987, 'Chart of Accounts'!A3974:C4001, 3, FALSE), "")</f>
        <v/>
      </c>
      <c r="C3987" s="72"/>
      <c r="D3987" s="73"/>
      <c r="E3987" s="30" t="str">
        <f>IFERROR(VLOOKUP(D3987, 'Chart of Accounts'!A$3:B$3987, 2, FALSE), "")</f>
        <v/>
      </c>
      <c r="F3987" s="31" t="str">
        <f t="shared" si="1"/>
        <v/>
      </c>
      <c r="G3987" s="32" t="str">
        <f t="shared" si="2"/>
        <v/>
      </c>
      <c r="H3987" s="33">
        <f>IF(A3987&gt;='Income Statement'!$E$5,IF(A3987&lt;='Income Statement'!$E$6,1,0),0)</f>
        <v>0</v>
      </c>
      <c r="I3987" s="24"/>
      <c r="J3987" s="24"/>
      <c r="K3987" s="24"/>
      <c r="L3987" s="24"/>
      <c r="M3987" s="24"/>
      <c r="N3987" s="24"/>
      <c r="O3987" s="24"/>
      <c r="P3987" s="24"/>
      <c r="Q3987" s="24"/>
    </row>
    <row r="3988" ht="15.75" customHeight="1">
      <c r="A3988" s="71"/>
      <c r="B3988" s="45" t="str">
        <f>IFERROR(VLOOKUP(D3988, 'Chart of Accounts'!A3975:C4001, 3, FALSE), "")</f>
        <v/>
      </c>
      <c r="C3988" s="72"/>
      <c r="D3988" s="73"/>
      <c r="E3988" s="30" t="str">
        <f>IFERROR(VLOOKUP(D3988, 'Chart of Accounts'!A$3:B$3987, 2, FALSE), "")</f>
        <v/>
      </c>
      <c r="F3988" s="31" t="str">
        <f t="shared" si="1"/>
        <v/>
      </c>
      <c r="G3988" s="32" t="str">
        <f t="shared" si="2"/>
        <v/>
      </c>
      <c r="H3988" s="33">
        <f>IF(A3988&gt;='Income Statement'!$E$5,IF(A3988&lt;='Income Statement'!$E$6,1,0),0)</f>
        <v>0</v>
      </c>
      <c r="I3988" s="24"/>
      <c r="J3988" s="24"/>
      <c r="K3988" s="24"/>
      <c r="L3988" s="24"/>
      <c r="M3988" s="24"/>
      <c r="N3988" s="24"/>
      <c r="O3988" s="24"/>
      <c r="P3988" s="24"/>
      <c r="Q3988" s="24"/>
    </row>
    <row r="3989" ht="15.75" customHeight="1">
      <c r="A3989" s="71"/>
      <c r="B3989" s="45" t="str">
        <f>IFERROR(VLOOKUP(D3989, 'Chart of Accounts'!A3976:C4001, 3, FALSE), "")</f>
        <v/>
      </c>
      <c r="C3989" s="72"/>
      <c r="D3989" s="73"/>
      <c r="E3989" s="30" t="str">
        <f>IFERROR(VLOOKUP(D3989, 'Chart of Accounts'!A$3:B$3987, 2, FALSE), "")</f>
        <v/>
      </c>
      <c r="F3989" s="31" t="str">
        <f t="shared" si="1"/>
        <v/>
      </c>
      <c r="G3989" s="32" t="str">
        <f t="shared" si="2"/>
        <v/>
      </c>
      <c r="H3989" s="33">
        <f>IF(A3989&gt;='Income Statement'!$E$5,IF(A3989&lt;='Income Statement'!$E$6,1,0),0)</f>
        <v>0</v>
      </c>
      <c r="I3989" s="24"/>
      <c r="J3989" s="24"/>
      <c r="K3989" s="24"/>
      <c r="L3989" s="24"/>
      <c r="M3989" s="24"/>
      <c r="N3989" s="24"/>
      <c r="O3989" s="24"/>
      <c r="P3989" s="24"/>
      <c r="Q3989" s="24"/>
    </row>
    <row r="3990" ht="15.75" customHeight="1">
      <c r="A3990" s="71"/>
      <c r="B3990" s="45" t="str">
        <f>IFERROR(VLOOKUP(D3990, 'Chart of Accounts'!A3977:C4001, 3, FALSE), "")</f>
        <v/>
      </c>
      <c r="C3990" s="72"/>
      <c r="D3990" s="73"/>
      <c r="E3990" s="30" t="str">
        <f>IFERROR(VLOOKUP(D3990, 'Chart of Accounts'!A$3:B$3987, 2, FALSE), "")</f>
        <v/>
      </c>
      <c r="F3990" s="31" t="str">
        <f t="shared" si="1"/>
        <v/>
      </c>
      <c r="G3990" s="32" t="str">
        <f t="shared" si="2"/>
        <v/>
      </c>
      <c r="H3990" s="33">
        <f>IF(A3990&gt;='Income Statement'!$E$5,IF(A3990&lt;='Income Statement'!$E$6,1,0),0)</f>
        <v>0</v>
      </c>
      <c r="I3990" s="24"/>
      <c r="J3990" s="24"/>
      <c r="K3990" s="24"/>
      <c r="L3990" s="24"/>
      <c r="M3990" s="24"/>
      <c r="N3990" s="24"/>
      <c r="O3990" s="24"/>
      <c r="P3990" s="24"/>
      <c r="Q3990" s="24"/>
    </row>
    <row r="3991" ht="15.75" customHeight="1">
      <c r="A3991" s="71"/>
      <c r="B3991" s="45" t="str">
        <f>IFERROR(VLOOKUP(D3991, 'Chart of Accounts'!A3978:C4001, 3, FALSE), "")</f>
        <v/>
      </c>
      <c r="C3991" s="72"/>
      <c r="D3991" s="73"/>
      <c r="E3991" s="30" t="str">
        <f>IFERROR(VLOOKUP(D3991, 'Chart of Accounts'!A$3:B$3987, 2, FALSE), "")</f>
        <v/>
      </c>
      <c r="F3991" s="31" t="str">
        <f t="shared" si="1"/>
        <v/>
      </c>
      <c r="G3991" s="32" t="str">
        <f t="shared" si="2"/>
        <v/>
      </c>
      <c r="H3991" s="33">
        <f>IF(A3991&gt;='Income Statement'!$E$5,IF(A3991&lt;='Income Statement'!$E$6,1,0),0)</f>
        <v>0</v>
      </c>
      <c r="I3991" s="24"/>
      <c r="J3991" s="24"/>
      <c r="K3991" s="24"/>
      <c r="L3991" s="24"/>
      <c r="M3991" s="24"/>
      <c r="N3991" s="24"/>
      <c r="O3991" s="24"/>
      <c r="P3991" s="24"/>
      <c r="Q3991" s="24"/>
    </row>
    <row r="3992" ht="15.75" customHeight="1">
      <c r="A3992" s="71"/>
      <c r="B3992" s="45" t="str">
        <f>IFERROR(VLOOKUP(D3992, 'Chart of Accounts'!A3979:C4001, 3, FALSE), "")</f>
        <v/>
      </c>
      <c r="C3992" s="72"/>
      <c r="D3992" s="73"/>
      <c r="E3992" s="30" t="str">
        <f>IFERROR(VLOOKUP(D3992, 'Chart of Accounts'!A$3:B$3987, 2, FALSE), "")</f>
        <v/>
      </c>
      <c r="F3992" s="31" t="str">
        <f t="shared" si="1"/>
        <v/>
      </c>
      <c r="G3992" s="32" t="str">
        <f t="shared" si="2"/>
        <v/>
      </c>
      <c r="H3992" s="33">
        <f>IF(A3992&gt;='Income Statement'!$E$5,IF(A3992&lt;='Income Statement'!$E$6,1,0),0)</f>
        <v>0</v>
      </c>
      <c r="I3992" s="24"/>
      <c r="J3992" s="24"/>
      <c r="K3992" s="24"/>
      <c r="L3992" s="24"/>
      <c r="M3992" s="24"/>
      <c r="N3992" s="24"/>
      <c r="O3992" s="24"/>
      <c r="P3992" s="24"/>
      <c r="Q3992" s="24"/>
    </row>
    <row r="3993" ht="15.75" customHeight="1">
      <c r="A3993" s="71"/>
      <c r="B3993" s="45" t="str">
        <f>IFERROR(VLOOKUP(D3993, 'Chart of Accounts'!A3980:C4001, 3, FALSE), "")</f>
        <v/>
      </c>
      <c r="C3993" s="72"/>
      <c r="D3993" s="73"/>
      <c r="E3993" s="30" t="str">
        <f>IFERROR(VLOOKUP(D3993, 'Chart of Accounts'!A$3:B$3987, 2, FALSE), "")</f>
        <v/>
      </c>
      <c r="F3993" s="31" t="str">
        <f t="shared" si="1"/>
        <v/>
      </c>
      <c r="G3993" s="32" t="str">
        <f t="shared" si="2"/>
        <v/>
      </c>
      <c r="H3993" s="33">
        <f>IF(A3993&gt;='Income Statement'!$E$5,IF(A3993&lt;='Income Statement'!$E$6,1,0),0)</f>
        <v>0</v>
      </c>
      <c r="I3993" s="24"/>
      <c r="J3993" s="24"/>
      <c r="K3993" s="24"/>
      <c r="L3993" s="24"/>
      <c r="M3993" s="24"/>
      <c r="N3993" s="24"/>
      <c r="O3993" s="24"/>
      <c r="P3993" s="24"/>
      <c r="Q3993" s="24"/>
    </row>
    <row r="3994" ht="15.75" customHeight="1">
      <c r="A3994" s="71"/>
      <c r="B3994" s="45" t="str">
        <f>IFERROR(VLOOKUP(D3994, 'Chart of Accounts'!A3981:C4001, 3, FALSE), "")</f>
        <v/>
      </c>
      <c r="C3994" s="72"/>
      <c r="D3994" s="73"/>
      <c r="E3994" s="30" t="str">
        <f>IFERROR(VLOOKUP(D3994, 'Chart of Accounts'!A$3:B$3987, 2, FALSE), "")</f>
        <v/>
      </c>
      <c r="F3994" s="31" t="str">
        <f t="shared" si="1"/>
        <v/>
      </c>
      <c r="G3994" s="32" t="str">
        <f t="shared" si="2"/>
        <v/>
      </c>
      <c r="H3994" s="33">
        <f>IF(A3994&gt;='Income Statement'!$E$5,IF(A3994&lt;='Income Statement'!$E$6,1,0),0)</f>
        <v>0</v>
      </c>
      <c r="I3994" s="24"/>
      <c r="J3994" s="24"/>
      <c r="K3994" s="24"/>
      <c r="L3994" s="24"/>
      <c r="M3994" s="24"/>
      <c r="N3994" s="24"/>
      <c r="O3994" s="24"/>
      <c r="P3994" s="24"/>
      <c r="Q3994" s="24"/>
    </row>
    <row r="3995" ht="15.75" customHeight="1">
      <c r="A3995" s="71"/>
      <c r="B3995" s="45" t="str">
        <f>IFERROR(VLOOKUP(D3995, 'Chart of Accounts'!A3982:C4001, 3, FALSE), "")</f>
        <v/>
      </c>
      <c r="C3995" s="72"/>
      <c r="D3995" s="73"/>
      <c r="E3995" s="30" t="str">
        <f>IFERROR(VLOOKUP(D3995, 'Chart of Accounts'!A$3:B$3987, 2, FALSE), "")</f>
        <v/>
      </c>
      <c r="F3995" s="31" t="str">
        <f t="shared" si="1"/>
        <v/>
      </c>
      <c r="G3995" s="32" t="str">
        <f t="shared" si="2"/>
        <v/>
      </c>
      <c r="H3995" s="33">
        <f>IF(A3995&gt;='Income Statement'!$E$5,IF(A3995&lt;='Income Statement'!$E$6,1,0),0)</f>
        <v>0</v>
      </c>
      <c r="I3995" s="24"/>
      <c r="J3995" s="24"/>
      <c r="K3995" s="24"/>
      <c r="L3995" s="24"/>
      <c r="M3995" s="24"/>
      <c r="N3995" s="24"/>
      <c r="O3995" s="24"/>
      <c r="P3995" s="24"/>
      <c r="Q3995" s="24"/>
    </row>
    <row r="3996" ht="15.75" customHeight="1">
      <c r="A3996" s="71"/>
      <c r="B3996" s="45" t="str">
        <f>IFERROR(VLOOKUP(D3996, 'Chart of Accounts'!A3983:C4001, 3, FALSE), "")</f>
        <v/>
      </c>
      <c r="C3996" s="72"/>
      <c r="D3996" s="73"/>
      <c r="E3996" s="30" t="str">
        <f>IFERROR(VLOOKUP(D3996, 'Chart of Accounts'!A$3:B$3987, 2, FALSE), "")</f>
        <v/>
      </c>
      <c r="F3996" s="31" t="str">
        <f t="shared" si="1"/>
        <v/>
      </c>
      <c r="G3996" s="32" t="str">
        <f t="shared" si="2"/>
        <v/>
      </c>
      <c r="H3996" s="33">
        <f>IF(A3996&gt;='Income Statement'!$E$5,IF(A3996&lt;='Income Statement'!$E$6,1,0),0)</f>
        <v>0</v>
      </c>
      <c r="I3996" s="24"/>
      <c r="J3996" s="24"/>
      <c r="K3996" s="24"/>
      <c r="L3996" s="24"/>
      <c r="M3996" s="24"/>
      <c r="N3996" s="24"/>
      <c r="O3996" s="24"/>
      <c r="P3996" s="24"/>
      <c r="Q3996" s="24"/>
    </row>
    <row r="3997" ht="15.75" customHeight="1">
      <c r="A3997" s="71"/>
      <c r="B3997" s="45" t="str">
        <f>IFERROR(VLOOKUP(D3997, 'Chart of Accounts'!A3984:C4001, 3, FALSE), "")</f>
        <v/>
      </c>
      <c r="C3997" s="72"/>
      <c r="D3997" s="73"/>
      <c r="E3997" s="30" t="str">
        <f>IFERROR(VLOOKUP(D3997, 'Chart of Accounts'!A$3:B$3987, 2, FALSE), "")</f>
        <v/>
      </c>
      <c r="F3997" s="31" t="str">
        <f t="shared" si="1"/>
        <v/>
      </c>
      <c r="G3997" s="32" t="str">
        <f t="shared" si="2"/>
        <v/>
      </c>
      <c r="H3997" s="33">
        <f>IF(A3997&gt;='Income Statement'!$E$5,IF(A3997&lt;='Income Statement'!$E$6,1,0),0)</f>
        <v>0</v>
      </c>
      <c r="I3997" s="24"/>
      <c r="J3997" s="24"/>
      <c r="K3997" s="24"/>
      <c r="L3997" s="24"/>
      <c r="M3997" s="24"/>
      <c r="N3997" s="24"/>
      <c r="O3997" s="24"/>
      <c r="P3997" s="24"/>
      <c r="Q3997" s="24"/>
    </row>
    <row r="3998" ht="15.75" customHeight="1">
      <c r="A3998" s="71"/>
      <c r="B3998" s="45" t="str">
        <f>IFERROR(VLOOKUP(D3998, 'Chart of Accounts'!A3985:C4001, 3, FALSE), "")</f>
        <v/>
      </c>
      <c r="C3998" s="72"/>
      <c r="D3998" s="73"/>
      <c r="E3998" s="30" t="str">
        <f>IFERROR(VLOOKUP(D3998, 'Chart of Accounts'!A$3:B$3987, 2, FALSE), "")</f>
        <v/>
      </c>
      <c r="F3998" s="31" t="str">
        <f t="shared" si="1"/>
        <v/>
      </c>
      <c r="G3998" s="32" t="str">
        <f t="shared" si="2"/>
        <v/>
      </c>
      <c r="H3998" s="33">
        <f>IF(A3998&gt;='Income Statement'!$E$5,IF(A3998&lt;='Income Statement'!$E$6,1,0),0)</f>
        <v>0</v>
      </c>
      <c r="I3998" s="24"/>
      <c r="J3998" s="24"/>
      <c r="K3998" s="24"/>
      <c r="L3998" s="24"/>
      <c r="M3998" s="24"/>
      <c r="N3998" s="24"/>
      <c r="O3998" s="24"/>
      <c r="P3998" s="24"/>
      <c r="Q3998" s="24"/>
    </row>
    <row r="3999" ht="15.75" customHeight="1">
      <c r="A3999" s="71"/>
      <c r="B3999" s="45" t="str">
        <f>IFERROR(VLOOKUP(D3999, 'Chart of Accounts'!A3986:C4001, 3, FALSE), "")</f>
        <v/>
      </c>
      <c r="C3999" s="72"/>
      <c r="D3999" s="73"/>
      <c r="E3999" s="30" t="str">
        <f>IFERROR(VLOOKUP(D3999, 'Chart of Accounts'!A$3:B$3987, 2, FALSE), "")</f>
        <v/>
      </c>
      <c r="F3999" s="31" t="str">
        <f t="shared" si="1"/>
        <v/>
      </c>
      <c r="G3999" s="32" t="str">
        <f t="shared" si="2"/>
        <v/>
      </c>
      <c r="H3999" s="33">
        <f>IF(A3999&gt;='Income Statement'!$E$5,IF(A3999&lt;='Income Statement'!$E$6,1,0),0)</f>
        <v>0</v>
      </c>
      <c r="I3999" s="24"/>
      <c r="J3999" s="24"/>
      <c r="K3999" s="24"/>
      <c r="L3999" s="24"/>
      <c r="M3999" s="24"/>
      <c r="N3999" s="24"/>
      <c r="O3999" s="24"/>
      <c r="P3999" s="24"/>
      <c r="Q3999" s="24"/>
    </row>
    <row r="4000" ht="15.75" customHeight="1">
      <c r="A4000" s="71"/>
      <c r="B4000" s="45" t="str">
        <f>IFERROR(VLOOKUP(D4000, 'Chart of Accounts'!A3987:C4001, 3, FALSE), "")</f>
        <v/>
      </c>
      <c r="C4000" s="72"/>
      <c r="D4000" s="73"/>
      <c r="E4000" s="30" t="str">
        <f>IFERROR(VLOOKUP(D4000, 'Chart of Accounts'!A$3:B$3987, 2, FALSE), "")</f>
        <v/>
      </c>
      <c r="F4000" s="31" t="str">
        <f t="shared" si="1"/>
        <v/>
      </c>
      <c r="G4000" s="32" t="str">
        <f t="shared" si="2"/>
        <v/>
      </c>
      <c r="H4000" s="33">
        <f>IF(A4000&gt;='Income Statement'!$E$5,IF(A4000&lt;='Income Statement'!$E$6,1,0),0)</f>
        <v>0</v>
      </c>
      <c r="I4000" s="24"/>
      <c r="J4000" s="24"/>
      <c r="K4000" s="24"/>
      <c r="L4000" s="24"/>
      <c r="M4000" s="24"/>
      <c r="N4000" s="24"/>
      <c r="O4000" s="24"/>
      <c r="P4000" s="24"/>
      <c r="Q4000" s="24"/>
    </row>
    <row r="4001" ht="15.75" customHeight="1">
      <c r="A4001" s="74"/>
      <c r="B4001" s="75"/>
      <c r="C4001" s="76"/>
      <c r="D4001" s="77"/>
      <c r="E4001" s="78"/>
      <c r="F4001" s="79"/>
      <c r="G4001" s="78"/>
      <c r="H4001" s="80"/>
      <c r="I4001" s="24"/>
      <c r="J4001" s="24"/>
      <c r="K4001" s="24"/>
      <c r="L4001" s="24"/>
      <c r="M4001" s="24"/>
      <c r="N4001" s="24"/>
      <c r="O4001" s="24"/>
      <c r="P4001" s="24"/>
      <c r="Q4001" s="24"/>
    </row>
  </sheetData>
  <mergeCells count="2">
    <mergeCell ref="A1:G1"/>
    <mergeCell ref="K1:P1"/>
  </mergeCells>
  <dataValidations>
    <dataValidation type="list" allowBlank="1" showErrorMessage="1" sqref="D3:D4000">
      <formula1>'Chart of Accounts'!$A$3:$A$37</formula1>
    </dataValidation>
    <dataValidation type="custom" allowBlank="1" showDropDown="1" showErrorMessage="1" sqref="A3:A4000">
      <formula1>OR(NOT(ISERROR(DATEVALUE(A3))), AND(ISNUMBER(A3), LEFT(CELL("format", A3))="D"))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4.0"/>
    <col customWidth="1" min="2" max="2" width="3.73"/>
    <col customWidth="1" min="3" max="3" width="2.27"/>
    <col customWidth="1" min="4" max="4" width="21.91"/>
    <col customWidth="1" min="5" max="6" width="8.64"/>
    <col customWidth="1" min="7" max="7" width="5.82"/>
    <col customWidth="1" min="8" max="8" width="3.73"/>
    <col customWidth="1" min="9" max="9" width="4.0"/>
  </cols>
  <sheetData>
    <row r="1" ht="30.0" customHeight="1">
      <c r="A1" s="81"/>
      <c r="B1" s="82" t="s">
        <v>79</v>
      </c>
      <c r="C1" s="83"/>
      <c r="D1" s="83"/>
      <c r="E1" s="83"/>
      <c r="F1" s="83"/>
      <c r="G1" s="83"/>
      <c r="H1" s="84"/>
      <c r="I1" s="24"/>
    </row>
    <row r="2" ht="30.0" customHeight="1">
      <c r="A2" s="81"/>
      <c r="B2" s="85"/>
      <c r="C2" s="86"/>
      <c r="D2" s="86"/>
      <c r="E2" s="86"/>
      <c r="F2" s="86"/>
      <c r="G2" s="86"/>
      <c r="H2" s="87"/>
    </row>
    <row r="3" ht="18.0" customHeight="1">
      <c r="B3" s="88"/>
      <c r="C3" s="89"/>
      <c r="D3" s="90"/>
      <c r="E3" s="90"/>
      <c r="F3" s="90"/>
      <c r="H3" s="91"/>
    </row>
    <row r="4" ht="18.0" customHeight="1">
      <c r="B4" s="88"/>
      <c r="C4" s="92" t="s">
        <v>80</v>
      </c>
      <c r="D4" s="93"/>
      <c r="E4" s="93"/>
      <c r="F4" s="93"/>
      <c r="G4" s="94"/>
      <c r="H4" s="91"/>
    </row>
    <row r="5" ht="18.0" customHeight="1">
      <c r="B5" s="88"/>
      <c r="C5" s="92"/>
      <c r="D5" s="93" t="s">
        <v>81</v>
      </c>
      <c r="E5" s="95">
        <v>44927.0</v>
      </c>
      <c r="F5" s="93"/>
      <c r="G5" s="94"/>
      <c r="H5" s="91"/>
    </row>
    <row r="6" ht="18.0" customHeight="1">
      <c r="B6" s="88"/>
      <c r="C6" s="92"/>
      <c r="D6" s="96" t="s">
        <v>82</v>
      </c>
      <c r="E6" s="95">
        <v>45169.0</v>
      </c>
      <c r="F6" s="93"/>
      <c r="G6" s="94"/>
      <c r="H6" s="97"/>
      <c r="I6" s="98"/>
    </row>
    <row r="7" ht="18.0" customHeight="1">
      <c r="B7" s="88"/>
      <c r="C7" s="92"/>
      <c r="D7" s="93"/>
      <c r="E7" s="93"/>
      <c r="F7" s="93"/>
      <c r="G7" s="94"/>
      <c r="H7" s="91"/>
    </row>
    <row r="8" ht="18.0" customHeight="1">
      <c r="B8" s="88"/>
      <c r="C8" s="99" t="s">
        <v>5</v>
      </c>
      <c r="D8" s="93"/>
      <c r="E8" s="93"/>
      <c r="F8" s="93"/>
      <c r="G8" s="100"/>
      <c r="H8" s="91"/>
    </row>
    <row r="9" ht="18.0" customHeight="1">
      <c r="B9" s="88"/>
      <c r="C9" s="101" t="s">
        <v>83</v>
      </c>
      <c r="D9" s="102" t="str">
        <f>'Chart of Accounts'!A3</f>
        <v>Marketplace Sales</v>
      </c>
      <c r="E9" s="103">
        <f>SUMIFS(Transactions!$C$3:$C$4000,Transactions!$D$3:$D$4000,'Income Statement'!D9,Transactions!$E$3:$E$4000,1)</f>
        <v>0</v>
      </c>
      <c r="F9" s="104"/>
      <c r="G9" s="105" t="str">
        <f t="shared" ref="G9:G13" si="1">iferror(E9/F$17, "-")</f>
        <v>-</v>
      </c>
      <c r="H9" s="91"/>
    </row>
    <row r="10" ht="18.0" customHeight="1">
      <c r="B10" s="88"/>
      <c r="C10" s="101" t="s">
        <v>83</v>
      </c>
      <c r="D10" s="102" t="str">
        <f>'Chart of Accounts'!A4</f>
        <v>Website Sales</v>
      </c>
      <c r="E10" s="103">
        <f>SUMIFS(Transactions!$C$3:$C$4000,Transactions!$D$3:$D$4000,'Income Statement'!D10,Transactions!$E$3:$E$4000,1)</f>
        <v>0</v>
      </c>
      <c r="F10" s="104"/>
      <c r="G10" s="105" t="str">
        <f t="shared" si="1"/>
        <v>-</v>
      </c>
      <c r="H10" s="91"/>
    </row>
    <row r="11" ht="18.0" customHeight="1">
      <c r="B11" s="88"/>
      <c r="C11" s="101"/>
      <c r="D11" s="102" t="str">
        <f>'Chart of Accounts'!A6</f>
        <v>Affiliate &amp; Commissions</v>
      </c>
      <c r="E11" s="103">
        <f>SUMIFS(Transactions!$C$3:$C$4000,Transactions!$D$3:$D$4000,'Income Statement'!D11,Transactions!$E$3:$E$4000,1)</f>
        <v>0</v>
      </c>
      <c r="F11" s="104"/>
      <c r="G11" s="105" t="str">
        <f t="shared" si="1"/>
        <v>-</v>
      </c>
      <c r="H11" s="91"/>
    </row>
    <row r="12" ht="18.0" customHeight="1">
      <c r="B12" s="88"/>
      <c r="C12" s="101" t="s">
        <v>83</v>
      </c>
      <c r="D12" s="102" t="str">
        <f>'Chart of Accounts'!A7</f>
        <v>Other Income</v>
      </c>
      <c r="E12" s="103">
        <f>SUMIFS(Transactions!$C$3:$C$4000,Transactions!$D$3:$D$4000,'Income Statement'!D12,Transactions!$E$3:$E$4000,1)</f>
        <v>0</v>
      </c>
      <c r="F12" s="104"/>
      <c r="G12" s="105" t="str">
        <f t="shared" si="1"/>
        <v>-</v>
      </c>
      <c r="H12" s="91"/>
    </row>
    <row r="13" ht="18.0" customHeight="1">
      <c r="B13" s="88"/>
      <c r="C13" s="101" t="s">
        <v>83</v>
      </c>
      <c r="D13" s="106" t="str">
        <f>'Chart of Accounts'!A8</f>
        <v>Custom Revenue 1</v>
      </c>
      <c r="E13" s="103">
        <f>SUMIFS(Transactions!$C$3:$C$4000,Transactions!$D$3:$D$4000,'Income Statement'!D13,Transactions!$E$3:$E$4000,1)</f>
        <v>0</v>
      </c>
      <c r="F13" s="104"/>
      <c r="G13" s="105" t="str">
        <f t="shared" si="1"/>
        <v>-</v>
      </c>
      <c r="H13" s="91"/>
    </row>
    <row r="14" ht="18.0" customHeight="1">
      <c r="B14" s="88"/>
      <c r="C14" s="101"/>
      <c r="D14" s="106" t="str">
        <f>'Chart of Accounts'!A9</f>
        <v>Custom Revenue 2</v>
      </c>
      <c r="E14" s="103">
        <f>SUMIFS(Transactions!$C$3:$C$4000,Transactions!$D$3:$D$4000,'Income Statement'!D14,Transactions!$E$3:$E$4000,1)</f>
        <v>0</v>
      </c>
      <c r="F14" s="104"/>
      <c r="G14" s="105"/>
      <c r="H14" s="91"/>
    </row>
    <row r="15" ht="18.0" customHeight="1">
      <c r="B15" s="88"/>
      <c r="C15" s="101"/>
      <c r="D15" s="106" t="str">
        <f>'Chart of Accounts'!A10</f>
        <v>Custom Revenue 3</v>
      </c>
      <c r="E15" s="103">
        <f>SUMIFS(Transactions!$C$3:$C$4000,Transactions!$D$3:$D$4000,'Income Statement'!D15,Transactions!$E$3:$E$4000,1)</f>
        <v>0</v>
      </c>
      <c r="F15" s="104"/>
      <c r="G15" s="105"/>
      <c r="H15" s="91"/>
    </row>
    <row r="16" ht="18.0" customHeight="1">
      <c r="B16" s="88"/>
      <c r="C16" s="101" t="s">
        <v>83</v>
      </c>
      <c r="D16" s="102" t="str">
        <f>'Chart of Accounts'!A5</f>
        <v>Returns &amp; Chargebacks</v>
      </c>
      <c r="E16" s="107">
        <f>-SUMIFS(Transactions!$C$3:$C$4000,Transactions!$D$3:$D$4000,'Income Statement'!D16,Transactions!$E$3:$E$4000,1)</f>
        <v>0</v>
      </c>
      <c r="F16" s="104"/>
      <c r="G16" s="105" t="str">
        <f t="shared" ref="G16:G17" si="2">iferror(E16/F$17, "-")</f>
        <v>-</v>
      </c>
      <c r="H16" s="91"/>
    </row>
    <row r="17" ht="18.0" customHeight="1">
      <c r="B17" s="88"/>
      <c r="C17" s="108" t="s">
        <v>84</v>
      </c>
      <c r="E17" s="109"/>
      <c r="F17" s="110">
        <f>SUM(E9:E16)</f>
        <v>0</v>
      </c>
      <c r="G17" s="105" t="str">
        <f t="shared" si="2"/>
        <v>-</v>
      </c>
      <c r="H17" s="91"/>
    </row>
    <row r="18" ht="18.0" customHeight="1">
      <c r="B18" s="88"/>
      <c r="C18" s="92" t="s">
        <v>83</v>
      </c>
      <c r="D18" s="93"/>
      <c r="E18" s="104"/>
      <c r="F18" s="104"/>
      <c r="G18" s="111"/>
      <c r="H18" s="91"/>
    </row>
    <row r="19" ht="18.0" customHeight="1">
      <c r="B19" s="88"/>
      <c r="C19" s="92" t="s">
        <v>20</v>
      </c>
      <c r="D19" s="93"/>
      <c r="E19" s="104"/>
      <c r="F19" s="104"/>
      <c r="G19" s="111"/>
      <c r="H19" s="91"/>
    </row>
    <row r="20" ht="18.0" customHeight="1">
      <c r="B20" s="88"/>
      <c r="C20" s="112" t="s">
        <v>83</v>
      </c>
      <c r="D20" s="113" t="str">
        <f>'Chart of Accounts'!A11</f>
        <v>Cost of Goods Sold</v>
      </c>
      <c r="E20" s="114">
        <f>SUMIFS(Transactions!$C$3:$C$4000,Transactions!$D$3:$D$4000,'Income Statement'!D20,Transactions!$E$3:$E$4000,1)</f>
        <v>0</v>
      </c>
      <c r="F20" s="104"/>
      <c r="G20" s="105" t="str">
        <f t="shared" ref="G20:G23" si="3">iferror(E20/F$27, "-")</f>
        <v>-</v>
      </c>
      <c r="H20" s="91"/>
    </row>
    <row r="21" ht="18.0" customHeight="1">
      <c r="B21" s="88"/>
      <c r="C21" s="112"/>
      <c r="D21" s="115" t="str">
        <f>'Chart of Accounts'!A12</f>
        <v>Cost of Labor</v>
      </c>
      <c r="E21" s="114">
        <f>SUMIFS(Transactions!$C$3:$C$4000,Transactions!$D$3:$D$4000,'Income Statement'!D21,Transactions!$E$3:$E$4000,1)</f>
        <v>0</v>
      </c>
      <c r="F21" s="104"/>
      <c r="G21" s="105" t="str">
        <f t="shared" si="3"/>
        <v>-</v>
      </c>
      <c r="H21" s="91"/>
    </row>
    <row r="22" ht="18.0" customHeight="1">
      <c r="B22" s="88"/>
      <c r="C22" s="112" t="s">
        <v>83</v>
      </c>
      <c r="D22" s="115" t="str">
        <f>'Chart of Accounts'!A13</f>
        <v>Marketplace Fees</v>
      </c>
      <c r="E22" s="114">
        <f>SUMIFS(Transactions!$C$3:$C$4000,Transactions!$D$3:$D$4000,'Income Statement'!D22,Transactions!$E$3:$E$4000,1)</f>
        <v>0</v>
      </c>
      <c r="F22" s="104"/>
      <c r="G22" s="105" t="str">
        <f t="shared" si="3"/>
        <v>-</v>
      </c>
      <c r="H22" s="91"/>
    </row>
    <row r="23" ht="18.0" customHeight="1">
      <c r="B23" s="88"/>
      <c r="C23" s="112"/>
      <c r="D23" s="115" t="str">
        <f>'Chart of Accounts'!A14</f>
        <v>Print Provider Fees</v>
      </c>
      <c r="E23" s="114">
        <f>SUMIFS(Transactions!$C$3:$C$4000,Transactions!$D$3:$D$4000,'Income Statement'!D23,Transactions!$E$3:$E$4000,1)</f>
        <v>0</v>
      </c>
      <c r="F23" s="104"/>
      <c r="G23" s="105" t="str">
        <f t="shared" si="3"/>
        <v>-</v>
      </c>
      <c r="H23" s="91"/>
    </row>
    <row r="24" ht="18.0" customHeight="1">
      <c r="B24" s="88"/>
      <c r="C24" s="112"/>
      <c r="D24" s="115" t="str">
        <f>'Chart of Accounts'!A15</f>
        <v>Custom COS 1</v>
      </c>
      <c r="E24" s="114">
        <f>SUMIFS(Transactions!$C$3:$C$4000,Transactions!$D$3:$D$4000,'Income Statement'!D24,Transactions!$E$3:$E$4000,1)</f>
        <v>0</v>
      </c>
      <c r="F24" s="104"/>
      <c r="G24" s="105"/>
      <c r="H24" s="91"/>
    </row>
    <row r="25" ht="18.0" customHeight="1">
      <c r="B25" s="88"/>
      <c r="C25" s="112"/>
      <c r="D25" s="115" t="str">
        <f>'Chart of Accounts'!A16</f>
        <v>Custom COS 2</v>
      </c>
      <c r="E25" s="114">
        <f>SUMIFS(Transactions!$C$3:$C$4000,Transactions!$D$3:$D$4000,'Income Statement'!D25,Transactions!$E$3:$E$4000,1)</f>
        <v>0</v>
      </c>
      <c r="F25" s="104"/>
      <c r="G25" s="105"/>
      <c r="H25" s="91"/>
    </row>
    <row r="26" ht="18.0" customHeight="1">
      <c r="B26" s="88"/>
      <c r="C26" s="112"/>
      <c r="D26" s="115" t="str">
        <f>'Chart of Accounts'!A17</f>
        <v>Custom COS 3</v>
      </c>
      <c r="E26" s="116">
        <f>SUMIFS(Transactions!$C$3:$C$4000,Transactions!$D$3:$D$4000,'Income Statement'!D26,Transactions!$E$3:$E$4000,1)</f>
        <v>0</v>
      </c>
      <c r="F26" s="104"/>
      <c r="G26" s="105" t="str">
        <f t="shared" ref="G26:G27" si="4">iferror(E26/F$27, "-")</f>
        <v>-</v>
      </c>
      <c r="H26" s="91"/>
    </row>
    <row r="27" ht="18.0" customHeight="1">
      <c r="B27" s="88"/>
      <c r="C27" s="117" t="s">
        <v>85</v>
      </c>
      <c r="D27" s="118"/>
      <c r="E27" s="119"/>
      <c r="F27" s="120">
        <f>SUM(E20:E26)</f>
        <v>0</v>
      </c>
      <c r="G27" s="105" t="str">
        <f t="shared" si="4"/>
        <v>-</v>
      </c>
      <c r="H27" s="91"/>
    </row>
    <row r="28" ht="18.0" customHeight="1">
      <c r="B28" s="88"/>
      <c r="C28" s="92" t="s">
        <v>83</v>
      </c>
      <c r="D28" s="93"/>
      <c r="E28" s="104"/>
      <c r="F28" s="104"/>
      <c r="G28" s="105"/>
      <c r="H28" s="91"/>
    </row>
    <row r="29" ht="18.0" customHeight="1">
      <c r="B29" s="88"/>
      <c r="C29" s="121" t="s">
        <v>86</v>
      </c>
      <c r="D29" s="122"/>
      <c r="E29" s="123"/>
      <c r="F29" s="124">
        <f>$F$17-$F$27</f>
        <v>0</v>
      </c>
      <c r="G29" s="105" t="str">
        <f>iferror(E29/F$27, "-")</f>
        <v>-</v>
      </c>
      <c r="H29" s="91"/>
    </row>
    <row r="30" ht="18.0" customHeight="1">
      <c r="B30" s="88"/>
      <c r="C30" s="92" t="s">
        <v>83</v>
      </c>
      <c r="D30" s="93"/>
      <c r="E30" s="104"/>
      <c r="F30" s="104"/>
      <c r="G30" s="111"/>
      <c r="H30" s="91"/>
    </row>
    <row r="31" ht="18.0" customHeight="1">
      <c r="B31" s="88"/>
      <c r="C31" s="92" t="s">
        <v>87</v>
      </c>
      <c r="D31" s="93"/>
      <c r="E31" s="104"/>
      <c r="F31" s="104"/>
      <c r="G31" s="111"/>
      <c r="H31" s="91"/>
    </row>
    <row r="32" ht="18.0" customHeight="1">
      <c r="A32" s="24"/>
      <c r="B32" s="125"/>
      <c r="C32" s="126" t="s">
        <v>83</v>
      </c>
      <c r="D32" s="127" t="str">
        <f>'Chart of Accounts'!A18</f>
        <v>Advertising</v>
      </c>
      <c r="E32" s="128">
        <f>SUMIFS(Transactions!$C$3:$C$4000,Transactions!$D$3:$D$4000,'Income Statement'!D32,Transactions!$E$3:$E$4000,1)</f>
        <v>0</v>
      </c>
      <c r="F32" s="104"/>
      <c r="G32" s="129" t="str">
        <f t="shared" ref="G32:G48" si="5">iferror(E32/F$52, "-")</f>
        <v>-</v>
      </c>
      <c r="H32" s="33"/>
      <c r="I32" s="24"/>
    </row>
    <row r="33" ht="18.0" customHeight="1">
      <c r="A33" s="24"/>
      <c r="B33" s="125"/>
      <c r="C33" s="126" t="s">
        <v>83</v>
      </c>
      <c r="D33" s="127" t="str">
        <f>'Chart of Accounts'!A19</f>
        <v>Bank Fees</v>
      </c>
      <c r="E33" s="128">
        <f>SUMIFS(Transactions!$C$3:$C$4000,Transactions!$D$3:$D$4000,'Income Statement'!D33,Transactions!$E$3:$E$4000,1)</f>
        <v>0</v>
      </c>
      <c r="F33" s="104"/>
      <c r="G33" s="129" t="str">
        <f t="shared" si="5"/>
        <v>-</v>
      </c>
      <c r="H33" s="33"/>
      <c r="I33" s="24"/>
    </row>
    <row r="34" ht="18.0" customHeight="1">
      <c r="A34" s="24"/>
      <c r="B34" s="125"/>
      <c r="C34" s="126"/>
      <c r="D34" s="127" t="str">
        <f>'Chart of Accounts'!A20</f>
        <v>Dues &amp; Memberships</v>
      </c>
      <c r="E34" s="128">
        <f>SUMIFS(Transactions!$C$3:$C$4000,Transactions!$D$3:$D$4000,'Income Statement'!D34,Transactions!$E$3:$E$4000,1)</f>
        <v>0</v>
      </c>
      <c r="F34" s="104"/>
      <c r="G34" s="129" t="str">
        <f t="shared" si="5"/>
        <v>-</v>
      </c>
      <c r="H34" s="33"/>
      <c r="I34" s="24"/>
    </row>
    <row r="35" ht="18.0" customHeight="1">
      <c r="A35" s="24"/>
      <c r="B35" s="125"/>
      <c r="C35" s="126" t="s">
        <v>83</v>
      </c>
      <c r="D35" s="127" t="str">
        <f>'Chart of Accounts'!A21</f>
        <v>Equipment</v>
      </c>
      <c r="E35" s="128">
        <f>SUMIFS(Transactions!$C$3:$C$4000,Transactions!$D$3:$D$4000,'Income Statement'!D35,Transactions!$E$3:$E$4000,1)</f>
        <v>0</v>
      </c>
      <c r="F35" s="104"/>
      <c r="G35" s="129" t="str">
        <f t="shared" si="5"/>
        <v>-</v>
      </c>
      <c r="H35" s="33"/>
      <c r="I35" s="24"/>
    </row>
    <row r="36" ht="18.0" customHeight="1">
      <c r="A36" s="24"/>
      <c r="B36" s="125"/>
      <c r="C36" s="126" t="s">
        <v>83</v>
      </c>
      <c r="D36" s="130" t="str">
        <f>'Chart of Accounts'!A22</f>
        <v>Independent Contractor</v>
      </c>
      <c r="E36" s="128">
        <f>SUMIFS(Transactions!$C$3:$C$4000,Transactions!$D$3:$D$4000,'Income Statement'!D36,Transactions!$E$3:$E$4000,1)</f>
        <v>0</v>
      </c>
      <c r="F36" s="104"/>
      <c r="G36" s="129" t="str">
        <f t="shared" si="5"/>
        <v>-</v>
      </c>
      <c r="H36" s="33"/>
      <c r="I36" s="24"/>
    </row>
    <row r="37" ht="18.0" customHeight="1">
      <c r="A37" s="24"/>
      <c r="B37" s="125"/>
      <c r="C37" s="126" t="s">
        <v>83</v>
      </c>
      <c r="D37" s="127" t="str">
        <f>'Chart of Accounts'!A23</f>
        <v>Insurance</v>
      </c>
      <c r="E37" s="128">
        <f>SUMIFS(Transactions!$C$3:$C$4000,Transactions!$D$3:$D$4000,'Income Statement'!D37,Transactions!$E$3:$E$4000,1)</f>
        <v>0</v>
      </c>
      <c r="F37" s="104"/>
      <c r="G37" s="129" t="str">
        <f t="shared" si="5"/>
        <v>-</v>
      </c>
      <c r="H37" s="33"/>
      <c r="I37" s="24"/>
    </row>
    <row r="38" ht="18.0" customHeight="1">
      <c r="A38" s="24"/>
      <c r="B38" s="125"/>
      <c r="C38" s="126" t="s">
        <v>83</v>
      </c>
      <c r="D38" s="127" t="str">
        <f>'Chart of Accounts'!A24</f>
        <v>Internet &amp; Utilities</v>
      </c>
      <c r="E38" s="128">
        <f>SUMIFS(Transactions!$C$3:$C$4000,Transactions!$D$3:$D$4000,'Income Statement'!D38,Transactions!$E$3:$E$4000,1)</f>
        <v>0</v>
      </c>
      <c r="F38" s="104"/>
      <c r="G38" s="129" t="str">
        <f t="shared" si="5"/>
        <v>-</v>
      </c>
      <c r="H38" s="33"/>
      <c r="I38" s="24"/>
    </row>
    <row r="39" ht="18.0" customHeight="1">
      <c r="A39" s="24"/>
      <c r="B39" s="125"/>
      <c r="C39" s="126" t="s">
        <v>83</v>
      </c>
      <c r="D39" s="127" t="str">
        <f>'Chart of Accounts'!A25</f>
        <v>Legal &amp; Accounting</v>
      </c>
      <c r="E39" s="128">
        <f>SUMIFS(Transactions!$C$3:$C$4000,Transactions!$D$3:$D$4000,'Income Statement'!D39,Transactions!$E$3:$E$4000,1)</f>
        <v>0</v>
      </c>
      <c r="F39" s="104"/>
      <c r="G39" s="129" t="str">
        <f t="shared" si="5"/>
        <v>-</v>
      </c>
      <c r="H39" s="33"/>
      <c r="I39" s="24"/>
    </row>
    <row r="40" ht="18.0" customHeight="1">
      <c r="A40" s="24"/>
      <c r="B40" s="125"/>
      <c r="C40" s="126" t="s">
        <v>83</v>
      </c>
      <c r="D40" s="127" t="str">
        <f>'Chart of Accounts'!A26</f>
        <v>Licenses and Fees</v>
      </c>
      <c r="E40" s="128">
        <f>SUMIFS(Transactions!$C$3:$C$4000,Transactions!$D$3:$D$4000,'Income Statement'!D40,Transactions!$E$3:$E$4000,1)</f>
        <v>0</v>
      </c>
      <c r="F40" s="104"/>
      <c r="G40" s="129" t="str">
        <f t="shared" si="5"/>
        <v>-</v>
      </c>
      <c r="H40" s="33"/>
      <c r="I40" s="24"/>
    </row>
    <row r="41" ht="18.0" customHeight="1">
      <c r="A41" s="24"/>
      <c r="B41" s="125"/>
      <c r="C41" s="126" t="s">
        <v>83</v>
      </c>
      <c r="D41" s="127" t="str">
        <f>'Chart of Accounts'!A27</f>
        <v>Meals &amp; Entertainment</v>
      </c>
      <c r="E41" s="128">
        <f>SUMIFS(Transactions!$C$3:$C$4000,Transactions!$D$3:$D$4000,'Income Statement'!D41,Transactions!$E$3:$E$4000,1)</f>
        <v>0</v>
      </c>
      <c r="F41" s="104"/>
      <c r="G41" s="129" t="str">
        <f t="shared" si="5"/>
        <v>-</v>
      </c>
      <c r="H41" s="33"/>
      <c r="I41" s="24"/>
    </row>
    <row r="42" ht="18.0" customHeight="1">
      <c r="A42" s="24"/>
      <c r="B42" s="125"/>
      <c r="C42" s="126" t="s">
        <v>83</v>
      </c>
      <c r="D42" s="130" t="str">
        <f>'Chart of Accounts'!A28</f>
        <v>Misc. Expenses</v>
      </c>
      <c r="E42" s="128">
        <f>SUMIFS(Transactions!$C$3:$C$4000,Transactions!$D$3:$D$4000,'Income Statement'!D42,Transactions!$E$3:$E$4000,1)</f>
        <v>0</v>
      </c>
      <c r="F42" s="104"/>
      <c r="G42" s="129" t="str">
        <f t="shared" si="5"/>
        <v>-</v>
      </c>
      <c r="H42" s="33"/>
      <c r="I42" s="24"/>
    </row>
    <row r="43" ht="18.0" customHeight="1">
      <c r="A43" s="24"/>
      <c r="B43" s="125"/>
      <c r="C43" s="126" t="s">
        <v>83</v>
      </c>
      <c r="D43" s="127" t="str">
        <f>'Chart of Accounts'!A29</f>
        <v>Office Supplies</v>
      </c>
      <c r="E43" s="128">
        <f>SUMIFS(Transactions!$C$3:$C$4000,Transactions!$D$3:$D$4000,'Income Statement'!D43,Transactions!$E$3:$E$4000,1)</f>
        <v>0</v>
      </c>
      <c r="F43" s="104"/>
      <c r="G43" s="129" t="str">
        <f t="shared" si="5"/>
        <v>-</v>
      </c>
      <c r="H43" s="33"/>
      <c r="I43" s="24"/>
    </row>
    <row r="44" ht="18.0" customHeight="1">
      <c r="A44" s="24"/>
      <c r="B44" s="125"/>
      <c r="C44" s="126" t="s">
        <v>83</v>
      </c>
      <c r="D44" s="130" t="str">
        <f>'Chart of Accounts'!A30</f>
        <v>Postage &amp; Shipping</v>
      </c>
      <c r="E44" s="128">
        <f>SUMIFS(Transactions!$C$3:$C$4000,Transactions!$D$3:$D$4000,'Income Statement'!D44,Transactions!$E$3:$E$4000,1)</f>
        <v>0</v>
      </c>
      <c r="F44" s="104"/>
      <c r="G44" s="129" t="str">
        <f t="shared" si="5"/>
        <v>-</v>
      </c>
      <c r="H44" s="33"/>
      <c r="I44" s="24"/>
    </row>
    <row r="45" ht="18.0" customHeight="1">
      <c r="A45" s="24"/>
      <c r="B45" s="125"/>
      <c r="C45" s="126" t="s">
        <v>83</v>
      </c>
      <c r="D45" s="130" t="str">
        <f>'Chart of Accounts'!A31</f>
        <v>Rent or Lease</v>
      </c>
      <c r="E45" s="128">
        <f>SUMIFS(Transactions!$C$3:$C$4000,Transactions!$D$3:$D$4000,'Income Statement'!D45,Transactions!$E$3:$E$4000,1)</f>
        <v>0</v>
      </c>
      <c r="F45" s="104"/>
      <c r="G45" s="129" t="str">
        <f t="shared" si="5"/>
        <v>-</v>
      </c>
      <c r="H45" s="33"/>
      <c r="I45" s="24"/>
    </row>
    <row r="46" ht="18.0" customHeight="1">
      <c r="A46" s="24"/>
      <c r="B46" s="125"/>
      <c r="C46" s="126" t="s">
        <v>83</v>
      </c>
      <c r="D46" s="130" t="str">
        <f>'Chart of Accounts'!A32</f>
        <v>Software &amp; Hosting</v>
      </c>
      <c r="E46" s="128">
        <f>SUMIFS(Transactions!$C$3:$C$4000,Transactions!$D$3:$D$4000,'Income Statement'!D46,Transactions!$E$3:$E$4000,1)</f>
        <v>0</v>
      </c>
      <c r="F46" s="104"/>
      <c r="G46" s="129" t="str">
        <f t="shared" si="5"/>
        <v>-</v>
      </c>
      <c r="H46" s="33"/>
      <c r="I46" s="24"/>
    </row>
    <row r="47" ht="18.0" customHeight="1">
      <c r="A47" s="24"/>
      <c r="B47" s="125"/>
      <c r="C47" s="126" t="s">
        <v>83</v>
      </c>
      <c r="D47" s="127" t="str">
        <f>'Chart of Accounts'!A33</f>
        <v>Taxes</v>
      </c>
      <c r="E47" s="128">
        <f>SUMIFS(Transactions!$C$3:$C$4000,Transactions!$D$3:$D$4000,'Income Statement'!D47,Transactions!$E$3:$E$4000,1)</f>
        <v>0</v>
      </c>
      <c r="F47" s="104"/>
      <c r="G47" s="129" t="str">
        <f t="shared" si="5"/>
        <v>-</v>
      </c>
      <c r="H47" s="33"/>
      <c r="I47" s="24"/>
    </row>
    <row r="48" ht="18.0" customHeight="1">
      <c r="A48" s="24"/>
      <c r="B48" s="125"/>
      <c r="C48" s="126" t="s">
        <v>83</v>
      </c>
      <c r="D48" s="131" t="str">
        <f>'Chart of Accounts'!A34</f>
        <v>Travel &amp; Transportation</v>
      </c>
      <c r="E48" s="128">
        <f>SUMIFS(Transactions!$C$3:$C$4000,Transactions!$D$3:$D$4000,'Income Statement'!D48,Transactions!$E$3:$E$4000,1)</f>
        <v>0</v>
      </c>
      <c r="F48" s="104"/>
      <c r="G48" s="129" t="str">
        <f t="shared" si="5"/>
        <v>-</v>
      </c>
      <c r="H48" s="33"/>
      <c r="I48" s="24"/>
    </row>
    <row r="49" ht="18.0" customHeight="1">
      <c r="A49" s="24"/>
      <c r="B49" s="125"/>
      <c r="C49" s="126"/>
      <c r="D49" s="127" t="str">
        <f>'Chart of Accounts'!A35</f>
        <v>Custom Expense 1</v>
      </c>
      <c r="E49" s="128">
        <f>SUMIFS(Transactions!$C$3:$C$4000,Transactions!$D$3:$D$4000,'Income Statement'!D49,Transactions!$E$3:$E$4000,1)</f>
        <v>0</v>
      </c>
      <c r="F49" s="104"/>
      <c r="G49" s="129"/>
      <c r="H49" s="33"/>
      <c r="I49" s="24"/>
    </row>
    <row r="50" ht="18.0" customHeight="1">
      <c r="A50" s="24"/>
      <c r="B50" s="125"/>
      <c r="C50" s="126"/>
      <c r="D50" s="127" t="str">
        <f>'Chart of Accounts'!A36</f>
        <v>Custom Expense 2</v>
      </c>
      <c r="E50" s="128">
        <f>SUMIFS(Transactions!$C$3:$C$4000,Transactions!$D$3:$D$4000,'Income Statement'!D50,Transactions!$E$3:$E$4000,1)</f>
        <v>0</v>
      </c>
      <c r="F50" s="104"/>
      <c r="G50" s="129"/>
      <c r="H50" s="33"/>
      <c r="I50" s="24"/>
    </row>
    <row r="51" ht="18.0" customHeight="1">
      <c r="A51" s="24"/>
      <c r="B51" s="125"/>
      <c r="C51" s="126"/>
      <c r="D51" s="127" t="str">
        <f>'Chart of Accounts'!A37</f>
        <v>Custom Expense 3</v>
      </c>
      <c r="E51" s="128">
        <f>SUMIFS(Transactions!$C$3:$C$4000,Transactions!$D$3:$D$4000,'Income Statement'!D51,Transactions!$E$3:$E$4000,1)</f>
        <v>0</v>
      </c>
      <c r="F51" s="104"/>
      <c r="G51" s="129"/>
      <c r="H51" s="33"/>
      <c r="I51" s="24"/>
    </row>
    <row r="52" ht="18.0" customHeight="1">
      <c r="B52" s="88"/>
      <c r="C52" s="132" t="s">
        <v>88</v>
      </c>
      <c r="E52" s="133"/>
      <c r="F52" s="134">
        <f>SUM(E32:E51)</f>
        <v>0</v>
      </c>
      <c r="G52" s="129" t="str">
        <f>iferror(E52/F$52, "-")</f>
        <v>-</v>
      </c>
      <c r="H52" s="91"/>
    </row>
    <row r="53" ht="18.0" customHeight="1">
      <c r="B53" s="88"/>
      <c r="C53" s="92" t="s">
        <v>83</v>
      </c>
      <c r="D53" s="93"/>
      <c r="E53" s="104"/>
      <c r="F53" s="104"/>
      <c r="G53" s="129"/>
      <c r="H53" s="91"/>
    </row>
    <row r="54" ht="18.0" customHeight="1">
      <c r="B54" s="135"/>
      <c r="C54" s="136" t="s">
        <v>89</v>
      </c>
      <c r="D54" s="2"/>
      <c r="E54" s="137"/>
      <c r="F54" s="138">
        <f>$F$29-$F$52</f>
        <v>0</v>
      </c>
      <c r="G54" s="139" t="str">
        <f>iferror(E54/F$52, "-")</f>
        <v>-</v>
      </c>
      <c r="H54" s="140"/>
    </row>
    <row r="55" ht="15.75" customHeight="1">
      <c r="C55" s="89"/>
      <c r="D55" s="90"/>
      <c r="E55" s="90"/>
      <c r="F55" s="90"/>
    </row>
    <row r="56" ht="15.75" customHeight="1">
      <c r="C56" s="141"/>
    </row>
    <row r="57" ht="15.75" customHeight="1">
      <c r="C57" s="141"/>
    </row>
  </sheetData>
  <mergeCells count="4">
    <mergeCell ref="B1:H2"/>
    <mergeCell ref="C17:D17"/>
    <mergeCell ref="C52:D52"/>
    <mergeCell ref="C54:D54"/>
  </mergeCells>
  <dataValidations>
    <dataValidation type="custom" allowBlank="1" showDropDown="1" showErrorMessage="1" sqref="E5:E6">
      <formula1>OR(NOT(ISERROR(DATEVALUE(E5))), AND(ISNUMBER(E5), LEFT(CELL("format", E5))="D"))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9.18" defaultRowHeight="15.0"/>
  <cols>
    <col customWidth="1" min="1" max="1" width="2.64"/>
    <col customWidth="1" min="2" max="2" width="7.73"/>
    <col customWidth="1" min="3" max="3" width="5.36"/>
    <col customWidth="1" min="4" max="4" width="6.55"/>
    <col customWidth="1" min="5" max="5" width="7.27"/>
    <col customWidth="1" min="6" max="6" width="10.18"/>
    <col customWidth="1" min="7" max="7" width="7.09"/>
    <col customWidth="1" min="8" max="8" width="2.09"/>
    <col customWidth="1" min="9" max="9" width="4.64"/>
    <col customWidth="1" min="10" max="10" width="8.18"/>
    <col customWidth="1" min="11" max="11" width="4.36"/>
    <col customWidth="1" min="12" max="12" width="5.27"/>
    <col customWidth="1" min="13" max="13" width="7.91"/>
    <col customWidth="1" min="14" max="14" width="6.91"/>
    <col customWidth="1" min="15" max="15" width="3.45"/>
    <col customWidth="1" min="16" max="16" width="2.18"/>
    <col customWidth="1" min="17" max="17" width="9.36"/>
    <col customWidth="1" min="18" max="18" width="6.73"/>
    <col customWidth="1" min="19" max="19" width="11.09"/>
    <col customWidth="1" min="20" max="20" width="15.0"/>
    <col customWidth="1" min="21" max="22" width="9.36"/>
  </cols>
  <sheetData>
    <row r="1">
      <c r="A1" s="142"/>
      <c r="B1" s="142"/>
      <c r="C1" s="142"/>
      <c r="D1" s="142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</row>
    <row r="2">
      <c r="A2" s="142"/>
      <c r="B2" s="144" t="s">
        <v>90</v>
      </c>
      <c r="C2" s="83"/>
      <c r="D2" s="84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7"/>
      <c r="U2" s="143"/>
      <c r="V2" s="143"/>
    </row>
    <row r="3">
      <c r="A3" s="142"/>
      <c r="B3" s="148"/>
      <c r="D3" s="149"/>
      <c r="E3" s="150"/>
      <c r="F3" s="151" t="s">
        <v>84</v>
      </c>
      <c r="G3" s="3"/>
      <c r="H3" s="152"/>
      <c r="I3" s="152"/>
      <c r="J3" s="151" t="s">
        <v>20</v>
      </c>
      <c r="K3" s="3"/>
      <c r="L3" s="153"/>
      <c r="M3" s="151" t="s">
        <v>87</v>
      </c>
      <c r="N3" s="3"/>
      <c r="O3" s="152"/>
      <c r="P3" s="153"/>
      <c r="Q3" s="151" t="s">
        <v>89</v>
      </c>
      <c r="R3" s="3"/>
      <c r="S3" s="153"/>
      <c r="T3" s="154"/>
      <c r="U3" s="155"/>
      <c r="V3" s="156"/>
    </row>
    <row r="4">
      <c r="A4" s="157"/>
      <c r="B4" s="85"/>
      <c r="C4" s="86"/>
      <c r="D4" s="87"/>
      <c r="E4" s="158"/>
      <c r="F4" s="159">
        <f>'pivot table'!G6</f>
        <v>78514</v>
      </c>
      <c r="G4" s="3"/>
      <c r="H4" s="160"/>
      <c r="I4" s="160"/>
      <c r="J4" s="161">
        <f>'pivot table'!G4</f>
        <v>7300</v>
      </c>
      <c r="K4" s="3"/>
      <c r="M4" s="159">
        <f>'pivot table'!G5</f>
        <v>16939</v>
      </c>
      <c r="N4" s="3"/>
      <c r="Q4" s="161">
        <f>'pivot table'!G8</f>
        <v>-10815</v>
      </c>
      <c r="R4" s="3"/>
      <c r="T4" s="162"/>
      <c r="U4" s="143"/>
      <c r="V4" s="143"/>
    </row>
    <row r="5">
      <c r="A5" s="157"/>
      <c r="B5" s="163"/>
      <c r="C5" s="143"/>
      <c r="D5" s="157"/>
      <c r="E5" s="158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62"/>
      <c r="U5" s="143"/>
      <c r="V5" s="143"/>
    </row>
    <row r="6">
      <c r="A6" s="157"/>
      <c r="B6" s="164" t="s">
        <v>91</v>
      </c>
      <c r="D6" s="149"/>
      <c r="E6" s="158"/>
      <c r="F6" s="165"/>
      <c r="G6" s="143"/>
      <c r="H6" s="143"/>
      <c r="I6" s="143"/>
      <c r="J6" s="143"/>
      <c r="K6" s="165"/>
      <c r="L6" s="165"/>
      <c r="M6" s="165"/>
      <c r="N6" s="165"/>
      <c r="O6" s="143"/>
      <c r="P6" s="143"/>
      <c r="Q6" s="143"/>
      <c r="R6" s="165"/>
      <c r="S6" s="165"/>
      <c r="T6" s="166"/>
      <c r="U6" s="143"/>
      <c r="V6" s="143"/>
    </row>
    <row r="7">
      <c r="A7" s="157"/>
      <c r="B7" s="148"/>
      <c r="D7" s="149"/>
      <c r="E7" s="145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7"/>
      <c r="U7" s="143"/>
      <c r="V7" s="143"/>
    </row>
    <row r="8" ht="24.75" customHeight="1">
      <c r="A8" s="157"/>
      <c r="B8" s="163"/>
      <c r="C8" s="167"/>
      <c r="D8" s="157"/>
      <c r="E8" s="158"/>
      <c r="F8" s="168" t="s">
        <v>92</v>
      </c>
      <c r="G8" s="169">
        <f>'pivot table'!G9</f>
        <v>0.9070229513</v>
      </c>
      <c r="H8" s="170"/>
      <c r="I8" s="143"/>
      <c r="J8" s="168" t="s">
        <v>93</v>
      </c>
      <c r="K8" s="171">
        <f>'pivot table'!G10</f>
        <v>-0.1377461344</v>
      </c>
      <c r="L8" s="3"/>
      <c r="M8" s="156"/>
      <c r="N8" s="156"/>
      <c r="O8" s="156"/>
      <c r="S8" s="170"/>
      <c r="T8" s="162"/>
      <c r="U8" s="143"/>
      <c r="V8" s="143"/>
    </row>
    <row r="9">
      <c r="A9" s="157"/>
      <c r="B9" s="163"/>
      <c r="C9" s="172"/>
      <c r="D9" s="157"/>
      <c r="E9" s="158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62"/>
      <c r="U9" s="143"/>
      <c r="V9" s="143"/>
    </row>
    <row r="10">
      <c r="A10" s="157"/>
      <c r="B10" s="173"/>
      <c r="C10" s="174"/>
      <c r="D10" s="175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5"/>
      <c r="U10" s="157"/>
      <c r="V10" s="143"/>
    </row>
    <row r="11">
      <c r="A11" s="157"/>
      <c r="B11" s="157"/>
      <c r="C11" s="157"/>
      <c r="D11" s="157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</row>
    <row r="12">
      <c r="A12" s="157"/>
      <c r="B12" s="157"/>
      <c r="C12" s="176"/>
      <c r="D12" s="157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77"/>
      <c r="S12" s="178"/>
      <c r="T12" s="177"/>
      <c r="U12" s="177"/>
      <c r="V12" s="143"/>
    </row>
    <row r="13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77"/>
      <c r="S13" s="177"/>
      <c r="T13" s="177"/>
      <c r="U13" s="177"/>
      <c r="V13" s="143"/>
    </row>
    <row r="14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77"/>
      <c r="S14" s="177"/>
      <c r="T14" s="177"/>
      <c r="U14" s="177"/>
      <c r="V14" s="143"/>
    </row>
    <row r="15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77"/>
      <c r="S15" s="177"/>
      <c r="T15" s="177"/>
      <c r="U15" s="177"/>
      <c r="V15" s="143"/>
    </row>
    <row r="16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77"/>
      <c r="S16" s="177"/>
      <c r="T16" s="177"/>
      <c r="U16" s="177"/>
      <c r="V16" s="143"/>
    </row>
    <row r="17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77"/>
      <c r="S17" s="177"/>
      <c r="T17" s="177"/>
      <c r="U17" s="177"/>
      <c r="V17" s="143"/>
    </row>
    <row r="18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77"/>
      <c r="S18" s="177"/>
      <c r="T18" s="177"/>
      <c r="U18" s="177"/>
      <c r="V18" s="143"/>
    </row>
    <row r="19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77"/>
      <c r="S19" s="177"/>
      <c r="T19" s="177"/>
      <c r="U19" s="177"/>
      <c r="V19" s="143"/>
    </row>
    <row r="20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77"/>
      <c r="S20" s="177"/>
      <c r="T20" s="177"/>
      <c r="U20" s="177"/>
      <c r="V20" s="143"/>
    </row>
    <row r="2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77"/>
      <c r="S21" s="177"/>
      <c r="T21" s="177"/>
      <c r="U21" s="177"/>
      <c r="V21" s="143"/>
    </row>
    <row r="22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77"/>
      <c r="S22" s="177"/>
      <c r="T22" s="177"/>
      <c r="U22" s="177"/>
      <c r="V22" s="143"/>
    </row>
    <row r="23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77"/>
      <c r="S23" s="177"/>
      <c r="T23" s="177"/>
      <c r="U23" s="177"/>
      <c r="V23" s="143"/>
    </row>
    <row r="24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77"/>
      <c r="S24" s="177"/>
      <c r="T24" s="177"/>
      <c r="U24" s="177"/>
      <c r="V24" s="143"/>
    </row>
    <row r="25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</row>
    <row r="26" ht="25.5" customHeight="1">
      <c r="A26" s="179"/>
      <c r="B26" s="180" t="s">
        <v>94</v>
      </c>
      <c r="H26" s="181"/>
      <c r="I26" s="180" t="s">
        <v>95</v>
      </c>
      <c r="P26" s="182"/>
      <c r="Q26" s="183" t="s">
        <v>96</v>
      </c>
      <c r="U26" s="181"/>
      <c r="V26" s="179"/>
    </row>
    <row r="27">
      <c r="A27" s="143"/>
      <c r="B27" s="143"/>
      <c r="C27" s="142"/>
      <c r="D27" s="142"/>
      <c r="E27" s="142"/>
      <c r="F27" s="142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</row>
    <row r="28" ht="22.5" customHeight="1">
      <c r="A28" s="143"/>
      <c r="B28" s="184"/>
      <c r="C28" s="185" t="s">
        <v>97</v>
      </c>
      <c r="D28" s="185" t="s">
        <v>98</v>
      </c>
      <c r="E28" s="185" t="s">
        <v>99</v>
      </c>
      <c r="F28" s="185" t="s">
        <v>100</v>
      </c>
      <c r="G28" s="185" t="s">
        <v>101</v>
      </c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</row>
    <row r="29" ht="24.75" customHeight="1">
      <c r="A29" s="176"/>
      <c r="B29" s="186" t="s">
        <v>20</v>
      </c>
      <c r="C29" s="187">
        <f>'pivot table'!C4</f>
        <v>3600</v>
      </c>
      <c r="D29" s="187">
        <f>'pivot table'!D4</f>
        <v>222</v>
      </c>
      <c r="E29" s="187">
        <f>'pivot table'!E4</f>
        <v>222</v>
      </c>
      <c r="F29" s="187">
        <f>'pivot table'!F4</f>
        <v>3256</v>
      </c>
      <c r="G29" s="187">
        <f>'pivot table'!G4</f>
        <v>7300</v>
      </c>
      <c r="H29" s="143"/>
      <c r="I29" s="143"/>
      <c r="J29" s="143"/>
      <c r="K29" s="143"/>
      <c r="L29" s="176"/>
      <c r="M29" s="143"/>
      <c r="N29" s="143"/>
      <c r="O29" s="143"/>
      <c r="P29" s="143"/>
      <c r="Q29" s="176"/>
      <c r="R29" s="143"/>
      <c r="S29" s="143"/>
      <c r="T29" s="143"/>
      <c r="U29" s="143"/>
      <c r="V29" s="143"/>
    </row>
    <row r="30" ht="27.0" customHeight="1">
      <c r="A30" s="176"/>
      <c r="B30" s="186" t="s">
        <v>33</v>
      </c>
      <c r="C30" s="187">
        <f>'pivot table'!C5</f>
        <v>6410</v>
      </c>
      <c r="D30" s="187">
        <f>'pivot table'!D5</f>
        <v>3300</v>
      </c>
      <c r="E30" s="187">
        <f>'pivot table'!E5</f>
        <v>5889</v>
      </c>
      <c r="F30" s="187">
        <f>'pivot table'!F5</f>
        <v>1340</v>
      </c>
      <c r="G30" s="187">
        <f>'pivot table'!G5</f>
        <v>16939</v>
      </c>
      <c r="H30" s="143"/>
      <c r="I30" s="143"/>
      <c r="J30" s="176"/>
      <c r="K30" s="176"/>
      <c r="L30" s="143"/>
      <c r="M30" s="143"/>
      <c r="N30" s="143"/>
      <c r="O30" s="143"/>
      <c r="P30" s="143"/>
      <c r="Q30" s="176"/>
      <c r="R30" s="176"/>
      <c r="S30" s="143"/>
      <c r="T30" s="143"/>
      <c r="U30" s="143"/>
      <c r="V30" s="143"/>
    </row>
    <row r="31" ht="27.75" customHeight="1">
      <c r="A31" s="176"/>
      <c r="B31" s="186" t="s">
        <v>5</v>
      </c>
      <c r="C31" s="187">
        <f>'pivot table'!C6</f>
        <v>23047</v>
      </c>
      <c r="D31" s="187">
        <f>'pivot table'!D6</f>
        <v>8927</v>
      </c>
      <c r="E31" s="187">
        <f>'pivot table'!E6</f>
        <v>37160</v>
      </c>
      <c r="F31" s="187">
        <f>'pivot table'!F6</f>
        <v>9380</v>
      </c>
      <c r="G31" s="187">
        <f>'pivot table'!G6</f>
        <v>78514</v>
      </c>
      <c r="H31" s="143"/>
      <c r="I31" s="143"/>
      <c r="J31" s="176"/>
      <c r="K31" s="176"/>
      <c r="L31" s="143"/>
      <c r="M31" s="143"/>
      <c r="N31" s="143"/>
      <c r="O31" s="143"/>
      <c r="P31" s="143"/>
      <c r="Q31" s="176"/>
      <c r="R31" s="176"/>
      <c r="S31" s="143"/>
      <c r="T31" s="143"/>
      <c r="U31" s="143"/>
      <c r="V31" s="143"/>
    </row>
    <row r="32" ht="24.75" customHeight="1">
      <c r="A32" s="176"/>
      <c r="B32" s="186" t="s">
        <v>86</v>
      </c>
      <c r="C32" s="187">
        <f>'pivot table'!C7</f>
        <v>19447</v>
      </c>
      <c r="D32" s="187">
        <f>'pivot table'!D7</f>
        <v>19447</v>
      </c>
      <c r="E32" s="187">
        <f>'pivot table'!E7</f>
        <v>8705</v>
      </c>
      <c r="F32" s="187">
        <f>'pivot table'!F7</f>
        <v>36938</v>
      </c>
      <c r="G32" s="187">
        <f>'pivot table'!G7</f>
        <v>6124</v>
      </c>
      <c r="H32" s="143"/>
      <c r="I32" s="143"/>
      <c r="J32" s="176"/>
      <c r="K32" s="176"/>
      <c r="L32" s="143"/>
      <c r="M32" s="143"/>
      <c r="N32" s="143"/>
      <c r="O32" s="143"/>
      <c r="P32" s="143"/>
      <c r="Q32" s="143"/>
      <c r="R32" s="176"/>
      <c r="S32" s="143"/>
      <c r="T32" s="143"/>
      <c r="U32" s="143"/>
      <c r="V32" s="143"/>
    </row>
    <row r="33" ht="24.0" customHeight="1">
      <c r="A33" s="176"/>
      <c r="B33" s="186" t="s">
        <v>89</v>
      </c>
      <c r="C33" s="187">
        <f>'pivot table'!C8</f>
        <v>13037</v>
      </c>
      <c r="D33" s="187">
        <f>'pivot table'!D8</f>
        <v>16147</v>
      </c>
      <c r="E33" s="187">
        <f>'pivot table'!E8</f>
        <v>2816</v>
      </c>
      <c r="F33" s="187">
        <f>'pivot table'!F8</f>
        <v>35598</v>
      </c>
      <c r="G33" s="187">
        <f>'pivot table'!G8</f>
        <v>-10815</v>
      </c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</row>
    <row r="34" ht="24.75" customHeight="1">
      <c r="A34" s="176"/>
      <c r="B34" s="186" t="s">
        <v>102</v>
      </c>
      <c r="C34" s="188">
        <f>'pivot table'!C9</f>
        <v>0.8437974574</v>
      </c>
      <c r="D34" s="188">
        <f>'pivot table'!D9</f>
        <v>0.9751316232</v>
      </c>
      <c r="E34" s="188">
        <f>'pivot table'!E9</f>
        <v>0.9940258342</v>
      </c>
      <c r="F34" s="188">
        <f>'pivot table'!F9</f>
        <v>0.6528784648</v>
      </c>
      <c r="G34" s="188">
        <f>'pivot table'!G9</f>
        <v>0.9070229513</v>
      </c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</row>
    <row r="35" ht="28.5" customHeight="1">
      <c r="A35" s="176"/>
      <c r="B35" s="186" t="s">
        <v>103</v>
      </c>
      <c r="C35" s="188">
        <f>'pivot table'!C10</f>
        <v>0.5656701523</v>
      </c>
      <c r="D35" s="188">
        <f>'pivot table'!D10</f>
        <v>1.808782346</v>
      </c>
      <c r="E35" s="188">
        <f>'pivot table'!E10</f>
        <v>0.07578040904</v>
      </c>
      <c r="F35" s="188">
        <f>'pivot table'!F10</f>
        <v>3.795095949</v>
      </c>
      <c r="G35" s="188">
        <f>'pivot table'!G10</f>
        <v>-0.1377461344</v>
      </c>
      <c r="H35" s="143"/>
      <c r="I35" s="143"/>
      <c r="J35" s="143"/>
      <c r="K35" s="143"/>
      <c r="L35" s="176"/>
      <c r="M35" s="143"/>
      <c r="N35" s="143"/>
      <c r="O35" s="143"/>
      <c r="P35" s="143"/>
      <c r="Q35" s="143"/>
      <c r="R35" s="143"/>
      <c r="S35" s="176"/>
      <c r="T35" s="176"/>
      <c r="U35" s="176"/>
      <c r="V35" s="143"/>
    </row>
    <row r="36">
      <c r="A36" s="176"/>
      <c r="B36" s="176"/>
      <c r="C36" s="143"/>
      <c r="D36" s="143"/>
      <c r="E36" s="143"/>
      <c r="F36" s="143"/>
      <c r="G36" s="143"/>
      <c r="H36" s="143"/>
      <c r="I36" s="143"/>
      <c r="J36" s="143"/>
      <c r="K36" s="143"/>
      <c r="L36" s="176"/>
      <c r="M36" s="143"/>
      <c r="N36" s="143"/>
      <c r="O36" s="143"/>
      <c r="P36" s="143"/>
      <c r="Q36" s="143"/>
      <c r="R36" s="143"/>
      <c r="S36" s="143"/>
      <c r="T36" s="143"/>
      <c r="U36" s="143"/>
      <c r="V36" s="143"/>
    </row>
    <row r="37">
      <c r="A37" s="176"/>
      <c r="Q37" s="143"/>
      <c r="R37" s="143"/>
      <c r="S37" s="143"/>
      <c r="T37" s="143"/>
      <c r="U37" s="143"/>
      <c r="V37" s="143"/>
    </row>
    <row r="38" ht="24.75" customHeight="1">
      <c r="A38" s="176"/>
      <c r="B38" s="180" t="s">
        <v>104</v>
      </c>
      <c r="L38" s="180" t="s">
        <v>105</v>
      </c>
      <c r="U38" s="143"/>
      <c r="V38" s="143"/>
    </row>
    <row r="39">
      <c r="A39" s="176"/>
      <c r="B39" s="143"/>
      <c r="C39" s="143"/>
      <c r="D39" s="176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76"/>
      <c r="T39" s="143"/>
      <c r="U39" s="143"/>
      <c r="V39" s="143"/>
    </row>
    <row r="40" ht="23.25" customHeight="1">
      <c r="A40" s="176"/>
      <c r="B40" s="189" t="s">
        <v>77</v>
      </c>
      <c r="C40" s="185" t="s">
        <v>106</v>
      </c>
      <c r="D40" s="185" t="s">
        <v>87</v>
      </c>
      <c r="E40" s="185" t="s">
        <v>5</v>
      </c>
      <c r="F40" s="190" t="s">
        <v>86</v>
      </c>
      <c r="G40" s="191" t="s">
        <v>89</v>
      </c>
      <c r="H40" s="190" t="s">
        <v>102</v>
      </c>
      <c r="I40" s="86"/>
      <c r="J40" s="190" t="s">
        <v>103</v>
      </c>
      <c r="L40" s="176"/>
      <c r="M40" s="176"/>
      <c r="N40" s="176"/>
      <c r="O40" s="143"/>
      <c r="P40" s="143"/>
      <c r="Q40" s="176"/>
      <c r="R40" s="176"/>
      <c r="S40" s="143"/>
      <c r="T40" s="143"/>
      <c r="U40" s="143"/>
      <c r="V40" s="143"/>
    </row>
    <row r="41" ht="23.25" customHeight="1">
      <c r="A41" s="176"/>
      <c r="B41" s="192" t="s">
        <v>107</v>
      </c>
      <c r="C41" s="193">
        <f>'pivot table'!C18</f>
        <v>3600</v>
      </c>
      <c r="D41" s="193">
        <f>'pivot table'!D18</f>
        <v>100</v>
      </c>
      <c r="E41" s="193">
        <f>'pivot table'!E18</f>
        <v>1200</v>
      </c>
      <c r="F41" s="193">
        <f>'pivot table'!F18</f>
        <v>-2400</v>
      </c>
      <c r="G41" s="193">
        <f>'pivot table'!G18</f>
        <v>-2500</v>
      </c>
      <c r="H41" s="194"/>
      <c r="I41" s="195">
        <f>'pivot table'!H18</f>
        <v>-2</v>
      </c>
      <c r="J41" s="195">
        <f>'pivot table'!I18</f>
        <v>-2.083333333</v>
      </c>
      <c r="K41" s="143"/>
      <c r="L41" s="143"/>
      <c r="M41" s="143"/>
      <c r="N41" s="143"/>
      <c r="O41" s="143"/>
      <c r="P41" s="143"/>
      <c r="Q41" s="176"/>
      <c r="R41" s="176"/>
      <c r="S41" s="143"/>
      <c r="T41" s="143"/>
      <c r="U41" s="143"/>
      <c r="V41" s="143"/>
    </row>
    <row r="42" ht="25.5" customHeight="1">
      <c r="A42" s="176"/>
      <c r="B42" s="192" t="s">
        <v>108</v>
      </c>
      <c r="C42" s="196" t="str">
        <f>'pivot table'!C19</f>
        <v/>
      </c>
      <c r="D42" s="193">
        <f>'pivot table'!D19</f>
        <v>5500</v>
      </c>
      <c r="E42" s="193">
        <f>'pivot table'!E19</f>
        <v>16070</v>
      </c>
      <c r="F42" s="193">
        <f>'pivot table'!F19</f>
        <v>16070</v>
      </c>
      <c r="G42" s="193">
        <f>'pivot table'!G19</f>
        <v>10570</v>
      </c>
      <c r="H42" s="194"/>
      <c r="I42" s="195" t="str">
        <f>'pivot table'!H19</f>
        <v>-</v>
      </c>
      <c r="J42" s="195">
        <f>'pivot table'!I19</f>
        <v>0.6577473553</v>
      </c>
      <c r="K42" s="143"/>
      <c r="L42" s="143"/>
      <c r="M42" s="143"/>
      <c r="N42" s="143"/>
      <c r="O42" s="143"/>
      <c r="P42" s="143"/>
      <c r="Q42" s="143"/>
      <c r="R42" s="176"/>
      <c r="S42" s="143"/>
      <c r="T42" s="143"/>
      <c r="U42" s="143"/>
      <c r="V42" s="143"/>
    </row>
    <row r="43" ht="24.0" customHeight="1">
      <c r="A43" s="176"/>
      <c r="B43" s="192" t="s">
        <v>109</v>
      </c>
      <c r="C43" s="196" t="str">
        <f>'pivot table'!C20</f>
        <v/>
      </c>
      <c r="D43" s="193">
        <f>'pivot table'!D20</f>
        <v>810</v>
      </c>
      <c r="E43" s="193">
        <f>'pivot table'!E20</f>
        <v>5777</v>
      </c>
      <c r="F43" s="193">
        <f>'pivot table'!F20</f>
        <v>5777</v>
      </c>
      <c r="G43" s="193">
        <f>'pivot table'!G20</f>
        <v>4967</v>
      </c>
      <c r="H43" s="194"/>
      <c r="I43" s="195" t="str">
        <f>'pivot table'!H20</f>
        <v>-</v>
      </c>
      <c r="J43" s="195">
        <f>'pivot table'!I20</f>
        <v>0.8597888177</v>
      </c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</row>
    <row r="44" ht="24.75" customHeight="1">
      <c r="A44" s="176"/>
      <c r="B44" s="192" t="s">
        <v>110</v>
      </c>
      <c r="C44" s="193">
        <f>'pivot table'!C21</f>
        <v>222</v>
      </c>
      <c r="D44" s="193">
        <f>'pivot table'!D21</f>
        <v>100</v>
      </c>
      <c r="E44" s="193">
        <f>'pivot table'!E21</f>
        <v>2000</v>
      </c>
      <c r="F44" s="193">
        <f>'pivot table'!F21</f>
        <v>1778</v>
      </c>
      <c r="G44" s="193">
        <f>'pivot table'!G21</f>
        <v>1678</v>
      </c>
      <c r="H44" s="194"/>
      <c r="I44" s="195">
        <f>'pivot table'!H21</f>
        <v>-0.8</v>
      </c>
      <c r="J44" s="195">
        <f>'pivot table'!I21</f>
        <v>0.839</v>
      </c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</row>
    <row r="45" ht="24.0" customHeight="1">
      <c r="A45" s="176"/>
      <c r="B45" s="192" t="s">
        <v>111</v>
      </c>
      <c r="C45" s="196" t="str">
        <f>'pivot table'!C22</f>
        <v/>
      </c>
      <c r="D45" s="193">
        <f>'pivot table'!D22</f>
        <v>3000</v>
      </c>
      <c r="E45" s="193">
        <f>'pivot table'!E22</f>
        <v>4927</v>
      </c>
      <c r="F45" s="193">
        <f>'pivot table'!F22</f>
        <v>4927</v>
      </c>
      <c r="G45" s="193">
        <f>'pivot table'!G22</f>
        <v>1927</v>
      </c>
      <c r="H45" s="194"/>
      <c r="I45" s="195" t="str">
        <f>'pivot table'!H22</f>
        <v>-</v>
      </c>
      <c r="J45" s="195">
        <f>'pivot table'!I22</f>
        <v>0.3911102091</v>
      </c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</row>
    <row r="46" ht="24.75" customHeight="1">
      <c r="A46" s="176"/>
      <c r="B46" s="192" t="s">
        <v>112</v>
      </c>
      <c r="C46" s="196" t="str">
        <f>'pivot table'!C23</f>
        <v/>
      </c>
      <c r="D46" s="193">
        <f>'pivot table'!D23</f>
        <v>200</v>
      </c>
      <c r="E46" s="193">
        <f>'pivot table'!E23</f>
        <v>2000</v>
      </c>
      <c r="F46" s="193">
        <f>'pivot table'!F23</f>
        <v>2000</v>
      </c>
      <c r="G46" s="193">
        <f>'pivot table'!G23</f>
        <v>1800</v>
      </c>
      <c r="H46" s="194"/>
      <c r="I46" s="195" t="str">
        <f>'pivot table'!H23</f>
        <v>-</v>
      </c>
      <c r="J46" s="195">
        <f>'pivot table'!I23</f>
        <v>0.9</v>
      </c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</row>
    <row r="47" ht="24.75" customHeight="1">
      <c r="A47" s="176"/>
      <c r="B47" s="192" t="s">
        <v>113</v>
      </c>
      <c r="C47" s="196" t="str">
        <f>'pivot table'!C24</f>
        <v/>
      </c>
      <c r="D47" s="193">
        <f>'pivot table'!D24</f>
        <v>4900</v>
      </c>
      <c r="E47" s="193">
        <f>'pivot table'!E24</f>
        <v>4500</v>
      </c>
      <c r="F47" s="193">
        <f>'pivot table'!F24</f>
        <v>4500</v>
      </c>
      <c r="G47" s="193">
        <f>'pivot table'!G24</f>
        <v>-400</v>
      </c>
      <c r="H47" s="194"/>
      <c r="I47" s="195" t="str">
        <f>'pivot table'!H24</f>
        <v>-</v>
      </c>
      <c r="J47" s="195">
        <f>'pivot table'!I24</f>
        <v>-0.08888888889</v>
      </c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</row>
    <row r="48" ht="25.5" customHeight="1">
      <c r="A48" s="176"/>
      <c r="B48" s="192" t="s">
        <v>114</v>
      </c>
      <c r="C48" s="193">
        <f>'pivot table'!C25</f>
        <v>222</v>
      </c>
      <c r="D48" s="193">
        <f>'pivot table'!D25</f>
        <v>389</v>
      </c>
      <c r="E48" s="193">
        <f>'pivot table'!E25</f>
        <v>11000</v>
      </c>
      <c r="F48" s="193">
        <f>'pivot table'!F25</f>
        <v>10778</v>
      </c>
      <c r="G48" s="193">
        <f>'pivot table'!G25</f>
        <v>10389</v>
      </c>
      <c r="H48" s="194"/>
      <c r="I48" s="195">
        <f>'pivot table'!H25</f>
        <v>0.6727272727</v>
      </c>
      <c r="J48" s="195">
        <f>'pivot table'!I25</f>
        <v>0.9444545455</v>
      </c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</row>
    <row r="49" ht="24.75" customHeight="1">
      <c r="A49" s="176"/>
      <c r="B49" s="192" t="s">
        <v>115</v>
      </c>
      <c r="C49" s="196" t="str">
        <f>'pivot table'!C26</f>
        <v/>
      </c>
      <c r="D49" s="193">
        <f>'pivot table'!D26</f>
        <v>600</v>
      </c>
      <c r="E49" s="193">
        <f>'pivot table'!E26</f>
        <v>21660</v>
      </c>
      <c r="F49" s="193">
        <f>'pivot table'!F26</f>
        <v>21660</v>
      </c>
      <c r="G49" s="193">
        <f>'pivot table'!G26</f>
        <v>21060</v>
      </c>
      <c r="H49" s="194"/>
      <c r="I49" s="195" t="str">
        <f>'pivot table'!H26</f>
        <v>-</v>
      </c>
      <c r="J49" s="195">
        <f>'pivot table'!I26</f>
        <v>0.972299169</v>
      </c>
      <c r="K49" s="143"/>
      <c r="L49" s="143"/>
      <c r="M49" s="143"/>
      <c r="N49" s="143"/>
      <c r="O49" s="143"/>
      <c r="P49" s="143"/>
      <c r="Q49" s="143"/>
      <c r="R49" s="143"/>
      <c r="S49" s="176"/>
      <c r="T49" s="143"/>
      <c r="U49" s="143"/>
      <c r="V49" s="143"/>
    </row>
    <row r="50" ht="27.0" customHeight="1">
      <c r="A50" s="143"/>
      <c r="B50" s="192" t="s">
        <v>116</v>
      </c>
      <c r="C50" s="193">
        <f>'pivot table'!C27</f>
        <v>2222</v>
      </c>
      <c r="D50" s="193">
        <f>'pivot table'!D27</f>
        <v>100</v>
      </c>
      <c r="E50" s="193">
        <f>'pivot table'!E27</f>
        <v>4180</v>
      </c>
      <c r="F50" s="193">
        <f>'pivot table'!F27</f>
        <v>1958</v>
      </c>
      <c r="G50" s="193">
        <f>'pivot table'!G27</f>
        <v>1858</v>
      </c>
      <c r="H50" s="194"/>
      <c r="I50" s="195">
        <f>'pivot table'!H27</f>
        <v>0.1387559809</v>
      </c>
      <c r="J50" s="195">
        <f>'pivot table'!I27</f>
        <v>0.4444976077</v>
      </c>
      <c r="K50" s="143" t="str">
        <f>'pivot table'!K27</f>
        <v/>
      </c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</row>
    <row r="51" ht="24.75" customHeight="1">
      <c r="A51" s="143"/>
      <c r="B51" s="192" t="s">
        <v>117</v>
      </c>
      <c r="C51" s="193">
        <f>'pivot table'!C28</f>
        <v>812</v>
      </c>
      <c r="D51" s="193">
        <f>'pivot table'!D28</f>
        <v>480</v>
      </c>
      <c r="E51" s="193">
        <f>'pivot table'!E28</f>
        <v>2200</v>
      </c>
      <c r="F51" s="193">
        <f>'pivot table'!F28</f>
        <v>1388</v>
      </c>
      <c r="G51" s="193">
        <f>'pivot table'!G28</f>
        <v>908</v>
      </c>
      <c r="H51" s="194"/>
      <c r="I51" s="195">
        <f>'pivot table'!H28</f>
        <v>-0.6363636364</v>
      </c>
      <c r="J51" s="195">
        <f>'pivot table'!I28</f>
        <v>0.4127272727</v>
      </c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</row>
    <row r="52" ht="27.0" customHeight="1">
      <c r="A52" s="143"/>
      <c r="B52" s="192" t="s">
        <v>118</v>
      </c>
      <c r="C52" s="193">
        <f>'pivot table'!C29</f>
        <v>222</v>
      </c>
      <c r="D52" s="193">
        <f>'pivot table'!D29</f>
        <v>760</v>
      </c>
      <c r="E52" s="193">
        <f>'pivot table'!E29</f>
        <v>3000</v>
      </c>
      <c r="F52" s="193">
        <f>'pivot table'!F29</f>
        <v>2778</v>
      </c>
      <c r="G52" s="193">
        <f>'pivot table'!G29</f>
        <v>2018</v>
      </c>
      <c r="H52" s="194"/>
      <c r="I52" s="195">
        <f>'pivot table'!H29</f>
        <v>-0.2</v>
      </c>
      <c r="J52" s="195">
        <f>'pivot table'!I29</f>
        <v>0.6726666667</v>
      </c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</row>
    <row r="53">
      <c r="A53" s="143"/>
      <c r="B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</row>
    <row r="54">
      <c r="A54" s="143"/>
      <c r="B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</row>
    <row r="55">
      <c r="A55" s="143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</row>
    <row r="56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</row>
    <row r="57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</row>
    <row r="58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</row>
    <row r="59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</row>
    <row r="60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</row>
    <row r="61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</row>
    <row r="62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</row>
    <row r="63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</row>
    <row r="64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</row>
    <row r="65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</row>
    <row r="66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</row>
    <row r="67">
      <c r="A67" s="143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</row>
    <row r="68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</row>
    <row r="69">
      <c r="A69" s="143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</row>
    <row r="70">
      <c r="A70" s="143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</row>
    <row r="71">
      <c r="A71" s="143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</row>
    <row r="72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</row>
    <row r="73">
      <c r="A73" s="143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</row>
    <row r="74">
      <c r="A74" s="143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</row>
    <row r="75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</row>
    <row r="76">
      <c r="A76" s="143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</row>
    <row r="77">
      <c r="A77" s="143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</row>
    <row r="78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</row>
    <row r="79">
      <c r="A79" s="143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</row>
    <row r="80">
      <c r="A80" s="143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</row>
    <row r="81">
      <c r="A81" s="143"/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</row>
    <row r="82">
      <c r="A82" s="143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</row>
    <row r="83">
      <c r="A83" s="143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</row>
    <row r="84">
      <c r="A84" s="143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</row>
    <row r="85">
      <c r="A85" s="143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</row>
    <row r="86">
      <c r="A86" s="143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</row>
    <row r="87">
      <c r="A87" s="143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</row>
    <row r="88">
      <c r="A88" s="143"/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</row>
    <row r="89">
      <c r="A89" s="143"/>
      <c r="B89" s="143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</row>
    <row r="90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</row>
    <row r="91">
      <c r="A91" s="143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</row>
    <row r="92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</row>
    <row r="93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</row>
    <row r="94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</row>
    <row r="95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</row>
    <row r="96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</row>
    <row r="97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</row>
    <row r="98">
      <c r="A98" s="143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</row>
    <row r="99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</row>
    <row r="100">
      <c r="A100" s="143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</row>
    <row r="101">
      <c r="A101" s="143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</row>
    <row r="102">
      <c r="A102" s="143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</row>
    <row r="103">
      <c r="A103" s="143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</row>
    <row r="104">
      <c r="A104" s="143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</row>
    <row r="105">
      <c r="A105" s="143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</row>
    <row r="106">
      <c r="A106" s="143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</row>
    <row r="107">
      <c r="A107" s="143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</row>
    <row r="108">
      <c r="A108" s="143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</row>
    <row r="109">
      <c r="A109" s="143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</row>
    <row r="110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</row>
    <row r="111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</row>
    <row r="112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</row>
    <row r="113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</row>
    <row r="114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</row>
    <row r="115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</row>
    <row r="116">
      <c r="A116" s="143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</row>
    <row r="117">
      <c r="A117" s="143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</row>
    <row r="118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</row>
    <row r="119">
      <c r="A119" s="143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</row>
    <row r="120">
      <c r="A120" s="143"/>
      <c r="B120" s="143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</row>
    <row r="121">
      <c r="A121" s="143"/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</row>
    <row r="122">
      <c r="A122" s="143"/>
      <c r="B122" s="143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</row>
    <row r="123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</row>
    <row r="124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</row>
    <row r="125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</row>
    <row r="126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</row>
    <row r="127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</row>
    <row r="128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</row>
    <row r="129">
      <c r="A129" s="143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</row>
    <row r="130">
      <c r="A130" s="143"/>
      <c r="B130" s="143"/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</row>
    <row r="131">
      <c r="A131" s="143"/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</row>
    <row r="132">
      <c r="A132" s="143"/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</row>
    <row r="133">
      <c r="A133" s="143"/>
      <c r="B133" s="143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</row>
    <row r="134">
      <c r="A134" s="143"/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</row>
    <row r="135">
      <c r="A135" s="143"/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</row>
    <row r="136">
      <c r="A136" s="143"/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</row>
    <row r="137">
      <c r="A137" s="143"/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</row>
    <row r="138">
      <c r="A138" s="143"/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</row>
    <row r="139">
      <c r="A139" s="143"/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</row>
    <row r="140">
      <c r="A140" s="143"/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</row>
    <row r="141">
      <c r="A141" s="143"/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</row>
    <row r="142">
      <c r="A142" s="143"/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</row>
    <row r="143">
      <c r="A143" s="143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</row>
    <row r="144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</row>
    <row r="145">
      <c r="A145" s="143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</row>
    <row r="146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</row>
    <row r="147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</row>
    <row r="148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</row>
    <row r="149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</row>
    <row r="150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</row>
    <row r="151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</row>
    <row r="152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</row>
    <row r="153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</row>
    <row r="154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</row>
    <row r="155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</row>
    <row r="156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</row>
    <row r="157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</row>
    <row r="158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</row>
    <row r="159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</row>
    <row r="161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</row>
    <row r="162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</row>
    <row r="163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</row>
    <row r="164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</row>
    <row r="165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</row>
    <row r="166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</row>
    <row r="167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</row>
    <row r="168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</row>
    <row r="169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</row>
    <row r="170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</row>
    <row r="171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</row>
    <row r="172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</row>
    <row r="173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</row>
    <row r="174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</row>
    <row r="175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</row>
    <row r="176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</row>
    <row r="177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</row>
    <row r="178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</row>
    <row r="179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</row>
    <row r="180">
      <c r="A180" s="143"/>
      <c r="B180" s="143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</row>
    <row r="181">
      <c r="A181" s="143"/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</row>
    <row r="182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</row>
    <row r="183">
      <c r="A183" s="143"/>
      <c r="B183" s="143"/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</row>
    <row r="184">
      <c r="A184" s="143"/>
      <c r="B184" s="143"/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</row>
    <row r="185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</row>
    <row r="186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</row>
    <row r="187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</row>
    <row r="188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</row>
    <row r="189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</row>
    <row r="190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</row>
    <row r="191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</row>
    <row r="192">
      <c r="A192" s="143"/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</row>
    <row r="193">
      <c r="A193" s="143"/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</row>
    <row r="194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</row>
    <row r="195">
      <c r="A195" s="143"/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</row>
    <row r="196">
      <c r="A196" s="143"/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</row>
    <row r="197">
      <c r="A197" s="143"/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</row>
    <row r="198">
      <c r="A198" s="143"/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</row>
    <row r="199">
      <c r="A199" s="143"/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</row>
    <row r="200">
      <c r="A200" s="143"/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</row>
    <row r="201">
      <c r="A201" s="143"/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</row>
    <row r="202">
      <c r="A202" s="143"/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</row>
    <row r="203">
      <c r="A203" s="143"/>
      <c r="B203" s="143"/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</row>
    <row r="204">
      <c r="A204" s="143"/>
      <c r="B204" s="143"/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</row>
    <row r="205">
      <c r="A205" s="143"/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</row>
    <row r="206">
      <c r="A206" s="143"/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</row>
    <row r="207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</row>
    <row r="208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</row>
    <row r="209">
      <c r="A209" s="143"/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</row>
    <row r="210">
      <c r="A210" s="143"/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</row>
    <row r="211">
      <c r="A211" s="143"/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</row>
    <row r="212">
      <c r="A212" s="143"/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</row>
    <row r="214">
      <c r="A214" s="143"/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</row>
    <row r="215">
      <c r="A215" s="143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</row>
    <row r="216">
      <c r="A216" s="143"/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</row>
    <row r="217">
      <c r="A217" s="143"/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</row>
    <row r="218">
      <c r="A218" s="143"/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</row>
    <row r="219">
      <c r="A219" s="143"/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</row>
    <row r="220">
      <c r="A220" s="143"/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</row>
    <row r="221">
      <c r="A221" s="143"/>
      <c r="B221" s="143"/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</row>
    <row r="222">
      <c r="A222" s="143"/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</row>
    <row r="223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</row>
    <row r="224">
      <c r="A224" s="143"/>
      <c r="B224" s="143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</row>
    <row r="225">
      <c r="A225" s="143"/>
      <c r="B225" s="143"/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</row>
    <row r="226">
      <c r="A226" s="143"/>
      <c r="B226" s="143"/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</row>
    <row r="227">
      <c r="A227" s="143"/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</row>
    <row r="228">
      <c r="A228" s="143"/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</row>
    <row r="229">
      <c r="A229" s="143"/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</row>
    <row r="230">
      <c r="A230" s="143"/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</row>
    <row r="231">
      <c r="A231" s="143"/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</row>
    <row r="232">
      <c r="A232" s="143"/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</row>
    <row r="233">
      <c r="A233" s="143"/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</row>
    <row r="234">
      <c r="A234" s="143"/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</row>
    <row r="235">
      <c r="A235" s="143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</row>
    <row r="236">
      <c r="A236" s="143"/>
      <c r="B236" s="143"/>
      <c r="C236" s="143"/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</row>
    <row r="237">
      <c r="A237" s="143"/>
      <c r="B237" s="143"/>
      <c r="C237" s="143"/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</row>
    <row r="238">
      <c r="A238" s="143"/>
      <c r="B238" s="143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</row>
    <row r="239">
      <c r="A239" s="143"/>
      <c r="B239" s="143"/>
      <c r="C239" s="143"/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</row>
    <row r="240">
      <c r="A240" s="143"/>
      <c r="B240" s="143"/>
      <c r="C240" s="143"/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</row>
    <row r="241">
      <c r="A241" s="143"/>
      <c r="B241" s="143"/>
      <c r="C241" s="143"/>
      <c r="D241" s="143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</row>
    <row r="242">
      <c r="A242" s="143"/>
      <c r="B242" s="143"/>
      <c r="C242" s="143"/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</row>
    <row r="243">
      <c r="A243" s="143"/>
      <c r="B243" s="143"/>
      <c r="C243" s="143"/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</row>
    <row r="244">
      <c r="A244" s="143"/>
      <c r="B244" s="143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</row>
    <row r="245">
      <c r="A245" s="143"/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</row>
    <row r="246">
      <c r="A246" s="143"/>
      <c r="B246" s="143"/>
      <c r="C246" s="143"/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</row>
    <row r="247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</row>
    <row r="248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</row>
    <row r="249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</row>
    <row r="250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</row>
    <row r="251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</row>
    <row r="252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</row>
    <row r="253">
      <c r="A253" s="143"/>
      <c r="B253" s="143"/>
      <c r="C253" s="143"/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</row>
    <row r="254">
      <c r="A254" s="143"/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</row>
    <row r="255">
      <c r="A255" s="143"/>
      <c r="B255" s="143"/>
      <c r="C255" s="143"/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</row>
    <row r="256">
      <c r="A256" s="143"/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</row>
    <row r="257">
      <c r="A257" s="143"/>
      <c r="B257" s="143"/>
      <c r="C257" s="143"/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</row>
    <row r="258">
      <c r="A258" s="143"/>
      <c r="B258" s="143"/>
      <c r="C258" s="143"/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</row>
    <row r="259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</row>
    <row r="260">
      <c r="A260" s="143"/>
      <c r="B260" s="143"/>
      <c r="C260" s="143"/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</row>
    <row r="261">
      <c r="A261" s="143"/>
      <c r="B261" s="143"/>
      <c r="C261" s="143"/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</row>
    <row r="262">
      <c r="A262" s="143"/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</row>
    <row r="263">
      <c r="A263" s="143"/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</row>
    <row r="264">
      <c r="A264" s="143"/>
      <c r="B264" s="143"/>
      <c r="C264" s="143"/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</row>
    <row r="265">
      <c r="A265" s="143"/>
      <c r="B265" s="143"/>
      <c r="C265" s="143"/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</row>
    <row r="267">
      <c r="A267" s="143"/>
      <c r="B267" s="143"/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</row>
    <row r="268">
      <c r="A268" s="143"/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</row>
    <row r="269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</row>
    <row r="270">
      <c r="A270" s="143"/>
      <c r="B270" s="143"/>
      <c r="C270" s="143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</row>
    <row r="271">
      <c r="A271" s="143"/>
      <c r="B271" s="143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</row>
    <row r="272">
      <c r="A272" s="143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</row>
    <row r="273">
      <c r="A273" s="143"/>
      <c r="B273" s="143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</row>
    <row r="274">
      <c r="A274" s="143"/>
      <c r="B274" s="143"/>
      <c r="C274" s="143"/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</row>
    <row r="275">
      <c r="A275" s="143"/>
      <c r="B275" s="143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</row>
    <row r="276">
      <c r="A276" s="143"/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</row>
    <row r="277">
      <c r="A277" s="143"/>
      <c r="B277" s="143"/>
      <c r="C277" s="143"/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</row>
    <row r="278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</row>
    <row r="279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</row>
    <row r="280">
      <c r="A280" s="143"/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</row>
    <row r="281">
      <c r="A281" s="143"/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</row>
    <row r="282">
      <c r="A282" s="143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</row>
    <row r="283">
      <c r="A283" s="143"/>
      <c r="B283" s="143"/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</row>
    <row r="284">
      <c r="A284" s="143"/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</row>
    <row r="285">
      <c r="A285" s="143"/>
      <c r="B285" s="143"/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</row>
    <row r="286">
      <c r="A286" s="143"/>
      <c r="B286" s="143"/>
      <c r="C286" s="143"/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</row>
    <row r="287">
      <c r="A287" s="143"/>
      <c r="B287" s="143"/>
      <c r="C287" s="143"/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</row>
    <row r="288">
      <c r="A288" s="143"/>
      <c r="B288" s="143"/>
      <c r="C288" s="143"/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</row>
    <row r="289">
      <c r="A289" s="143"/>
      <c r="B289" s="143"/>
      <c r="C289" s="143"/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</row>
    <row r="290">
      <c r="A290" s="143"/>
      <c r="B290" s="143"/>
      <c r="C290" s="143"/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</row>
    <row r="291">
      <c r="A291" s="143"/>
      <c r="B291" s="143"/>
      <c r="C291" s="143"/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</row>
    <row r="292">
      <c r="A292" s="143"/>
      <c r="B292" s="143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</row>
    <row r="293">
      <c r="A293" s="143"/>
      <c r="B293" s="143"/>
      <c r="C293" s="143"/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</row>
    <row r="294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</row>
    <row r="295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</row>
    <row r="296">
      <c r="A296" s="143"/>
      <c r="B296" s="143"/>
      <c r="C296" s="143"/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</row>
    <row r="297">
      <c r="A297" s="143"/>
      <c r="B297" s="143"/>
      <c r="C297" s="143"/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</row>
    <row r="298">
      <c r="A298" s="143"/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</row>
    <row r="299">
      <c r="A299" s="143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</row>
    <row r="300">
      <c r="A300" s="143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</row>
    <row r="301">
      <c r="A301" s="143"/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</row>
    <row r="302">
      <c r="A302" s="143"/>
      <c r="B302" s="143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</row>
    <row r="303">
      <c r="A303" s="143"/>
      <c r="B303" s="143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</row>
    <row r="304">
      <c r="A304" s="143"/>
      <c r="B304" s="143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</row>
    <row r="305">
      <c r="A305" s="143"/>
      <c r="B305" s="143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</row>
    <row r="306">
      <c r="A306" s="143"/>
      <c r="B306" s="143"/>
      <c r="C306" s="143"/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</row>
    <row r="307">
      <c r="A307" s="143"/>
      <c r="B307" s="143"/>
      <c r="C307" s="143"/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</row>
    <row r="308">
      <c r="A308" s="143"/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</row>
    <row r="309">
      <c r="A309" s="143"/>
      <c r="B309" s="143"/>
      <c r="C309" s="143"/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</row>
    <row r="310">
      <c r="A310" s="143"/>
      <c r="B310" s="143"/>
      <c r="C310" s="143"/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</row>
    <row r="311">
      <c r="A311" s="143"/>
      <c r="B311" s="143"/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</row>
    <row r="312">
      <c r="A312" s="143"/>
      <c r="B312" s="143"/>
      <c r="C312" s="143"/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</row>
    <row r="313">
      <c r="A313" s="143"/>
      <c r="B313" s="143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</row>
    <row r="314">
      <c r="A314" s="143"/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</row>
    <row r="315">
      <c r="A315" s="143"/>
      <c r="B315" s="143"/>
      <c r="C315" s="143"/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</row>
    <row r="316">
      <c r="A316" s="143"/>
      <c r="B316" s="143"/>
      <c r="C316" s="143"/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</row>
    <row r="317">
      <c r="A317" s="143"/>
      <c r="B317" s="143"/>
      <c r="C317" s="143"/>
      <c r="D317" s="143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</row>
    <row r="318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</row>
    <row r="320">
      <c r="A320" s="143"/>
      <c r="B320" s="143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</row>
    <row r="321">
      <c r="A321" s="143"/>
      <c r="B321" s="143"/>
      <c r="C321" s="143"/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</row>
    <row r="322">
      <c r="A322" s="143"/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</row>
    <row r="323">
      <c r="A323" s="143"/>
      <c r="B323" s="143"/>
      <c r="C323" s="143"/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</row>
    <row r="324">
      <c r="A324" s="143"/>
      <c r="B324" s="143"/>
      <c r="C324" s="143"/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</row>
    <row r="325">
      <c r="A325" s="143"/>
      <c r="B325" s="143"/>
      <c r="C325" s="143"/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</row>
    <row r="326">
      <c r="A326" s="143"/>
      <c r="B326" s="143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</row>
    <row r="327">
      <c r="A327" s="143"/>
      <c r="B327" s="143"/>
      <c r="C327" s="143"/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</row>
    <row r="328">
      <c r="A328" s="143"/>
      <c r="B328" s="143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</row>
    <row r="329">
      <c r="A329" s="143"/>
      <c r="B329" s="143"/>
      <c r="C329" s="143"/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</row>
    <row r="330">
      <c r="A330" s="143"/>
      <c r="B330" s="143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</row>
    <row r="331">
      <c r="A331" s="143"/>
      <c r="B331" s="143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</row>
    <row r="332">
      <c r="A332" s="143"/>
      <c r="B332" s="143"/>
      <c r="C332" s="143"/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</row>
    <row r="333">
      <c r="A333" s="143"/>
      <c r="B333" s="143"/>
      <c r="C333" s="143"/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</row>
    <row r="334">
      <c r="A334" s="143"/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</row>
    <row r="335">
      <c r="A335" s="143"/>
      <c r="B335" s="143"/>
      <c r="C335" s="143"/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</row>
    <row r="336">
      <c r="A336" s="143"/>
      <c r="B336" s="143"/>
      <c r="C336" s="143"/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</row>
    <row r="337">
      <c r="A337" s="143"/>
      <c r="B337" s="143"/>
      <c r="C337" s="143"/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</row>
    <row r="338">
      <c r="A338" s="143"/>
      <c r="B338" s="143"/>
      <c r="C338" s="143"/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</row>
    <row r="339">
      <c r="A339" s="143"/>
      <c r="B339" s="143"/>
      <c r="C339" s="143"/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</row>
    <row r="340">
      <c r="A340" s="143"/>
      <c r="B340" s="143"/>
      <c r="C340" s="143"/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</row>
    <row r="341">
      <c r="A341" s="143"/>
      <c r="B341" s="143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</row>
    <row r="342">
      <c r="A342" s="143"/>
      <c r="B342" s="143"/>
      <c r="C342" s="143"/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</row>
    <row r="343">
      <c r="A343" s="143"/>
      <c r="B343" s="143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</row>
    <row r="344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</row>
    <row r="345">
      <c r="A345" s="143"/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</row>
    <row r="346">
      <c r="A346" s="143"/>
      <c r="B346" s="143"/>
      <c r="C346" s="143"/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</row>
    <row r="347">
      <c r="A347" s="143"/>
      <c r="B347" s="143"/>
      <c r="C347" s="143"/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</row>
    <row r="348">
      <c r="A348" s="143"/>
      <c r="B348" s="143"/>
      <c r="C348" s="143"/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</row>
    <row r="349">
      <c r="A349" s="143"/>
      <c r="B349" s="143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</row>
    <row r="350">
      <c r="A350" s="143"/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</row>
    <row r="351">
      <c r="A351" s="143"/>
      <c r="B351" s="143"/>
      <c r="C351" s="143"/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</row>
    <row r="352">
      <c r="A352" s="143"/>
      <c r="B352" s="143"/>
      <c r="C352" s="143"/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</row>
    <row r="353">
      <c r="A353" s="143"/>
      <c r="B353" s="143"/>
      <c r="C353" s="143"/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</row>
    <row r="354">
      <c r="A354" s="143"/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</row>
    <row r="355">
      <c r="A355" s="143"/>
      <c r="B355" s="143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</row>
    <row r="356">
      <c r="A356" s="143"/>
      <c r="B356" s="143"/>
      <c r="C356" s="143"/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</row>
    <row r="357">
      <c r="A357" s="143"/>
      <c r="B357" s="143"/>
      <c r="C357" s="143"/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</row>
    <row r="358">
      <c r="A358" s="143"/>
      <c r="B358" s="143"/>
      <c r="C358" s="143"/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</row>
    <row r="359">
      <c r="A359" s="143"/>
      <c r="B359" s="143"/>
      <c r="C359" s="143"/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</row>
    <row r="360">
      <c r="A360" s="143"/>
      <c r="B360" s="143"/>
      <c r="C360" s="143"/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</row>
    <row r="361">
      <c r="A361" s="143"/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</row>
    <row r="362">
      <c r="A362" s="143"/>
      <c r="B362" s="143"/>
      <c r="C362" s="143"/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</row>
    <row r="363">
      <c r="A363" s="143"/>
      <c r="B363" s="143"/>
      <c r="C363" s="143"/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</row>
    <row r="364">
      <c r="A364" s="143"/>
      <c r="B364" s="143"/>
      <c r="C364" s="143"/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</row>
    <row r="365">
      <c r="A365" s="143"/>
      <c r="B365" s="143"/>
      <c r="C365" s="143"/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</row>
    <row r="366">
      <c r="A366" s="143"/>
      <c r="B366" s="143"/>
      <c r="C366" s="143"/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</row>
    <row r="367">
      <c r="A367" s="143"/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</row>
    <row r="368">
      <c r="A368" s="143"/>
      <c r="B368" s="143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</row>
    <row r="369">
      <c r="A369" s="143"/>
      <c r="B369" s="143"/>
      <c r="C369" s="143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</row>
    <row r="370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</row>
    <row r="371">
      <c r="A371" s="143"/>
      <c r="B371" s="143"/>
      <c r="C371" s="143"/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</row>
    <row r="372">
      <c r="A372" s="143"/>
      <c r="B372" s="143"/>
      <c r="C372" s="143"/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</row>
    <row r="373">
      <c r="A373" s="143"/>
      <c r="B373" s="143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</row>
    <row r="374">
      <c r="A374" s="143"/>
      <c r="B374" s="143"/>
      <c r="C374" s="143"/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</row>
    <row r="375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</row>
    <row r="376">
      <c r="A376" s="143"/>
      <c r="B376" s="143"/>
      <c r="C376" s="143"/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</row>
    <row r="377">
      <c r="A377" s="143"/>
      <c r="B377" s="143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</row>
    <row r="378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</row>
    <row r="379">
      <c r="A379" s="143"/>
      <c r="B379" s="143"/>
      <c r="C379" s="143"/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</row>
    <row r="380">
      <c r="A380" s="143"/>
      <c r="B380" s="143"/>
      <c r="C380" s="143"/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</row>
    <row r="381">
      <c r="A381" s="143"/>
      <c r="B381" s="143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</row>
    <row r="382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</row>
    <row r="383">
      <c r="A383" s="143"/>
      <c r="B383" s="143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</row>
    <row r="384">
      <c r="A384" s="143"/>
      <c r="B384" s="143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</row>
    <row r="385">
      <c r="A385" s="143"/>
      <c r="B385" s="143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</row>
    <row r="386">
      <c r="A386" s="143"/>
      <c r="B386" s="143"/>
      <c r="C386" s="143"/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</row>
    <row r="387">
      <c r="A387" s="143"/>
      <c r="B387" s="143"/>
      <c r="C387" s="143"/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</row>
    <row r="388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</row>
    <row r="389">
      <c r="A389" s="143"/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</row>
    <row r="390">
      <c r="A390" s="143"/>
      <c r="B390" s="143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</row>
    <row r="391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</row>
    <row r="392">
      <c r="A392" s="143"/>
      <c r="B392" s="143"/>
      <c r="C392" s="143"/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</row>
    <row r="393">
      <c r="A393" s="143"/>
      <c r="B393" s="143"/>
      <c r="C393" s="143"/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</row>
    <row r="394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</row>
    <row r="395">
      <c r="A395" s="143"/>
      <c r="B395" s="143"/>
      <c r="C395" s="143"/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</row>
    <row r="396">
      <c r="A396" s="143"/>
      <c r="B396" s="143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</row>
    <row r="397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</row>
    <row r="398">
      <c r="A398" s="143"/>
      <c r="B398" s="143"/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</row>
    <row r="399">
      <c r="A399" s="143"/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</row>
    <row r="400">
      <c r="A400" s="143"/>
      <c r="B400" s="143"/>
      <c r="C400" s="143"/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</row>
    <row r="401">
      <c r="A401" s="143"/>
      <c r="B401" s="143"/>
      <c r="C401" s="143"/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</row>
    <row r="402">
      <c r="A402" s="143"/>
      <c r="B402" s="143"/>
      <c r="C402" s="143"/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</row>
    <row r="403">
      <c r="A403" s="143"/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</row>
    <row r="404">
      <c r="A404" s="143"/>
      <c r="B404" s="143"/>
      <c r="C404" s="143"/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</row>
    <row r="405">
      <c r="A405" s="143"/>
      <c r="B405" s="143"/>
      <c r="C405" s="143"/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</row>
    <row r="406">
      <c r="A406" s="143"/>
      <c r="B406" s="143"/>
      <c r="C406" s="143"/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</row>
    <row r="407">
      <c r="A407" s="143"/>
      <c r="B407" s="143"/>
      <c r="C407" s="143"/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</row>
    <row r="408">
      <c r="A408" s="143"/>
      <c r="B408" s="143"/>
      <c r="C408" s="143"/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</row>
    <row r="409">
      <c r="A409" s="143"/>
      <c r="B409" s="143"/>
      <c r="C409" s="143"/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</row>
    <row r="410">
      <c r="A410" s="143"/>
      <c r="B410" s="143"/>
      <c r="C410" s="143"/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</row>
    <row r="411">
      <c r="A411" s="143"/>
      <c r="B411" s="143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</row>
    <row r="412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</row>
    <row r="413">
      <c r="A413" s="143"/>
      <c r="B413" s="143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</row>
    <row r="414">
      <c r="A414" s="143"/>
      <c r="B414" s="143"/>
      <c r="C414" s="143"/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</row>
    <row r="415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</row>
    <row r="416">
      <c r="A416" s="143"/>
      <c r="B416" s="143"/>
      <c r="C416" s="143"/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</row>
    <row r="417">
      <c r="A417" s="143"/>
      <c r="B417" s="143"/>
      <c r="C417" s="143"/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</row>
    <row r="418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</row>
    <row r="419">
      <c r="A419" s="143"/>
      <c r="B419" s="143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</row>
    <row r="420">
      <c r="A420" s="143"/>
      <c r="B420" s="143"/>
      <c r="C420" s="143"/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</row>
    <row r="421">
      <c r="A421" s="143"/>
      <c r="B421" s="143"/>
      <c r="C421" s="143"/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</row>
    <row r="422">
      <c r="A422" s="143"/>
      <c r="B422" s="143"/>
      <c r="C422" s="143"/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</row>
    <row r="423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</row>
    <row r="424">
      <c r="A424" s="143"/>
      <c r="B424" s="143"/>
      <c r="C424" s="143"/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</row>
    <row r="425">
      <c r="A425" s="143"/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</row>
    <row r="426">
      <c r="A426" s="143"/>
      <c r="B426" s="143"/>
      <c r="C426" s="143"/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</row>
    <row r="427">
      <c r="A427" s="143"/>
      <c r="B427" s="143"/>
      <c r="C427" s="143"/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</row>
    <row r="428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</row>
    <row r="429">
      <c r="A429" s="143"/>
      <c r="B429" s="143"/>
      <c r="C429" s="143"/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</row>
    <row r="430">
      <c r="A430" s="143"/>
      <c r="B430" s="143"/>
      <c r="C430" s="143"/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</row>
    <row r="431">
      <c r="A431" s="143"/>
      <c r="B431" s="143"/>
      <c r="C431" s="143"/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</row>
    <row r="432">
      <c r="A432" s="143"/>
      <c r="B432" s="143"/>
      <c r="C432" s="143"/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</row>
    <row r="433">
      <c r="A433" s="143"/>
      <c r="B433" s="143"/>
      <c r="C433" s="143"/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</row>
    <row r="434">
      <c r="A434" s="143"/>
      <c r="B434" s="143"/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</row>
    <row r="435">
      <c r="A435" s="143"/>
      <c r="B435" s="143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</row>
    <row r="436">
      <c r="A436" s="143"/>
      <c r="B436" s="143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</row>
    <row r="437">
      <c r="A437" s="143"/>
      <c r="B437" s="143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</row>
    <row r="438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</row>
    <row r="439">
      <c r="A439" s="143"/>
      <c r="B439" s="143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</row>
    <row r="440">
      <c r="A440" s="143"/>
      <c r="B440" s="143"/>
      <c r="C440" s="143"/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</row>
    <row r="441">
      <c r="A441" s="143"/>
      <c r="B441" s="143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</row>
    <row r="442">
      <c r="A442" s="143"/>
      <c r="B442" s="143"/>
      <c r="C442" s="143"/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</row>
    <row r="443">
      <c r="A443" s="143"/>
      <c r="B443" s="143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</row>
    <row r="444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</row>
    <row r="445">
      <c r="A445" s="143"/>
      <c r="B445" s="143"/>
      <c r="C445" s="143"/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</row>
    <row r="446">
      <c r="A446" s="143"/>
      <c r="B446" s="143"/>
      <c r="C446" s="143"/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</row>
    <row r="447">
      <c r="A447" s="143"/>
      <c r="B447" s="143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</row>
    <row r="448">
      <c r="A448" s="143"/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</row>
    <row r="449">
      <c r="A449" s="143"/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</row>
    <row r="450">
      <c r="A450" s="143"/>
      <c r="B450" s="143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</row>
    <row r="451">
      <c r="A451" s="143"/>
      <c r="B451" s="143"/>
      <c r="C451" s="143"/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</row>
    <row r="452">
      <c r="A452" s="143"/>
      <c r="B452" s="143"/>
      <c r="C452" s="143"/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</row>
    <row r="453">
      <c r="A453" s="143"/>
      <c r="B453" s="143"/>
      <c r="C453" s="143"/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</row>
    <row r="454">
      <c r="A454" s="143"/>
      <c r="B454" s="143"/>
      <c r="C454" s="143"/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</row>
    <row r="455">
      <c r="A455" s="143"/>
      <c r="B455" s="143"/>
      <c r="C455" s="143"/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</row>
    <row r="456">
      <c r="A456" s="143"/>
      <c r="B456" s="143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</row>
    <row r="457">
      <c r="A457" s="143"/>
      <c r="B457" s="143"/>
      <c r="C457" s="143"/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</row>
    <row r="458">
      <c r="A458" s="143"/>
      <c r="B458" s="143"/>
      <c r="C458" s="143"/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</row>
    <row r="459">
      <c r="A459" s="143"/>
      <c r="B459" s="143"/>
      <c r="C459" s="143"/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</row>
    <row r="460">
      <c r="A460" s="143"/>
      <c r="B460" s="143"/>
      <c r="C460" s="143"/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</row>
    <row r="461">
      <c r="A461" s="143"/>
      <c r="B461" s="143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</row>
    <row r="462">
      <c r="A462" s="143"/>
      <c r="B462" s="143"/>
      <c r="C462" s="143"/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</row>
    <row r="463">
      <c r="A463" s="143"/>
      <c r="B463" s="143"/>
      <c r="C463" s="143"/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</row>
    <row r="464">
      <c r="A464" s="143"/>
      <c r="B464" s="143"/>
      <c r="C464" s="143"/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</row>
    <row r="465">
      <c r="A465" s="143"/>
      <c r="B465" s="143"/>
      <c r="C465" s="143"/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</row>
    <row r="466">
      <c r="A466" s="143"/>
      <c r="B466" s="143"/>
      <c r="C466" s="143"/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</row>
    <row r="467">
      <c r="A467" s="143"/>
      <c r="B467" s="143"/>
      <c r="C467" s="143"/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</row>
    <row r="468">
      <c r="A468" s="143"/>
      <c r="B468" s="143"/>
      <c r="C468" s="143"/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</row>
    <row r="469">
      <c r="A469" s="143"/>
      <c r="B469" s="143"/>
      <c r="C469" s="143"/>
      <c r="D469" s="143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</row>
    <row r="470">
      <c r="A470" s="143"/>
      <c r="B470" s="143"/>
      <c r="C470" s="143"/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</row>
    <row r="471">
      <c r="A471" s="143"/>
      <c r="B471" s="143"/>
      <c r="C471" s="143"/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</row>
    <row r="472">
      <c r="A472" s="143"/>
      <c r="B472" s="143"/>
      <c r="C472" s="143"/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</row>
    <row r="473">
      <c r="A473" s="143"/>
      <c r="B473" s="143"/>
      <c r="C473" s="143"/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</row>
    <row r="474">
      <c r="A474" s="143"/>
      <c r="B474" s="143"/>
      <c r="C474" s="143"/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</row>
    <row r="475">
      <c r="A475" s="143"/>
      <c r="B475" s="143"/>
      <c r="C475" s="143"/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</row>
    <row r="476">
      <c r="A476" s="143"/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</row>
    <row r="477">
      <c r="A477" s="143"/>
      <c r="B477" s="143"/>
      <c r="C477" s="143"/>
      <c r="D477" s="143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</row>
    <row r="478">
      <c r="A478" s="143"/>
      <c r="B478" s="143"/>
      <c r="C478" s="143"/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</row>
    <row r="479">
      <c r="A479" s="143"/>
      <c r="B479" s="143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</row>
    <row r="480">
      <c r="A480" s="143"/>
      <c r="B480" s="143"/>
      <c r="C480" s="143"/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</row>
    <row r="481">
      <c r="A481" s="143"/>
      <c r="B481" s="143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</row>
    <row r="482">
      <c r="A482" s="143"/>
      <c r="B482" s="143"/>
      <c r="C482" s="143"/>
      <c r="D482" s="143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</row>
    <row r="483">
      <c r="A483" s="143"/>
      <c r="B483" s="143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</row>
    <row r="484">
      <c r="A484" s="143"/>
      <c r="B484" s="143"/>
      <c r="C484" s="143"/>
      <c r="D484" s="143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</row>
    <row r="485">
      <c r="A485" s="143"/>
      <c r="B485" s="143"/>
      <c r="C485" s="143"/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</row>
    <row r="486">
      <c r="A486" s="143"/>
      <c r="B486" s="143"/>
      <c r="C486" s="143"/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</row>
    <row r="487">
      <c r="A487" s="143"/>
      <c r="B487" s="143"/>
      <c r="C487" s="143"/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</row>
    <row r="488">
      <c r="A488" s="143"/>
      <c r="B488" s="143"/>
      <c r="C488" s="143"/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</row>
    <row r="489">
      <c r="A489" s="143"/>
      <c r="B489" s="143"/>
      <c r="C489" s="143"/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</row>
    <row r="490">
      <c r="A490" s="143"/>
      <c r="B490" s="143"/>
      <c r="C490" s="143"/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</row>
    <row r="491">
      <c r="A491" s="143"/>
      <c r="B491" s="143"/>
      <c r="C491" s="143"/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</row>
    <row r="492">
      <c r="A492" s="143"/>
      <c r="B492" s="143"/>
      <c r="C492" s="143"/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</row>
    <row r="493">
      <c r="A493" s="143"/>
      <c r="B493" s="143"/>
      <c r="C493" s="143"/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</row>
    <row r="494">
      <c r="A494" s="143"/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</row>
    <row r="495">
      <c r="A495" s="143"/>
      <c r="B495" s="143"/>
      <c r="C495" s="143"/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</row>
    <row r="496">
      <c r="A496" s="143"/>
      <c r="B496" s="143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</row>
    <row r="497">
      <c r="A497" s="143"/>
      <c r="B497" s="143"/>
      <c r="C497" s="143"/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</row>
    <row r="498">
      <c r="A498" s="143"/>
      <c r="B498" s="143"/>
      <c r="C498" s="143"/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</row>
    <row r="499">
      <c r="A499" s="143"/>
      <c r="B499" s="143"/>
      <c r="C499" s="143"/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</row>
    <row r="500">
      <c r="A500" s="143"/>
      <c r="B500" s="143"/>
      <c r="C500" s="143"/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</row>
    <row r="501">
      <c r="A501" s="143"/>
      <c r="B501" s="143"/>
      <c r="C501" s="143"/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</row>
    <row r="502">
      <c r="A502" s="143"/>
      <c r="B502" s="143"/>
      <c r="C502" s="143"/>
      <c r="D502" s="143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</row>
    <row r="503">
      <c r="A503" s="143"/>
      <c r="B503" s="143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</row>
    <row r="504">
      <c r="A504" s="143"/>
      <c r="B504" s="143"/>
      <c r="C504" s="143"/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</row>
    <row r="505">
      <c r="A505" s="143"/>
      <c r="B505" s="143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</row>
    <row r="506">
      <c r="A506" s="143"/>
      <c r="B506" s="143"/>
      <c r="C506" s="143"/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</row>
    <row r="507">
      <c r="A507" s="143"/>
      <c r="B507" s="143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</row>
    <row r="508">
      <c r="A508" s="143"/>
      <c r="B508" s="143"/>
      <c r="C508" s="143"/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</row>
    <row r="509">
      <c r="A509" s="143"/>
      <c r="B509" s="143"/>
      <c r="C509" s="143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</row>
    <row r="510">
      <c r="A510" s="143"/>
      <c r="B510" s="143"/>
      <c r="C510" s="143"/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</row>
    <row r="511">
      <c r="A511" s="143"/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</row>
    <row r="512">
      <c r="A512" s="143"/>
      <c r="B512" s="143"/>
      <c r="C512" s="143"/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</row>
    <row r="513">
      <c r="A513" s="143"/>
      <c r="B513" s="143"/>
      <c r="C513" s="143"/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</row>
    <row r="514">
      <c r="A514" s="143"/>
      <c r="B514" s="143"/>
      <c r="C514" s="143"/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</row>
    <row r="515">
      <c r="A515" s="143"/>
      <c r="B515" s="143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</row>
    <row r="516">
      <c r="A516" s="143"/>
      <c r="B516" s="143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</row>
    <row r="517">
      <c r="A517" s="143"/>
      <c r="B517" s="143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</row>
    <row r="518">
      <c r="A518" s="143"/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</row>
    <row r="519">
      <c r="A519" s="143"/>
      <c r="B519" s="143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</row>
    <row r="520">
      <c r="A520" s="143"/>
      <c r="B520" s="143"/>
      <c r="C520" s="143"/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</row>
    <row r="521">
      <c r="A521" s="143"/>
      <c r="B521" s="143"/>
      <c r="C521" s="143"/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</row>
    <row r="522">
      <c r="A522" s="143"/>
      <c r="B522" s="143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</row>
    <row r="523">
      <c r="A523" s="143"/>
      <c r="B523" s="143"/>
      <c r="C523" s="143"/>
      <c r="D523" s="143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</row>
    <row r="524">
      <c r="A524" s="143"/>
      <c r="B524" s="143"/>
      <c r="C524" s="143"/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</row>
    <row r="525">
      <c r="A525" s="143"/>
      <c r="B525" s="143"/>
      <c r="C525" s="143"/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</row>
    <row r="526">
      <c r="A526" s="143"/>
      <c r="B526" s="143"/>
      <c r="C526" s="143"/>
      <c r="D526" s="143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</row>
    <row r="527">
      <c r="A527" s="143"/>
      <c r="B527" s="143"/>
      <c r="C527" s="143"/>
      <c r="D527" s="143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</row>
    <row r="528">
      <c r="A528" s="143"/>
      <c r="B528" s="143"/>
      <c r="C528" s="143"/>
      <c r="D528" s="143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</row>
    <row r="529">
      <c r="A529" s="143"/>
      <c r="B529" s="143"/>
      <c r="C529" s="143"/>
      <c r="D529" s="143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</row>
    <row r="530">
      <c r="A530" s="143"/>
      <c r="B530" s="143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</row>
    <row r="531">
      <c r="A531" s="143"/>
      <c r="B531" s="143"/>
      <c r="C531" s="143"/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</row>
    <row r="532">
      <c r="A532" s="143"/>
      <c r="B532" s="143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</row>
    <row r="533">
      <c r="A533" s="143"/>
      <c r="B533" s="143"/>
      <c r="C533" s="143"/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</row>
    <row r="534">
      <c r="A534" s="143"/>
      <c r="B534" s="143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</row>
    <row r="535">
      <c r="A535" s="143"/>
      <c r="B535" s="143"/>
      <c r="C535" s="143"/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</row>
    <row r="536">
      <c r="A536" s="143"/>
      <c r="B536" s="143"/>
      <c r="C536" s="143"/>
      <c r="D536" s="143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</row>
    <row r="537">
      <c r="A537" s="143"/>
      <c r="B537" s="143"/>
      <c r="C537" s="143"/>
      <c r="D537" s="143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</row>
    <row r="538">
      <c r="A538" s="143"/>
      <c r="B538" s="143"/>
      <c r="C538" s="143"/>
      <c r="D538" s="143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</row>
    <row r="539">
      <c r="A539" s="143"/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</row>
    <row r="540">
      <c r="A540" s="143"/>
      <c r="B540" s="143"/>
      <c r="C540" s="143"/>
      <c r="D540" s="143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</row>
    <row r="541">
      <c r="A541" s="143"/>
      <c r="B541" s="143"/>
      <c r="C541" s="143"/>
      <c r="D541" s="143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</row>
    <row r="542">
      <c r="A542" s="143"/>
      <c r="B542" s="143"/>
      <c r="C542" s="143"/>
      <c r="D542" s="143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</row>
    <row r="543">
      <c r="A543" s="143"/>
      <c r="B543" s="143"/>
      <c r="C543" s="143"/>
      <c r="D543" s="143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</row>
    <row r="544">
      <c r="A544" s="143"/>
      <c r="B544" s="143"/>
      <c r="C544" s="143"/>
      <c r="D544" s="143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</row>
    <row r="545">
      <c r="A545" s="143"/>
      <c r="B545" s="143"/>
      <c r="C545" s="143"/>
      <c r="D545" s="143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</row>
    <row r="546">
      <c r="A546" s="143"/>
      <c r="B546" s="143"/>
      <c r="C546" s="143"/>
      <c r="D546" s="143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</row>
    <row r="547">
      <c r="A547" s="143"/>
      <c r="B547" s="143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</row>
    <row r="548">
      <c r="A548" s="143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</row>
    <row r="549">
      <c r="A549" s="143"/>
      <c r="B549" s="143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</row>
    <row r="550">
      <c r="A550" s="143"/>
      <c r="B550" s="143"/>
      <c r="C550" s="143"/>
      <c r="D550" s="143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</row>
    <row r="551">
      <c r="A551" s="143"/>
      <c r="B551" s="143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</row>
    <row r="552">
      <c r="A552" s="143"/>
      <c r="B552" s="143"/>
      <c r="C552" s="143"/>
      <c r="D552" s="143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</row>
    <row r="553">
      <c r="A553" s="143"/>
      <c r="B553" s="143"/>
      <c r="C553" s="143"/>
      <c r="D553" s="143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</row>
    <row r="554">
      <c r="A554" s="143"/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</row>
    <row r="555">
      <c r="A555" s="143"/>
      <c r="B555" s="143"/>
      <c r="C555" s="143"/>
      <c r="D555" s="143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</row>
    <row r="556">
      <c r="A556" s="143"/>
      <c r="B556" s="143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</row>
    <row r="557">
      <c r="A557" s="143"/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</row>
    <row r="558">
      <c r="A558" s="143"/>
      <c r="B558" s="143"/>
      <c r="C558" s="143"/>
      <c r="D558" s="143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</row>
    <row r="559">
      <c r="A559" s="143"/>
      <c r="B559" s="143"/>
      <c r="C559" s="143"/>
      <c r="D559" s="143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</row>
    <row r="560">
      <c r="A560" s="143"/>
      <c r="B560" s="143"/>
      <c r="C560" s="143"/>
      <c r="D560" s="143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</row>
    <row r="561">
      <c r="A561" s="143"/>
      <c r="B561" s="143"/>
      <c r="C561" s="143"/>
      <c r="D561" s="143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</row>
    <row r="562">
      <c r="A562" s="143"/>
      <c r="B562" s="143"/>
      <c r="C562" s="143"/>
      <c r="D562" s="143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</row>
    <row r="563">
      <c r="A563" s="143"/>
      <c r="B563" s="143"/>
      <c r="C563" s="143"/>
      <c r="D563" s="143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</row>
    <row r="564">
      <c r="A564" s="143"/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</row>
    <row r="565">
      <c r="A565" s="143"/>
      <c r="B565" s="143"/>
      <c r="C565" s="143"/>
      <c r="D565" s="143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</row>
    <row r="566">
      <c r="A566" s="143"/>
      <c r="B566" s="143"/>
      <c r="C566" s="143"/>
      <c r="D566" s="143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</row>
    <row r="567">
      <c r="A567" s="143"/>
      <c r="B567" s="143"/>
      <c r="C567" s="143"/>
      <c r="D567" s="143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</row>
    <row r="568">
      <c r="A568" s="143"/>
      <c r="B568" s="143"/>
      <c r="C568" s="143"/>
      <c r="D568" s="143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</row>
    <row r="569">
      <c r="A569" s="143"/>
      <c r="B569" s="143"/>
      <c r="C569" s="143"/>
      <c r="D569" s="143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</row>
    <row r="570">
      <c r="A570" s="143"/>
      <c r="B570" s="143"/>
      <c r="C570" s="143"/>
      <c r="D570" s="143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</row>
    <row r="571">
      <c r="A571" s="143"/>
      <c r="B571" s="143"/>
      <c r="C571" s="143"/>
      <c r="D571" s="143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</row>
    <row r="572">
      <c r="A572" s="143"/>
      <c r="B572" s="143"/>
      <c r="C572" s="143"/>
      <c r="D572" s="143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</row>
    <row r="573">
      <c r="A573" s="143"/>
      <c r="B573" s="143"/>
      <c r="C573" s="143"/>
      <c r="D573" s="143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</row>
    <row r="574">
      <c r="A574" s="143"/>
      <c r="B574" s="143"/>
      <c r="C574" s="143"/>
      <c r="D574" s="143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</row>
    <row r="575">
      <c r="A575" s="143"/>
      <c r="B575" s="143"/>
      <c r="C575" s="143"/>
      <c r="D575" s="143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</row>
    <row r="576">
      <c r="A576" s="143"/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</row>
    <row r="577">
      <c r="A577" s="143"/>
      <c r="B577" s="143"/>
      <c r="C577" s="143"/>
      <c r="D577" s="143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</row>
    <row r="578">
      <c r="A578" s="143"/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</row>
    <row r="579">
      <c r="A579" s="143"/>
      <c r="B579" s="143"/>
      <c r="C579" s="143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</row>
    <row r="580">
      <c r="A580" s="143"/>
      <c r="B580" s="143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</row>
    <row r="581">
      <c r="A581" s="143"/>
      <c r="B581" s="143"/>
      <c r="C581" s="143"/>
      <c r="D581" s="143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</row>
    <row r="582">
      <c r="A582" s="143"/>
      <c r="B582" s="143"/>
      <c r="C582" s="143"/>
      <c r="D582" s="143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</row>
    <row r="583">
      <c r="A583" s="143"/>
      <c r="B583" s="143"/>
      <c r="C583" s="143"/>
      <c r="D583" s="143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</row>
    <row r="584">
      <c r="A584" s="143"/>
      <c r="B584" s="143"/>
      <c r="C584" s="143"/>
      <c r="D584" s="143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</row>
    <row r="585">
      <c r="A585" s="143"/>
      <c r="B585" s="143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</row>
    <row r="586">
      <c r="A586" s="143"/>
      <c r="B586" s="143"/>
      <c r="C586" s="143"/>
      <c r="D586" s="143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</row>
    <row r="587">
      <c r="A587" s="143"/>
      <c r="B587" s="143"/>
      <c r="C587" s="143"/>
      <c r="D587" s="143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</row>
    <row r="588">
      <c r="A588" s="143"/>
      <c r="B588" s="143"/>
      <c r="C588" s="143"/>
      <c r="D588" s="143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</row>
    <row r="589">
      <c r="A589" s="143"/>
      <c r="B589" s="143"/>
      <c r="C589" s="143"/>
      <c r="D589" s="143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</row>
    <row r="590">
      <c r="A590" s="143"/>
      <c r="B590" s="143"/>
      <c r="C590" s="143"/>
      <c r="D590" s="143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</row>
    <row r="591">
      <c r="A591" s="143"/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</row>
    <row r="592">
      <c r="A592" s="143"/>
      <c r="B592" s="143"/>
      <c r="C592" s="143"/>
      <c r="D592" s="143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</row>
    <row r="593">
      <c r="A593" s="143"/>
      <c r="B593" s="143"/>
      <c r="C593" s="143"/>
      <c r="D593" s="143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</row>
    <row r="594">
      <c r="A594" s="143"/>
      <c r="B594" s="143"/>
      <c r="C594" s="143"/>
      <c r="D594" s="143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</row>
    <row r="595">
      <c r="A595" s="143"/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</row>
    <row r="596">
      <c r="A596" s="143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</row>
    <row r="597">
      <c r="A597" s="143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</row>
    <row r="598">
      <c r="A598" s="143"/>
      <c r="B598" s="143"/>
      <c r="C598" s="143"/>
      <c r="D598" s="143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</row>
    <row r="599">
      <c r="A599" s="143"/>
      <c r="B599" s="143"/>
      <c r="C599" s="143"/>
      <c r="D599" s="143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</row>
    <row r="600">
      <c r="A600" s="143"/>
      <c r="B600" s="143"/>
      <c r="C600" s="143"/>
      <c r="D600" s="143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</row>
    <row r="601">
      <c r="A601" s="143"/>
      <c r="B601" s="143"/>
      <c r="C601" s="143"/>
      <c r="D601" s="143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</row>
    <row r="602">
      <c r="A602" s="143"/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</row>
    <row r="603">
      <c r="A603" s="143"/>
      <c r="B603" s="143"/>
      <c r="C603" s="143"/>
      <c r="D603" s="143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</row>
    <row r="604">
      <c r="A604" s="143"/>
      <c r="B604" s="143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</row>
    <row r="605">
      <c r="A605" s="143"/>
      <c r="B605" s="143"/>
      <c r="C605" s="143"/>
      <c r="D605" s="143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</row>
    <row r="606">
      <c r="A606" s="143"/>
      <c r="B606" s="143"/>
      <c r="C606" s="143"/>
      <c r="D606" s="143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</row>
    <row r="607">
      <c r="A607" s="143"/>
      <c r="B607" s="143"/>
      <c r="C607" s="143"/>
      <c r="D607" s="143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</row>
    <row r="608">
      <c r="A608" s="143"/>
      <c r="B608" s="143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</row>
    <row r="609">
      <c r="A609" s="143"/>
      <c r="B609" s="143"/>
      <c r="C609" s="143"/>
      <c r="D609" s="143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</row>
    <row r="610">
      <c r="A610" s="143"/>
      <c r="B610" s="143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</row>
    <row r="611">
      <c r="A611" s="143"/>
      <c r="B611" s="143"/>
      <c r="C611" s="143"/>
      <c r="D611" s="143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</row>
    <row r="612">
      <c r="A612" s="143"/>
      <c r="B612" s="143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</row>
    <row r="613">
      <c r="A613" s="143"/>
      <c r="B613" s="143"/>
      <c r="C613" s="143"/>
      <c r="D613" s="143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</row>
    <row r="614">
      <c r="A614" s="143"/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</row>
    <row r="615">
      <c r="A615" s="143"/>
      <c r="B615" s="143"/>
      <c r="C615" s="143"/>
      <c r="D615" s="143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</row>
    <row r="616">
      <c r="A616" s="143"/>
      <c r="B616" s="143"/>
      <c r="C616" s="143"/>
      <c r="D616" s="143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</row>
    <row r="617">
      <c r="A617" s="143"/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</row>
    <row r="618">
      <c r="A618" s="143"/>
      <c r="B618" s="143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</row>
    <row r="619">
      <c r="A619" s="143"/>
      <c r="B619" s="143"/>
      <c r="C619" s="143"/>
      <c r="D619" s="143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</row>
    <row r="620">
      <c r="A620" s="143"/>
      <c r="B620" s="143"/>
      <c r="C620" s="143"/>
      <c r="D620" s="143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</row>
    <row r="621">
      <c r="A621" s="143"/>
      <c r="B621" s="143"/>
      <c r="C621" s="143"/>
      <c r="D621" s="143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</row>
    <row r="622">
      <c r="A622" s="143"/>
      <c r="B622" s="143"/>
      <c r="C622" s="143"/>
      <c r="D622" s="143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</row>
    <row r="623">
      <c r="A623" s="143"/>
      <c r="B623" s="143"/>
      <c r="C623" s="143"/>
      <c r="D623" s="143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</row>
    <row r="624">
      <c r="A624" s="143"/>
      <c r="B624" s="143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</row>
    <row r="625">
      <c r="A625" s="143"/>
      <c r="B625" s="143"/>
      <c r="C625" s="143"/>
      <c r="D625" s="143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</row>
    <row r="626">
      <c r="A626" s="143"/>
      <c r="B626" s="143"/>
      <c r="C626" s="143"/>
      <c r="D626" s="143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</row>
    <row r="627">
      <c r="A627" s="143"/>
      <c r="B627" s="143"/>
      <c r="C627" s="143"/>
      <c r="D627" s="143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</row>
    <row r="628">
      <c r="A628" s="143"/>
      <c r="B628" s="143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</row>
    <row r="629">
      <c r="A629" s="143"/>
      <c r="B629" s="143"/>
      <c r="C629" s="143"/>
      <c r="D629" s="143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</row>
    <row r="630">
      <c r="A630" s="143"/>
      <c r="B630" s="143"/>
      <c r="C630" s="143"/>
      <c r="D630" s="143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</row>
    <row r="631">
      <c r="A631" s="143"/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</row>
    <row r="632">
      <c r="A632" s="143"/>
      <c r="B632" s="143"/>
      <c r="C632" s="143"/>
      <c r="D632" s="143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</row>
    <row r="633">
      <c r="A633" s="143"/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</row>
    <row r="634">
      <c r="A634" s="143"/>
      <c r="B634" s="143"/>
      <c r="C634" s="143"/>
      <c r="D634" s="143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</row>
    <row r="635">
      <c r="A635" s="143"/>
      <c r="B635" s="143"/>
      <c r="C635" s="143"/>
      <c r="D635" s="143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</row>
    <row r="636">
      <c r="A636" s="143"/>
      <c r="B636" s="143"/>
      <c r="C636" s="143"/>
      <c r="D636" s="143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</row>
    <row r="637">
      <c r="A637" s="143"/>
      <c r="B637" s="143"/>
      <c r="C637" s="143"/>
      <c r="D637" s="143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</row>
    <row r="638">
      <c r="A638" s="143"/>
      <c r="B638" s="143"/>
      <c r="C638" s="143"/>
      <c r="D638" s="143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</row>
    <row r="639">
      <c r="A639" s="143"/>
      <c r="B639" s="143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</row>
    <row r="640">
      <c r="A640" s="143"/>
      <c r="B640" s="143"/>
      <c r="C640" s="143"/>
      <c r="D640" s="143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</row>
    <row r="641">
      <c r="A641" s="143"/>
      <c r="B641" s="143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</row>
    <row r="642">
      <c r="A642" s="143"/>
      <c r="B642" s="143"/>
      <c r="C642" s="143"/>
      <c r="D642" s="143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</row>
    <row r="643">
      <c r="A643" s="143"/>
      <c r="B643" s="143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</row>
    <row r="644">
      <c r="A644" s="143"/>
      <c r="B644" s="143"/>
      <c r="C644" s="143"/>
      <c r="D644" s="143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</row>
    <row r="645">
      <c r="A645" s="143"/>
      <c r="B645" s="143"/>
      <c r="C645" s="143"/>
      <c r="D645" s="143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</row>
    <row r="646">
      <c r="A646" s="143"/>
      <c r="B646" s="143"/>
      <c r="C646" s="143"/>
      <c r="D646" s="143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</row>
    <row r="647">
      <c r="A647" s="143"/>
      <c r="B647" s="143"/>
      <c r="C647" s="143"/>
      <c r="D647" s="143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</row>
    <row r="648">
      <c r="A648" s="143"/>
      <c r="B648" s="143"/>
      <c r="C648" s="143"/>
      <c r="D648" s="143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</row>
    <row r="649">
      <c r="A649" s="143"/>
      <c r="B649" s="143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</row>
    <row r="650">
      <c r="A650" s="143"/>
      <c r="B650" s="143"/>
      <c r="C650" s="143"/>
      <c r="D650" s="143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</row>
    <row r="651">
      <c r="A651" s="143"/>
      <c r="B651" s="143"/>
      <c r="C651" s="143"/>
      <c r="D651" s="143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</row>
    <row r="652">
      <c r="A652" s="143"/>
      <c r="B652" s="143"/>
      <c r="C652" s="143"/>
      <c r="D652" s="143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</row>
    <row r="653">
      <c r="A653" s="143"/>
      <c r="B653" s="143"/>
      <c r="C653" s="143"/>
      <c r="D653" s="143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</row>
    <row r="654">
      <c r="A654" s="143"/>
      <c r="B654" s="143"/>
      <c r="C654" s="143"/>
      <c r="D654" s="143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</row>
    <row r="655">
      <c r="A655" s="143"/>
      <c r="B655" s="143"/>
      <c r="C655" s="143"/>
      <c r="D655" s="143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</row>
    <row r="656">
      <c r="A656" s="143"/>
      <c r="B656" s="143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</row>
    <row r="657">
      <c r="A657" s="143"/>
      <c r="B657" s="143"/>
      <c r="C657" s="143"/>
      <c r="D657" s="143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</row>
    <row r="658">
      <c r="A658" s="143"/>
      <c r="B658" s="143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</row>
    <row r="659">
      <c r="A659" s="143"/>
      <c r="B659" s="143"/>
      <c r="C659" s="143"/>
      <c r="D659" s="143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</row>
    <row r="660">
      <c r="A660" s="143"/>
      <c r="B660" s="143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</row>
    <row r="661">
      <c r="A661" s="143"/>
      <c r="B661" s="143"/>
      <c r="C661" s="143"/>
      <c r="D661" s="143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</row>
    <row r="662">
      <c r="A662" s="143"/>
      <c r="B662" s="143"/>
      <c r="C662" s="143"/>
      <c r="D662" s="143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</row>
    <row r="663">
      <c r="A663" s="143"/>
      <c r="B663" s="143"/>
      <c r="C663" s="143"/>
      <c r="D663" s="143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</row>
    <row r="664">
      <c r="A664" s="143"/>
      <c r="B664" s="143"/>
      <c r="C664" s="143"/>
      <c r="D664" s="143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</row>
    <row r="665">
      <c r="A665" s="143"/>
      <c r="B665" s="143"/>
      <c r="C665" s="143"/>
      <c r="D665" s="143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</row>
    <row r="666">
      <c r="A666" s="143"/>
      <c r="B666" s="143"/>
      <c r="C666" s="143"/>
      <c r="D666" s="143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</row>
    <row r="667">
      <c r="A667" s="143"/>
      <c r="B667" s="143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</row>
    <row r="668">
      <c r="A668" s="143"/>
      <c r="B668" s="143"/>
      <c r="C668" s="143"/>
      <c r="D668" s="143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</row>
    <row r="669">
      <c r="A669" s="143"/>
      <c r="B669" s="143"/>
      <c r="C669" s="143"/>
      <c r="D669" s="143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</row>
    <row r="670">
      <c r="A670" s="143"/>
      <c r="B670" s="143"/>
      <c r="C670" s="143"/>
      <c r="D670" s="143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</row>
    <row r="671">
      <c r="A671" s="143"/>
      <c r="B671" s="143"/>
      <c r="C671" s="143"/>
      <c r="D671" s="143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</row>
    <row r="672">
      <c r="A672" s="143"/>
      <c r="B672" s="143"/>
      <c r="C672" s="143"/>
      <c r="D672" s="143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</row>
    <row r="673">
      <c r="A673" s="143"/>
      <c r="B673" s="143"/>
      <c r="C673" s="143"/>
      <c r="D673" s="143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</row>
    <row r="674">
      <c r="A674" s="143"/>
      <c r="B674" s="143"/>
      <c r="C674" s="143"/>
      <c r="D674" s="143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</row>
    <row r="675">
      <c r="A675" s="143"/>
      <c r="B675" s="143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</row>
    <row r="676">
      <c r="A676" s="143"/>
      <c r="B676" s="143"/>
      <c r="C676" s="143"/>
      <c r="D676" s="143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</row>
    <row r="677">
      <c r="A677" s="143"/>
      <c r="B677" s="143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</row>
    <row r="678">
      <c r="A678" s="143"/>
      <c r="B678" s="143"/>
      <c r="C678" s="143"/>
      <c r="D678" s="143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</row>
    <row r="679">
      <c r="A679" s="143"/>
      <c r="B679" s="143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</row>
    <row r="680">
      <c r="A680" s="143"/>
      <c r="B680" s="143"/>
      <c r="C680" s="143"/>
      <c r="D680" s="143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</row>
    <row r="681">
      <c r="A681" s="143"/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</row>
    <row r="682">
      <c r="A682" s="143"/>
      <c r="B682" s="143"/>
      <c r="C682" s="143"/>
      <c r="D682" s="143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</row>
    <row r="683">
      <c r="A683" s="143"/>
      <c r="B683" s="143"/>
      <c r="C683" s="143"/>
      <c r="D683" s="143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</row>
    <row r="684">
      <c r="A684" s="143"/>
      <c r="B684" s="143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</row>
    <row r="685">
      <c r="A685" s="143"/>
      <c r="B685" s="143"/>
      <c r="C685" s="143"/>
      <c r="D685" s="143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</row>
    <row r="686">
      <c r="A686" s="143"/>
      <c r="B686" s="143"/>
      <c r="C686" s="143"/>
      <c r="D686" s="143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</row>
    <row r="687">
      <c r="A687" s="143"/>
      <c r="B687" s="143"/>
      <c r="C687" s="143"/>
      <c r="D687" s="143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</row>
    <row r="688">
      <c r="A688" s="143"/>
      <c r="B688" s="143"/>
      <c r="C688" s="143"/>
      <c r="D688" s="143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</row>
    <row r="689">
      <c r="A689" s="143"/>
      <c r="B689" s="143"/>
      <c r="C689" s="143"/>
      <c r="D689" s="143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</row>
    <row r="690">
      <c r="A690" s="143"/>
      <c r="B690" s="143"/>
      <c r="C690" s="143"/>
      <c r="D690" s="143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</row>
    <row r="691">
      <c r="A691" s="143"/>
      <c r="B691" s="143"/>
      <c r="C691" s="143"/>
      <c r="D691" s="143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</row>
    <row r="692">
      <c r="A692" s="143"/>
      <c r="B692" s="143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</row>
    <row r="693">
      <c r="A693" s="143"/>
      <c r="B693" s="143"/>
      <c r="C693" s="143"/>
      <c r="D693" s="143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</row>
    <row r="694">
      <c r="A694" s="143"/>
      <c r="B694" s="143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</row>
    <row r="695">
      <c r="A695" s="143"/>
      <c r="B695" s="143"/>
      <c r="C695" s="143"/>
      <c r="D695" s="143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</row>
    <row r="696">
      <c r="A696" s="143"/>
      <c r="B696" s="143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</row>
    <row r="697">
      <c r="A697" s="143"/>
      <c r="B697" s="143"/>
      <c r="C697" s="143"/>
      <c r="D697" s="143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</row>
    <row r="698">
      <c r="A698" s="143"/>
      <c r="B698" s="143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</row>
    <row r="699">
      <c r="A699" s="143"/>
      <c r="B699" s="143"/>
      <c r="C699" s="143"/>
      <c r="D699" s="143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</row>
    <row r="700">
      <c r="A700" s="143"/>
      <c r="B700" s="143"/>
      <c r="C700" s="143"/>
      <c r="D700" s="143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</row>
    <row r="701">
      <c r="A701" s="143"/>
      <c r="B701" s="143"/>
      <c r="C701" s="143"/>
      <c r="D701" s="143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</row>
    <row r="702">
      <c r="A702" s="143"/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</row>
    <row r="703">
      <c r="A703" s="143"/>
      <c r="B703" s="143"/>
      <c r="C703" s="143"/>
      <c r="D703" s="143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</row>
    <row r="704">
      <c r="A704" s="143"/>
      <c r="B704" s="143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</row>
    <row r="705">
      <c r="A705" s="143"/>
      <c r="B705" s="143"/>
      <c r="C705" s="143"/>
      <c r="D705" s="143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</row>
    <row r="706">
      <c r="A706" s="143"/>
      <c r="B706" s="143"/>
      <c r="C706" s="143"/>
      <c r="D706" s="143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</row>
    <row r="707">
      <c r="A707" s="143"/>
      <c r="B707" s="143"/>
      <c r="C707" s="143"/>
      <c r="D707" s="143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</row>
    <row r="708">
      <c r="A708" s="143"/>
      <c r="B708" s="143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</row>
    <row r="709">
      <c r="A709" s="143"/>
      <c r="B709" s="143"/>
      <c r="C709" s="143"/>
      <c r="D709" s="143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</row>
    <row r="710">
      <c r="A710" s="143"/>
      <c r="B710" s="143"/>
      <c r="C710" s="143"/>
      <c r="D710" s="143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</row>
    <row r="711">
      <c r="A711" s="143"/>
      <c r="B711" s="143"/>
      <c r="C711" s="143"/>
      <c r="D711" s="143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</row>
    <row r="712">
      <c r="A712" s="143"/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</row>
    <row r="713">
      <c r="A713" s="143"/>
      <c r="B713" s="143"/>
      <c r="C713" s="143"/>
      <c r="D713" s="143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</row>
    <row r="714">
      <c r="A714" s="143"/>
      <c r="B714" s="143"/>
      <c r="C714" s="143"/>
      <c r="D714" s="143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</row>
    <row r="715">
      <c r="A715" s="143"/>
      <c r="B715" s="143"/>
      <c r="C715" s="143"/>
      <c r="D715" s="143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</row>
    <row r="716">
      <c r="A716" s="143"/>
      <c r="B716" s="143"/>
      <c r="C716" s="143"/>
      <c r="D716" s="143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</row>
    <row r="717">
      <c r="A717" s="143"/>
      <c r="B717" s="143"/>
      <c r="C717" s="143"/>
      <c r="D717" s="143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</row>
    <row r="718">
      <c r="A718" s="143"/>
      <c r="B718" s="143"/>
      <c r="C718" s="143"/>
      <c r="D718" s="143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</row>
    <row r="719">
      <c r="A719" s="143"/>
      <c r="B719" s="143"/>
      <c r="C719" s="143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</row>
    <row r="720">
      <c r="A720" s="143"/>
      <c r="B720" s="143"/>
      <c r="C720" s="143"/>
      <c r="D720" s="143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</row>
    <row r="721">
      <c r="A721" s="143"/>
      <c r="B721" s="143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</row>
    <row r="722">
      <c r="A722" s="143"/>
      <c r="B722" s="143"/>
      <c r="C722" s="143"/>
      <c r="D722" s="143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</row>
    <row r="723">
      <c r="A723" s="143"/>
      <c r="B723" s="143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</row>
    <row r="724">
      <c r="A724" s="143"/>
      <c r="B724" s="143"/>
      <c r="C724" s="143"/>
      <c r="D724" s="143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</row>
    <row r="725">
      <c r="A725" s="143"/>
      <c r="B725" s="143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</row>
    <row r="726">
      <c r="A726" s="143"/>
      <c r="B726" s="143"/>
      <c r="C726" s="143"/>
      <c r="D726" s="143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</row>
    <row r="727">
      <c r="A727" s="143"/>
      <c r="B727" s="143"/>
      <c r="C727" s="143"/>
      <c r="D727" s="143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</row>
    <row r="728">
      <c r="A728" s="143"/>
      <c r="B728" s="143"/>
      <c r="C728" s="143"/>
      <c r="D728" s="143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</row>
    <row r="729">
      <c r="A729" s="143"/>
      <c r="B729" s="143"/>
      <c r="C729" s="143"/>
      <c r="D729" s="143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</row>
    <row r="730">
      <c r="A730" s="143"/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</row>
    <row r="731">
      <c r="A731" s="143"/>
      <c r="B731" s="143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</row>
    <row r="732">
      <c r="A732" s="143"/>
      <c r="B732" s="143"/>
      <c r="C732" s="143"/>
      <c r="D732" s="143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</row>
    <row r="733">
      <c r="A733" s="143"/>
      <c r="B733" s="143"/>
      <c r="C733" s="143"/>
      <c r="D733" s="143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</row>
    <row r="734">
      <c r="A734" s="143"/>
      <c r="B734" s="143"/>
      <c r="C734" s="143"/>
      <c r="D734" s="143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</row>
    <row r="735">
      <c r="A735" s="143"/>
      <c r="B735" s="143"/>
      <c r="C735" s="143"/>
      <c r="D735" s="143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</row>
    <row r="736">
      <c r="A736" s="143"/>
      <c r="B736" s="143"/>
      <c r="C736" s="143"/>
      <c r="D736" s="143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</row>
    <row r="737">
      <c r="A737" s="143"/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</row>
    <row r="738">
      <c r="A738" s="143"/>
      <c r="B738" s="143"/>
      <c r="C738" s="143"/>
      <c r="D738" s="143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</row>
    <row r="739">
      <c r="A739" s="143"/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</row>
    <row r="740">
      <c r="A740" s="143"/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</row>
    <row r="741">
      <c r="A741" s="143"/>
      <c r="B741" s="143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</row>
    <row r="742">
      <c r="A742" s="143"/>
      <c r="B742" s="143"/>
      <c r="C742" s="143"/>
      <c r="D742" s="143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</row>
    <row r="743">
      <c r="A743" s="143"/>
      <c r="B743" s="143"/>
      <c r="C743" s="143"/>
      <c r="D743" s="143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</row>
    <row r="744">
      <c r="A744" s="143"/>
      <c r="B744" s="143"/>
      <c r="C744" s="143"/>
      <c r="D744" s="143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</row>
    <row r="745">
      <c r="A745" s="143"/>
      <c r="B745" s="143"/>
      <c r="C745" s="143"/>
      <c r="D745" s="143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</row>
    <row r="746">
      <c r="A746" s="143"/>
      <c r="B746" s="143"/>
      <c r="C746" s="143"/>
      <c r="D746" s="143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</row>
    <row r="747">
      <c r="A747" s="143"/>
      <c r="B747" s="143"/>
      <c r="C747" s="143"/>
      <c r="D747" s="143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</row>
    <row r="748">
      <c r="A748" s="143"/>
      <c r="B748" s="143"/>
      <c r="C748" s="143"/>
      <c r="D748" s="143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</row>
    <row r="749">
      <c r="A749" s="143"/>
      <c r="B749" s="143"/>
      <c r="C749" s="143"/>
      <c r="D749" s="143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</row>
    <row r="750">
      <c r="A750" s="143"/>
      <c r="B750" s="143"/>
      <c r="C750" s="143"/>
      <c r="D750" s="143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</row>
    <row r="751">
      <c r="A751" s="143"/>
      <c r="B751" s="143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</row>
    <row r="752">
      <c r="A752" s="143"/>
      <c r="B752" s="143"/>
      <c r="C752" s="143"/>
      <c r="D752" s="143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</row>
    <row r="753">
      <c r="A753" s="143"/>
      <c r="B753" s="143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</row>
    <row r="754">
      <c r="A754" s="143"/>
      <c r="B754" s="143"/>
      <c r="C754" s="143"/>
      <c r="D754" s="143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</row>
    <row r="755">
      <c r="A755" s="143"/>
      <c r="B755" s="143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</row>
    <row r="756">
      <c r="A756" s="143"/>
      <c r="B756" s="143"/>
      <c r="C756" s="143"/>
      <c r="D756" s="143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</row>
    <row r="757">
      <c r="A757" s="143"/>
      <c r="B757" s="143"/>
      <c r="C757" s="143"/>
      <c r="D757" s="143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</row>
    <row r="758">
      <c r="A758" s="143"/>
      <c r="B758" s="143"/>
      <c r="C758" s="143"/>
      <c r="D758" s="143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</row>
    <row r="759">
      <c r="A759" s="143"/>
      <c r="B759" s="143"/>
      <c r="C759" s="143"/>
      <c r="D759" s="143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</row>
    <row r="760">
      <c r="A760" s="143"/>
      <c r="B760" s="143"/>
      <c r="C760" s="143"/>
      <c r="D760" s="143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</row>
    <row r="761">
      <c r="A761" s="143"/>
      <c r="B761" s="143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</row>
    <row r="762">
      <c r="A762" s="143"/>
      <c r="B762" s="143"/>
      <c r="C762" s="143"/>
      <c r="D762" s="143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</row>
    <row r="763">
      <c r="A763" s="143"/>
      <c r="B763" s="143"/>
      <c r="C763" s="143"/>
      <c r="D763" s="143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</row>
    <row r="764">
      <c r="A764" s="143"/>
      <c r="B764" s="143"/>
      <c r="C764" s="143"/>
      <c r="D764" s="143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</row>
    <row r="765">
      <c r="A765" s="143"/>
      <c r="B765" s="143"/>
      <c r="C765" s="143"/>
      <c r="D765" s="143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</row>
    <row r="766">
      <c r="A766" s="143"/>
      <c r="B766" s="143"/>
      <c r="C766" s="143"/>
      <c r="D766" s="143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</row>
    <row r="767">
      <c r="A767" s="143"/>
      <c r="B767" s="143"/>
      <c r="C767" s="143"/>
      <c r="D767" s="143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</row>
    <row r="768">
      <c r="A768" s="143"/>
      <c r="B768" s="143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</row>
    <row r="769">
      <c r="A769" s="143"/>
      <c r="B769" s="143"/>
      <c r="C769" s="143"/>
      <c r="D769" s="143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</row>
    <row r="770">
      <c r="A770" s="143"/>
      <c r="B770" s="143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</row>
    <row r="771">
      <c r="A771" s="143"/>
      <c r="B771" s="143"/>
      <c r="C771" s="143"/>
      <c r="D771" s="143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</row>
    <row r="772">
      <c r="A772" s="143"/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</row>
    <row r="773">
      <c r="A773" s="143"/>
      <c r="B773" s="143"/>
      <c r="C773" s="143"/>
      <c r="D773" s="143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</row>
    <row r="774">
      <c r="A774" s="143"/>
      <c r="B774" s="143"/>
      <c r="C774" s="143"/>
      <c r="D774" s="143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</row>
    <row r="775">
      <c r="A775" s="143"/>
      <c r="B775" s="143"/>
      <c r="C775" s="143"/>
      <c r="D775" s="143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</row>
    <row r="776">
      <c r="A776" s="143"/>
      <c r="B776" s="143"/>
      <c r="C776" s="143"/>
      <c r="D776" s="143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</row>
    <row r="777">
      <c r="A777" s="143"/>
      <c r="B777" s="143"/>
      <c r="C777" s="143"/>
      <c r="D777" s="143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</row>
    <row r="778">
      <c r="A778" s="143"/>
      <c r="B778" s="143"/>
      <c r="C778" s="143"/>
      <c r="D778" s="143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</row>
    <row r="779">
      <c r="A779" s="143"/>
      <c r="B779" s="143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</row>
    <row r="780">
      <c r="A780" s="143"/>
      <c r="B780" s="143"/>
      <c r="C780" s="143"/>
      <c r="D780" s="143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</row>
    <row r="781">
      <c r="A781" s="143"/>
      <c r="B781" s="143"/>
      <c r="C781" s="143"/>
      <c r="D781" s="143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</row>
    <row r="782">
      <c r="A782" s="143"/>
      <c r="B782" s="143"/>
      <c r="C782" s="143"/>
      <c r="D782" s="143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</row>
    <row r="783">
      <c r="A783" s="143"/>
      <c r="B783" s="143"/>
      <c r="C783" s="143"/>
      <c r="D783" s="143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</row>
    <row r="784">
      <c r="A784" s="143"/>
      <c r="B784" s="143"/>
      <c r="C784" s="143"/>
      <c r="D784" s="143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</row>
    <row r="785">
      <c r="A785" s="143"/>
      <c r="B785" s="143"/>
      <c r="C785" s="143"/>
      <c r="D785" s="143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</row>
    <row r="786">
      <c r="A786" s="143"/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</row>
    <row r="787">
      <c r="A787" s="143"/>
      <c r="B787" s="143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</row>
    <row r="788">
      <c r="A788" s="143"/>
      <c r="B788" s="143"/>
      <c r="C788" s="143"/>
      <c r="D788" s="143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</row>
    <row r="789">
      <c r="A789" s="143"/>
      <c r="B789" s="143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</row>
    <row r="790">
      <c r="A790" s="143"/>
      <c r="B790" s="143"/>
      <c r="C790" s="143"/>
      <c r="D790" s="143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</row>
    <row r="791">
      <c r="A791" s="143"/>
      <c r="B791" s="143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</row>
    <row r="792">
      <c r="A792" s="143"/>
      <c r="B792" s="143"/>
      <c r="C792" s="143"/>
      <c r="D792" s="143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</row>
    <row r="793">
      <c r="A793" s="143"/>
      <c r="B793" s="143"/>
      <c r="C793" s="143"/>
      <c r="D793" s="143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</row>
    <row r="794">
      <c r="A794" s="143"/>
      <c r="B794" s="143"/>
      <c r="C794" s="143"/>
      <c r="D794" s="143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</row>
    <row r="795">
      <c r="A795" s="143"/>
      <c r="B795" s="143"/>
      <c r="C795" s="143"/>
      <c r="D795" s="143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</row>
    <row r="796">
      <c r="A796" s="143"/>
      <c r="B796" s="143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</row>
    <row r="797">
      <c r="A797" s="143"/>
      <c r="B797" s="143"/>
      <c r="C797" s="143"/>
      <c r="D797" s="143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</row>
    <row r="798">
      <c r="A798" s="143"/>
      <c r="B798" s="143"/>
      <c r="C798" s="143"/>
      <c r="D798" s="143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</row>
    <row r="799">
      <c r="A799" s="143"/>
      <c r="B799" s="143"/>
      <c r="C799" s="143"/>
      <c r="D799" s="143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</row>
    <row r="800">
      <c r="A800" s="143"/>
      <c r="B800" s="143"/>
      <c r="C800" s="143"/>
      <c r="D800" s="143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</row>
    <row r="801">
      <c r="A801" s="143"/>
      <c r="B801" s="143"/>
      <c r="C801" s="143"/>
      <c r="D801" s="143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</row>
    <row r="802">
      <c r="A802" s="143"/>
      <c r="B802" s="143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</row>
    <row r="803">
      <c r="A803" s="143"/>
      <c r="B803" s="143"/>
      <c r="C803" s="143"/>
      <c r="D803" s="143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</row>
    <row r="804">
      <c r="A804" s="143"/>
      <c r="B804" s="143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</row>
    <row r="805">
      <c r="A805" s="143"/>
      <c r="B805" s="143"/>
      <c r="C805" s="143"/>
      <c r="D805" s="143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</row>
    <row r="806">
      <c r="A806" s="143"/>
      <c r="B806" s="143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</row>
    <row r="807">
      <c r="A807" s="143"/>
      <c r="B807" s="143"/>
      <c r="C807" s="143"/>
      <c r="D807" s="143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</row>
    <row r="808">
      <c r="A808" s="143"/>
      <c r="B808" s="143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</row>
    <row r="809">
      <c r="A809" s="143"/>
      <c r="B809" s="143"/>
      <c r="C809" s="143"/>
      <c r="D809" s="143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</row>
    <row r="810">
      <c r="A810" s="143"/>
      <c r="B810" s="143"/>
      <c r="C810" s="143"/>
      <c r="D810" s="143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</row>
    <row r="811">
      <c r="A811" s="143"/>
      <c r="B811" s="143"/>
      <c r="C811" s="143"/>
      <c r="D811" s="143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</row>
    <row r="812">
      <c r="A812" s="143"/>
      <c r="B812" s="143"/>
      <c r="C812" s="143"/>
      <c r="D812" s="143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</row>
    <row r="813">
      <c r="A813" s="143"/>
      <c r="B813" s="143"/>
      <c r="C813" s="143"/>
      <c r="D813" s="143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</row>
    <row r="814">
      <c r="A814" s="143"/>
      <c r="B814" s="143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</row>
    <row r="815">
      <c r="A815" s="143"/>
      <c r="B815" s="143"/>
      <c r="C815" s="143"/>
      <c r="D815" s="143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</row>
    <row r="816">
      <c r="A816" s="143"/>
      <c r="B816" s="143"/>
      <c r="C816" s="143"/>
      <c r="D816" s="143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</row>
    <row r="817">
      <c r="A817" s="143"/>
      <c r="B817" s="143"/>
      <c r="C817" s="143"/>
      <c r="D817" s="143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</row>
    <row r="818">
      <c r="A818" s="143"/>
      <c r="B818" s="143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</row>
    <row r="819">
      <c r="A819" s="143"/>
      <c r="B819" s="143"/>
      <c r="C819" s="143"/>
      <c r="D819" s="143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</row>
    <row r="820">
      <c r="A820" s="143"/>
      <c r="B820" s="143"/>
      <c r="C820" s="143"/>
      <c r="D820" s="143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</row>
    <row r="821">
      <c r="A821" s="143"/>
      <c r="B821" s="143"/>
      <c r="C821" s="143"/>
      <c r="D821" s="143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</row>
    <row r="822">
      <c r="A822" s="143"/>
      <c r="B822" s="143"/>
      <c r="C822" s="143"/>
      <c r="D822" s="143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</row>
    <row r="823">
      <c r="A823" s="143"/>
      <c r="B823" s="143"/>
      <c r="C823" s="143"/>
      <c r="D823" s="143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</row>
    <row r="824">
      <c r="A824" s="143"/>
      <c r="B824" s="143"/>
      <c r="C824" s="143"/>
      <c r="D824" s="143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</row>
    <row r="825">
      <c r="A825" s="143"/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</row>
    <row r="826">
      <c r="A826" s="143"/>
      <c r="B826" s="143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</row>
    <row r="827">
      <c r="A827" s="143"/>
      <c r="B827" s="143"/>
      <c r="C827" s="143"/>
      <c r="D827" s="143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</row>
    <row r="828">
      <c r="A828" s="143"/>
      <c r="B828" s="143"/>
      <c r="C828" s="143"/>
      <c r="D828" s="143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</row>
    <row r="829">
      <c r="A829" s="143"/>
      <c r="B829" s="143"/>
      <c r="C829" s="143"/>
      <c r="D829" s="143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</row>
    <row r="830">
      <c r="A830" s="143"/>
      <c r="B830" s="143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</row>
    <row r="831">
      <c r="A831" s="143"/>
      <c r="B831" s="143"/>
      <c r="C831" s="143"/>
      <c r="D831" s="143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</row>
    <row r="832">
      <c r="A832" s="143"/>
      <c r="B832" s="143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</row>
    <row r="833">
      <c r="A833" s="143"/>
      <c r="B833" s="143"/>
      <c r="C833" s="143"/>
      <c r="D833" s="143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</row>
    <row r="834">
      <c r="A834" s="143"/>
      <c r="B834" s="143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</row>
    <row r="835">
      <c r="A835" s="143"/>
      <c r="B835" s="143"/>
      <c r="C835" s="143"/>
      <c r="D835" s="143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</row>
    <row r="836">
      <c r="A836" s="143"/>
      <c r="B836" s="143"/>
      <c r="C836" s="143"/>
      <c r="D836" s="143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</row>
    <row r="837">
      <c r="A837" s="143"/>
      <c r="B837" s="143"/>
      <c r="C837" s="143"/>
      <c r="D837" s="143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</row>
    <row r="838">
      <c r="A838" s="143"/>
      <c r="B838" s="143"/>
      <c r="C838" s="143"/>
      <c r="D838" s="143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</row>
    <row r="839">
      <c r="A839" s="143"/>
      <c r="B839" s="143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</row>
    <row r="840">
      <c r="A840" s="143"/>
      <c r="B840" s="143"/>
      <c r="C840" s="143"/>
      <c r="D840" s="143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</row>
    <row r="841">
      <c r="A841" s="143"/>
      <c r="B841" s="143"/>
      <c r="C841" s="143"/>
      <c r="D841" s="143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</row>
    <row r="842">
      <c r="A842" s="143"/>
      <c r="B842" s="143"/>
      <c r="C842" s="143"/>
      <c r="D842" s="143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</row>
    <row r="843">
      <c r="A843" s="143"/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</row>
    <row r="844">
      <c r="A844" s="143"/>
      <c r="B844" s="143"/>
      <c r="C844" s="143"/>
      <c r="D844" s="143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</row>
    <row r="845">
      <c r="A845" s="143"/>
      <c r="B845" s="143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</row>
    <row r="846">
      <c r="A846" s="143"/>
      <c r="B846" s="143"/>
      <c r="C846" s="143"/>
      <c r="D846" s="143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</row>
    <row r="847">
      <c r="A847" s="143"/>
      <c r="B847" s="143"/>
      <c r="C847" s="143"/>
      <c r="D847" s="143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</row>
    <row r="848">
      <c r="A848" s="143"/>
      <c r="B848" s="143"/>
      <c r="C848" s="143"/>
      <c r="D848" s="143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</row>
    <row r="849">
      <c r="A849" s="143"/>
      <c r="B849" s="143"/>
      <c r="C849" s="143"/>
      <c r="D849" s="143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</row>
    <row r="850">
      <c r="A850" s="143"/>
      <c r="B850" s="143"/>
      <c r="C850" s="143"/>
      <c r="D850" s="143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</row>
    <row r="851">
      <c r="A851" s="143"/>
      <c r="B851" s="143"/>
      <c r="C851" s="143"/>
      <c r="D851" s="143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</row>
    <row r="852">
      <c r="A852" s="143"/>
      <c r="B852" s="143"/>
      <c r="C852" s="143"/>
      <c r="D852" s="143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</row>
    <row r="853">
      <c r="A853" s="143"/>
      <c r="B853" s="143"/>
      <c r="C853" s="143"/>
      <c r="D853" s="143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</row>
    <row r="854">
      <c r="A854" s="143"/>
      <c r="B854" s="143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</row>
    <row r="855">
      <c r="A855" s="143"/>
      <c r="B855" s="143"/>
      <c r="C855" s="143"/>
      <c r="D855" s="143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</row>
    <row r="856">
      <c r="A856" s="143"/>
      <c r="B856" s="143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</row>
    <row r="857">
      <c r="A857" s="143"/>
      <c r="B857" s="143"/>
      <c r="C857" s="143"/>
      <c r="D857" s="143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</row>
    <row r="858">
      <c r="A858" s="143"/>
      <c r="B858" s="143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</row>
    <row r="859">
      <c r="A859" s="143"/>
      <c r="B859" s="143"/>
      <c r="C859" s="143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</row>
    <row r="860">
      <c r="A860" s="143"/>
      <c r="B860" s="143"/>
      <c r="C860" s="143"/>
      <c r="D860" s="143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</row>
    <row r="861">
      <c r="A861" s="143"/>
      <c r="B861" s="143"/>
      <c r="C861" s="143"/>
      <c r="D861" s="143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</row>
    <row r="862">
      <c r="A862" s="143"/>
      <c r="B862" s="143"/>
      <c r="C862" s="143"/>
      <c r="D862" s="143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</row>
    <row r="863">
      <c r="A863" s="143"/>
      <c r="B863" s="143"/>
      <c r="C863" s="143"/>
      <c r="D863" s="143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</row>
    <row r="864">
      <c r="A864" s="143"/>
      <c r="B864" s="143"/>
      <c r="C864" s="143"/>
      <c r="D864" s="143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</row>
    <row r="865">
      <c r="A865" s="143"/>
      <c r="B865" s="143"/>
      <c r="C865" s="143"/>
      <c r="D865" s="143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</row>
    <row r="866">
      <c r="A866" s="143"/>
      <c r="B866" s="143"/>
      <c r="C866" s="143"/>
      <c r="D866" s="143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</row>
    <row r="867">
      <c r="A867" s="143"/>
      <c r="B867" s="143"/>
      <c r="C867" s="143"/>
      <c r="D867" s="143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</row>
    <row r="868">
      <c r="A868" s="143"/>
      <c r="B868" s="143"/>
      <c r="C868" s="143"/>
      <c r="D868" s="143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</row>
    <row r="869">
      <c r="A869" s="143"/>
      <c r="B869" s="143"/>
      <c r="C869" s="143"/>
      <c r="D869" s="143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</row>
    <row r="870">
      <c r="A870" s="143"/>
      <c r="B870" s="143"/>
      <c r="C870" s="143"/>
      <c r="D870" s="143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</row>
    <row r="871">
      <c r="A871" s="143"/>
      <c r="B871" s="143"/>
      <c r="C871" s="143"/>
      <c r="D871" s="143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</row>
    <row r="872">
      <c r="A872" s="143"/>
      <c r="B872" s="143"/>
      <c r="C872" s="143"/>
      <c r="D872" s="143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</row>
    <row r="873">
      <c r="A873" s="143"/>
      <c r="B873" s="143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</row>
    <row r="874">
      <c r="A874" s="143"/>
      <c r="B874" s="143"/>
      <c r="C874" s="143"/>
      <c r="D874" s="143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</row>
    <row r="875">
      <c r="A875" s="143"/>
      <c r="B875" s="143"/>
      <c r="C875" s="143"/>
      <c r="D875" s="143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</row>
    <row r="876">
      <c r="A876" s="143"/>
      <c r="B876" s="143"/>
      <c r="C876" s="143"/>
      <c r="D876" s="143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</row>
    <row r="877">
      <c r="A877" s="143"/>
      <c r="B877" s="143"/>
      <c r="C877" s="143"/>
      <c r="D877" s="143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</row>
    <row r="878">
      <c r="A878" s="143"/>
      <c r="B878" s="143"/>
      <c r="C878" s="143"/>
      <c r="D878" s="143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</row>
    <row r="879">
      <c r="A879" s="143"/>
      <c r="B879" s="143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</row>
    <row r="880">
      <c r="A880" s="143"/>
      <c r="B880" s="143"/>
      <c r="C880" s="143"/>
      <c r="D880" s="143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</row>
    <row r="881">
      <c r="A881" s="143"/>
      <c r="B881" s="143"/>
      <c r="C881" s="143"/>
      <c r="D881" s="143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</row>
    <row r="882">
      <c r="A882" s="143"/>
      <c r="B882" s="143"/>
      <c r="C882" s="143"/>
      <c r="D882" s="143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</row>
    <row r="883">
      <c r="A883" s="143"/>
      <c r="B883" s="143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</row>
    <row r="884">
      <c r="A884" s="143"/>
      <c r="B884" s="143"/>
      <c r="C884" s="143"/>
      <c r="D884" s="143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</row>
    <row r="885">
      <c r="A885" s="143"/>
      <c r="B885" s="143"/>
      <c r="C885" s="143"/>
      <c r="D885" s="143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</row>
    <row r="886">
      <c r="A886" s="143"/>
      <c r="B886" s="143"/>
      <c r="C886" s="143"/>
      <c r="D886" s="143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</row>
    <row r="887">
      <c r="A887" s="143"/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</row>
    <row r="888">
      <c r="A888" s="143"/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</row>
    <row r="889">
      <c r="A889" s="143"/>
      <c r="B889" s="143"/>
      <c r="C889" s="143"/>
      <c r="D889" s="143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</row>
    <row r="890">
      <c r="A890" s="143"/>
      <c r="B890" s="143"/>
      <c r="C890" s="143"/>
      <c r="D890" s="143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</row>
    <row r="891">
      <c r="A891" s="143"/>
      <c r="B891" s="143"/>
      <c r="C891" s="143"/>
      <c r="D891" s="143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</row>
    <row r="892">
      <c r="A892" s="143"/>
      <c r="B892" s="143"/>
      <c r="C892" s="143"/>
      <c r="D892" s="143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</row>
    <row r="893">
      <c r="A893" s="143"/>
      <c r="B893" s="143"/>
      <c r="C893" s="143"/>
      <c r="D893" s="143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</row>
    <row r="894">
      <c r="A894" s="143"/>
      <c r="B894" s="143"/>
      <c r="C894" s="143"/>
      <c r="D894" s="143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</row>
    <row r="895">
      <c r="A895" s="143"/>
      <c r="B895" s="143"/>
      <c r="C895" s="143"/>
      <c r="D895" s="143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</row>
    <row r="896">
      <c r="A896" s="143"/>
      <c r="B896" s="143"/>
      <c r="C896" s="143"/>
      <c r="D896" s="143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</row>
    <row r="897">
      <c r="A897" s="143"/>
      <c r="B897" s="143"/>
      <c r="C897" s="143"/>
      <c r="D897" s="143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</row>
    <row r="898">
      <c r="A898" s="143"/>
      <c r="B898" s="143"/>
      <c r="C898" s="143"/>
      <c r="D898" s="143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</row>
    <row r="899">
      <c r="A899" s="143"/>
      <c r="B899" s="143"/>
      <c r="C899" s="143"/>
      <c r="D899" s="143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</row>
    <row r="900">
      <c r="A900" s="143"/>
      <c r="B900" s="143"/>
      <c r="C900" s="143"/>
      <c r="D900" s="143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</row>
    <row r="901">
      <c r="A901" s="143"/>
      <c r="B901" s="143"/>
      <c r="C901" s="143"/>
      <c r="D901" s="143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</row>
    <row r="902">
      <c r="A902" s="143"/>
      <c r="B902" s="143"/>
      <c r="C902" s="143"/>
      <c r="D902" s="143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</row>
    <row r="903">
      <c r="A903" s="143"/>
      <c r="B903" s="143"/>
      <c r="C903" s="143"/>
      <c r="D903" s="143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</row>
    <row r="904">
      <c r="A904" s="143"/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</row>
    <row r="905">
      <c r="A905" s="143"/>
      <c r="B905" s="143"/>
      <c r="C905" s="143"/>
      <c r="D905" s="143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</row>
    <row r="906">
      <c r="A906" s="143"/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</row>
    <row r="907">
      <c r="A907" s="143"/>
      <c r="B907" s="143"/>
      <c r="C907" s="143"/>
      <c r="D907" s="143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</row>
    <row r="908">
      <c r="A908" s="143"/>
      <c r="B908" s="143"/>
      <c r="C908" s="143"/>
      <c r="D908" s="143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</row>
    <row r="909">
      <c r="A909" s="143"/>
      <c r="B909" s="143"/>
      <c r="C909" s="143"/>
      <c r="D909" s="143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</row>
    <row r="910">
      <c r="A910" s="143"/>
      <c r="B910" s="143"/>
      <c r="C910" s="143"/>
      <c r="D910" s="143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</row>
    <row r="911">
      <c r="A911" s="143"/>
      <c r="B911" s="143"/>
      <c r="C911" s="143"/>
      <c r="D911" s="143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</row>
    <row r="912">
      <c r="A912" s="143"/>
      <c r="B912" s="143"/>
      <c r="C912" s="143"/>
      <c r="D912" s="143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</row>
    <row r="913">
      <c r="A913" s="143"/>
      <c r="B913" s="143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</row>
    <row r="914">
      <c r="A914" s="143"/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</row>
    <row r="915">
      <c r="A915" s="143"/>
      <c r="B915" s="143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</row>
    <row r="916">
      <c r="A916" s="143"/>
      <c r="B916" s="143"/>
      <c r="C916" s="143"/>
      <c r="D916" s="143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</row>
    <row r="917">
      <c r="A917" s="143"/>
      <c r="B917" s="143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</row>
    <row r="918">
      <c r="A918" s="143"/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</row>
    <row r="919">
      <c r="A919" s="143"/>
      <c r="B919" s="143"/>
      <c r="C919" s="143"/>
      <c r="D919" s="143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</row>
    <row r="920">
      <c r="A920" s="143"/>
      <c r="B920" s="143"/>
      <c r="C920" s="143"/>
      <c r="D920" s="143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</row>
    <row r="921">
      <c r="A921" s="143"/>
      <c r="B921" s="143"/>
      <c r="C921" s="143"/>
      <c r="D921" s="143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</row>
    <row r="922">
      <c r="A922" s="143"/>
      <c r="B922" s="143"/>
      <c r="C922" s="143"/>
      <c r="D922" s="143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</row>
    <row r="923">
      <c r="A923" s="143"/>
      <c r="B923" s="143"/>
      <c r="C923" s="143"/>
      <c r="D923" s="143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</row>
    <row r="924">
      <c r="A924" s="143"/>
      <c r="B924" s="143"/>
      <c r="C924" s="143"/>
      <c r="D924" s="143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</row>
    <row r="925">
      <c r="A925" s="143"/>
      <c r="B925" s="143"/>
      <c r="C925" s="143"/>
      <c r="D925" s="143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</row>
    <row r="926">
      <c r="A926" s="143"/>
      <c r="B926" s="143"/>
      <c r="C926" s="143"/>
      <c r="D926" s="143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</row>
    <row r="927">
      <c r="A927" s="143"/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</row>
    <row r="928">
      <c r="A928" s="143"/>
      <c r="B928" s="143"/>
      <c r="C928" s="143"/>
      <c r="D928" s="143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</row>
    <row r="929">
      <c r="A929" s="143"/>
      <c r="B929" s="143"/>
      <c r="C929" s="143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</row>
    <row r="930">
      <c r="A930" s="143"/>
      <c r="B930" s="143"/>
      <c r="C930" s="143"/>
      <c r="D930" s="143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</row>
    <row r="931">
      <c r="A931" s="143"/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</row>
    <row r="932">
      <c r="A932" s="143"/>
      <c r="B932" s="143"/>
      <c r="C932" s="143"/>
      <c r="D932" s="143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</row>
    <row r="933">
      <c r="A933" s="143"/>
      <c r="B933" s="143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</row>
    <row r="934">
      <c r="A934" s="143"/>
      <c r="B934" s="143"/>
      <c r="C934" s="143"/>
      <c r="D934" s="143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</row>
    <row r="935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</row>
    <row r="936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</row>
    <row r="937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</row>
    <row r="938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</row>
    <row r="939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</row>
    <row r="940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</row>
    <row r="941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</row>
    <row r="942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</row>
    <row r="943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</row>
    <row r="944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</row>
    <row r="945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</row>
    <row r="946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</row>
    <row r="947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</row>
    <row r="948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</row>
    <row r="949">
      <c r="A949" s="143"/>
      <c r="B949" s="143"/>
      <c r="C949" s="143"/>
      <c r="D949" s="143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</row>
    <row r="950">
      <c r="A950" s="143"/>
      <c r="B950" s="143"/>
      <c r="C950" s="143"/>
      <c r="D950" s="143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</row>
    <row r="951">
      <c r="A951" s="143"/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</row>
    <row r="952">
      <c r="A952" s="143"/>
      <c r="B952" s="143"/>
      <c r="C952" s="143"/>
      <c r="D952" s="143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</row>
    <row r="953">
      <c r="A953" s="143"/>
      <c r="B953" s="143"/>
      <c r="C953" s="143"/>
      <c r="D953" s="143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</row>
    <row r="954">
      <c r="A954" s="143"/>
      <c r="B954" s="143"/>
      <c r="C954" s="143"/>
      <c r="D954" s="143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</row>
    <row r="955">
      <c r="A955" s="143"/>
      <c r="B955" s="143"/>
      <c r="C955" s="143"/>
      <c r="D955" s="143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</row>
    <row r="956">
      <c r="A956" s="143"/>
      <c r="B956" s="143"/>
      <c r="C956" s="143"/>
      <c r="D956" s="143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</row>
    <row r="957">
      <c r="A957" s="143"/>
      <c r="B957" s="143"/>
      <c r="C957" s="143"/>
      <c r="D957" s="143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</row>
    <row r="958">
      <c r="A958" s="143"/>
      <c r="B958" s="143"/>
      <c r="C958" s="143"/>
      <c r="D958" s="143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</row>
    <row r="959">
      <c r="A959" s="143"/>
      <c r="B959" s="143"/>
      <c r="C959" s="143"/>
      <c r="D959" s="143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</row>
    <row r="960">
      <c r="A960" s="143"/>
      <c r="B960" s="143"/>
      <c r="C960" s="143"/>
      <c r="D960" s="143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</row>
    <row r="961">
      <c r="A961" s="143"/>
      <c r="B961" s="143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</row>
    <row r="962">
      <c r="A962" s="143"/>
      <c r="B962" s="143"/>
      <c r="C962" s="143"/>
      <c r="D962" s="143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</row>
    <row r="963">
      <c r="A963" s="143"/>
      <c r="B963" s="143"/>
      <c r="C963" s="143"/>
      <c r="D963" s="143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</row>
    <row r="964">
      <c r="A964" s="143"/>
      <c r="B964" s="143"/>
      <c r="C964" s="143"/>
      <c r="D964" s="143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</row>
    <row r="965">
      <c r="A965" s="143"/>
      <c r="B965" s="143"/>
      <c r="C965" s="143"/>
      <c r="D965" s="143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</row>
    <row r="966">
      <c r="A966" s="143"/>
      <c r="B966" s="143"/>
      <c r="C966" s="143"/>
      <c r="D966" s="143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</row>
    <row r="967">
      <c r="A967" s="143"/>
      <c r="B967" s="143"/>
      <c r="C967" s="143"/>
      <c r="D967" s="143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</row>
    <row r="968">
      <c r="A968" s="143"/>
      <c r="B968" s="143"/>
      <c r="C968" s="143"/>
      <c r="D968" s="143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</row>
    <row r="969">
      <c r="A969" s="143"/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</row>
    <row r="970">
      <c r="A970" s="143"/>
      <c r="B970" s="143"/>
      <c r="C970" s="143"/>
      <c r="D970" s="143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</row>
    <row r="971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</row>
    <row r="972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</row>
    <row r="973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</row>
    <row r="974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</row>
    <row r="975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</row>
    <row r="976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</row>
    <row r="977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</row>
    <row r="978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</row>
    <row r="979">
      <c r="A979" s="143"/>
      <c r="B979" s="143"/>
      <c r="C979" s="143"/>
      <c r="D979" s="143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</row>
    <row r="980">
      <c r="A980" s="143"/>
      <c r="B980" s="143"/>
      <c r="C980" s="143"/>
      <c r="D980" s="143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</row>
    <row r="981">
      <c r="A981" s="143"/>
      <c r="B981" s="143"/>
      <c r="C981" s="143"/>
      <c r="D981" s="143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</row>
    <row r="982">
      <c r="A982" s="143"/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</row>
    <row r="983">
      <c r="A983" s="143"/>
      <c r="B983" s="143"/>
      <c r="C983" s="143"/>
      <c r="D983" s="143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</row>
    <row r="984">
      <c r="A984" s="143"/>
      <c r="B984" s="143"/>
      <c r="C984" s="143"/>
      <c r="D984" s="143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</row>
    <row r="985">
      <c r="A985" s="143"/>
      <c r="B985" s="143"/>
      <c r="C985" s="143"/>
      <c r="D985" s="143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</row>
    <row r="986">
      <c r="A986" s="143"/>
      <c r="B986" s="143"/>
      <c r="C986" s="143"/>
      <c r="D986" s="143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</row>
    <row r="987">
      <c r="A987" s="143"/>
      <c r="B987" s="143"/>
      <c r="C987" s="143"/>
      <c r="D987" s="143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</row>
    <row r="988">
      <c r="A988" s="143"/>
      <c r="B988" s="143"/>
      <c r="C988" s="143"/>
      <c r="D988" s="143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</row>
    <row r="989">
      <c r="A989" s="143"/>
      <c r="B989" s="143"/>
      <c r="C989" s="143"/>
      <c r="D989" s="143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</row>
    <row r="990">
      <c r="A990" s="143"/>
      <c r="B990" s="143"/>
      <c r="C990" s="143"/>
      <c r="D990" s="143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</row>
    <row r="991">
      <c r="A991" s="143"/>
      <c r="B991" s="143"/>
      <c r="C991" s="143"/>
      <c r="D991" s="143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</row>
    <row r="992">
      <c r="A992" s="143"/>
      <c r="B992" s="143"/>
      <c r="C992" s="143"/>
      <c r="D992" s="143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</row>
    <row r="993">
      <c r="A993" s="143"/>
      <c r="B993" s="143"/>
      <c r="C993" s="143"/>
      <c r="D993" s="143"/>
      <c r="E993" s="143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</row>
    <row r="994">
      <c r="A994" s="143"/>
      <c r="B994" s="143"/>
      <c r="C994" s="143"/>
      <c r="D994" s="143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</row>
    <row r="995">
      <c r="A995" s="143"/>
      <c r="B995" s="143"/>
      <c r="C995" s="143"/>
      <c r="D995" s="143"/>
      <c r="E995" s="143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</row>
    <row r="996">
      <c r="A996" s="143"/>
      <c r="B996" s="143"/>
      <c r="C996" s="143"/>
      <c r="D996" s="143"/>
      <c r="E996" s="143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</row>
    <row r="997">
      <c r="A997" s="143"/>
      <c r="B997" s="143"/>
      <c r="C997" s="143"/>
      <c r="D997" s="143"/>
      <c r="E997" s="143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</row>
    <row r="998">
      <c r="A998" s="143"/>
      <c r="B998" s="143"/>
      <c r="C998" s="143"/>
      <c r="D998" s="143"/>
      <c r="E998" s="143"/>
      <c r="F998" s="143"/>
      <c r="G998" s="143"/>
      <c r="H998" s="143"/>
      <c r="I998" s="143"/>
      <c r="J998" s="143"/>
      <c r="K998" s="143"/>
      <c r="L998" s="143"/>
      <c r="M998" s="143"/>
      <c r="N998" s="143"/>
      <c r="O998" s="143"/>
      <c r="P998" s="143"/>
      <c r="Q998" s="143"/>
      <c r="R998" s="143"/>
      <c r="S998" s="143"/>
      <c r="T998" s="143"/>
      <c r="U998" s="143"/>
      <c r="V998" s="143"/>
    </row>
    <row r="999">
      <c r="A999" s="143"/>
      <c r="B999" s="143"/>
      <c r="C999" s="143"/>
      <c r="D999" s="143"/>
      <c r="E999" s="143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</row>
    <row r="1000">
      <c r="A1000" s="143"/>
      <c r="B1000" s="143"/>
      <c r="C1000" s="143"/>
      <c r="D1000" s="143"/>
      <c r="E1000" s="143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3"/>
      <c r="S1000" s="143"/>
      <c r="T1000" s="143"/>
      <c r="U1000" s="143"/>
      <c r="V1000" s="143"/>
    </row>
    <row r="1001">
      <c r="A1001" s="143"/>
      <c r="B1001" s="143"/>
      <c r="C1001" s="143"/>
      <c r="D1001" s="143"/>
      <c r="E1001" s="143"/>
      <c r="F1001" s="143"/>
      <c r="G1001" s="143"/>
      <c r="H1001" s="143"/>
      <c r="I1001" s="143"/>
      <c r="J1001" s="143"/>
      <c r="K1001" s="143"/>
      <c r="L1001" s="143"/>
      <c r="M1001" s="143"/>
      <c r="N1001" s="143"/>
      <c r="O1001" s="143"/>
      <c r="P1001" s="143"/>
      <c r="Q1001" s="143"/>
      <c r="R1001" s="143"/>
      <c r="S1001" s="143"/>
      <c r="T1001" s="143"/>
      <c r="U1001" s="143"/>
      <c r="V1001" s="143"/>
    </row>
    <row r="1002">
      <c r="A1002" s="143"/>
      <c r="B1002" s="143"/>
      <c r="C1002" s="143"/>
      <c r="D1002" s="143"/>
      <c r="E1002" s="143"/>
      <c r="F1002" s="143"/>
      <c r="G1002" s="143"/>
      <c r="H1002" s="143"/>
      <c r="I1002" s="143"/>
      <c r="J1002" s="143"/>
      <c r="K1002" s="143"/>
      <c r="L1002" s="143"/>
      <c r="M1002" s="143"/>
      <c r="N1002" s="143"/>
      <c r="O1002" s="143"/>
      <c r="P1002" s="143"/>
      <c r="Q1002" s="143"/>
      <c r="R1002" s="143"/>
      <c r="S1002" s="143"/>
      <c r="T1002" s="143"/>
      <c r="U1002" s="143"/>
      <c r="V1002" s="143"/>
    </row>
    <row r="1003">
      <c r="A1003" s="143"/>
      <c r="B1003" s="143"/>
      <c r="C1003" s="143"/>
      <c r="D1003" s="143"/>
      <c r="E1003" s="143"/>
      <c r="F1003" s="143"/>
      <c r="G1003" s="143"/>
      <c r="H1003" s="143"/>
      <c r="I1003" s="143"/>
      <c r="J1003" s="143"/>
      <c r="K1003" s="143"/>
      <c r="L1003" s="143"/>
      <c r="M1003" s="143"/>
      <c r="N1003" s="143"/>
      <c r="O1003" s="143"/>
      <c r="P1003" s="143"/>
      <c r="Q1003" s="143"/>
      <c r="R1003" s="143"/>
      <c r="S1003" s="143"/>
      <c r="T1003" s="143"/>
      <c r="U1003" s="143"/>
      <c r="V1003" s="143"/>
    </row>
    <row r="1004">
      <c r="A1004" s="143"/>
      <c r="B1004" s="143"/>
      <c r="C1004" s="143"/>
      <c r="D1004" s="143"/>
      <c r="E1004" s="143"/>
      <c r="F1004" s="143"/>
      <c r="G1004" s="143"/>
      <c r="H1004" s="143"/>
      <c r="I1004" s="143"/>
      <c r="J1004" s="143"/>
      <c r="K1004" s="143"/>
      <c r="L1004" s="143"/>
      <c r="M1004" s="143"/>
      <c r="N1004" s="143"/>
      <c r="O1004" s="143"/>
      <c r="P1004" s="143"/>
      <c r="Q1004" s="143"/>
      <c r="R1004" s="143"/>
      <c r="S1004" s="143"/>
      <c r="T1004" s="143"/>
      <c r="U1004" s="143"/>
      <c r="V1004" s="143"/>
    </row>
    <row r="1005">
      <c r="A1005" s="143"/>
      <c r="B1005" s="143"/>
      <c r="C1005" s="143"/>
      <c r="D1005" s="143"/>
      <c r="E1005" s="143"/>
      <c r="F1005" s="143"/>
      <c r="G1005" s="143"/>
      <c r="H1005" s="143"/>
      <c r="I1005" s="143"/>
      <c r="J1005" s="143"/>
      <c r="K1005" s="143"/>
      <c r="L1005" s="143"/>
      <c r="M1005" s="143"/>
      <c r="N1005" s="143"/>
      <c r="O1005" s="143"/>
      <c r="P1005" s="143"/>
      <c r="Q1005" s="143"/>
      <c r="R1005" s="143"/>
      <c r="S1005" s="143"/>
      <c r="T1005" s="143"/>
      <c r="U1005" s="143"/>
      <c r="V1005" s="143"/>
    </row>
    <row r="1006">
      <c r="A1006" s="143"/>
      <c r="B1006" s="143"/>
      <c r="C1006" s="143"/>
      <c r="D1006" s="143"/>
      <c r="E1006" s="143"/>
      <c r="F1006" s="143"/>
      <c r="G1006" s="143"/>
      <c r="H1006" s="143"/>
      <c r="I1006" s="143"/>
      <c r="J1006" s="143"/>
      <c r="K1006" s="143"/>
      <c r="L1006" s="143"/>
      <c r="M1006" s="143"/>
      <c r="N1006" s="143"/>
      <c r="O1006" s="143"/>
      <c r="P1006" s="143"/>
      <c r="Q1006" s="143"/>
      <c r="R1006" s="143"/>
      <c r="S1006" s="143"/>
      <c r="T1006" s="143"/>
      <c r="U1006" s="143"/>
      <c r="V1006" s="143"/>
    </row>
    <row r="1007">
      <c r="A1007" s="143"/>
      <c r="B1007" s="143"/>
      <c r="C1007" s="143"/>
      <c r="D1007" s="143"/>
      <c r="E1007" s="143"/>
      <c r="F1007" s="143"/>
      <c r="G1007" s="143"/>
      <c r="H1007" s="143"/>
      <c r="I1007" s="143"/>
      <c r="J1007" s="143"/>
      <c r="K1007" s="143"/>
      <c r="L1007" s="143"/>
      <c r="M1007" s="143"/>
      <c r="N1007" s="143"/>
      <c r="O1007" s="143"/>
      <c r="P1007" s="143"/>
      <c r="Q1007" s="143"/>
      <c r="R1007" s="143"/>
      <c r="S1007" s="143"/>
      <c r="T1007" s="143"/>
      <c r="U1007" s="143"/>
      <c r="V1007" s="143"/>
    </row>
    <row r="1008">
      <c r="A1008" s="143"/>
      <c r="B1008" s="143"/>
      <c r="C1008" s="143"/>
      <c r="D1008" s="143"/>
      <c r="E1008" s="143"/>
      <c r="F1008" s="143"/>
      <c r="G1008" s="143"/>
      <c r="H1008" s="143"/>
      <c r="I1008" s="143"/>
      <c r="J1008" s="143"/>
      <c r="K1008" s="143"/>
      <c r="L1008" s="143"/>
      <c r="M1008" s="143"/>
      <c r="N1008" s="143"/>
      <c r="O1008" s="143"/>
      <c r="P1008" s="143"/>
      <c r="Q1008" s="143"/>
      <c r="R1008" s="143"/>
      <c r="S1008" s="143"/>
      <c r="T1008" s="143"/>
      <c r="U1008" s="143"/>
      <c r="V1008" s="143"/>
    </row>
  </sheetData>
  <mergeCells count="19">
    <mergeCell ref="M3:N3"/>
    <mergeCell ref="M4:N4"/>
    <mergeCell ref="K8:L8"/>
    <mergeCell ref="I26:O26"/>
    <mergeCell ref="Q26:T26"/>
    <mergeCell ref="L38:T38"/>
    <mergeCell ref="B2:D4"/>
    <mergeCell ref="B6:D7"/>
    <mergeCell ref="C8:C9"/>
    <mergeCell ref="B26:G26"/>
    <mergeCell ref="B38:J38"/>
    <mergeCell ref="H40:I40"/>
    <mergeCell ref="F3:G3"/>
    <mergeCell ref="J3:K3"/>
    <mergeCell ref="O3:O4"/>
    <mergeCell ref="Q3:R3"/>
    <mergeCell ref="F4:G4"/>
    <mergeCell ref="J4:K4"/>
    <mergeCell ref="Q4:R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9.18" defaultRowHeight="15.0"/>
  <cols>
    <col customWidth="1" min="1" max="1" width="2.64"/>
    <col customWidth="1" min="2" max="2" width="6.64"/>
    <col customWidth="1" min="3" max="3" width="14.91"/>
    <col customWidth="1" min="4" max="4" width="9.91"/>
    <col customWidth="1" min="5" max="5" width="5.73"/>
    <col customWidth="1" min="6" max="6" width="8.09"/>
    <col customWidth="1" min="7" max="7" width="1.73"/>
    <col customWidth="1" min="8" max="8" width="6.0"/>
    <col customWidth="1" min="9" max="9" width="8.36"/>
    <col customWidth="1" min="10" max="10" width="8.18"/>
    <col customWidth="1" min="11" max="11" width="4.18"/>
    <col customWidth="1" min="12" max="12" width="7.91"/>
    <col customWidth="1" min="13" max="13" width="6.91"/>
    <col customWidth="1" min="14" max="14" width="4.82"/>
    <col customWidth="1" min="15" max="15" width="5.36"/>
    <col customWidth="1" min="16" max="16" width="1.82"/>
    <col customWidth="1" min="17" max="17" width="9.45"/>
    <col customWidth="1" min="18" max="18" width="14.45"/>
    <col customWidth="1" min="19" max="19" width="7.91"/>
    <col customWidth="1" min="20" max="20" width="9.55"/>
    <col customWidth="1" min="21" max="37" width="9.36"/>
  </cols>
  <sheetData>
    <row r="1">
      <c r="A1" s="142"/>
      <c r="B1" s="142"/>
      <c r="C1" s="142"/>
      <c r="D1" s="197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58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</row>
    <row r="2">
      <c r="A2" s="142"/>
      <c r="B2" s="144" t="s">
        <v>119</v>
      </c>
      <c r="C2" s="83"/>
      <c r="D2" s="84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58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</row>
    <row r="3">
      <c r="A3" s="142"/>
      <c r="B3" s="148"/>
      <c r="D3" s="149"/>
      <c r="E3" s="150"/>
      <c r="F3" s="151" t="s">
        <v>84</v>
      </c>
      <c r="G3" s="2"/>
      <c r="H3" s="3"/>
      <c r="I3" s="152"/>
      <c r="J3" s="151" t="s">
        <v>20</v>
      </c>
      <c r="K3" s="3"/>
      <c r="L3" s="153"/>
      <c r="M3" s="151" t="s">
        <v>87</v>
      </c>
      <c r="N3" s="3"/>
      <c r="O3" s="152"/>
      <c r="P3" s="151" t="s">
        <v>89</v>
      </c>
      <c r="Q3" s="3"/>
      <c r="R3" s="152"/>
      <c r="S3" s="153"/>
      <c r="T3" s="150"/>
      <c r="U3" s="155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</row>
    <row r="4">
      <c r="A4" s="157"/>
      <c r="B4" s="85"/>
      <c r="C4" s="86"/>
      <c r="D4" s="87"/>
      <c r="E4" s="158"/>
      <c r="F4" s="159">
        <f>D36</f>
        <v>16070</v>
      </c>
      <c r="G4" s="2"/>
      <c r="H4" s="3"/>
      <c r="I4" s="160"/>
      <c r="J4" s="161">
        <f>D43</f>
        <v>0</v>
      </c>
      <c r="K4" s="3"/>
      <c r="M4" s="159">
        <f>D64</f>
        <v>500</v>
      </c>
      <c r="N4" s="3"/>
      <c r="P4" s="161">
        <f>D66</f>
        <v>15570</v>
      </c>
      <c r="Q4" s="3"/>
      <c r="R4" s="198"/>
      <c r="T4" s="158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</row>
    <row r="5" ht="21.75" customHeight="1">
      <c r="A5" s="157"/>
      <c r="B5" s="164" t="s">
        <v>91</v>
      </c>
      <c r="D5" s="149"/>
      <c r="E5" s="158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79"/>
      <c r="S5" s="143"/>
      <c r="T5" s="158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</row>
    <row r="6" ht="19.5" customHeight="1">
      <c r="A6" s="157"/>
      <c r="B6" s="88"/>
      <c r="C6" s="199">
        <v>2023.0</v>
      </c>
      <c r="D6" s="200"/>
      <c r="E6" s="158"/>
      <c r="F6" s="165"/>
      <c r="G6" s="143"/>
      <c r="H6" s="143"/>
      <c r="I6" s="143"/>
      <c r="J6" s="143"/>
      <c r="K6" s="165"/>
      <c r="L6" s="165"/>
      <c r="M6" s="165"/>
      <c r="N6" s="165"/>
      <c r="O6" s="143"/>
      <c r="P6" s="143"/>
      <c r="Q6" s="143"/>
      <c r="R6" s="165"/>
      <c r="S6" s="165"/>
      <c r="T6" s="158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</row>
    <row r="7">
      <c r="A7" s="157"/>
      <c r="B7" s="88"/>
      <c r="D7" s="200"/>
      <c r="E7" s="145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58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</row>
    <row r="8" ht="24.75" customHeight="1">
      <c r="A8" s="157"/>
      <c r="B8" s="164" t="s">
        <v>77</v>
      </c>
      <c r="E8" s="88"/>
      <c r="F8" s="168" t="s">
        <v>92</v>
      </c>
      <c r="G8" s="2"/>
      <c r="H8" s="201">
        <f>D45</f>
        <v>1</v>
      </c>
      <c r="I8" s="2"/>
      <c r="J8" s="202"/>
      <c r="L8" s="168" t="s">
        <v>93</v>
      </c>
      <c r="M8" s="2"/>
      <c r="N8" s="171">
        <f>D66/D36</f>
        <v>0.9688861232</v>
      </c>
      <c r="O8" s="3"/>
      <c r="S8" s="170"/>
      <c r="T8" s="158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</row>
    <row r="9">
      <c r="A9" s="157"/>
      <c r="B9" s="163"/>
      <c r="C9" s="199" t="s">
        <v>120</v>
      </c>
      <c r="D9" s="203"/>
      <c r="E9" s="158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58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</row>
    <row r="10">
      <c r="A10" s="157"/>
      <c r="B10" s="173"/>
      <c r="C10" s="174"/>
      <c r="D10" s="20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63"/>
      <c r="U10" s="157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</row>
    <row r="11">
      <c r="A11" s="157"/>
      <c r="B11" s="157"/>
      <c r="C11" s="157"/>
      <c r="D11" s="20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</row>
    <row r="12">
      <c r="A12" s="157"/>
      <c r="B12" s="157"/>
      <c r="C12" s="176"/>
      <c r="D12" s="20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77"/>
      <c r="S12" s="178"/>
      <c r="T12" s="177"/>
      <c r="U12" s="177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</row>
    <row r="13">
      <c r="A13" s="143"/>
      <c r="B13" s="143"/>
      <c r="C13" s="143"/>
      <c r="D13" s="200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77"/>
      <c r="S13" s="177"/>
      <c r="T13" s="177"/>
      <c r="U13" s="177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</row>
    <row r="14">
      <c r="A14" s="143"/>
      <c r="B14" s="143"/>
      <c r="C14" s="143"/>
      <c r="D14" s="200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77"/>
      <c r="S14" s="177"/>
      <c r="T14" s="177"/>
      <c r="U14" s="177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</row>
    <row r="15">
      <c r="A15" s="143"/>
      <c r="B15" s="143"/>
      <c r="C15" s="143"/>
      <c r="D15" s="200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77"/>
      <c r="S15" s="177"/>
      <c r="T15" s="177"/>
      <c r="U15" s="177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</row>
    <row r="16">
      <c r="A16" s="143"/>
      <c r="B16" s="143"/>
      <c r="C16" s="143"/>
      <c r="D16" s="200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77"/>
      <c r="S16" s="177"/>
      <c r="T16" s="177"/>
      <c r="U16" s="177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</row>
    <row r="17">
      <c r="A17" s="143"/>
      <c r="B17" s="143"/>
      <c r="C17" s="143"/>
      <c r="D17" s="200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77"/>
      <c r="S17" s="177"/>
      <c r="T17" s="177"/>
      <c r="U17" s="177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</row>
    <row r="18">
      <c r="A18" s="143"/>
      <c r="B18" s="143"/>
      <c r="C18" s="143"/>
      <c r="D18" s="200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77"/>
      <c r="S18" s="177"/>
      <c r="T18" s="177"/>
      <c r="U18" s="177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</row>
    <row r="19">
      <c r="A19" s="143"/>
      <c r="B19" s="143"/>
      <c r="C19" s="143"/>
      <c r="D19" s="200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77"/>
      <c r="S19" s="177"/>
      <c r="T19" s="177"/>
      <c r="U19" s="177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</row>
    <row r="20">
      <c r="A20" s="143"/>
      <c r="B20" s="143"/>
      <c r="C20" s="143"/>
      <c r="D20" s="200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77"/>
      <c r="S20" s="177"/>
      <c r="T20" s="177"/>
      <c r="U20" s="177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</row>
    <row r="21">
      <c r="A21" s="143"/>
      <c r="B21" s="143"/>
      <c r="C21" s="143"/>
      <c r="D21" s="200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77"/>
      <c r="S21" s="177"/>
      <c r="T21" s="177"/>
      <c r="U21" s="177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</row>
    <row r="22">
      <c r="A22" s="143"/>
      <c r="B22" s="143"/>
      <c r="C22" s="143"/>
      <c r="D22" s="200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77"/>
      <c r="S22" s="177"/>
      <c r="T22" s="177"/>
      <c r="U22" s="177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</row>
    <row r="23">
      <c r="A23" s="143"/>
      <c r="B23" s="143"/>
      <c r="C23" s="143"/>
      <c r="D23" s="200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77"/>
      <c r="S23" s="177"/>
      <c r="T23" s="177"/>
      <c r="U23" s="177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</row>
    <row r="24">
      <c r="A24" s="143"/>
      <c r="B24" s="143"/>
      <c r="C24" s="143"/>
      <c r="D24" s="200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77"/>
      <c r="S24" s="177"/>
      <c r="T24" s="177"/>
      <c r="U24" s="177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</row>
    <row r="25">
      <c r="A25" s="143"/>
      <c r="B25" s="143"/>
      <c r="C25" s="143"/>
      <c r="D25" s="200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</row>
    <row r="26" ht="25.5" customHeight="1">
      <c r="A26" s="179"/>
      <c r="B26" s="180" t="s">
        <v>121</v>
      </c>
      <c r="G26" s="181"/>
      <c r="H26" s="181"/>
      <c r="I26" s="181"/>
      <c r="J26" s="181"/>
      <c r="K26" s="181"/>
      <c r="L26" s="181"/>
      <c r="M26" s="181"/>
      <c r="N26" s="205"/>
      <c r="O26" s="206" t="s">
        <v>122</v>
      </c>
      <c r="T26" s="181"/>
      <c r="U26" s="181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</row>
    <row r="27">
      <c r="A27" s="143"/>
      <c r="B27" s="143"/>
      <c r="C27" s="142"/>
      <c r="D27" s="197"/>
      <c r="E27" s="142"/>
      <c r="F27" s="142"/>
      <c r="G27" s="143"/>
      <c r="H27" s="143"/>
      <c r="I27" s="143"/>
      <c r="J27" s="143"/>
      <c r="K27" s="143"/>
      <c r="L27" s="143"/>
      <c r="M27" s="143"/>
      <c r="N27" s="205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</row>
    <row r="28" ht="22.5" customHeight="1">
      <c r="A28" s="143"/>
      <c r="B28" s="207" t="s">
        <v>123</v>
      </c>
      <c r="C28" s="3"/>
      <c r="D28" s="208" t="str">
        <f>C9</f>
        <v>Feb</v>
      </c>
      <c r="E28" s="209" t="s">
        <v>124</v>
      </c>
      <c r="F28" s="210">
        <f>C6</f>
        <v>2023</v>
      </c>
      <c r="H28" s="143"/>
      <c r="I28" s="143"/>
      <c r="J28" s="143"/>
      <c r="K28" s="143"/>
      <c r="L28" s="143"/>
      <c r="M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</row>
    <row r="29" ht="20.25" customHeight="1">
      <c r="A29" s="176"/>
      <c r="B29" s="211" t="s">
        <v>125</v>
      </c>
      <c r="C29" s="212"/>
      <c r="D29" s="213"/>
      <c r="E29" s="214"/>
      <c r="F29" s="214"/>
      <c r="G29" s="214"/>
      <c r="H29" s="143"/>
      <c r="I29" s="143"/>
      <c r="J29" s="176"/>
      <c r="K29" s="176"/>
      <c r="L29" s="143"/>
      <c r="M29" s="143"/>
      <c r="O29" s="215" t="s">
        <v>2</v>
      </c>
      <c r="P29" s="2"/>
      <c r="Q29" s="3"/>
      <c r="R29" s="216" t="s">
        <v>1</v>
      </c>
      <c r="S29" s="216" t="s">
        <v>75</v>
      </c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</row>
    <row r="30" ht="16.5" customHeight="1">
      <c r="A30" s="176"/>
      <c r="B30" s="217"/>
      <c r="C30" s="218" t="s">
        <v>4</v>
      </c>
      <c r="D30" s="219" t="str">
        <f t="array" ref="D30:D66">XLOOKUP(D$28, 'Annual Budget'!C$5:Z$5, 'Annual Budget'!C$6:Z$42, "")
</f>
        <v/>
      </c>
      <c r="E30" s="214"/>
      <c r="F30" s="214"/>
      <c r="G30" s="214"/>
      <c r="H30" s="143"/>
      <c r="I30" s="143"/>
      <c r="J30" s="176"/>
      <c r="K30" s="176"/>
      <c r="L30" s="143"/>
      <c r="M30" s="143"/>
      <c r="O30" s="220" t="s">
        <v>125</v>
      </c>
      <c r="P30" s="221"/>
      <c r="Q30" s="222"/>
      <c r="R30" s="223" t="s">
        <v>4</v>
      </c>
      <c r="S30" s="224" t="str">
        <f t="shared" ref="S30:S35" si="1">D30</f>
        <v/>
      </c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</row>
    <row r="31" ht="18.0" customHeight="1">
      <c r="A31" s="176"/>
      <c r="B31" s="217"/>
      <c r="C31" s="225" t="s">
        <v>7</v>
      </c>
      <c r="D31" s="219">
        <v>10000.0</v>
      </c>
      <c r="E31" s="214"/>
      <c r="F31" s="214"/>
      <c r="G31" s="214"/>
      <c r="H31" s="143"/>
      <c r="I31" s="143"/>
      <c r="J31" s="176"/>
      <c r="K31" s="176"/>
      <c r="L31" s="143"/>
      <c r="M31" s="143"/>
      <c r="O31" s="150"/>
      <c r="P31" s="156"/>
      <c r="Q31" s="154"/>
      <c r="R31" s="226" t="s">
        <v>7</v>
      </c>
      <c r="S31" s="227">
        <f t="shared" si="1"/>
        <v>10000</v>
      </c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</row>
    <row r="32" ht="18.75" customHeight="1">
      <c r="A32" s="176"/>
      <c r="B32" s="228"/>
      <c r="C32" s="229" t="s">
        <v>11</v>
      </c>
      <c r="D32" s="219">
        <v>6070.0</v>
      </c>
      <c r="E32" s="214"/>
      <c r="F32" s="214"/>
      <c r="G32" s="214"/>
      <c r="H32" s="143"/>
      <c r="I32" s="143"/>
      <c r="J32" s="143"/>
      <c r="K32" s="143"/>
      <c r="L32" s="143"/>
      <c r="M32" s="143"/>
      <c r="O32" s="150"/>
      <c r="P32" s="156"/>
      <c r="Q32" s="154"/>
      <c r="R32" s="230" t="s">
        <v>11</v>
      </c>
      <c r="S32" s="227">
        <f t="shared" si="1"/>
        <v>6070</v>
      </c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</row>
    <row r="33" ht="16.5" customHeight="1">
      <c r="A33" s="176"/>
      <c r="B33" s="217"/>
      <c r="C33" s="229" t="s">
        <v>13</v>
      </c>
      <c r="D33" s="219" t="s">
        <v>126</v>
      </c>
      <c r="E33" s="214"/>
      <c r="F33" s="214"/>
      <c r="G33" s="214"/>
      <c r="H33" s="143"/>
      <c r="I33" s="143"/>
      <c r="J33" s="143"/>
      <c r="K33" s="143"/>
      <c r="L33" s="143"/>
      <c r="M33" s="143"/>
      <c r="O33" s="150"/>
      <c r="P33" s="156"/>
      <c r="Q33" s="154"/>
      <c r="R33" s="230" t="s">
        <v>13</v>
      </c>
      <c r="S33" s="227" t="str">
        <f t="shared" si="1"/>
        <v/>
      </c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</row>
    <row r="34" ht="15.75" customHeight="1">
      <c r="A34" s="176"/>
      <c r="B34" s="217"/>
      <c r="C34" s="229" t="s">
        <v>127</v>
      </c>
      <c r="D34" s="219" t="s">
        <v>126</v>
      </c>
      <c r="E34" s="214"/>
      <c r="F34" s="214"/>
      <c r="G34" s="214"/>
      <c r="H34" s="143"/>
      <c r="I34" s="143"/>
      <c r="J34" s="143"/>
      <c r="K34" s="143"/>
      <c r="L34" s="143"/>
      <c r="M34" s="143"/>
      <c r="O34" s="150"/>
      <c r="P34" s="156"/>
      <c r="Q34" s="154"/>
      <c r="R34" s="230" t="s">
        <v>127</v>
      </c>
      <c r="S34" s="227" t="str">
        <f t="shared" si="1"/>
        <v/>
      </c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</row>
    <row r="35" ht="18.0" customHeight="1">
      <c r="A35" s="176"/>
      <c r="B35" s="217"/>
      <c r="C35" s="229" t="s">
        <v>9</v>
      </c>
      <c r="D35" s="219" t="s">
        <v>126</v>
      </c>
      <c r="E35" s="214"/>
      <c r="F35" s="214"/>
      <c r="G35" s="214"/>
      <c r="H35" s="143"/>
      <c r="I35" s="143"/>
      <c r="J35" s="143"/>
      <c r="K35" s="143"/>
      <c r="L35" s="143"/>
      <c r="M35" s="143"/>
      <c r="O35" s="150"/>
      <c r="P35" s="156"/>
      <c r="Q35" s="154"/>
      <c r="R35" s="231" t="s">
        <v>9</v>
      </c>
      <c r="S35" s="232" t="str">
        <f t="shared" si="1"/>
        <v/>
      </c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</row>
    <row r="36" ht="15.75" customHeight="1">
      <c r="A36" s="176"/>
      <c r="B36" s="233" t="s">
        <v>84</v>
      </c>
      <c r="C36" s="234"/>
      <c r="D36" s="235">
        <v>16070.0</v>
      </c>
      <c r="E36" s="214"/>
      <c r="F36" s="214"/>
      <c r="G36" s="214"/>
      <c r="H36" s="143"/>
      <c r="I36" s="143"/>
      <c r="J36" s="143"/>
      <c r="K36" s="143"/>
      <c r="L36" s="143"/>
      <c r="M36" s="143"/>
      <c r="O36" s="236" t="s">
        <v>128</v>
      </c>
      <c r="P36" s="2"/>
      <c r="Q36" s="3"/>
      <c r="R36" s="237">
        <f>(D$36/F$4)</f>
        <v>1</v>
      </c>
      <c r="S36" s="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</row>
    <row r="37" ht="21.0" customHeight="1">
      <c r="A37" s="176"/>
      <c r="B37" s="238" t="s">
        <v>129</v>
      </c>
      <c r="C37" s="238"/>
      <c r="D37" s="239"/>
      <c r="E37" s="214"/>
      <c r="F37" s="214"/>
      <c r="G37" s="214"/>
      <c r="H37" s="143"/>
      <c r="I37" s="143"/>
      <c r="J37" s="143"/>
      <c r="K37" s="143"/>
      <c r="L37" s="143"/>
      <c r="M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</row>
    <row r="38" ht="19.5" customHeight="1">
      <c r="A38" s="176"/>
      <c r="B38" s="217"/>
      <c r="C38" s="229" t="s">
        <v>19</v>
      </c>
      <c r="D38" s="240" t="s">
        <v>126</v>
      </c>
      <c r="E38" s="214"/>
      <c r="F38" s="214"/>
      <c r="G38" s="214"/>
      <c r="H38" s="143"/>
      <c r="I38" s="143"/>
      <c r="J38" s="143"/>
      <c r="K38" s="143"/>
      <c r="L38" s="176"/>
      <c r="M38" s="143"/>
      <c r="O38" s="241" t="s">
        <v>130</v>
      </c>
      <c r="T38" s="176"/>
      <c r="U38" s="176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</row>
    <row r="39" ht="16.5" customHeight="1">
      <c r="A39" s="176"/>
      <c r="B39" s="217"/>
      <c r="C39" s="229" t="s">
        <v>22</v>
      </c>
      <c r="D39" s="240" t="s">
        <v>126</v>
      </c>
      <c r="E39" s="214"/>
      <c r="F39" s="214"/>
      <c r="G39" s="214"/>
      <c r="H39" s="143"/>
      <c r="I39" s="143"/>
      <c r="J39" s="143"/>
      <c r="K39" s="143"/>
      <c r="L39" s="176"/>
      <c r="M39" s="143"/>
      <c r="T39" s="176"/>
      <c r="U39" s="176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</row>
    <row r="40" ht="17.25" customHeight="1">
      <c r="A40" s="176"/>
      <c r="B40" s="217"/>
      <c r="C40" s="229" t="s">
        <v>24</v>
      </c>
      <c r="D40" s="240" t="s">
        <v>126</v>
      </c>
      <c r="E40" s="214"/>
      <c r="F40" s="214"/>
      <c r="G40" s="214"/>
      <c r="H40" s="143"/>
      <c r="I40" s="143"/>
      <c r="J40" s="143"/>
      <c r="K40" s="143"/>
      <c r="L40" s="176"/>
      <c r="M40" s="143"/>
      <c r="T40" s="176"/>
      <c r="U40" s="176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</row>
    <row r="41" ht="17.25" customHeight="1">
      <c r="A41" s="176"/>
      <c r="B41" s="217"/>
      <c r="C41" s="229" t="s">
        <v>26</v>
      </c>
      <c r="D41" s="240" t="s">
        <v>126</v>
      </c>
      <c r="E41" s="214"/>
      <c r="F41" s="214"/>
      <c r="G41" s="214"/>
      <c r="H41" s="143"/>
      <c r="I41" s="143"/>
      <c r="J41" s="143"/>
      <c r="K41" s="143"/>
      <c r="L41" s="176"/>
      <c r="M41" s="143"/>
      <c r="O41" s="242" t="s">
        <v>2</v>
      </c>
      <c r="P41" s="2"/>
      <c r="Q41" s="3"/>
      <c r="R41" s="243" t="s">
        <v>1</v>
      </c>
      <c r="S41" s="243" t="s">
        <v>75</v>
      </c>
      <c r="T41" s="176"/>
      <c r="U41" s="176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</row>
    <row r="42" ht="18.0" customHeight="1">
      <c r="A42" s="176"/>
      <c r="B42" s="217"/>
      <c r="C42" s="229" t="s">
        <v>131</v>
      </c>
      <c r="D42" s="240" t="s">
        <v>126</v>
      </c>
      <c r="E42" s="214"/>
      <c r="F42" s="214"/>
      <c r="G42" s="214"/>
      <c r="H42" s="143"/>
      <c r="I42" s="143"/>
      <c r="J42" s="143"/>
      <c r="K42" s="143"/>
      <c r="L42" s="176"/>
      <c r="M42" s="143"/>
      <c r="O42" s="244" t="s">
        <v>132</v>
      </c>
      <c r="P42" s="221"/>
      <c r="Q42" s="222"/>
      <c r="R42" s="245" t="s">
        <v>19</v>
      </c>
      <c r="S42" s="246"/>
      <c r="T42" s="176"/>
      <c r="U42" s="176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</row>
    <row r="43" ht="15.0" customHeight="1">
      <c r="A43" s="176"/>
      <c r="B43" s="247" t="s">
        <v>85</v>
      </c>
      <c r="C43" s="234"/>
      <c r="D43" s="235">
        <v>0.0</v>
      </c>
      <c r="E43" s="214"/>
      <c r="F43" s="214"/>
      <c r="G43" s="214"/>
      <c r="H43" s="143"/>
      <c r="I43" s="143"/>
      <c r="J43" s="143"/>
      <c r="K43" s="143"/>
      <c r="L43" s="176"/>
      <c r="M43" s="143"/>
      <c r="O43" s="158"/>
      <c r="P43" s="143"/>
      <c r="Q43" s="162"/>
      <c r="R43" s="223" t="s">
        <v>22</v>
      </c>
      <c r="S43" s="248"/>
      <c r="T43" s="176"/>
      <c r="U43" s="176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</row>
    <row r="44" ht="15.0" customHeight="1">
      <c r="A44" s="176"/>
      <c r="B44" s="249"/>
      <c r="C44" s="249" t="s">
        <v>86</v>
      </c>
      <c r="D44" s="250">
        <v>16070.0</v>
      </c>
      <c r="E44" s="214"/>
      <c r="F44" s="214"/>
      <c r="G44" s="214"/>
      <c r="H44" s="143"/>
      <c r="I44" s="143"/>
      <c r="J44" s="143"/>
      <c r="K44" s="143"/>
      <c r="L44" s="176"/>
      <c r="M44" s="143"/>
      <c r="O44" s="158"/>
      <c r="P44" s="143"/>
      <c r="Q44" s="162"/>
      <c r="R44" s="230" t="s">
        <v>24</v>
      </c>
      <c r="S44" s="248"/>
      <c r="T44" s="176"/>
      <c r="U44" s="176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</row>
    <row r="45" ht="15.0" customHeight="1">
      <c r="A45" s="176"/>
      <c r="B45" s="251"/>
      <c r="C45" s="251" t="s">
        <v>102</v>
      </c>
      <c r="D45" s="252">
        <v>1.0</v>
      </c>
      <c r="E45" s="214"/>
      <c r="F45" s="214"/>
      <c r="G45" s="214"/>
      <c r="H45" s="143"/>
      <c r="I45" s="143"/>
      <c r="J45" s="143"/>
      <c r="K45" s="143"/>
      <c r="L45" s="176"/>
      <c r="M45" s="143"/>
      <c r="O45" s="158"/>
      <c r="P45" s="143"/>
      <c r="Q45" s="162"/>
      <c r="R45" s="230" t="s">
        <v>26</v>
      </c>
      <c r="S45" s="248"/>
      <c r="T45" s="176"/>
      <c r="U45" s="176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</row>
    <row r="46" ht="18.0" customHeight="1">
      <c r="A46" s="176"/>
      <c r="B46" s="253" t="s">
        <v>133</v>
      </c>
      <c r="C46" s="254"/>
      <c r="D46" s="255"/>
      <c r="E46" s="214"/>
      <c r="F46" s="214"/>
      <c r="G46" s="214"/>
      <c r="H46" s="143"/>
      <c r="I46" s="143"/>
      <c r="J46" s="143"/>
      <c r="K46" s="143"/>
      <c r="L46" s="176"/>
      <c r="M46" s="143"/>
      <c r="O46" s="158"/>
      <c r="P46" s="143"/>
      <c r="Q46" s="162"/>
      <c r="R46" s="256" t="s">
        <v>131</v>
      </c>
      <c r="S46" s="257" t="str">
        <f t="shared" ref="S46:S52" si="2">D46</f>
        <v/>
      </c>
      <c r="T46" s="176"/>
      <c r="U46" s="176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</row>
    <row r="47">
      <c r="A47" s="176"/>
      <c r="B47" s="217"/>
      <c r="C47" s="218" t="s">
        <v>32</v>
      </c>
      <c r="D47" s="258" t="s">
        <v>126</v>
      </c>
      <c r="E47" s="143"/>
      <c r="F47" s="143"/>
      <c r="G47" s="143"/>
      <c r="H47" s="143"/>
      <c r="I47" s="143"/>
      <c r="J47" s="143"/>
      <c r="K47" s="143"/>
      <c r="L47" s="176"/>
      <c r="M47" s="143"/>
      <c r="O47" s="259"/>
      <c r="Q47" s="149"/>
      <c r="R47" s="260" t="s">
        <v>32</v>
      </c>
      <c r="S47" s="261" t="str">
        <f t="shared" si="2"/>
        <v/>
      </c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</row>
    <row r="48">
      <c r="A48" s="143"/>
      <c r="B48" s="217"/>
      <c r="C48" s="229" t="s">
        <v>35</v>
      </c>
      <c r="D48" s="258" t="s">
        <v>126</v>
      </c>
      <c r="O48" s="158"/>
      <c r="P48" s="143"/>
      <c r="Q48" s="162"/>
      <c r="R48" s="262" t="s">
        <v>35</v>
      </c>
      <c r="S48" s="261" t="str">
        <f t="shared" si="2"/>
        <v/>
      </c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</row>
    <row r="49">
      <c r="A49" s="143"/>
      <c r="B49" s="217"/>
      <c r="C49" s="229" t="s">
        <v>134</v>
      </c>
      <c r="D49" s="258" t="s">
        <v>126</v>
      </c>
      <c r="O49" s="158"/>
      <c r="P49" s="143"/>
      <c r="Q49" s="162"/>
      <c r="R49" s="262" t="s">
        <v>134</v>
      </c>
      <c r="S49" s="261" t="str">
        <f t="shared" si="2"/>
        <v/>
      </c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</row>
    <row r="50">
      <c r="A50" s="143"/>
      <c r="B50" s="217"/>
      <c r="C50" s="229" t="s">
        <v>39</v>
      </c>
      <c r="D50" s="258" t="s">
        <v>126</v>
      </c>
      <c r="O50" s="158"/>
      <c r="P50" s="143"/>
      <c r="Q50" s="162"/>
      <c r="R50" s="262" t="s">
        <v>39</v>
      </c>
      <c r="S50" s="261" t="str">
        <f t="shared" si="2"/>
        <v/>
      </c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</row>
    <row r="51">
      <c r="A51" s="143"/>
      <c r="B51" s="217"/>
      <c r="C51" s="229" t="s">
        <v>41</v>
      </c>
      <c r="D51" s="258">
        <v>500.0</v>
      </c>
      <c r="O51" s="158"/>
      <c r="P51" s="143"/>
      <c r="Q51" s="162"/>
      <c r="R51" s="262" t="s">
        <v>41</v>
      </c>
      <c r="S51" s="261">
        <f t="shared" si="2"/>
        <v>500</v>
      </c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</row>
    <row r="52">
      <c r="A52" s="143"/>
      <c r="B52" s="217"/>
      <c r="C52" s="229" t="s">
        <v>43</v>
      </c>
      <c r="D52" s="258" t="s">
        <v>126</v>
      </c>
      <c r="O52" s="158"/>
      <c r="P52" s="143"/>
      <c r="Q52" s="162"/>
      <c r="R52" s="262" t="s">
        <v>43</v>
      </c>
      <c r="S52" s="261" t="str">
        <f t="shared" si="2"/>
        <v/>
      </c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</row>
    <row r="53">
      <c r="A53" s="143"/>
      <c r="B53" s="217"/>
      <c r="C53" s="229" t="s">
        <v>45</v>
      </c>
      <c r="D53" s="258" t="s">
        <v>126</v>
      </c>
      <c r="O53" s="158"/>
      <c r="P53" s="143"/>
      <c r="Q53" s="162"/>
      <c r="R53" s="262" t="s">
        <v>45</v>
      </c>
      <c r="S53" s="261" t="str">
        <f t="shared" ref="S53:S55" si="3">D49</f>
        <v/>
      </c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</row>
    <row r="54">
      <c r="A54" s="143"/>
      <c r="B54" s="217"/>
      <c r="C54" s="229" t="s">
        <v>47</v>
      </c>
      <c r="D54" s="258" t="s">
        <v>126</v>
      </c>
      <c r="O54" s="158"/>
      <c r="P54" s="143"/>
      <c r="Q54" s="162"/>
      <c r="R54" s="262" t="s">
        <v>47</v>
      </c>
      <c r="S54" s="261" t="str">
        <f t="shared" si="3"/>
        <v/>
      </c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</row>
    <row r="55">
      <c r="A55" s="143"/>
      <c r="B55" s="217"/>
      <c r="C55" s="229" t="s">
        <v>135</v>
      </c>
      <c r="D55" s="258" t="s">
        <v>126</v>
      </c>
      <c r="O55" s="158"/>
      <c r="P55" s="143"/>
      <c r="Q55" s="162"/>
      <c r="R55" s="262" t="s">
        <v>135</v>
      </c>
      <c r="S55" s="261">
        <f t="shared" si="3"/>
        <v>500</v>
      </c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</row>
    <row r="56">
      <c r="A56" s="143"/>
      <c r="B56" s="217"/>
      <c r="C56" s="229" t="s">
        <v>51</v>
      </c>
      <c r="D56" s="258" t="s">
        <v>126</v>
      </c>
      <c r="O56" s="158"/>
      <c r="P56" s="143"/>
      <c r="Q56" s="162"/>
      <c r="R56" s="262" t="s">
        <v>51</v>
      </c>
      <c r="S56" s="261" t="str">
        <f>D56</f>
        <v/>
      </c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</row>
    <row r="57">
      <c r="A57" s="143"/>
      <c r="B57" s="217"/>
      <c r="C57" s="229" t="s">
        <v>55</v>
      </c>
      <c r="D57" s="258" t="s">
        <v>126</v>
      </c>
      <c r="O57" s="158"/>
      <c r="P57" s="143"/>
      <c r="Q57" s="162"/>
      <c r="R57" s="262" t="s">
        <v>55</v>
      </c>
      <c r="S57" s="261" t="str">
        <f>D53</f>
        <v/>
      </c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</row>
    <row r="58">
      <c r="A58" s="143"/>
      <c r="B58" s="217"/>
      <c r="C58" s="229" t="s">
        <v>53</v>
      </c>
      <c r="D58" s="258" t="s">
        <v>126</v>
      </c>
      <c r="O58" s="158"/>
      <c r="P58" s="143"/>
      <c r="Q58" s="162"/>
      <c r="R58" s="262" t="s">
        <v>53</v>
      </c>
      <c r="S58" s="261" t="str">
        <f>D58</f>
        <v/>
      </c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</row>
    <row r="59">
      <c r="A59" s="143"/>
      <c r="B59" s="217"/>
      <c r="C59" s="229" t="s">
        <v>57</v>
      </c>
      <c r="D59" s="258" t="s">
        <v>126</v>
      </c>
      <c r="O59" s="158"/>
      <c r="P59" s="143"/>
      <c r="Q59" s="162"/>
      <c r="R59" s="262" t="s">
        <v>57</v>
      </c>
      <c r="S59" s="261" t="str">
        <f>D55</f>
        <v/>
      </c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</row>
    <row r="60">
      <c r="A60" s="143"/>
      <c r="B60" s="217"/>
      <c r="C60" s="229" t="s">
        <v>59</v>
      </c>
      <c r="D60" s="258" t="s">
        <v>126</v>
      </c>
      <c r="O60" s="158"/>
      <c r="P60" s="143"/>
      <c r="Q60" s="162"/>
      <c r="R60" s="262" t="s">
        <v>59</v>
      </c>
      <c r="S60" s="261" t="str">
        <f t="shared" ref="S60:S63" si="4">D60</f>
        <v/>
      </c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</row>
    <row r="61">
      <c r="A61" s="143"/>
      <c r="B61" s="217"/>
      <c r="C61" s="229" t="s">
        <v>61</v>
      </c>
      <c r="D61" s="258" t="s">
        <v>126</v>
      </c>
      <c r="O61" s="158"/>
      <c r="P61" s="143"/>
      <c r="Q61" s="162"/>
      <c r="R61" s="262" t="s">
        <v>61</v>
      </c>
      <c r="S61" s="261" t="str">
        <f t="shared" si="4"/>
        <v/>
      </c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</row>
    <row r="62">
      <c r="A62" s="143"/>
      <c r="B62" s="217"/>
      <c r="C62" s="263" t="s">
        <v>136</v>
      </c>
      <c r="D62" s="258" t="s">
        <v>126</v>
      </c>
      <c r="O62" s="158"/>
      <c r="P62" s="143"/>
      <c r="Q62" s="162"/>
      <c r="R62" s="264" t="s">
        <v>136</v>
      </c>
      <c r="S62" s="261" t="str">
        <f t="shared" si="4"/>
        <v/>
      </c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</row>
    <row r="63">
      <c r="A63" s="176"/>
      <c r="B63" s="217"/>
      <c r="C63" s="229" t="s">
        <v>65</v>
      </c>
      <c r="D63" s="258" t="s">
        <v>126</v>
      </c>
      <c r="O63" s="265"/>
      <c r="P63" s="165"/>
      <c r="Q63" s="166"/>
      <c r="R63" s="266" t="s">
        <v>65</v>
      </c>
      <c r="S63" s="267" t="str">
        <f t="shared" si="4"/>
        <v/>
      </c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</row>
    <row r="64">
      <c r="A64" s="176"/>
      <c r="B64" s="268" t="s">
        <v>88</v>
      </c>
      <c r="C64" s="234"/>
      <c r="D64" s="269">
        <v>500.0</v>
      </c>
      <c r="O64" s="236" t="s">
        <v>137</v>
      </c>
      <c r="P64" s="2"/>
      <c r="Q64" s="3"/>
      <c r="R64" s="237">
        <f>(SUM(S42:S63)/M$4)</f>
        <v>2</v>
      </c>
      <c r="S64" s="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</row>
    <row r="65">
      <c r="A65" s="176"/>
      <c r="D65" s="270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</row>
    <row r="66">
      <c r="A66" s="176"/>
      <c r="B66" s="271" t="s">
        <v>138</v>
      </c>
      <c r="C66" s="272"/>
      <c r="D66" s="273">
        <v>15570.0</v>
      </c>
      <c r="N66" s="179"/>
      <c r="O66" s="179"/>
      <c r="P66" s="179"/>
      <c r="Q66" s="274"/>
      <c r="R66" s="275" t="str">
        <f>D62</f>
        <v/>
      </c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</row>
    <row r="67">
      <c r="A67" s="176"/>
      <c r="D67" s="200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</row>
    <row r="68" ht="24.75" customHeight="1">
      <c r="A68" s="176"/>
      <c r="B68" s="180" t="s">
        <v>139</v>
      </c>
      <c r="L68" s="181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</row>
    <row r="69">
      <c r="A69" s="176"/>
      <c r="B69" s="143"/>
      <c r="C69" s="143"/>
      <c r="D69" s="276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76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</row>
    <row r="70" ht="23.25" customHeight="1">
      <c r="A70" s="176"/>
      <c r="B70" s="189" t="s">
        <v>77</v>
      </c>
      <c r="C70" s="185" t="s">
        <v>106</v>
      </c>
      <c r="D70" s="277" t="s">
        <v>87</v>
      </c>
      <c r="E70" s="185" t="s">
        <v>5</v>
      </c>
      <c r="F70" s="190" t="s">
        <v>86</v>
      </c>
      <c r="G70" s="190" t="s">
        <v>89</v>
      </c>
      <c r="H70" s="86"/>
      <c r="I70" s="185" t="s">
        <v>102</v>
      </c>
      <c r="J70" s="190" t="s">
        <v>103</v>
      </c>
      <c r="L70" s="176"/>
      <c r="M70" s="176"/>
      <c r="N70" s="176"/>
      <c r="O70" s="143"/>
      <c r="P70" s="143"/>
      <c r="Q70" s="176"/>
      <c r="R70" s="176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</row>
    <row r="71" ht="23.25" customHeight="1">
      <c r="A71" s="176"/>
      <c r="B71" s="192" t="s">
        <v>107</v>
      </c>
      <c r="C71" s="187">
        <f>'pivot table'!C18</f>
        <v>3600</v>
      </c>
      <c r="D71" s="278">
        <f>'pivot table'!D18</f>
        <v>100</v>
      </c>
      <c r="E71" s="187">
        <f>'pivot table'!E18</f>
        <v>1200</v>
      </c>
      <c r="F71" s="187">
        <f>'pivot table'!F18</f>
        <v>-2400</v>
      </c>
      <c r="G71" s="187">
        <f>'pivot table'!G18</f>
        <v>-2500</v>
      </c>
      <c r="I71" s="188">
        <f>'pivot table'!H18</f>
        <v>-2</v>
      </c>
      <c r="J71" s="188">
        <f>'pivot table'!I18</f>
        <v>-2.083333333</v>
      </c>
      <c r="K71" s="143"/>
      <c r="L71" s="143"/>
      <c r="M71" s="143"/>
      <c r="N71" s="143"/>
      <c r="O71" s="143"/>
      <c r="P71" s="143"/>
      <c r="Q71" s="176"/>
      <c r="R71" s="176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</row>
    <row r="72" ht="25.5" customHeight="1">
      <c r="A72" s="176"/>
      <c r="B72" s="192" t="s">
        <v>108</v>
      </c>
      <c r="C72" s="279" t="str">
        <f>'pivot table'!C19</f>
        <v/>
      </c>
      <c r="D72" s="278">
        <f>'pivot table'!D19</f>
        <v>5500</v>
      </c>
      <c r="E72" s="187">
        <f>'pivot table'!E19</f>
        <v>16070</v>
      </c>
      <c r="F72" s="187">
        <f>'pivot table'!F19</f>
        <v>16070</v>
      </c>
      <c r="G72" s="187">
        <f>'pivot table'!G19</f>
        <v>10570</v>
      </c>
      <c r="I72" s="188" t="str">
        <f>'pivot table'!H19</f>
        <v>-</v>
      </c>
      <c r="J72" s="188">
        <f>'pivot table'!I19</f>
        <v>0.6577473553</v>
      </c>
      <c r="K72" s="143"/>
      <c r="L72" s="143"/>
      <c r="M72" s="143"/>
      <c r="N72" s="143"/>
      <c r="O72" s="143"/>
      <c r="P72" s="143"/>
      <c r="Q72" s="143"/>
      <c r="R72" s="176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</row>
    <row r="73" ht="24.0" customHeight="1">
      <c r="A73" s="176"/>
      <c r="B73" s="192" t="s">
        <v>109</v>
      </c>
      <c r="C73" s="279" t="str">
        <f>'pivot table'!C20</f>
        <v/>
      </c>
      <c r="D73" s="278">
        <f>'pivot table'!D20</f>
        <v>810</v>
      </c>
      <c r="E73" s="187">
        <f>'pivot table'!E20</f>
        <v>5777</v>
      </c>
      <c r="F73" s="187">
        <f>'pivot table'!F20</f>
        <v>5777</v>
      </c>
      <c r="G73" s="187">
        <f>'pivot table'!G20</f>
        <v>4967</v>
      </c>
      <c r="I73" s="188" t="str">
        <f>'pivot table'!H20</f>
        <v>-</v>
      </c>
      <c r="J73" s="188">
        <f>'pivot table'!I20</f>
        <v>0.8597888177</v>
      </c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</row>
    <row r="74" ht="24.75" customHeight="1">
      <c r="A74" s="176"/>
      <c r="B74" s="192" t="s">
        <v>110</v>
      </c>
      <c r="C74" s="187">
        <f>'pivot table'!C21</f>
        <v>222</v>
      </c>
      <c r="D74" s="278">
        <f>'pivot table'!D21</f>
        <v>100</v>
      </c>
      <c r="E74" s="187">
        <f>'pivot table'!E21</f>
        <v>2000</v>
      </c>
      <c r="F74" s="187">
        <f>'pivot table'!F21</f>
        <v>1778</v>
      </c>
      <c r="G74" s="187">
        <f>'pivot table'!G21</f>
        <v>1678</v>
      </c>
      <c r="I74" s="188">
        <f>'pivot table'!H21</f>
        <v>-0.8</v>
      </c>
      <c r="J74" s="188">
        <f>'pivot table'!I21</f>
        <v>0.839</v>
      </c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</row>
    <row r="75" ht="24.0" customHeight="1">
      <c r="A75" s="176"/>
      <c r="B75" s="192" t="s">
        <v>111</v>
      </c>
      <c r="C75" s="279" t="str">
        <f>'pivot table'!C22</f>
        <v/>
      </c>
      <c r="D75" s="278">
        <f>'pivot table'!D22</f>
        <v>3000</v>
      </c>
      <c r="E75" s="187">
        <f>'pivot table'!E22</f>
        <v>4927</v>
      </c>
      <c r="F75" s="187">
        <f>'pivot table'!F22</f>
        <v>4927</v>
      </c>
      <c r="G75" s="187">
        <f>'pivot table'!G22</f>
        <v>1927</v>
      </c>
      <c r="I75" s="188" t="str">
        <f>'pivot table'!H22</f>
        <v>-</v>
      </c>
      <c r="J75" s="188">
        <f>'pivot table'!I22</f>
        <v>0.3911102091</v>
      </c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</row>
    <row r="76" ht="24.75" customHeight="1">
      <c r="A76" s="176"/>
      <c r="B76" s="192" t="s">
        <v>112</v>
      </c>
      <c r="C76" s="279" t="str">
        <f>'pivot table'!C23</f>
        <v/>
      </c>
      <c r="D76" s="278">
        <f>'pivot table'!D23</f>
        <v>200</v>
      </c>
      <c r="E76" s="187">
        <f>'pivot table'!E23</f>
        <v>2000</v>
      </c>
      <c r="F76" s="187">
        <f>'pivot table'!F23</f>
        <v>2000</v>
      </c>
      <c r="G76" s="187">
        <f>'pivot table'!G23</f>
        <v>1800</v>
      </c>
      <c r="I76" s="188" t="str">
        <f>'pivot table'!H23</f>
        <v>-</v>
      </c>
      <c r="J76" s="188">
        <f>'pivot table'!I23</f>
        <v>0.9</v>
      </c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</row>
    <row r="77" ht="24.75" customHeight="1">
      <c r="A77" s="176"/>
      <c r="B77" s="192" t="s">
        <v>113</v>
      </c>
      <c r="C77" s="279" t="str">
        <f>'pivot table'!C24</f>
        <v/>
      </c>
      <c r="D77" s="278">
        <f>'pivot table'!D24</f>
        <v>4900</v>
      </c>
      <c r="E77" s="187">
        <f>'pivot table'!E24</f>
        <v>4500</v>
      </c>
      <c r="F77" s="187">
        <f>'pivot table'!F24</f>
        <v>4500</v>
      </c>
      <c r="G77" s="187">
        <f>'pivot table'!G24</f>
        <v>-400</v>
      </c>
      <c r="I77" s="188" t="str">
        <f>'pivot table'!H24</f>
        <v>-</v>
      </c>
      <c r="J77" s="188">
        <f>'pivot table'!I24</f>
        <v>-0.08888888889</v>
      </c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</row>
    <row r="78" ht="25.5" customHeight="1">
      <c r="A78" s="176"/>
      <c r="B78" s="192" t="s">
        <v>114</v>
      </c>
      <c r="C78" s="187">
        <f>'pivot table'!C25</f>
        <v>222</v>
      </c>
      <c r="D78" s="278">
        <f>'pivot table'!D25</f>
        <v>389</v>
      </c>
      <c r="E78" s="187">
        <f>'pivot table'!E25</f>
        <v>11000</v>
      </c>
      <c r="F78" s="187">
        <f>'pivot table'!F25</f>
        <v>10778</v>
      </c>
      <c r="G78" s="187">
        <f>'pivot table'!G25</f>
        <v>10389</v>
      </c>
      <c r="I78" s="188">
        <f>'pivot table'!H25</f>
        <v>0.6727272727</v>
      </c>
      <c r="J78" s="188">
        <f>'pivot table'!I25</f>
        <v>0.9444545455</v>
      </c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</row>
    <row r="79" ht="24.75" customHeight="1">
      <c r="A79" s="176"/>
      <c r="B79" s="192" t="s">
        <v>115</v>
      </c>
      <c r="C79" s="279" t="str">
        <f>'pivot table'!C26</f>
        <v/>
      </c>
      <c r="D79" s="278">
        <f>'pivot table'!D26</f>
        <v>600</v>
      </c>
      <c r="E79" s="187">
        <f>'pivot table'!E26</f>
        <v>21660</v>
      </c>
      <c r="F79" s="187">
        <f>'pivot table'!F26</f>
        <v>21660</v>
      </c>
      <c r="G79" s="187">
        <f>'pivot table'!G26</f>
        <v>21060</v>
      </c>
      <c r="I79" s="188" t="str">
        <f>'pivot table'!H26</f>
        <v>-</v>
      </c>
      <c r="J79" s="188">
        <f>'pivot table'!I26</f>
        <v>0.972299169</v>
      </c>
      <c r="K79" s="143"/>
      <c r="L79" s="143"/>
      <c r="M79" s="143"/>
      <c r="N79" s="143"/>
      <c r="O79" s="143"/>
      <c r="P79" s="143"/>
      <c r="Q79" s="143"/>
      <c r="R79" s="143"/>
      <c r="S79" s="176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</row>
    <row r="80" ht="27.0" customHeight="1">
      <c r="A80" s="143"/>
      <c r="B80" s="192" t="s">
        <v>116</v>
      </c>
      <c r="C80" s="187">
        <f>'pivot table'!C27</f>
        <v>2222</v>
      </c>
      <c r="D80" s="278">
        <f>'pivot table'!D27</f>
        <v>100</v>
      </c>
      <c r="E80" s="187">
        <f>'pivot table'!E27</f>
        <v>4180</v>
      </c>
      <c r="F80" s="187">
        <f>'pivot table'!F27</f>
        <v>1958</v>
      </c>
      <c r="G80" s="187">
        <f>'pivot table'!G27</f>
        <v>1858</v>
      </c>
      <c r="I80" s="188">
        <f>'pivot table'!H27</f>
        <v>0.1387559809</v>
      </c>
      <c r="J80" s="188">
        <f>'pivot table'!I27</f>
        <v>0.4444976077</v>
      </c>
      <c r="K80" s="143" t="str">
        <f>'pivot table'!K27</f>
        <v/>
      </c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</row>
    <row r="81" ht="24.75" customHeight="1">
      <c r="A81" s="143"/>
      <c r="B81" s="192" t="s">
        <v>117</v>
      </c>
      <c r="C81" s="187">
        <f>'pivot table'!C28</f>
        <v>812</v>
      </c>
      <c r="D81" s="278">
        <f>'pivot table'!D28</f>
        <v>480</v>
      </c>
      <c r="E81" s="187">
        <f>'pivot table'!E28</f>
        <v>2200</v>
      </c>
      <c r="F81" s="187">
        <f>'pivot table'!F28</f>
        <v>1388</v>
      </c>
      <c r="G81" s="187">
        <f>'pivot table'!G28</f>
        <v>908</v>
      </c>
      <c r="I81" s="188">
        <f>'pivot table'!H28</f>
        <v>-0.6363636364</v>
      </c>
      <c r="J81" s="188">
        <f>'pivot table'!I28</f>
        <v>0.4127272727</v>
      </c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</row>
    <row r="82" ht="27.0" customHeight="1">
      <c r="A82" s="143"/>
      <c r="B82" s="192" t="s">
        <v>118</v>
      </c>
      <c r="C82" s="187">
        <f>'pivot table'!C29</f>
        <v>222</v>
      </c>
      <c r="D82" s="278">
        <f>'pivot table'!D29</f>
        <v>760</v>
      </c>
      <c r="E82" s="187">
        <f>'pivot table'!E29</f>
        <v>3000</v>
      </c>
      <c r="F82" s="187">
        <f>'pivot table'!F29</f>
        <v>2778</v>
      </c>
      <c r="G82" s="187">
        <f>'pivot table'!G29</f>
        <v>2018</v>
      </c>
      <c r="I82" s="188">
        <f>'pivot table'!H29</f>
        <v>-0.2</v>
      </c>
      <c r="J82" s="188">
        <f>'pivot table'!I29</f>
        <v>0.6726666667</v>
      </c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</row>
    <row r="83">
      <c r="A83" s="143"/>
      <c r="B83" s="143"/>
      <c r="D83" s="200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</row>
    <row r="84">
      <c r="A84" s="143"/>
      <c r="B84" s="143"/>
      <c r="D84" s="200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</row>
    <row r="85">
      <c r="A85" s="143"/>
      <c r="B85" s="143"/>
      <c r="C85" s="143"/>
      <c r="D85" s="200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</row>
    <row r="86">
      <c r="A86" s="143"/>
      <c r="B86" s="143"/>
      <c r="C86" s="143"/>
      <c r="D86" s="200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</row>
    <row r="87">
      <c r="A87" s="143"/>
      <c r="B87" s="143"/>
      <c r="C87" s="143"/>
      <c r="D87" s="200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</row>
    <row r="88">
      <c r="A88" s="143"/>
      <c r="B88" s="143"/>
      <c r="C88" s="143"/>
      <c r="D88" s="200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</row>
    <row r="89">
      <c r="A89" s="143"/>
      <c r="B89" s="143"/>
      <c r="C89" s="143"/>
      <c r="D89" s="200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</row>
    <row r="90">
      <c r="A90" s="143"/>
      <c r="B90" s="143"/>
      <c r="C90" s="143"/>
      <c r="D90" s="200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</row>
    <row r="91">
      <c r="A91" s="143"/>
      <c r="B91" s="143"/>
      <c r="C91" s="143"/>
      <c r="D91" s="200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</row>
    <row r="92">
      <c r="A92" s="143"/>
      <c r="B92" s="143"/>
      <c r="C92" s="143"/>
      <c r="D92" s="200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</row>
    <row r="93">
      <c r="A93" s="143"/>
      <c r="B93" s="143"/>
      <c r="C93" s="143"/>
      <c r="D93" s="200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</row>
    <row r="94">
      <c r="A94" s="143"/>
      <c r="B94" s="143"/>
      <c r="C94" s="143"/>
      <c r="D94" s="200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</row>
    <row r="95">
      <c r="A95" s="143"/>
      <c r="B95" s="143"/>
      <c r="C95" s="143"/>
      <c r="D95" s="200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</row>
    <row r="96">
      <c r="A96" s="143"/>
      <c r="B96" s="143"/>
      <c r="C96" s="143"/>
      <c r="D96" s="200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</row>
    <row r="97">
      <c r="A97" s="143"/>
      <c r="B97" s="143"/>
      <c r="C97" s="143"/>
      <c r="D97" s="200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</row>
    <row r="98">
      <c r="A98" s="143"/>
      <c r="B98" s="143"/>
      <c r="C98" s="143"/>
      <c r="D98" s="200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</row>
    <row r="99">
      <c r="A99" s="143"/>
      <c r="B99" s="143"/>
      <c r="C99" s="143"/>
      <c r="D99" s="200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</row>
    <row r="100">
      <c r="A100" s="143"/>
      <c r="B100" s="143"/>
      <c r="C100" s="143"/>
      <c r="D100" s="200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>
      <c r="A101" s="143"/>
      <c r="B101" s="143"/>
      <c r="C101" s="143"/>
      <c r="D101" s="200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</row>
    <row r="102">
      <c r="A102" s="143"/>
      <c r="B102" s="143"/>
      <c r="C102" s="143"/>
      <c r="D102" s="200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</row>
    <row r="103">
      <c r="A103" s="143"/>
      <c r="B103" s="143"/>
      <c r="C103" s="143"/>
      <c r="D103" s="200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</row>
    <row r="104">
      <c r="A104" s="143"/>
      <c r="B104" s="143"/>
      <c r="C104" s="143"/>
      <c r="D104" s="200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</row>
    <row r="105">
      <c r="A105" s="143"/>
      <c r="B105" s="143"/>
      <c r="C105" s="143"/>
      <c r="D105" s="200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</row>
    <row r="106">
      <c r="A106" s="143"/>
      <c r="B106" s="143"/>
      <c r="C106" s="143"/>
      <c r="D106" s="200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</row>
    <row r="107">
      <c r="A107" s="143"/>
      <c r="B107" s="143"/>
      <c r="C107" s="143"/>
      <c r="D107" s="200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</row>
    <row r="108">
      <c r="A108" s="143"/>
      <c r="B108" s="143"/>
      <c r="C108" s="143"/>
      <c r="D108" s="200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</row>
    <row r="109">
      <c r="A109" s="143"/>
      <c r="B109" s="143"/>
      <c r="C109" s="143"/>
      <c r="D109" s="200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</row>
    <row r="110">
      <c r="A110" s="143"/>
      <c r="B110" s="143"/>
      <c r="C110" s="143"/>
      <c r="D110" s="200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</row>
    <row r="111">
      <c r="A111" s="143"/>
      <c r="B111" s="143"/>
      <c r="C111" s="143"/>
      <c r="D111" s="200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</row>
    <row r="112">
      <c r="A112" s="143"/>
      <c r="B112" s="143"/>
      <c r="C112" s="143"/>
      <c r="D112" s="200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</row>
    <row r="113">
      <c r="A113" s="143"/>
      <c r="B113" s="143"/>
      <c r="C113" s="143"/>
      <c r="D113" s="200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</row>
    <row r="114">
      <c r="A114" s="143"/>
      <c r="B114" s="143"/>
      <c r="C114" s="143"/>
      <c r="D114" s="200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</row>
    <row r="115">
      <c r="A115" s="143"/>
      <c r="B115" s="143"/>
      <c r="C115" s="143"/>
      <c r="D115" s="200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</row>
    <row r="116">
      <c r="A116" s="143"/>
      <c r="B116" s="143"/>
      <c r="C116" s="143"/>
      <c r="D116" s="200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</row>
    <row r="117">
      <c r="A117" s="143"/>
      <c r="B117" s="143"/>
      <c r="C117" s="143"/>
      <c r="D117" s="200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</row>
    <row r="118">
      <c r="A118" s="143"/>
      <c r="B118" s="143"/>
      <c r="C118" s="143"/>
      <c r="D118" s="200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</row>
    <row r="119">
      <c r="A119" s="143"/>
      <c r="B119" s="143"/>
      <c r="C119" s="143"/>
      <c r="D119" s="200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</row>
    <row r="120">
      <c r="A120" s="143"/>
      <c r="B120" s="143"/>
      <c r="C120" s="143"/>
      <c r="D120" s="200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</row>
    <row r="121">
      <c r="A121" s="143"/>
      <c r="B121" s="143"/>
      <c r="C121" s="143"/>
      <c r="D121" s="200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</row>
    <row r="122">
      <c r="A122" s="143"/>
      <c r="B122" s="143"/>
      <c r="C122" s="143"/>
      <c r="D122" s="200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</row>
    <row r="123">
      <c r="A123" s="143"/>
      <c r="B123" s="143"/>
      <c r="C123" s="143"/>
      <c r="D123" s="200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</row>
    <row r="124">
      <c r="A124" s="143"/>
      <c r="B124" s="143"/>
      <c r="C124" s="143"/>
      <c r="D124" s="200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</row>
    <row r="125">
      <c r="A125" s="143"/>
      <c r="B125" s="143"/>
      <c r="C125" s="143"/>
      <c r="D125" s="200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</row>
    <row r="126">
      <c r="A126" s="143"/>
      <c r="B126" s="143"/>
      <c r="C126" s="143"/>
      <c r="D126" s="200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</row>
    <row r="127">
      <c r="A127" s="143"/>
      <c r="B127" s="143"/>
      <c r="C127" s="143"/>
      <c r="D127" s="200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</row>
    <row r="128">
      <c r="A128" s="143"/>
      <c r="B128" s="143"/>
      <c r="C128" s="143"/>
      <c r="D128" s="200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</row>
    <row r="129">
      <c r="A129" s="143"/>
      <c r="B129" s="143"/>
      <c r="C129" s="143"/>
      <c r="D129" s="200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</row>
    <row r="130">
      <c r="A130" s="143"/>
      <c r="B130" s="143"/>
      <c r="C130" s="143"/>
      <c r="D130" s="200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</row>
    <row r="131">
      <c r="A131" s="143"/>
      <c r="B131" s="143"/>
      <c r="C131" s="143"/>
      <c r="D131" s="200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</row>
    <row r="132">
      <c r="A132" s="143"/>
      <c r="B132" s="143"/>
      <c r="C132" s="143"/>
      <c r="D132" s="200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</row>
    <row r="133">
      <c r="A133" s="143"/>
      <c r="B133" s="143"/>
      <c r="C133" s="143"/>
      <c r="D133" s="200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</row>
    <row r="134">
      <c r="A134" s="143"/>
      <c r="B134" s="143"/>
      <c r="C134" s="143"/>
      <c r="D134" s="200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</row>
    <row r="135">
      <c r="A135" s="143"/>
      <c r="B135" s="143"/>
      <c r="C135" s="143"/>
      <c r="D135" s="200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</row>
    <row r="136">
      <c r="A136" s="143"/>
      <c r="B136" s="143"/>
      <c r="C136" s="143"/>
      <c r="D136" s="200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</row>
    <row r="137">
      <c r="A137" s="143"/>
      <c r="B137" s="143"/>
      <c r="C137" s="143"/>
      <c r="D137" s="200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</row>
    <row r="138">
      <c r="A138" s="143"/>
      <c r="B138" s="143"/>
      <c r="C138" s="143"/>
      <c r="D138" s="200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</row>
    <row r="139">
      <c r="A139" s="143"/>
      <c r="B139" s="143"/>
      <c r="C139" s="143"/>
      <c r="D139" s="200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</row>
    <row r="140">
      <c r="A140" s="143"/>
      <c r="B140" s="143"/>
      <c r="C140" s="143"/>
      <c r="D140" s="200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</row>
    <row r="141">
      <c r="A141" s="143"/>
      <c r="B141" s="143"/>
      <c r="C141" s="143"/>
      <c r="D141" s="200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</row>
    <row r="142">
      <c r="A142" s="143"/>
      <c r="B142" s="143"/>
      <c r="C142" s="143"/>
      <c r="D142" s="200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</row>
    <row r="143">
      <c r="A143" s="143"/>
      <c r="B143" s="143"/>
      <c r="C143" s="143"/>
      <c r="D143" s="200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</row>
    <row r="144">
      <c r="A144" s="143"/>
      <c r="B144" s="143"/>
      <c r="C144" s="143"/>
      <c r="D144" s="200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</row>
    <row r="145">
      <c r="A145" s="143"/>
      <c r="B145" s="143"/>
      <c r="C145" s="143"/>
      <c r="D145" s="200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</row>
    <row r="146">
      <c r="A146" s="143"/>
      <c r="B146" s="143"/>
      <c r="C146" s="143"/>
      <c r="D146" s="200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</row>
    <row r="147">
      <c r="A147" s="143"/>
      <c r="B147" s="143"/>
      <c r="C147" s="143"/>
      <c r="D147" s="200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</row>
    <row r="148">
      <c r="A148" s="143"/>
      <c r="B148" s="143"/>
      <c r="C148" s="143"/>
      <c r="D148" s="200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</row>
    <row r="149">
      <c r="A149" s="143"/>
      <c r="B149" s="143"/>
      <c r="C149" s="143"/>
      <c r="D149" s="200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</row>
    <row r="150">
      <c r="A150" s="143"/>
      <c r="B150" s="143"/>
      <c r="C150" s="143"/>
      <c r="D150" s="200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</row>
    <row r="151">
      <c r="A151" s="143"/>
      <c r="B151" s="143"/>
      <c r="C151" s="143"/>
      <c r="D151" s="200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</row>
    <row r="152">
      <c r="A152" s="143"/>
      <c r="B152" s="143"/>
      <c r="C152" s="143"/>
      <c r="D152" s="200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</row>
    <row r="153">
      <c r="A153" s="143"/>
      <c r="B153" s="143"/>
      <c r="C153" s="143"/>
      <c r="D153" s="200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</row>
    <row r="154">
      <c r="A154" s="143"/>
      <c r="B154" s="143"/>
      <c r="C154" s="143"/>
      <c r="D154" s="200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</row>
    <row r="155">
      <c r="A155" s="143"/>
      <c r="B155" s="143"/>
      <c r="C155" s="143"/>
      <c r="D155" s="200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</row>
    <row r="156">
      <c r="A156" s="143"/>
      <c r="B156" s="143"/>
      <c r="C156" s="143"/>
      <c r="D156" s="200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</row>
    <row r="157">
      <c r="A157" s="143"/>
      <c r="B157" s="143"/>
      <c r="C157" s="143"/>
      <c r="D157" s="200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</row>
    <row r="158">
      <c r="A158" s="143"/>
      <c r="B158" s="143"/>
      <c r="C158" s="143"/>
      <c r="D158" s="200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</row>
    <row r="159">
      <c r="A159" s="143"/>
      <c r="B159" s="143"/>
      <c r="C159" s="143"/>
      <c r="D159" s="200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</row>
    <row r="160">
      <c r="A160" s="143"/>
      <c r="B160" s="143"/>
      <c r="C160" s="143"/>
      <c r="D160" s="200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</row>
    <row r="161">
      <c r="A161" s="143"/>
      <c r="B161" s="143"/>
      <c r="C161" s="143"/>
      <c r="D161" s="200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</row>
    <row r="162">
      <c r="A162" s="143"/>
      <c r="B162" s="143"/>
      <c r="C162" s="143"/>
      <c r="D162" s="200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</row>
    <row r="163">
      <c r="A163" s="143"/>
      <c r="B163" s="143"/>
      <c r="C163" s="143"/>
      <c r="D163" s="200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</row>
    <row r="164">
      <c r="A164" s="143"/>
      <c r="B164" s="143"/>
      <c r="C164" s="143"/>
      <c r="D164" s="200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</row>
    <row r="165">
      <c r="A165" s="143"/>
      <c r="B165" s="143"/>
      <c r="C165" s="143"/>
      <c r="D165" s="200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</row>
    <row r="166">
      <c r="A166" s="143"/>
      <c r="B166" s="143"/>
      <c r="C166" s="143"/>
      <c r="D166" s="200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</row>
    <row r="167">
      <c r="A167" s="143"/>
      <c r="B167" s="143"/>
      <c r="C167" s="143"/>
      <c r="D167" s="200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</row>
    <row r="168">
      <c r="A168" s="143"/>
      <c r="B168" s="143"/>
      <c r="C168" s="143"/>
      <c r="D168" s="200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</row>
    <row r="169">
      <c r="A169" s="143"/>
      <c r="B169" s="143"/>
      <c r="C169" s="143"/>
      <c r="D169" s="200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</row>
    <row r="170">
      <c r="A170" s="143"/>
      <c r="B170" s="143"/>
      <c r="C170" s="143"/>
      <c r="D170" s="200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</row>
    <row r="171">
      <c r="A171" s="143"/>
      <c r="B171" s="143"/>
      <c r="C171" s="143"/>
      <c r="D171" s="200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</row>
    <row r="172">
      <c r="A172" s="143"/>
      <c r="B172" s="143"/>
      <c r="C172" s="143"/>
      <c r="D172" s="200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</row>
    <row r="173">
      <c r="A173" s="143"/>
      <c r="B173" s="143"/>
      <c r="C173" s="143"/>
      <c r="D173" s="200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</row>
    <row r="174">
      <c r="A174" s="143"/>
      <c r="B174" s="143"/>
      <c r="C174" s="143"/>
      <c r="D174" s="200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</row>
    <row r="175">
      <c r="A175" s="143"/>
      <c r="B175" s="143"/>
      <c r="C175" s="143"/>
      <c r="D175" s="200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</row>
    <row r="176">
      <c r="A176" s="143"/>
      <c r="B176" s="143"/>
      <c r="C176" s="143"/>
      <c r="D176" s="200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</row>
    <row r="177">
      <c r="A177" s="143"/>
      <c r="B177" s="143"/>
      <c r="C177" s="143"/>
      <c r="D177" s="200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</row>
    <row r="178">
      <c r="A178" s="143"/>
      <c r="B178" s="143"/>
      <c r="C178" s="143"/>
      <c r="D178" s="200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</row>
    <row r="179">
      <c r="A179" s="143"/>
      <c r="B179" s="143"/>
      <c r="C179" s="143"/>
      <c r="D179" s="200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</row>
    <row r="180">
      <c r="A180" s="143"/>
      <c r="B180" s="143"/>
      <c r="C180" s="143"/>
      <c r="D180" s="200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</row>
    <row r="181">
      <c r="A181" s="143"/>
      <c r="B181" s="143"/>
      <c r="C181" s="143"/>
      <c r="D181" s="200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</row>
    <row r="182">
      <c r="A182" s="143"/>
      <c r="B182" s="143"/>
      <c r="C182" s="143"/>
      <c r="D182" s="200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</row>
    <row r="183">
      <c r="A183" s="143"/>
      <c r="B183" s="143"/>
      <c r="C183" s="143"/>
      <c r="D183" s="200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</row>
    <row r="184">
      <c r="A184" s="143"/>
      <c r="B184" s="143"/>
      <c r="C184" s="143"/>
      <c r="D184" s="200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</row>
    <row r="185">
      <c r="A185" s="143"/>
      <c r="B185" s="143"/>
      <c r="C185" s="143"/>
      <c r="D185" s="200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</row>
    <row r="186">
      <c r="A186" s="143"/>
      <c r="B186" s="143"/>
      <c r="C186" s="143"/>
      <c r="D186" s="200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</row>
    <row r="187">
      <c r="A187" s="143"/>
      <c r="B187" s="143"/>
      <c r="C187" s="143"/>
      <c r="D187" s="200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</row>
    <row r="188">
      <c r="A188" s="143"/>
      <c r="B188" s="143"/>
      <c r="C188" s="143"/>
      <c r="D188" s="200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</row>
    <row r="189">
      <c r="A189" s="143"/>
      <c r="B189" s="143"/>
      <c r="C189" s="143"/>
      <c r="D189" s="200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</row>
    <row r="190">
      <c r="A190" s="143"/>
      <c r="B190" s="143"/>
      <c r="C190" s="143"/>
      <c r="D190" s="200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</row>
    <row r="191">
      <c r="A191" s="143"/>
      <c r="B191" s="143"/>
      <c r="C191" s="143"/>
      <c r="D191" s="200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</row>
    <row r="192">
      <c r="A192" s="143"/>
      <c r="B192" s="143"/>
      <c r="C192" s="143"/>
      <c r="D192" s="200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</row>
    <row r="193">
      <c r="A193" s="143"/>
      <c r="B193" s="143"/>
      <c r="C193" s="143"/>
      <c r="D193" s="200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</row>
    <row r="194">
      <c r="A194" s="143"/>
      <c r="B194" s="143"/>
      <c r="C194" s="143"/>
      <c r="D194" s="200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</row>
    <row r="195">
      <c r="A195" s="143"/>
      <c r="B195" s="143"/>
      <c r="C195" s="143"/>
      <c r="D195" s="200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</row>
    <row r="196">
      <c r="A196" s="143"/>
      <c r="B196" s="143"/>
      <c r="C196" s="143"/>
      <c r="D196" s="200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</row>
    <row r="197">
      <c r="A197" s="143"/>
      <c r="B197" s="143"/>
      <c r="C197" s="143"/>
      <c r="D197" s="200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</row>
    <row r="198">
      <c r="A198" s="143"/>
      <c r="B198" s="143"/>
      <c r="C198" s="143"/>
      <c r="D198" s="200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</row>
    <row r="199">
      <c r="A199" s="143"/>
      <c r="B199" s="143"/>
      <c r="C199" s="143"/>
      <c r="D199" s="200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</row>
    <row r="200">
      <c r="A200" s="143"/>
      <c r="B200" s="143"/>
      <c r="C200" s="143"/>
      <c r="D200" s="200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</row>
    <row r="201">
      <c r="A201" s="143"/>
      <c r="B201" s="143"/>
      <c r="C201" s="143"/>
      <c r="D201" s="200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</row>
    <row r="202">
      <c r="A202" s="143"/>
      <c r="B202" s="143"/>
      <c r="C202" s="143"/>
      <c r="D202" s="200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</row>
    <row r="203">
      <c r="A203" s="143"/>
      <c r="B203" s="143"/>
      <c r="C203" s="143"/>
      <c r="D203" s="200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</row>
    <row r="204">
      <c r="A204" s="143"/>
      <c r="B204" s="143"/>
      <c r="C204" s="143"/>
      <c r="D204" s="200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</row>
    <row r="205">
      <c r="A205" s="143"/>
      <c r="B205" s="143"/>
      <c r="C205" s="143"/>
      <c r="D205" s="200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</row>
    <row r="206">
      <c r="A206" s="143"/>
      <c r="B206" s="143"/>
      <c r="C206" s="143"/>
      <c r="D206" s="200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</row>
    <row r="207">
      <c r="A207" s="143"/>
      <c r="B207" s="143"/>
      <c r="C207" s="143"/>
      <c r="D207" s="200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</row>
    <row r="208">
      <c r="A208" s="143"/>
      <c r="B208" s="143"/>
      <c r="C208" s="143"/>
      <c r="D208" s="200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</row>
    <row r="209">
      <c r="A209" s="143"/>
      <c r="B209" s="143"/>
      <c r="C209" s="143"/>
      <c r="D209" s="200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</row>
    <row r="210">
      <c r="A210" s="143"/>
      <c r="B210" s="143"/>
      <c r="C210" s="143"/>
      <c r="D210" s="200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</row>
    <row r="211">
      <c r="A211" s="143"/>
      <c r="B211" s="143"/>
      <c r="C211" s="143"/>
      <c r="D211" s="200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</row>
    <row r="212">
      <c r="A212" s="143"/>
      <c r="B212" s="143"/>
      <c r="C212" s="143"/>
      <c r="D212" s="200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</row>
    <row r="213">
      <c r="A213" s="143"/>
      <c r="B213" s="143"/>
      <c r="C213" s="143"/>
      <c r="D213" s="200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</row>
    <row r="214">
      <c r="A214" s="143"/>
      <c r="B214" s="143"/>
      <c r="C214" s="143"/>
      <c r="D214" s="200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</row>
    <row r="215">
      <c r="A215" s="143"/>
      <c r="B215" s="143"/>
      <c r="C215" s="143"/>
      <c r="D215" s="200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</row>
    <row r="216">
      <c r="A216" s="143"/>
      <c r="B216" s="143"/>
      <c r="C216" s="143"/>
      <c r="D216" s="200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</row>
    <row r="217">
      <c r="A217" s="143"/>
      <c r="B217" s="143"/>
      <c r="C217" s="143"/>
      <c r="D217" s="200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</row>
    <row r="218">
      <c r="A218" s="143"/>
      <c r="B218" s="143"/>
      <c r="C218" s="143"/>
      <c r="D218" s="200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</row>
    <row r="219">
      <c r="A219" s="143"/>
      <c r="B219" s="143"/>
      <c r="C219" s="143"/>
      <c r="D219" s="200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</row>
    <row r="220">
      <c r="A220" s="143"/>
      <c r="B220" s="143"/>
      <c r="C220" s="143"/>
      <c r="D220" s="200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</row>
    <row r="221">
      <c r="A221" s="143"/>
      <c r="B221" s="143"/>
      <c r="C221" s="143"/>
      <c r="D221" s="200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</row>
    <row r="222">
      <c r="A222" s="143"/>
      <c r="B222" s="143"/>
      <c r="C222" s="143"/>
      <c r="D222" s="200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</row>
    <row r="223">
      <c r="A223" s="143"/>
      <c r="B223" s="143"/>
      <c r="C223" s="143"/>
      <c r="D223" s="200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</row>
    <row r="224">
      <c r="A224" s="143"/>
      <c r="B224" s="143"/>
      <c r="C224" s="143"/>
      <c r="D224" s="200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</row>
    <row r="225">
      <c r="A225" s="143"/>
      <c r="B225" s="143"/>
      <c r="C225" s="143"/>
      <c r="D225" s="200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</row>
    <row r="226">
      <c r="A226" s="143"/>
      <c r="B226" s="143"/>
      <c r="C226" s="143"/>
      <c r="D226" s="200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</row>
    <row r="227">
      <c r="A227" s="143"/>
      <c r="B227" s="143"/>
      <c r="C227" s="143"/>
      <c r="D227" s="200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</row>
    <row r="228">
      <c r="A228" s="143"/>
      <c r="B228" s="143"/>
      <c r="C228" s="143"/>
      <c r="D228" s="200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</row>
    <row r="229">
      <c r="A229" s="143"/>
      <c r="B229" s="143"/>
      <c r="C229" s="143"/>
      <c r="D229" s="200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</row>
    <row r="230">
      <c r="A230" s="143"/>
      <c r="B230" s="143"/>
      <c r="C230" s="143"/>
      <c r="D230" s="200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</row>
    <row r="231">
      <c r="A231" s="143"/>
      <c r="B231" s="143"/>
      <c r="C231" s="143"/>
      <c r="D231" s="200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</row>
    <row r="232">
      <c r="A232" s="143"/>
      <c r="B232" s="143"/>
      <c r="C232" s="143"/>
      <c r="D232" s="200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</row>
    <row r="233">
      <c r="A233" s="143"/>
      <c r="B233" s="143"/>
      <c r="C233" s="143"/>
      <c r="D233" s="200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/>
    </row>
    <row r="234">
      <c r="A234" s="143"/>
      <c r="B234" s="143"/>
      <c r="C234" s="143"/>
      <c r="D234" s="200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</row>
    <row r="235">
      <c r="A235" s="143"/>
      <c r="B235" s="143"/>
      <c r="C235" s="143"/>
      <c r="D235" s="200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/>
    </row>
    <row r="236">
      <c r="A236" s="143"/>
      <c r="B236" s="143"/>
      <c r="C236" s="143"/>
      <c r="D236" s="200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</row>
    <row r="237">
      <c r="A237" s="143"/>
      <c r="B237" s="143"/>
      <c r="C237" s="143"/>
      <c r="D237" s="200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  <c r="AJ237" s="143"/>
      <c r="AK237" s="143"/>
    </row>
    <row r="238">
      <c r="A238" s="143"/>
      <c r="B238" s="143"/>
      <c r="C238" s="143"/>
      <c r="D238" s="200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  <c r="AJ238" s="143"/>
      <c r="AK238" s="143"/>
    </row>
    <row r="239">
      <c r="A239" s="143"/>
      <c r="B239" s="143"/>
      <c r="C239" s="143"/>
      <c r="D239" s="200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  <c r="AJ239" s="143"/>
      <c r="AK239" s="143"/>
    </row>
    <row r="240">
      <c r="A240" s="143"/>
      <c r="B240" s="143"/>
      <c r="C240" s="143"/>
      <c r="D240" s="200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</row>
    <row r="241">
      <c r="A241" s="143"/>
      <c r="B241" s="143"/>
      <c r="C241" s="143"/>
      <c r="D241" s="200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  <c r="AJ241" s="143"/>
      <c r="AK241" s="143"/>
    </row>
    <row r="242">
      <c r="A242" s="143"/>
      <c r="B242" s="143"/>
      <c r="C242" s="143"/>
      <c r="D242" s="200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</row>
    <row r="243">
      <c r="A243" s="143"/>
      <c r="B243" s="143"/>
      <c r="C243" s="143"/>
      <c r="D243" s="200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  <c r="AC243" s="143"/>
      <c r="AD243" s="143"/>
      <c r="AE243" s="143"/>
      <c r="AF243" s="143"/>
      <c r="AG243" s="143"/>
      <c r="AH243" s="143"/>
      <c r="AI243" s="143"/>
      <c r="AJ243" s="143"/>
      <c r="AK243" s="143"/>
    </row>
    <row r="244">
      <c r="A244" s="143"/>
      <c r="B244" s="143"/>
      <c r="C244" s="143"/>
      <c r="D244" s="200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</row>
    <row r="245">
      <c r="A245" s="143"/>
      <c r="B245" s="143"/>
      <c r="C245" s="143"/>
      <c r="D245" s="200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  <c r="AA245" s="143"/>
      <c r="AB245" s="143"/>
      <c r="AC245" s="143"/>
      <c r="AD245" s="143"/>
      <c r="AE245" s="143"/>
      <c r="AF245" s="143"/>
      <c r="AG245" s="143"/>
      <c r="AH245" s="143"/>
      <c r="AI245" s="143"/>
      <c r="AJ245" s="143"/>
      <c r="AK245" s="143"/>
    </row>
    <row r="246">
      <c r="A246" s="143"/>
      <c r="B246" s="143"/>
      <c r="C246" s="143"/>
      <c r="D246" s="200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</row>
    <row r="247">
      <c r="A247" s="143"/>
      <c r="B247" s="143"/>
      <c r="C247" s="143"/>
      <c r="D247" s="200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  <c r="AI247" s="143"/>
      <c r="AJ247" s="143"/>
      <c r="AK247" s="143"/>
    </row>
    <row r="248">
      <c r="A248" s="143"/>
      <c r="B248" s="143"/>
      <c r="C248" s="143"/>
      <c r="D248" s="200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</row>
    <row r="249">
      <c r="A249" s="143"/>
      <c r="B249" s="143"/>
      <c r="C249" s="143"/>
      <c r="D249" s="200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</row>
    <row r="250">
      <c r="A250" s="143"/>
      <c r="B250" s="143"/>
      <c r="C250" s="143"/>
      <c r="D250" s="200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  <c r="AI250" s="143"/>
      <c r="AJ250" s="143"/>
      <c r="AK250" s="143"/>
    </row>
    <row r="251">
      <c r="A251" s="143"/>
      <c r="B251" s="143"/>
      <c r="C251" s="143"/>
      <c r="D251" s="200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</row>
    <row r="252">
      <c r="A252" s="143"/>
      <c r="B252" s="143"/>
      <c r="C252" s="143"/>
      <c r="D252" s="200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  <c r="AA252" s="143"/>
      <c r="AB252" s="143"/>
      <c r="AC252" s="143"/>
      <c r="AD252" s="143"/>
      <c r="AE252" s="143"/>
      <c r="AF252" s="143"/>
      <c r="AG252" s="143"/>
      <c r="AH252" s="143"/>
      <c r="AI252" s="143"/>
      <c r="AJ252" s="143"/>
      <c r="AK252" s="143"/>
    </row>
    <row r="253">
      <c r="A253" s="143"/>
      <c r="B253" s="143"/>
      <c r="C253" s="143"/>
      <c r="D253" s="200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  <c r="AC253" s="143"/>
      <c r="AD253" s="143"/>
      <c r="AE253" s="143"/>
      <c r="AF253" s="143"/>
      <c r="AG253" s="143"/>
      <c r="AH253" s="143"/>
      <c r="AI253" s="143"/>
      <c r="AJ253" s="143"/>
      <c r="AK253" s="143"/>
    </row>
    <row r="254">
      <c r="A254" s="143"/>
      <c r="B254" s="143"/>
      <c r="C254" s="143"/>
      <c r="D254" s="200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43"/>
      <c r="AI254" s="143"/>
      <c r="AJ254" s="143"/>
      <c r="AK254" s="143"/>
    </row>
    <row r="255">
      <c r="A255" s="143"/>
      <c r="B255" s="143"/>
      <c r="C255" s="143"/>
      <c r="D255" s="200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  <c r="AA255" s="143"/>
      <c r="AB255" s="143"/>
      <c r="AC255" s="143"/>
      <c r="AD255" s="143"/>
      <c r="AE255" s="143"/>
      <c r="AF255" s="143"/>
      <c r="AG255" s="143"/>
      <c r="AH255" s="143"/>
      <c r="AI255" s="143"/>
      <c r="AJ255" s="143"/>
      <c r="AK255" s="143"/>
    </row>
    <row r="256">
      <c r="A256" s="143"/>
      <c r="B256" s="143"/>
      <c r="C256" s="143"/>
      <c r="D256" s="200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  <c r="AD256" s="143"/>
      <c r="AE256" s="143"/>
      <c r="AF256" s="143"/>
      <c r="AG256" s="143"/>
      <c r="AH256" s="143"/>
      <c r="AI256" s="143"/>
      <c r="AJ256" s="143"/>
      <c r="AK256" s="143"/>
    </row>
    <row r="257">
      <c r="A257" s="143"/>
      <c r="B257" s="143"/>
      <c r="C257" s="143"/>
      <c r="D257" s="200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  <c r="AD257" s="143"/>
      <c r="AE257" s="143"/>
      <c r="AF257" s="143"/>
      <c r="AG257" s="143"/>
      <c r="AH257" s="143"/>
      <c r="AI257" s="143"/>
      <c r="AJ257" s="143"/>
      <c r="AK257" s="143"/>
    </row>
    <row r="258">
      <c r="A258" s="143"/>
      <c r="B258" s="143"/>
      <c r="C258" s="143"/>
      <c r="D258" s="200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  <c r="AI258" s="143"/>
      <c r="AJ258" s="143"/>
      <c r="AK258" s="143"/>
    </row>
    <row r="259">
      <c r="A259" s="143"/>
      <c r="B259" s="143"/>
      <c r="C259" s="143"/>
      <c r="D259" s="200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143"/>
      <c r="AH259" s="143"/>
      <c r="AI259" s="143"/>
      <c r="AJ259" s="143"/>
      <c r="AK259" s="143"/>
    </row>
    <row r="260">
      <c r="A260" s="143"/>
      <c r="B260" s="143"/>
      <c r="C260" s="143"/>
      <c r="D260" s="200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  <c r="AA260" s="143"/>
      <c r="AB260" s="143"/>
      <c r="AC260" s="143"/>
      <c r="AD260" s="143"/>
      <c r="AE260" s="143"/>
      <c r="AF260" s="143"/>
      <c r="AG260" s="143"/>
      <c r="AH260" s="143"/>
      <c r="AI260" s="143"/>
      <c r="AJ260" s="143"/>
      <c r="AK260" s="143"/>
    </row>
    <row r="261">
      <c r="A261" s="143"/>
      <c r="B261" s="143"/>
      <c r="C261" s="143"/>
      <c r="D261" s="200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  <c r="AA261" s="143"/>
      <c r="AB261" s="143"/>
      <c r="AC261" s="143"/>
      <c r="AD261" s="143"/>
      <c r="AE261" s="143"/>
      <c r="AF261" s="143"/>
      <c r="AG261" s="143"/>
      <c r="AH261" s="143"/>
      <c r="AI261" s="143"/>
      <c r="AJ261" s="143"/>
      <c r="AK261" s="143"/>
    </row>
    <row r="262">
      <c r="A262" s="143"/>
      <c r="B262" s="143"/>
      <c r="C262" s="143"/>
      <c r="D262" s="200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  <c r="AA262" s="143"/>
      <c r="AB262" s="143"/>
      <c r="AC262" s="143"/>
      <c r="AD262" s="143"/>
      <c r="AE262" s="143"/>
      <c r="AF262" s="143"/>
      <c r="AG262" s="143"/>
      <c r="AH262" s="143"/>
      <c r="AI262" s="143"/>
      <c r="AJ262" s="143"/>
      <c r="AK262" s="143"/>
    </row>
    <row r="263">
      <c r="A263" s="143"/>
      <c r="B263" s="143"/>
      <c r="C263" s="143"/>
      <c r="D263" s="200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  <c r="AA263" s="143"/>
      <c r="AB263" s="143"/>
      <c r="AC263" s="143"/>
      <c r="AD263" s="143"/>
      <c r="AE263" s="143"/>
      <c r="AF263" s="143"/>
      <c r="AG263" s="143"/>
      <c r="AH263" s="143"/>
      <c r="AI263" s="143"/>
      <c r="AJ263" s="143"/>
      <c r="AK263" s="143"/>
    </row>
    <row r="264">
      <c r="A264" s="143"/>
      <c r="B264" s="143"/>
      <c r="C264" s="143"/>
      <c r="D264" s="200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  <c r="AA264" s="143"/>
      <c r="AB264" s="143"/>
      <c r="AC264" s="143"/>
      <c r="AD264" s="143"/>
      <c r="AE264" s="143"/>
      <c r="AF264" s="143"/>
      <c r="AG264" s="143"/>
      <c r="AH264" s="143"/>
      <c r="AI264" s="143"/>
      <c r="AJ264" s="143"/>
      <c r="AK264" s="143"/>
    </row>
    <row r="265">
      <c r="A265" s="143"/>
      <c r="B265" s="143"/>
      <c r="C265" s="143"/>
      <c r="D265" s="200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  <c r="AA265" s="143"/>
      <c r="AB265" s="143"/>
      <c r="AC265" s="143"/>
      <c r="AD265" s="143"/>
      <c r="AE265" s="143"/>
      <c r="AF265" s="143"/>
      <c r="AG265" s="143"/>
      <c r="AH265" s="143"/>
      <c r="AI265" s="143"/>
      <c r="AJ265" s="143"/>
      <c r="AK265" s="143"/>
    </row>
    <row r="266">
      <c r="A266" s="143"/>
      <c r="B266" s="143"/>
      <c r="C266" s="143"/>
      <c r="D266" s="200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  <c r="AA266" s="143"/>
      <c r="AB266" s="143"/>
      <c r="AC266" s="143"/>
      <c r="AD266" s="143"/>
      <c r="AE266" s="143"/>
      <c r="AF266" s="143"/>
      <c r="AG266" s="143"/>
      <c r="AH266" s="143"/>
      <c r="AI266" s="143"/>
      <c r="AJ266" s="143"/>
      <c r="AK266" s="143"/>
    </row>
    <row r="267">
      <c r="A267" s="143"/>
      <c r="B267" s="143"/>
      <c r="C267" s="143"/>
      <c r="D267" s="200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  <c r="AI267" s="143"/>
      <c r="AJ267" s="143"/>
      <c r="AK267" s="143"/>
    </row>
    <row r="268">
      <c r="A268" s="143"/>
      <c r="B268" s="143"/>
      <c r="C268" s="143"/>
      <c r="D268" s="200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  <c r="AC268" s="143"/>
      <c r="AD268" s="143"/>
      <c r="AE268" s="143"/>
      <c r="AF268" s="143"/>
      <c r="AG268" s="143"/>
      <c r="AH268" s="143"/>
      <c r="AI268" s="143"/>
      <c r="AJ268" s="143"/>
      <c r="AK268" s="143"/>
    </row>
    <row r="269">
      <c r="A269" s="143"/>
      <c r="B269" s="143"/>
      <c r="C269" s="143"/>
      <c r="D269" s="200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  <c r="AC269" s="143"/>
      <c r="AD269" s="143"/>
      <c r="AE269" s="143"/>
      <c r="AF269" s="143"/>
      <c r="AG269" s="143"/>
      <c r="AH269" s="143"/>
      <c r="AI269" s="143"/>
      <c r="AJ269" s="143"/>
      <c r="AK269" s="143"/>
    </row>
    <row r="270">
      <c r="A270" s="143"/>
      <c r="B270" s="143"/>
      <c r="C270" s="143"/>
      <c r="D270" s="200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  <c r="AI270" s="143"/>
      <c r="AJ270" s="143"/>
      <c r="AK270" s="143"/>
    </row>
    <row r="271">
      <c r="A271" s="143"/>
      <c r="B271" s="143"/>
      <c r="C271" s="143"/>
      <c r="D271" s="200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  <c r="AI271" s="143"/>
      <c r="AJ271" s="143"/>
      <c r="AK271" s="143"/>
    </row>
    <row r="272">
      <c r="A272" s="143"/>
      <c r="B272" s="143"/>
      <c r="C272" s="143"/>
      <c r="D272" s="200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  <c r="AA272" s="143"/>
      <c r="AB272" s="143"/>
      <c r="AC272" s="143"/>
      <c r="AD272" s="143"/>
      <c r="AE272" s="143"/>
      <c r="AF272" s="143"/>
      <c r="AG272" s="143"/>
      <c r="AH272" s="143"/>
      <c r="AI272" s="143"/>
      <c r="AJ272" s="143"/>
      <c r="AK272" s="143"/>
    </row>
    <row r="273">
      <c r="A273" s="143"/>
      <c r="B273" s="143"/>
      <c r="C273" s="143"/>
      <c r="D273" s="200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  <c r="AA273" s="143"/>
      <c r="AB273" s="143"/>
      <c r="AC273" s="143"/>
      <c r="AD273" s="143"/>
      <c r="AE273" s="143"/>
      <c r="AF273" s="143"/>
      <c r="AG273" s="143"/>
      <c r="AH273" s="143"/>
      <c r="AI273" s="143"/>
      <c r="AJ273" s="143"/>
      <c r="AK273" s="143"/>
    </row>
    <row r="274">
      <c r="A274" s="143"/>
      <c r="B274" s="143"/>
      <c r="C274" s="143"/>
      <c r="D274" s="200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  <c r="AD274" s="143"/>
      <c r="AE274" s="143"/>
      <c r="AF274" s="143"/>
      <c r="AG274" s="143"/>
      <c r="AH274" s="143"/>
      <c r="AI274" s="143"/>
      <c r="AJ274" s="143"/>
      <c r="AK274" s="143"/>
    </row>
    <row r="275">
      <c r="A275" s="143"/>
      <c r="B275" s="143"/>
      <c r="C275" s="143"/>
      <c r="D275" s="200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  <c r="AA275" s="143"/>
      <c r="AB275" s="143"/>
      <c r="AC275" s="143"/>
      <c r="AD275" s="143"/>
      <c r="AE275" s="143"/>
      <c r="AF275" s="143"/>
      <c r="AG275" s="143"/>
      <c r="AH275" s="143"/>
      <c r="AI275" s="143"/>
      <c r="AJ275" s="143"/>
      <c r="AK275" s="143"/>
    </row>
    <row r="276">
      <c r="A276" s="143"/>
      <c r="B276" s="143"/>
      <c r="C276" s="143"/>
      <c r="D276" s="200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  <c r="AA276" s="143"/>
      <c r="AB276" s="143"/>
      <c r="AC276" s="143"/>
      <c r="AD276" s="143"/>
      <c r="AE276" s="143"/>
      <c r="AF276" s="143"/>
      <c r="AG276" s="143"/>
      <c r="AH276" s="143"/>
      <c r="AI276" s="143"/>
      <c r="AJ276" s="143"/>
      <c r="AK276" s="143"/>
    </row>
    <row r="277">
      <c r="A277" s="143"/>
      <c r="B277" s="143"/>
      <c r="C277" s="143"/>
      <c r="D277" s="200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  <c r="AI277" s="143"/>
      <c r="AJ277" s="143"/>
      <c r="AK277" s="143"/>
    </row>
    <row r="278">
      <c r="A278" s="143"/>
      <c r="B278" s="143"/>
      <c r="C278" s="143"/>
      <c r="D278" s="200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  <c r="AI278" s="143"/>
      <c r="AJ278" s="143"/>
      <c r="AK278" s="143"/>
    </row>
    <row r="279">
      <c r="A279" s="143"/>
      <c r="B279" s="143"/>
      <c r="C279" s="143"/>
      <c r="D279" s="200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  <c r="AA279" s="143"/>
      <c r="AB279" s="143"/>
      <c r="AC279" s="143"/>
      <c r="AD279" s="143"/>
      <c r="AE279" s="143"/>
      <c r="AF279" s="143"/>
      <c r="AG279" s="143"/>
      <c r="AH279" s="143"/>
      <c r="AI279" s="143"/>
      <c r="AJ279" s="143"/>
      <c r="AK279" s="143"/>
    </row>
    <row r="280">
      <c r="A280" s="143"/>
      <c r="B280" s="143"/>
      <c r="C280" s="143"/>
      <c r="D280" s="200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  <c r="AC280" s="143"/>
      <c r="AD280" s="143"/>
      <c r="AE280" s="143"/>
      <c r="AF280" s="143"/>
      <c r="AG280" s="143"/>
      <c r="AH280" s="143"/>
      <c r="AI280" s="143"/>
      <c r="AJ280" s="143"/>
      <c r="AK280" s="143"/>
    </row>
    <row r="281">
      <c r="A281" s="143"/>
      <c r="B281" s="143"/>
      <c r="C281" s="143"/>
      <c r="D281" s="200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  <c r="AC281" s="143"/>
      <c r="AD281" s="143"/>
      <c r="AE281" s="143"/>
      <c r="AF281" s="143"/>
      <c r="AG281" s="143"/>
      <c r="AH281" s="143"/>
      <c r="AI281" s="143"/>
      <c r="AJ281" s="143"/>
      <c r="AK281" s="143"/>
    </row>
    <row r="282">
      <c r="A282" s="143"/>
      <c r="B282" s="143"/>
      <c r="C282" s="143"/>
      <c r="D282" s="200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  <c r="AA282" s="143"/>
      <c r="AB282" s="143"/>
      <c r="AC282" s="143"/>
      <c r="AD282" s="143"/>
      <c r="AE282" s="143"/>
      <c r="AF282" s="143"/>
      <c r="AG282" s="143"/>
      <c r="AH282" s="143"/>
      <c r="AI282" s="143"/>
      <c r="AJ282" s="143"/>
      <c r="AK282" s="143"/>
    </row>
    <row r="283">
      <c r="A283" s="143"/>
      <c r="B283" s="143"/>
      <c r="C283" s="143"/>
      <c r="D283" s="200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  <c r="AA283" s="143"/>
      <c r="AB283" s="143"/>
      <c r="AC283" s="143"/>
      <c r="AD283" s="143"/>
      <c r="AE283" s="143"/>
      <c r="AF283" s="143"/>
      <c r="AG283" s="143"/>
      <c r="AH283" s="143"/>
      <c r="AI283" s="143"/>
      <c r="AJ283" s="143"/>
      <c r="AK283" s="143"/>
    </row>
    <row r="284">
      <c r="A284" s="143"/>
      <c r="B284" s="143"/>
      <c r="C284" s="143"/>
      <c r="D284" s="200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  <c r="AA284" s="143"/>
      <c r="AB284" s="143"/>
      <c r="AC284" s="143"/>
      <c r="AD284" s="143"/>
      <c r="AE284" s="143"/>
      <c r="AF284" s="143"/>
      <c r="AG284" s="143"/>
      <c r="AH284" s="143"/>
      <c r="AI284" s="143"/>
      <c r="AJ284" s="143"/>
      <c r="AK284" s="143"/>
    </row>
    <row r="285">
      <c r="A285" s="143"/>
      <c r="B285" s="143"/>
      <c r="C285" s="143"/>
      <c r="D285" s="200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  <c r="AA285" s="143"/>
      <c r="AB285" s="143"/>
      <c r="AC285" s="143"/>
      <c r="AD285" s="143"/>
      <c r="AE285" s="143"/>
      <c r="AF285" s="143"/>
      <c r="AG285" s="143"/>
      <c r="AH285" s="143"/>
      <c r="AI285" s="143"/>
      <c r="AJ285" s="143"/>
      <c r="AK285" s="143"/>
    </row>
    <row r="286">
      <c r="A286" s="143"/>
      <c r="B286" s="143"/>
      <c r="C286" s="143"/>
      <c r="D286" s="200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  <c r="AA286" s="143"/>
      <c r="AB286" s="143"/>
      <c r="AC286" s="143"/>
      <c r="AD286" s="143"/>
      <c r="AE286" s="143"/>
      <c r="AF286" s="143"/>
      <c r="AG286" s="143"/>
      <c r="AH286" s="143"/>
      <c r="AI286" s="143"/>
      <c r="AJ286" s="143"/>
      <c r="AK286" s="143"/>
    </row>
    <row r="287">
      <c r="A287" s="143"/>
      <c r="B287" s="143"/>
      <c r="C287" s="143"/>
      <c r="D287" s="200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  <c r="AA287" s="143"/>
      <c r="AB287" s="143"/>
      <c r="AC287" s="143"/>
      <c r="AD287" s="143"/>
      <c r="AE287" s="143"/>
      <c r="AF287" s="143"/>
      <c r="AG287" s="143"/>
      <c r="AH287" s="143"/>
      <c r="AI287" s="143"/>
      <c r="AJ287" s="143"/>
      <c r="AK287" s="143"/>
    </row>
    <row r="288">
      <c r="A288" s="143"/>
      <c r="B288" s="143"/>
      <c r="C288" s="143"/>
      <c r="D288" s="200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  <c r="AC288" s="143"/>
      <c r="AD288" s="143"/>
      <c r="AE288" s="143"/>
      <c r="AF288" s="143"/>
      <c r="AG288" s="143"/>
      <c r="AH288" s="143"/>
      <c r="AI288" s="143"/>
      <c r="AJ288" s="143"/>
      <c r="AK288" s="143"/>
    </row>
    <row r="289">
      <c r="A289" s="143"/>
      <c r="B289" s="143"/>
      <c r="C289" s="143"/>
      <c r="D289" s="200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  <c r="AA289" s="143"/>
      <c r="AB289" s="143"/>
      <c r="AC289" s="143"/>
      <c r="AD289" s="143"/>
      <c r="AE289" s="143"/>
      <c r="AF289" s="143"/>
      <c r="AG289" s="143"/>
      <c r="AH289" s="143"/>
      <c r="AI289" s="143"/>
      <c r="AJ289" s="143"/>
      <c r="AK289" s="143"/>
    </row>
    <row r="290">
      <c r="A290" s="143"/>
      <c r="B290" s="143"/>
      <c r="C290" s="143"/>
      <c r="D290" s="200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  <c r="AA290" s="143"/>
      <c r="AB290" s="143"/>
      <c r="AC290" s="143"/>
      <c r="AD290" s="143"/>
      <c r="AE290" s="143"/>
      <c r="AF290" s="143"/>
      <c r="AG290" s="143"/>
      <c r="AH290" s="143"/>
      <c r="AI290" s="143"/>
      <c r="AJ290" s="143"/>
      <c r="AK290" s="143"/>
    </row>
    <row r="291">
      <c r="A291" s="143"/>
      <c r="B291" s="143"/>
      <c r="C291" s="143"/>
      <c r="D291" s="200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  <c r="AA291" s="143"/>
      <c r="AB291" s="143"/>
      <c r="AC291" s="143"/>
      <c r="AD291" s="143"/>
      <c r="AE291" s="143"/>
      <c r="AF291" s="143"/>
      <c r="AG291" s="143"/>
      <c r="AH291" s="143"/>
      <c r="AI291" s="143"/>
      <c r="AJ291" s="143"/>
      <c r="AK291" s="143"/>
    </row>
    <row r="292">
      <c r="A292" s="143"/>
      <c r="B292" s="143"/>
      <c r="C292" s="143"/>
      <c r="D292" s="200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  <c r="AD292" s="143"/>
      <c r="AE292" s="143"/>
      <c r="AF292" s="143"/>
      <c r="AG292" s="143"/>
      <c r="AH292" s="143"/>
      <c r="AI292" s="143"/>
      <c r="AJ292" s="143"/>
      <c r="AK292" s="143"/>
    </row>
    <row r="293">
      <c r="A293" s="143"/>
      <c r="B293" s="143"/>
      <c r="C293" s="143"/>
      <c r="D293" s="200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  <c r="AC293" s="143"/>
      <c r="AD293" s="143"/>
      <c r="AE293" s="143"/>
      <c r="AF293" s="143"/>
      <c r="AG293" s="143"/>
      <c r="AH293" s="143"/>
      <c r="AI293" s="143"/>
      <c r="AJ293" s="143"/>
      <c r="AK293" s="143"/>
    </row>
    <row r="294">
      <c r="A294" s="143"/>
      <c r="B294" s="143"/>
      <c r="C294" s="143"/>
      <c r="D294" s="200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  <c r="AD294" s="143"/>
      <c r="AE294" s="143"/>
      <c r="AF294" s="143"/>
      <c r="AG294" s="143"/>
      <c r="AH294" s="143"/>
      <c r="AI294" s="143"/>
      <c r="AJ294" s="143"/>
      <c r="AK294" s="143"/>
    </row>
    <row r="295">
      <c r="A295" s="143"/>
      <c r="B295" s="143"/>
      <c r="C295" s="143"/>
      <c r="D295" s="200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  <c r="AD295" s="143"/>
      <c r="AE295" s="143"/>
      <c r="AF295" s="143"/>
      <c r="AG295" s="143"/>
      <c r="AH295" s="143"/>
      <c r="AI295" s="143"/>
      <c r="AJ295" s="143"/>
      <c r="AK295" s="143"/>
    </row>
    <row r="296">
      <c r="A296" s="143"/>
      <c r="B296" s="143"/>
      <c r="C296" s="143"/>
      <c r="D296" s="200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  <c r="AA296" s="143"/>
      <c r="AB296" s="143"/>
      <c r="AC296" s="143"/>
      <c r="AD296" s="143"/>
      <c r="AE296" s="143"/>
      <c r="AF296" s="143"/>
      <c r="AG296" s="143"/>
      <c r="AH296" s="143"/>
      <c r="AI296" s="143"/>
      <c r="AJ296" s="143"/>
      <c r="AK296" s="143"/>
    </row>
    <row r="297">
      <c r="A297" s="143"/>
      <c r="B297" s="143"/>
      <c r="C297" s="143"/>
      <c r="D297" s="200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  <c r="AC297" s="143"/>
      <c r="AD297" s="143"/>
      <c r="AE297" s="143"/>
      <c r="AF297" s="143"/>
      <c r="AG297" s="143"/>
      <c r="AH297" s="143"/>
      <c r="AI297" s="143"/>
      <c r="AJ297" s="143"/>
      <c r="AK297" s="143"/>
    </row>
    <row r="298">
      <c r="A298" s="143"/>
      <c r="B298" s="143"/>
      <c r="C298" s="143"/>
      <c r="D298" s="200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43"/>
      <c r="AF298" s="143"/>
      <c r="AG298" s="143"/>
      <c r="AH298" s="143"/>
      <c r="AI298" s="143"/>
      <c r="AJ298" s="143"/>
      <c r="AK298" s="143"/>
    </row>
    <row r="299">
      <c r="A299" s="143"/>
      <c r="B299" s="143"/>
      <c r="C299" s="143"/>
      <c r="D299" s="200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  <c r="AI299" s="143"/>
      <c r="AJ299" s="143"/>
      <c r="AK299" s="143"/>
    </row>
    <row r="300">
      <c r="A300" s="143"/>
      <c r="B300" s="143"/>
      <c r="C300" s="143"/>
      <c r="D300" s="200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  <c r="AC300" s="143"/>
      <c r="AD300" s="143"/>
      <c r="AE300" s="143"/>
      <c r="AF300" s="143"/>
      <c r="AG300" s="143"/>
      <c r="AH300" s="143"/>
      <c r="AI300" s="143"/>
      <c r="AJ300" s="143"/>
      <c r="AK300" s="143"/>
    </row>
    <row r="301">
      <c r="A301" s="143"/>
      <c r="B301" s="143"/>
      <c r="C301" s="143"/>
      <c r="D301" s="200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  <c r="AC301" s="143"/>
      <c r="AD301" s="143"/>
      <c r="AE301" s="143"/>
      <c r="AF301" s="143"/>
      <c r="AG301" s="143"/>
      <c r="AH301" s="143"/>
      <c r="AI301" s="143"/>
      <c r="AJ301" s="143"/>
      <c r="AK301" s="143"/>
    </row>
    <row r="302">
      <c r="A302" s="143"/>
      <c r="B302" s="143"/>
      <c r="C302" s="143"/>
      <c r="D302" s="200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  <c r="AC302" s="143"/>
      <c r="AD302" s="143"/>
      <c r="AE302" s="143"/>
      <c r="AF302" s="143"/>
      <c r="AG302" s="143"/>
      <c r="AH302" s="143"/>
      <c r="AI302" s="143"/>
      <c r="AJ302" s="143"/>
      <c r="AK302" s="143"/>
    </row>
    <row r="303">
      <c r="A303" s="143"/>
      <c r="B303" s="143"/>
      <c r="C303" s="143"/>
      <c r="D303" s="200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  <c r="AA303" s="143"/>
      <c r="AB303" s="143"/>
      <c r="AC303" s="143"/>
      <c r="AD303" s="143"/>
      <c r="AE303" s="143"/>
      <c r="AF303" s="143"/>
      <c r="AG303" s="143"/>
      <c r="AH303" s="143"/>
      <c r="AI303" s="143"/>
      <c r="AJ303" s="143"/>
      <c r="AK303" s="143"/>
    </row>
    <row r="304">
      <c r="A304" s="143"/>
      <c r="B304" s="143"/>
      <c r="C304" s="143"/>
      <c r="D304" s="200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  <c r="AC304" s="143"/>
      <c r="AD304" s="143"/>
      <c r="AE304" s="143"/>
      <c r="AF304" s="143"/>
      <c r="AG304" s="143"/>
      <c r="AH304" s="143"/>
      <c r="AI304" s="143"/>
      <c r="AJ304" s="143"/>
      <c r="AK304" s="143"/>
    </row>
    <row r="305">
      <c r="A305" s="143"/>
      <c r="B305" s="143"/>
      <c r="C305" s="143"/>
      <c r="D305" s="200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  <c r="AC305" s="143"/>
      <c r="AD305" s="143"/>
      <c r="AE305" s="143"/>
      <c r="AF305" s="143"/>
      <c r="AG305" s="143"/>
      <c r="AH305" s="143"/>
      <c r="AI305" s="143"/>
      <c r="AJ305" s="143"/>
      <c r="AK305" s="143"/>
    </row>
    <row r="306">
      <c r="A306" s="143"/>
      <c r="B306" s="143"/>
      <c r="C306" s="143"/>
      <c r="D306" s="200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43"/>
      <c r="AJ306" s="143"/>
      <c r="AK306" s="143"/>
    </row>
    <row r="307">
      <c r="A307" s="143"/>
      <c r="B307" s="143"/>
      <c r="C307" s="143"/>
      <c r="D307" s="200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43"/>
      <c r="AJ307" s="143"/>
      <c r="AK307" s="143"/>
    </row>
    <row r="308">
      <c r="A308" s="143"/>
      <c r="B308" s="143"/>
      <c r="C308" s="143"/>
      <c r="D308" s="200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  <c r="AC308" s="143"/>
      <c r="AD308" s="143"/>
      <c r="AE308" s="143"/>
      <c r="AF308" s="143"/>
      <c r="AG308" s="143"/>
      <c r="AH308" s="143"/>
      <c r="AI308" s="143"/>
      <c r="AJ308" s="143"/>
      <c r="AK308" s="143"/>
    </row>
    <row r="309">
      <c r="A309" s="143"/>
      <c r="B309" s="143"/>
      <c r="C309" s="143"/>
      <c r="D309" s="200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  <c r="AA309" s="143"/>
      <c r="AB309" s="143"/>
      <c r="AC309" s="143"/>
      <c r="AD309" s="143"/>
      <c r="AE309" s="143"/>
      <c r="AF309" s="143"/>
      <c r="AG309" s="143"/>
      <c r="AH309" s="143"/>
      <c r="AI309" s="143"/>
      <c r="AJ309" s="143"/>
      <c r="AK309" s="143"/>
    </row>
    <row r="310">
      <c r="A310" s="143"/>
      <c r="B310" s="143"/>
      <c r="C310" s="143"/>
      <c r="D310" s="200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  <c r="AA310" s="143"/>
      <c r="AB310" s="143"/>
      <c r="AC310" s="143"/>
      <c r="AD310" s="143"/>
      <c r="AE310" s="143"/>
      <c r="AF310" s="143"/>
      <c r="AG310" s="143"/>
      <c r="AH310" s="143"/>
      <c r="AI310" s="143"/>
      <c r="AJ310" s="143"/>
      <c r="AK310" s="143"/>
    </row>
    <row r="311">
      <c r="A311" s="143"/>
      <c r="B311" s="143"/>
      <c r="C311" s="143"/>
      <c r="D311" s="200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  <c r="AA311" s="143"/>
      <c r="AB311" s="143"/>
      <c r="AC311" s="143"/>
      <c r="AD311" s="143"/>
      <c r="AE311" s="143"/>
      <c r="AF311" s="143"/>
      <c r="AG311" s="143"/>
      <c r="AH311" s="143"/>
      <c r="AI311" s="143"/>
      <c r="AJ311" s="143"/>
      <c r="AK311" s="143"/>
    </row>
    <row r="312">
      <c r="A312" s="143"/>
      <c r="B312" s="143"/>
      <c r="C312" s="143"/>
      <c r="D312" s="200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  <c r="AA312" s="143"/>
      <c r="AB312" s="143"/>
      <c r="AC312" s="143"/>
      <c r="AD312" s="143"/>
      <c r="AE312" s="143"/>
      <c r="AF312" s="143"/>
      <c r="AG312" s="143"/>
      <c r="AH312" s="143"/>
      <c r="AI312" s="143"/>
      <c r="AJ312" s="143"/>
      <c r="AK312" s="143"/>
    </row>
    <row r="313">
      <c r="A313" s="143"/>
      <c r="B313" s="143"/>
      <c r="C313" s="143"/>
      <c r="D313" s="200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  <c r="AJ313" s="143"/>
      <c r="AK313" s="143"/>
    </row>
    <row r="314">
      <c r="A314" s="143"/>
      <c r="B314" s="143"/>
      <c r="C314" s="143"/>
      <c r="D314" s="200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  <c r="AC314" s="143"/>
      <c r="AD314" s="143"/>
      <c r="AE314" s="143"/>
      <c r="AF314" s="143"/>
      <c r="AG314" s="143"/>
      <c r="AH314" s="143"/>
      <c r="AI314" s="143"/>
      <c r="AJ314" s="143"/>
      <c r="AK314" s="143"/>
    </row>
    <row r="315">
      <c r="A315" s="143"/>
      <c r="B315" s="143"/>
      <c r="C315" s="143"/>
      <c r="D315" s="200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  <c r="AA315" s="143"/>
      <c r="AB315" s="143"/>
      <c r="AC315" s="143"/>
      <c r="AD315" s="143"/>
      <c r="AE315" s="143"/>
      <c r="AF315" s="143"/>
      <c r="AG315" s="143"/>
      <c r="AH315" s="143"/>
      <c r="AI315" s="143"/>
      <c r="AJ315" s="143"/>
      <c r="AK315" s="143"/>
    </row>
    <row r="316">
      <c r="A316" s="143"/>
      <c r="B316" s="143"/>
      <c r="C316" s="143"/>
      <c r="D316" s="200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143"/>
      <c r="AG316" s="143"/>
      <c r="AH316" s="143"/>
      <c r="AI316" s="143"/>
      <c r="AJ316" s="143"/>
      <c r="AK316" s="143"/>
    </row>
    <row r="317">
      <c r="A317" s="143"/>
      <c r="B317" s="143"/>
      <c r="C317" s="143"/>
      <c r="D317" s="200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  <c r="AI317" s="143"/>
      <c r="AJ317" s="143"/>
      <c r="AK317" s="143"/>
    </row>
    <row r="318">
      <c r="A318" s="143"/>
      <c r="B318" s="143"/>
      <c r="C318" s="143"/>
      <c r="D318" s="200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43"/>
      <c r="AJ318" s="143"/>
      <c r="AK318" s="143"/>
    </row>
    <row r="319">
      <c r="A319" s="143"/>
      <c r="B319" s="143"/>
      <c r="C319" s="143"/>
      <c r="D319" s="200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43"/>
      <c r="AJ319" s="143"/>
      <c r="AK319" s="143"/>
    </row>
    <row r="320">
      <c r="A320" s="143"/>
      <c r="B320" s="143"/>
      <c r="C320" s="143"/>
      <c r="D320" s="200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  <c r="AA320" s="143"/>
      <c r="AB320" s="143"/>
      <c r="AC320" s="143"/>
      <c r="AD320" s="143"/>
      <c r="AE320" s="143"/>
      <c r="AF320" s="143"/>
      <c r="AG320" s="143"/>
      <c r="AH320" s="143"/>
      <c r="AI320" s="143"/>
      <c r="AJ320" s="143"/>
      <c r="AK320" s="143"/>
    </row>
    <row r="321">
      <c r="A321" s="143"/>
      <c r="B321" s="143"/>
      <c r="C321" s="143"/>
      <c r="D321" s="200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  <c r="AJ321" s="143"/>
      <c r="AK321" s="143"/>
    </row>
    <row r="322">
      <c r="A322" s="143"/>
      <c r="B322" s="143"/>
      <c r="C322" s="143"/>
      <c r="D322" s="200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3"/>
      <c r="AD322" s="143"/>
      <c r="AE322" s="143"/>
      <c r="AF322" s="143"/>
      <c r="AG322" s="143"/>
      <c r="AH322" s="143"/>
      <c r="AI322" s="143"/>
      <c r="AJ322" s="143"/>
      <c r="AK322" s="143"/>
    </row>
    <row r="323">
      <c r="A323" s="143"/>
      <c r="B323" s="143"/>
      <c r="C323" s="143"/>
      <c r="D323" s="200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  <c r="AC323" s="143"/>
      <c r="AD323" s="143"/>
      <c r="AE323" s="143"/>
      <c r="AF323" s="143"/>
      <c r="AG323" s="143"/>
      <c r="AH323" s="143"/>
      <c r="AI323" s="143"/>
      <c r="AJ323" s="143"/>
      <c r="AK323" s="143"/>
    </row>
    <row r="324">
      <c r="A324" s="143"/>
      <c r="B324" s="143"/>
      <c r="C324" s="143"/>
      <c r="D324" s="200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  <c r="AC324" s="143"/>
      <c r="AD324" s="143"/>
      <c r="AE324" s="143"/>
      <c r="AF324" s="143"/>
      <c r="AG324" s="143"/>
      <c r="AH324" s="143"/>
      <c r="AI324" s="143"/>
      <c r="AJ324" s="143"/>
      <c r="AK324" s="143"/>
    </row>
    <row r="325">
      <c r="A325" s="143"/>
      <c r="B325" s="143"/>
      <c r="C325" s="143"/>
      <c r="D325" s="200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  <c r="AI325" s="143"/>
      <c r="AJ325" s="143"/>
      <c r="AK325" s="143"/>
    </row>
    <row r="326">
      <c r="A326" s="143"/>
      <c r="B326" s="143"/>
      <c r="C326" s="143"/>
      <c r="D326" s="200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  <c r="AC326" s="143"/>
      <c r="AD326" s="143"/>
      <c r="AE326" s="143"/>
      <c r="AF326" s="143"/>
      <c r="AG326" s="143"/>
      <c r="AH326" s="143"/>
      <c r="AI326" s="143"/>
      <c r="AJ326" s="143"/>
      <c r="AK326" s="143"/>
    </row>
    <row r="327">
      <c r="A327" s="143"/>
      <c r="B327" s="143"/>
      <c r="C327" s="143"/>
      <c r="D327" s="200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  <c r="AC327" s="143"/>
      <c r="AD327" s="143"/>
      <c r="AE327" s="143"/>
      <c r="AF327" s="143"/>
      <c r="AG327" s="143"/>
      <c r="AH327" s="143"/>
      <c r="AI327" s="143"/>
      <c r="AJ327" s="143"/>
      <c r="AK327" s="143"/>
    </row>
    <row r="328">
      <c r="A328" s="143"/>
      <c r="B328" s="143"/>
      <c r="C328" s="143"/>
      <c r="D328" s="200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  <c r="AC328" s="143"/>
      <c r="AD328" s="143"/>
      <c r="AE328" s="143"/>
      <c r="AF328" s="143"/>
      <c r="AG328" s="143"/>
      <c r="AH328" s="143"/>
      <c r="AI328" s="143"/>
      <c r="AJ328" s="143"/>
      <c r="AK328" s="143"/>
    </row>
    <row r="329">
      <c r="A329" s="143"/>
      <c r="B329" s="143"/>
      <c r="C329" s="143"/>
      <c r="D329" s="200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  <c r="AA329" s="143"/>
      <c r="AB329" s="143"/>
      <c r="AC329" s="143"/>
      <c r="AD329" s="143"/>
      <c r="AE329" s="143"/>
      <c r="AF329" s="143"/>
      <c r="AG329" s="143"/>
      <c r="AH329" s="143"/>
      <c r="AI329" s="143"/>
      <c r="AJ329" s="143"/>
      <c r="AK329" s="143"/>
    </row>
    <row r="330">
      <c r="A330" s="143"/>
      <c r="B330" s="143"/>
      <c r="C330" s="143"/>
      <c r="D330" s="200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  <c r="AA330" s="143"/>
      <c r="AB330" s="143"/>
      <c r="AC330" s="143"/>
      <c r="AD330" s="143"/>
      <c r="AE330" s="143"/>
      <c r="AF330" s="143"/>
      <c r="AG330" s="143"/>
      <c r="AH330" s="143"/>
      <c r="AI330" s="143"/>
      <c r="AJ330" s="143"/>
      <c r="AK330" s="143"/>
    </row>
    <row r="331">
      <c r="A331" s="143"/>
      <c r="B331" s="143"/>
      <c r="C331" s="143"/>
      <c r="D331" s="200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  <c r="AI331" s="143"/>
      <c r="AJ331" s="143"/>
      <c r="AK331" s="143"/>
    </row>
    <row r="332">
      <c r="A332" s="143"/>
      <c r="B332" s="143"/>
      <c r="C332" s="143"/>
      <c r="D332" s="200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  <c r="AC332" s="143"/>
      <c r="AD332" s="143"/>
      <c r="AE332" s="143"/>
      <c r="AF332" s="143"/>
      <c r="AG332" s="143"/>
      <c r="AH332" s="143"/>
      <c r="AI332" s="143"/>
      <c r="AJ332" s="143"/>
      <c r="AK332" s="143"/>
    </row>
    <row r="333">
      <c r="A333" s="143"/>
      <c r="B333" s="143"/>
      <c r="C333" s="143"/>
      <c r="D333" s="200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  <c r="AA333" s="143"/>
      <c r="AB333" s="143"/>
      <c r="AC333" s="143"/>
      <c r="AD333" s="143"/>
      <c r="AE333" s="143"/>
      <c r="AF333" s="143"/>
      <c r="AG333" s="143"/>
      <c r="AH333" s="143"/>
      <c r="AI333" s="143"/>
      <c r="AJ333" s="143"/>
      <c r="AK333" s="143"/>
    </row>
    <row r="334">
      <c r="A334" s="143"/>
      <c r="B334" s="143"/>
      <c r="C334" s="143"/>
      <c r="D334" s="200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  <c r="AC334" s="143"/>
      <c r="AD334" s="143"/>
      <c r="AE334" s="143"/>
      <c r="AF334" s="143"/>
      <c r="AG334" s="143"/>
      <c r="AH334" s="143"/>
      <c r="AI334" s="143"/>
      <c r="AJ334" s="143"/>
      <c r="AK334" s="143"/>
    </row>
    <row r="335">
      <c r="A335" s="143"/>
      <c r="B335" s="143"/>
      <c r="C335" s="143"/>
      <c r="D335" s="200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  <c r="AA335" s="143"/>
      <c r="AB335" s="143"/>
      <c r="AC335" s="143"/>
      <c r="AD335" s="143"/>
      <c r="AE335" s="143"/>
      <c r="AF335" s="143"/>
      <c r="AG335" s="143"/>
      <c r="AH335" s="143"/>
      <c r="AI335" s="143"/>
      <c r="AJ335" s="143"/>
      <c r="AK335" s="143"/>
    </row>
    <row r="336">
      <c r="A336" s="143"/>
      <c r="B336" s="143"/>
      <c r="C336" s="143"/>
      <c r="D336" s="200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  <c r="AA336" s="143"/>
      <c r="AB336" s="143"/>
      <c r="AC336" s="143"/>
      <c r="AD336" s="143"/>
      <c r="AE336" s="143"/>
      <c r="AF336" s="143"/>
      <c r="AG336" s="143"/>
      <c r="AH336" s="143"/>
      <c r="AI336" s="143"/>
      <c r="AJ336" s="143"/>
      <c r="AK336" s="143"/>
    </row>
    <row r="337">
      <c r="A337" s="143"/>
      <c r="B337" s="143"/>
      <c r="C337" s="143"/>
      <c r="D337" s="200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  <c r="AA337" s="143"/>
      <c r="AB337" s="143"/>
      <c r="AC337" s="143"/>
      <c r="AD337" s="143"/>
      <c r="AE337" s="143"/>
      <c r="AF337" s="143"/>
      <c r="AG337" s="143"/>
      <c r="AH337" s="143"/>
      <c r="AI337" s="143"/>
      <c r="AJ337" s="143"/>
      <c r="AK337" s="143"/>
    </row>
    <row r="338">
      <c r="A338" s="143"/>
      <c r="B338" s="143"/>
      <c r="C338" s="143"/>
      <c r="D338" s="200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  <c r="AA338" s="143"/>
      <c r="AB338" s="143"/>
      <c r="AC338" s="143"/>
      <c r="AD338" s="143"/>
      <c r="AE338" s="143"/>
      <c r="AF338" s="143"/>
      <c r="AG338" s="143"/>
      <c r="AH338" s="143"/>
      <c r="AI338" s="143"/>
      <c r="AJ338" s="143"/>
      <c r="AK338" s="143"/>
    </row>
    <row r="339">
      <c r="A339" s="143"/>
      <c r="B339" s="143"/>
      <c r="C339" s="143"/>
      <c r="D339" s="200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  <c r="AA339" s="143"/>
      <c r="AB339" s="143"/>
      <c r="AC339" s="143"/>
      <c r="AD339" s="143"/>
      <c r="AE339" s="143"/>
      <c r="AF339" s="143"/>
      <c r="AG339" s="143"/>
      <c r="AH339" s="143"/>
      <c r="AI339" s="143"/>
      <c r="AJ339" s="143"/>
      <c r="AK339" s="143"/>
    </row>
    <row r="340">
      <c r="A340" s="143"/>
      <c r="B340" s="143"/>
      <c r="C340" s="143"/>
      <c r="D340" s="200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  <c r="AA340" s="143"/>
      <c r="AB340" s="143"/>
      <c r="AC340" s="143"/>
      <c r="AD340" s="143"/>
      <c r="AE340" s="143"/>
      <c r="AF340" s="143"/>
      <c r="AG340" s="143"/>
      <c r="AH340" s="143"/>
      <c r="AI340" s="143"/>
      <c r="AJ340" s="143"/>
      <c r="AK340" s="143"/>
    </row>
    <row r="341">
      <c r="A341" s="143"/>
      <c r="B341" s="143"/>
      <c r="C341" s="143"/>
      <c r="D341" s="200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  <c r="AA341" s="143"/>
      <c r="AB341" s="143"/>
      <c r="AC341" s="143"/>
      <c r="AD341" s="143"/>
      <c r="AE341" s="143"/>
      <c r="AF341" s="143"/>
      <c r="AG341" s="143"/>
      <c r="AH341" s="143"/>
      <c r="AI341" s="143"/>
      <c r="AJ341" s="143"/>
      <c r="AK341" s="143"/>
    </row>
    <row r="342">
      <c r="A342" s="143"/>
      <c r="B342" s="143"/>
      <c r="C342" s="143"/>
      <c r="D342" s="200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  <c r="AA342" s="143"/>
      <c r="AB342" s="143"/>
      <c r="AC342" s="143"/>
      <c r="AD342" s="143"/>
      <c r="AE342" s="143"/>
      <c r="AF342" s="143"/>
      <c r="AG342" s="143"/>
      <c r="AH342" s="143"/>
      <c r="AI342" s="143"/>
      <c r="AJ342" s="143"/>
      <c r="AK342" s="143"/>
    </row>
    <row r="343">
      <c r="A343" s="143"/>
      <c r="B343" s="143"/>
      <c r="C343" s="143"/>
      <c r="D343" s="200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  <c r="AA343" s="143"/>
      <c r="AB343" s="143"/>
      <c r="AC343" s="143"/>
      <c r="AD343" s="143"/>
      <c r="AE343" s="143"/>
      <c r="AF343" s="143"/>
      <c r="AG343" s="143"/>
      <c r="AH343" s="143"/>
      <c r="AI343" s="143"/>
      <c r="AJ343" s="143"/>
      <c r="AK343" s="143"/>
    </row>
    <row r="344">
      <c r="A344" s="143"/>
      <c r="B344" s="143"/>
      <c r="C344" s="143"/>
      <c r="D344" s="200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  <c r="AA344" s="143"/>
      <c r="AB344" s="143"/>
      <c r="AC344" s="143"/>
      <c r="AD344" s="143"/>
      <c r="AE344" s="143"/>
      <c r="AF344" s="143"/>
      <c r="AG344" s="143"/>
      <c r="AH344" s="143"/>
      <c r="AI344" s="143"/>
      <c r="AJ344" s="143"/>
      <c r="AK344" s="143"/>
    </row>
    <row r="345">
      <c r="A345" s="143"/>
      <c r="B345" s="143"/>
      <c r="C345" s="143"/>
      <c r="D345" s="200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  <c r="AC345" s="143"/>
      <c r="AD345" s="143"/>
      <c r="AE345" s="143"/>
      <c r="AF345" s="143"/>
      <c r="AG345" s="143"/>
      <c r="AH345" s="143"/>
      <c r="AI345" s="143"/>
      <c r="AJ345" s="143"/>
      <c r="AK345" s="143"/>
    </row>
    <row r="346">
      <c r="A346" s="143"/>
      <c r="B346" s="143"/>
      <c r="C346" s="143"/>
      <c r="D346" s="200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  <c r="AD346" s="143"/>
      <c r="AE346" s="143"/>
      <c r="AF346" s="143"/>
      <c r="AG346" s="143"/>
      <c r="AH346" s="143"/>
      <c r="AI346" s="143"/>
      <c r="AJ346" s="143"/>
      <c r="AK346" s="143"/>
    </row>
    <row r="347">
      <c r="A347" s="143"/>
      <c r="B347" s="143"/>
      <c r="C347" s="143"/>
      <c r="D347" s="200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  <c r="AD347" s="143"/>
      <c r="AE347" s="143"/>
      <c r="AF347" s="143"/>
      <c r="AG347" s="143"/>
      <c r="AH347" s="143"/>
      <c r="AI347" s="143"/>
      <c r="AJ347" s="143"/>
      <c r="AK347" s="143"/>
    </row>
    <row r="348">
      <c r="A348" s="143"/>
      <c r="B348" s="143"/>
      <c r="C348" s="143"/>
      <c r="D348" s="200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  <c r="AD348" s="143"/>
      <c r="AE348" s="143"/>
      <c r="AF348" s="143"/>
      <c r="AG348" s="143"/>
      <c r="AH348" s="143"/>
      <c r="AI348" s="143"/>
      <c r="AJ348" s="143"/>
      <c r="AK348" s="143"/>
    </row>
    <row r="349">
      <c r="A349" s="143"/>
      <c r="B349" s="143"/>
      <c r="C349" s="143"/>
      <c r="D349" s="200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  <c r="AJ349" s="143"/>
      <c r="AK349" s="143"/>
    </row>
    <row r="350">
      <c r="A350" s="143"/>
      <c r="B350" s="143"/>
      <c r="C350" s="143"/>
      <c r="D350" s="200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  <c r="AA350" s="143"/>
      <c r="AB350" s="143"/>
      <c r="AC350" s="143"/>
      <c r="AD350" s="143"/>
      <c r="AE350" s="143"/>
      <c r="AF350" s="143"/>
      <c r="AG350" s="143"/>
      <c r="AH350" s="143"/>
      <c r="AI350" s="143"/>
      <c r="AJ350" s="143"/>
      <c r="AK350" s="143"/>
    </row>
    <row r="351">
      <c r="A351" s="143"/>
      <c r="B351" s="143"/>
      <c r="C351" s="143"/>
      <c r="D351" s="200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  <c r="AA351" s="143"/>
      <c r="AB351" s="143"/>
      <c r="AC351" s="143"/>
      <c r="AD351" s="143"/>
      <c r="AE351" s="143"/>
      <c r="AF351" s="143"/>
      <c r="AG351" s="143"/>
      <c r="AH351" s="143"/>
      <c r="AI351" s="143"/>
      <c r="AJ351" s="143"/>
      <c r="AK351" s="143"/>
    </row>
    <row r="352">
      <c r="A352" s="143"/>
      <c r="B352" s="143"/>
      <c r="C352" s="143"/>
      <c r="D352" s="200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  <c r="AA352" s="143"/>
      <c r="AB352" s="143"/>
      <c r="AC352" s="143"/>
      <c r="AD352" s="143"/>
      <c r="AE352" s="143"/>
      <c r="AF352" s="143"/>
      <c r="AG352" s="143"/>
      <c r="AH352" s="143"/>
      <c r="AI352" s="143"/>
      <c r="AJ352" s="143"/>
      <c r="AK352" s="143"/>
    </row>
    <row r="353">
      <c r="A353" s="143"/>
      <c r="B353" s="143"/>
      <c r="C353" s="143"/>
      <c r="D353" s="200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  <c r="AA353" s="143"/>
      <c r="AB353" s="143"/>
      <c r="AC353" s="143"/>
      <c r="AD353" s="143"/>
      <c r="AE353" s="143"/>
      <c r="AF353" s="143"/>
      <c r="AG353" s="143"/>
      <c r="AH353" s="143"/>
      <c r="AI353" s="143"/>
      <c r="AJ353" s="143"/>
      <c r="AK353" s="143"/>
    </row>
    <row r="354">
      <c r="A354" s="143"/>
      <c r="B354" s="143"/>
      <c r="C354" s="143"/>
      <c r="D354" s="200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  <c r="AC354" s="143"/>
      <c r="AD354" s="143"/>
      <c r="AE354" s="143"/>
      <c r="AF354" s="143"/>
      <c r="AG354" s="143"/>
      <c r="AH354" s="143"/>
      <c r="AI354" s="143"/>
      <c r="AJ354" s="143"/>
      <c r="AK354" s="143"/>
    </row>
    <row r="355">
      <c r="A355" s="143"/>
      <c r="B355" s="143"/>
      <c r="C355" s="143"/>
      <c r="D355" s="200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  <c r="AA355" s="143"/>
      <c r="AB355" s="143"/>
      <c r="AC355" s="143"/>
      <c r="AD355" s="143"/>
      <c r="AE355" s="143"/>
      <c r="AF355" s="143"/>
      <c r="AG355" s="143"/>
      <c r="AH355" s="143"/>
      <c r="AI355" s="143"/>
      <c r="AJ355" s="143"/>
      <c r="AK355" s="143"/>
    </row>
    <row r="356">
      <c r="A356" s="143"/>
      <c r="B356" s="143"/>
      <c r="C356" s="143"/>
      <c r="D356" s="200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  <c r="AA356" s="143"/>
      <c r="AB356" s="143"/>
      <c r="AC356" s="143"/>
      <c r="AD356" s="143"/>
      <c r="AE356" s="143"/>
      <c r="AF356" s="143"/>
      <c r="AG356" s="143"/>
      <c r="AH356" s="143"/>
      <c r="AI356" s="143"/>
      <c r="AJ356" s="143"/>
      <c r="AK356" s="143"/>
    </row>
    <row r="357">
      <c r="A357" s="143"/>
      <c r="B357" s="143"/>
      <c r="C357" s="143"/>
      <c r="D357" s="200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  <c r="AA357" s="143"/>
      <c r="AB357" s="143"/>
      <c r="AC357" s="143"/>
      <c r="AD357" s="143"/>
      <c r="AE357" s="143"/>
      <c r="AF357" s="143"/>
      <c r="AG357" s="143"/>
      <c r="AH357" s="143"/>
      <c r="AI357" s="143"/>
      <c r="AJ357" s="143"/>
      <c r="AK357" s="143"/>
    </row>
    <row r="358">
      <c r="A358" s="143"/>
      <c r="B358" s="143"/>
      <c r="C358" s="143"/>
      <c r="D358" s="200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  <c r="AA358" s="143"/>
      <c r="AB358" s="143"/>
      <c r="AC358" s="143"/>
      <c r="AD358" s="143"/>
      <c r="AE358" s="143"/>
      <c r="AF358" s="143"/>
      <c r="AG358" s="143"/>
      <c r="AH358" s="143"/>
      <c r="AI358" s="143"/>
      <c r="AJ358" s="143"/>
      <c r="AK358" s="143"/>
    </row>
    <row r="359">
      <c r="A359" s="143"/>
      <c r="B359" s="143"/>
      <c r="C359" s="143"/>
      <c r="D359" s="200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  <c r="AA359" s="143"/>
      <c r="AB359" s="143"/>
      <c r="AC359" s="143"/>
      <c r="AD359" s="143"/>
      <c r="AE359" s="143"/>
      <c r="AF359" s="143"/>
      <c r="AG359" s="143"/>
      <c r="AH359" s="143"/>
      <c r="AI359" s="143"/>
      <c r="AJ359" s="143"/>
      <c r="AK359" s="143"/>
    </row>
    <row r="360">
      <c r="A360" s="143"/>
      <c r="B360" s="143"/>
      <c r="C360" s="143"/>
      <c r="D360" s="200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  <c r="AA360" s="143"/>
      <c r="AB360" s="143"/>
      <c r="AC360" s="143"/>
      <c r="AD360" s="143"/>
      <c r="AE360" s="143"/>
      <c r="AF360" s="143"/>
      <c r="AG360" s="143"/>
      <c r="AH360" s="143"/>
      <c r="AI360" s="143"/>
      <c r="AJ360" s="143"/>
      <c r="AK360" s="143"/>
    </row>
    <row r="361">
      <c r="A361" s="143"/>
      <c r="B361" s="143"/>
      <c r="C361" s="143"/>
      <c r="D361" s="200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  <c r="AC361" s="143"/>
      <c r="AD361" s="143"/>
      <c r="AE361" s="143"/>
      <c r="AF361" s="143"/>
      <c r="AG361" s="143"/>
      <c r="AH361" s="143"/>
      <c r="AI361" s="143"/>
      <c r="AJ361" s="143"/>
      <c r="AK361" s="143"/>
    </row>
    <row r="362">
      <c r="A362" s="143"/>
      <c r="B362" s="143"/>
      <c r="C362" s="143"/>
      <c r="D362" s="200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  <c r="AA362" s="143"/>
      <c r="AB362" s="143"/>
      <c r="AC362" s="143"/>
      <c r="AD362" s="143"/>
      <c r="AE362" s="143"/>
      <c r="AF362" s="143"/>
      <c r="AG362" s="143"/>
      <c r="AH362" s="143"/>
      <c r="AI362" s="143"/>
      <c r="AJ362" s="143"/>
      <c r="AK362" s="143"/>
    </row>
    <row r="363">
      <c r="A363" s="143"/>
      <c r="B363" s="143"/>
      <c r="C363" s="143"/>
      <c r="D363" s="200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  <c r="AA363" s="143"/>
      <c r="AB363" s="143"/>
      <c r="AC363" s="143"/>
      <c r="AD363" s="143"/>
      <c r="AE363" s="143"/>
      <c r="AF363" s="143"/>
      <c r="AG363" s="143"/>
      <c r="AH363" s="143"/>
      <c r="AI363" s="143"/>
      <c r="AJ363" s="143"/>
      <c r="AK363" s="143"/>
    </row>
    <row r="364">
      <c r="A364" s="143"/>
      <c r="B364" s="143"/>
      <c r="C364" s="143"/>
      <c r="D364" s="200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  <c r="AA364" s="143"/>
      <c r="AB364" s="143"/>
      <c r="AC364" s="143"/>
      <c r="AD364" s="143"/>
      <c r="AE364" s="143"/>
      <c r="AF364" s="143"/>
      <c r="AG364" s="143"/>
      <c r="AH364" s="143"/>
      <c r="AI364" s="143"/>
      <c r="AJ364" s="143"/>
      <c r="AK364" s="143"/>
    </row>
    <row r="365">
      <c r="A365" s="143"/>
      <c r="B365" s="143"/>
      <c r="C365" s="143"/>
      <c r="D365" s="200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  <c r="AC365" s="143"/>
      <c r="AD365" s="143"/>
      <c r="AE365" s="143"/>
      <c r="AF365" s="143"/>
      <c r="AG365" s="143"/>
      <c r="AH365" s="143"/>
      <c r="AI365" s="143"/>
      <c r="AJ365" s="143"/>
      <c r="AK365" s="143"/>
    </row>
    <row r="366">
      <c r="A366" s="143"/>
      <c r="B366" s="143"/>
      <c r="C366" s="143"/>
      <c r="D366" s="200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  <c r="AA366" s="143"/>
      <c r="AB366" s="143"/>
      <c r="AC366" s="143"/>
      <c r="AD366" s="143"/>
      <c r="AE366" s="143"/>
      <c r="AF366" s="143"/>
      <c r="AG366" s="143"/>
      <c r="AH366" s="143"/>
      <c r="AI366" s="143"/>
      <c r="AJ366" s="143"/>
      <c r="AK366" s="143"/>
    </row>
    <row r="367">
      <c r="A367" s="143"/>
      <c r="B367" s="143"/>
      <c r="C367" s="143"/>
      <c r="D367" s="200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  <c r="AA367" s="143"/>
      <c r="AB367" s="143"/>
      <c r="AC367" s="143"/>
      <c r="AD367" s="143"/>
      <c r="AE367" s="143"/>
      <c r="AF367" s="143"/>
      <c r="AG367" s="143"/>
      <c r="AH367" s="143"/>
      <c r="AI367" s="143"/>
      <c r="AJ367" s="143"/>
      <c r="AK367" s="143"/>
    </row>
    <row r="368">
      <c r="A368" s="143"/>
      <c r="B368" s="143"/>
      <c r="C368" s="143"/>
      <c r="D368" s="200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  <c r="AA368" s="143"/>
      <c r="AB368" s="143"/>
      <c r="AC368" s="143"/>
      <c r="AD368" s="143"/>
      <c r="AE368" s="143"/>
      <c r="AF368" s="143"/>
      <c r="AG368" s="143"/>
      <c r="AH368" s="143"/>
      <c r="AI368" s="143"/>
      <c r="AJ368" s="143"/>
      <c r="AK368" s="143"/>
    </row>
    <row r="369">
      <c r="A369" s="143"/>
      <c r="B369" s="143"/>
      <c r="C369" s="143"/>
      <c r="D369" s="200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  <c r="AC369" s="143"/>
      <c r="AD369" s="143"/>
      <c r="AE369" s="143"/>
      <c r="AF369" s="143"/>
      <c r="AG369" s="143"/>
      <c r="AH369" s="143"/>
      <c r="AI369" s="143"/>
      <c r="AJ369" s="143"/>
      <c r="AK369" s="143"/>
    </row>
    <row r="370">
      <c r="A370" s="143"/>
      <c r="B370" s="143"/>
      <c r="C370" s="143"/>
      <c r="D370" s="200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  <c r="AA370" s="143"/>
      <c r="AB370" s="143"/>
      <c r="AC370" s="143"/>
      <c r="AD370" s="143"/>
      <c r="AE370" s="143"/>
      <c r="AF370" s="143"/>
      <c r="AG370" s="143"/>
      <c r="AH370" s="143"/>
      <c r="AI370" s="143"/>
      <c r="AJ370" s="143"/>
      <c r="AK370" s="143"/>
    </row>
    <row r="371">
      <c r="A371" s="143"/>
      <c r="B371" s="143"/>
      <c r="C371" s="143"/>
      <c r="D371" s="200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  <c r="AA371" s="143"/>
      <c r="AB371" s="143"/>
      <c r="AC371" s="143"/>
      <c r="AD371" s="143"/>
      <c r="AE371" s="143"/>
      <c r="AF371" s="143"/>
      <c r="AG371" s="143"/>
      <c r="AH371" s="143"/>
      <c r="AI371" s="143"/>
      <c r="AJ371" s="143"/>
      <c r="AK371" s="143"/>
    </row>
    <row r="372">
      <c r="A372" s="143"/>
      <c r="B372" s="143"/>
      <c r="C372" s="143"/>
      <c r="D372" s="200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  <c r="AA372" s="143"/>
      <c r="AB372" s="143"/>
      <c r="AC372" s="143"/>
      <c r="AD372" s="143"/>
      <c r="AE372" s="143"/>
      <c r="AF372" s="143"/>
      <c r="AG372" s="143"/>
      <c r="AH372" s="143"/>
      <c r="AI372" s="143"/>
      <c r="AJ372" s="143"/>
      <c r="AK372" s="143"/>
    </row>
    <row r="373">
      <c r="A373" s="143"/>
      <c r="B373" s="143"/>
      <c r="C373" s="143"/>
      <c r="D373" s="200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  <c r="AA373" s="143"/>
      <c r="AB373" s="143"/>
      <c r="AC373" s="143"/>
      <c r="AD373" s="143"/>
      <c r="AE373" s="143"/>
      <c r="AF373" s="143"/>
      <c r="AG373" s="143"/>
      <c r="AH373" s="143"/>
      <c r="AI373" s="143"/>
      <c r="AJ373" s="143"/>
      <c r="AK373" s="143"/>
    </row>
    <row r="374">
      <c r="A374" s="143"/>
      <c r="B374" s="143"/>
      <c r="C374" s="143"/>
      <c r="D374" s="200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  <c r="AA374" s="143"/>
      <c r="AB374" s="143"/>
      <c r="AC374" s="143"/>
      <c r="AD374" s="143"/>
      <c r="AE374" s="143"/>
      <c r="AF374" s="143"/>
      <c r="AG374" s="143"/>
      <c r="AH374" s="143"/>
      <c r="AI374" s="143"/>
      <c r="AJ374" s="143"/>
      <c r="AK374" s="143"/>
    </row>
    <row r="375">
      <c r="A375" s="143"/>
      <c r="B375" s="143"/>
      <c r="C375" s="143"/>
      <c r="D375" s="200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  <c r="AA375" s="143"/>
      <c r="AB375" s="143"/>
      <c r="AC375" s="143"/>
      <c r="AD375" s="143"/>
      <c r="AE375" s="143"/>
      <c r="AF375" s="143"/>
      <c r="AG375" s="143"/>
      <c r="AH375" s="143"/>
      <c r="AI375" s="143"/>
      <c r="AJ375" s="143"/>
      <c r="AK375" s="143"/>
    </row>
    <row r="376">
      <c r="A376" s="143"/>
      <c r="B376" s="143"/>
      <c r="C376" s="143"/>
      <c r="D376" s="200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  <c r="AA376" s="143"/>
      <c r="AB376" s="143"/>
      <c r="AC376" s="143"/>
      <c r="AD376" s="143"/>
      <c r="AE376" s="143"/>
      <c r="AF376" s="143"/>
      <c r="AG376" s="143"/>
      <c r="AH376" s="143"/>
      <c r="AI376" s="143"/>
      <c r="AJ376" s="143"/>
      <c r="AK376" s="143"/>
    </row>
    <row r="377">
      <c r="A377" s="143"/>
      <c r="B377" s="143"/>
      <c r="C377" s="143"/>
      <c r="D377" s="200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  <c r="AA377" s="143"/>
      <c r="AB377" s="143"/>
      <c r="AC377" s="143"/>
      <c r="AD377" s="143"/>
      <c r="AE377" s="143"/>
      <c r="AF377" s="143"/>
      <c r="AG377" s="143"/>
      <c r="AH377" s="143"/>
      <c r="AI377" s="143"/>
      <c r="AJ377" s="143"/>
      <c r="AK377" s="143"/>
    </row>
    <row r="378">
      <c r="A378" s="143"/>
      <c r="B378" s="143"/>
      <c r="C378" s="143"/>
      <c r="D378" s="200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  <c r="AA378" s="143"/>
      <c r="AB378" s="143"/>
      <c r="AC378" s="143"/>
      <c r="AD378" s="143"/>
      <c r="AE378" s="143"/>
      <c r="AF378" s="143"/>
      <c r="AG378" s="143"/>
      <c r="AH378" s="143"/>
      <c r="AI378" s="143"/>
      <c r="AJ378" s="143"/>
      <c r="AK378" s="143"/>
    </row>
    <row r="379">
      <c r="A379" s="143"/>
      <c r="B379" s="143"/>
      <c r="C379" s="143"/>
      <c r="D379" s="200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  <c r="AA379" s="143"/>
      <c r="AB379" s="143"/>
      <c r="AC379" s="143"/>
      <c r="AD379" s="143"/>
      <c r="AE379" s="143"/>
      <c r="AF379" s="143"/>
      <c r="AG379" s="143"/>
      <c r="AH379" s="143"/>
      <c r="AI379" s="143"/>
      <c r="AJ379" s="143"/>
      <c r="AK379" s="143"/>
    </row>
    <row r="380">
      <c r="A380" s="143"/>
      <c r="B380" s="143"/>
      <c r="C380" s="143"/>
      <c r="D380" s="200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  <c r="AA380" s="143"/>
      <c r="AB380" s="143"/>
      <c r="AC380" s="143"/>
      <c r="AD380" s="143"/>
      <c r="AE380" s="143"/>
      <c r="AF380" s="143"/>
      <c r="AG380" s="143"/>
      <c r="AH380" s="143"/>
      <c r="AI380" s="143"/>
      <c r="AJ380" s="143"/>
      <c r="AK380" s="143"/>
    </row>
    <row r="381">
      <c r="A381" s="143"/>
      <c r="B381" s="143"/>
      <c r="C381" s="143"/>
      <c r="D381" s="200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  <c r="AA381" s="143"/>
      <c r="AB381" s="143"/>
      <c r="AC381" s="143"/>
      <c r="AD381" s="143"/>
      <c r="AE381" s="143"/>
      <c r="AF381" s="143"/>
      <c r="AG381" s="143"/>
      <c r="AH381" s="143"/>
      <c r="AI381" s="143"/>
      <c r="AJ381" s="143"/>
      <c r="AK381" s="143"/>
    </row>
    <row r="382">
      <c r="A382" s="143"/>
      <c r="B382" s="143"/>
      <c r="C382" s="143"/>
      <c r="D382" s="200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  <c r="AA382" s="143"/>
      <c r="AB382" s="143"/>
      <c r="AC382" s="143"/>
      <c r="AD382" s="143"/>
      <c r="AE382" s="143"/>
      <c r="AF382" s="143"/>
      <c r="AG382" s="143"/>
      <c r="AH382" s="143"/>
      <c r="AI382" s="143"/>
      <c r="AJ382" s="143"/>
      <c r="AK382" s="143"/>
    </row>
    <row r="383">
      <c r="A383" s="143"/>
      <c r="B383" s="143"/>
      <c r="C383" s="143"/>
      <c r="D383" s="200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  <c r="AA383" s="143"/>
      <c r="AB383" s="143"/>
      <c r="AC383" s="143"/>
      <c r="AD383" s="143"/>
      <c r="AE383" s="143"/>
      <c r="AF383" s="143"/>
      <c r="AG383" s="143"/>
      <c r="AH383" s="143"/>
      <c r="AI383" s="143"/>
      <c r="AJ383" s="143"/>
      <c r="AK383" s="143"/>
    </row>
    <row r="384">
      <c r="A384" s="143"/>
      <c r="B384" s="143"/>
      <c r="C384" s="143"/>
      <c r="D384" s="200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  <c r="AA384" s="143"/>
      <c r="AB384" s="143"/>
      <c r="AC384" s="143"/>
      <c r="AD384" s="143"/>
      <c r="AE384" s="143"/>
      <c r="AF384" s="143"/>
      <c r="AG384" s="143"/>
      <c r="AH384" s="143"/>
      <c r="AI384" s="143"/>
      <c r="AJ384" s="143"/>
      <c r="AK384" s="143"/>
    </row>
    <row r="385">
      <c r="A385" s="143"/>
      <c r="B385" s="143"/>
      <c r="C385" s="143"/>
      <c r="D385" s="200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  <c r="AA385" s="143"/>
      <c r="AB385" s="143"/>
      <c r="AC385" s="143"/>
      <c r="AD385" s="143"/>
      <c r="AE385" s="143"/>
      <c r="AF385" s="143"/>
      <c r="AG385" s="143"/>
      <c r="AH385" s="143"/>
      <c r="AI385" s="143"/>
      <c r="AJ385" s="143"/>
      <c r="AK385" s="143"/>
    </row>
    <row r="386">
      <c r="A386" s="143"/>
      <c r="B386" s="143"/>
      <c r="C386" s="143"/>
      <c r="D386" s="200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  <c r="AA386" s="143"/>
      <c r="AB386" s="143"/>
      <c r="AC386" s="143"/>
      <c r="AD386" s="143"/>
      <c r="AE386" s="143"/>
      <c r="AF386" s="143"/>
      <c r="AG386" s="143"/>
      <c r="AH386" s="143"/>
      <c r="AI386" s="143"/>
      <c r="AJ386" s="143"/>
      <c r="AK386" s="143"/>
    </row>
    <row r="387">
      <c r="A387" s="143"/>
      <c r="B387" s="143"/>
      <c r="C387" s="143"/>
      <c r="D387" s="200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  <c r="AA387" s="143"/>
      <c r="AB387" s="143"/>
      <c r="AC387" s="143"/>
      <c r="AD387" s="143"/>
      <c r="AE387" s="143"/>
      <c r="AF387" s="143"/>
      <c r="AG387" s="143"/>
      <c r="AH387" s="143"/>
      <c r="AI387" s="143"/>
      <c r="AJ387" s="143"/>
      <c r="AK387" s="143"/>
    </row>
    <row r="388">
      <c r="A388" s="143"/>
      <c r="B388" s="143"/>
      <c r="C388" s="143"/>
      <c r="D388" s="200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  <c r="AC388" s="143"/>
      <c r="AD388" s="143"/>
      <c r="AE388" s="143"/>
      <c r="AF388" s="143"/>
      <c r="AG388" s="143"/>
      <c r="AH388" s="143"/>
      <c r="AI388" s="143"/>
      <c r="AJ388" s="143"/>
      <c r="AK388" s="143"/>
    </row>
    <row r="389">
      <c r="A389" s="143"/>
      <c r="B389" s="143"/>
      <c r="C389" s="143"/>
      <c r="D389" s="200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  <c r="AA389" s="143"/>
      <c r="AB389" s="143"/>
      <c r="AC389" s="143"/>
      <c r="AD389" s="143"/>
      <c r="AE389" s="143"/>
      <c r="AF389" s="143"/>
      <c r="AG389" s="143"/>
      <c r="AH389" s="143"/>
      <c r="AI389" s="143"/>
      <c r="AJ389" s="143"/>
      <c r="AK389" s="143"/>
    </row>
    <row r="390">
      <c r="A390" s="143"/>
      <c r="B390" s="143"/>
      <c r="C390" s="143"/>
      <c r="D390" s="200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  <c r="AA390" s="143"/>
      <c r="AB390" s="143"/>
      <c r="AC390" s="143"/>
      <c r="AD390" s="143"/>
      <c r="AE390" s="143"/>
      <c r="AF390" s="143"/>
      <c r="AG390" s="143"/>
      <c r="AH390" s="143"/>
      <c r="AI390" s="143"/>
      <c r="AJ390" s="143"/>
      <c r="AK390" s="143"/>
    </row>
    <row r="391">
      <c r="A391" s="143"/>
      <c r="B391" s="143"/>
      <c r="C391" s="143"/>
      <c r="D391" s="200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  <c r="AA391" s="143"/>
      <c r="AB391" s="143"/>
      <c r="AC391" s="143"/>
      <c r="AD391" s="143"/>
      <c r="AE391" s="143"/>
      <c r="AF391" s="143"/>
      <c r="AG391" s="143"/>
      <c r="AH391" s="143"/>
      <c r="AI391" s="143"/>
      <c r="AJ391" s="143"/>
      <c r="AK391" s="143"/>
    </row>
    <row r="392">
      <c r="A392" s="143"/>
      <c r="B392" s="143"/>
      <c r="C392" s="143"/>
      <c r="D392" s="200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  <c r="AA392" s="143"/>
      <c r="AB392" s="143"/>
      <c r="AC392" s="143"/>
      <c r="AD392" s="143"/>
      <c r="AE392" s="143"/>
      <c r="AF392" s="143"/>
      <c r="AG392" s="143"/>
      <c r="AH392" s="143"/>
      <c r="AI392" s="143"/>
      <c r="AJ392" s="143"/>
      <c r="AK392" s="143"/>
    </row>
    <row r="393">
      <c r="A393" s="143"/>
      <c r="B393" s="143"/>
      <c r="C393" s="143"/>
      <c r="D393" s="200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  <c r="AA393" s="143"/>
      <c r="AB393" s="143"/>
      <c r="AC393" s="143"/>
      <c r="AD393" s="143"/>
      <c r="AE393" s="143"/>
      <c r="AF393" s="143"/>
      <c r="AG393" s="143"/>
      <c r="AH393" s="143"/>
      <c r="AI393" s="143"/>
      <c r="AJ393" s="143"/>
      <c r="AK393" s="143"/>
    </row>
    <row r="394">
      <c r="A394" s="143"/>
      <c r="B394" s="143"/>
      <c r="C394" s="143"/>
      <c r="D394" s="200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  <c r="AA394" s="143"/>
      <c r="AB394" s="143"/>
      <c r="AC394" s="143"/>
      <c r="AD394" s="143"/>
      <c r="AE394" s="143"/>
      <c r="AF394" s="143"/>
      <c r="AG394" s="143"/>
      <c r="AH394" s="143"/>
      <c r="AI394" s="143"/>
      <c r="AJ394" s="143"/>
      <c r="AK394" s="143"/>
    </row>
    <row r="395">
      <c r="A395" s="143"/>
      <c r="B395" s="143"/>
      <c r="C395" s="143"/>
      <c r="D395" s="200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  <c r="AA395" s="143"/>
      <c r="AB395" s="143"/>
      <c r="AC395" s="143"/>
      <c r="AD395" s="143"/>
      <c r="AE395" s="143"/>
      <c r="AF395" s="143"/>
      <c r="AG395" s="143"/>
      <c r="AH395" s="143"/>
      <c r="AI395" s="143"/>
      <c r="AJ395" s="143"/>
      <c r="AK395" s="143"/>
    </row>
    <row r="396">
      <c r="A396" s="143"/>
      <c r="B396" s="143"/>
      <c r="C396" s="143"/>
      <c r="D396" s="200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  <c r="AA396" s="143"/>
      <c r="AB396" s="143"/>
      <c r="AC396" s="143"/>
      <c r="AD396" s="143"/>
      <c r="AE396" s="143"/>
      <c r="AF396" s="143"/>
      <c r="AG396" s="143"/>
      <c r="AH396" s="143"/>
      <c r="AI396" s="143"/>
      <c r="AJ396" s="143"/>
      <c r="AK396" s="143"/>
    </row>
    <row r="397">
      <c r="A397" s="143"/>
      <c r="B397" s="143"/>
      <c r="C397" s="143"/>
      <c r="D397" s="200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  <c r="AA397" s="143"/>
      <c r="AB397" s="143"/>
      <c r="AC397" s="143"/>
      <c r="AD397" s="143"/>
      <c r="AE397" s="143"/>
      <c r="AF397" s="143"/>
      <c r="AG397" s="143"/>
      <c r="AH397" s="143"/>
      <c r="AI397" s="143"/>
      <c r="AJ397" s="143"/>
      <c r="AK397" s="143"/>
    </row>
    <row r="398">
      <c r="A398" s="143"/>
      <c r="B398" s="143"/>
      <c r="C398" s="143"/>
      <c r="D398" s="200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  <c r="AA398" s="143"/>
      <c r="AB398" s="143"/>
      <c r="AC398" s="143"/>
      <c r="AD398" s="143"/>
      <c r="AE398" s="143"/>
      <c r="AF398" s="143"/>
      <c r="AG398" s="143"/>
      <c r="AH398" s="143"/>
      <c r="AI398" s="143"/>
      <c r="AJ398" s="143"/>
      <c r="AK398" s="143"/>
    </row>
    <row r="399">
      <c r="A399" s="143"/>
      <c r="B399" s="143"/>
      <c r="C399" s="143"/>
      <c r="D399" s="200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  <c r="AC399" s="143"/>
      <c r="AD399" s="143"/>
      <c r="AE399" s="143"/>
      <c r="AF399" s="143"/>
      <c r="AG399" s="143"/>
      <c r="AH399" s="143"/>
      <c r="AI399" s="143"/>
      <c r="AJ399" s="143"/>
      <c r="AK399" s="143"/>
    </row>
    <row r="400">
      <c r="A400" s="143"/>
      <c r="B400" s="143"/>
      <c r="C400" s="143"/>
      <c r="D400" s="200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  <c r="AA400" s="143"/>
      <c r="AB400" s="143"/>
      <c r="AC400" s="143"/>
      <c r="AD400" s="143"/>
      <c r="AE400" s="143"/>
      <c r="AF400" s="143"/>
      <c r="AG400" s="143"/>
      <c r="AH400" s="143"/>
      <c r="AI400" s="143"/>
      <c r="AJ400" s="143"/>
      <c r="AK400" s="143"/>
    </row>
    <row r="401">
      <c r="A401" s="143"/>
      <c r="B401" s="143"/>
      <c r="C401" s="143"/>
      <c r="D401" s="200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  <c r="AA401" s="143"/>
      <c r="AB401" s="143"/>
      <c r="AC401" s="143"/>
      <c r="AD401" s="143"/>
      <c r="AE401" s="143"/>
      <c r="AF401" s="143"/>
      <c r="AG401" s="143"/>
      <c r="AH401" s="143"/>
      <c r="AI401" s="143"/>
      <c r="AJ401" s="143"/>
      <c r="AK401" s="143"/>
    </row>
    <row r="402">
      <c r="A402" s="143"/>
      <c r="B402" s="143"/>
      <c r="C402" s="143"/>
      <c r="D402" s="200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  <c r="AA402" s="143"/>
      <c r="AB402" s="143"/>
      <c r="AC402" s="143"/>
      <c r="AD402" s="143"/>
      <c r="AE402" s="143"/>
      <c r="AF402" s="143"/>
      <c r="AG402" s="143"/>
      <c r="AH402" s="143"/>
      <c r="AI402" s="143"/>
      <c r="AJ402" s="143"/>
      <c r="AK402" s="143"/>
    </row>
    <row r="403">
      <c r="A403" s="143"/>
      <c r="B403" s="143"/>
      <c r="C403" s="143"/>
      <c r="D403" s="200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  <c r="AA403" s="143"/>
      <c r="AB403" s="143"/>
      <c r="AC403" s="143"/>
      <c r="AD403" s="143"/>
      <c r="AE403" s="143"/>
      <c r="AF403" s="143"/>
      <c r="AG403" s="143"/>
      <c r="AH403" s="143"/>
      <c r="AI403" s="143"/>
      <c r="AJ403" s="143"/>
      <c r="AK403" s="143"/>
    </row>
    <row r="404">
      <c r="A404" s="143"/>
      <c r="B404" s="143"/>
      <c r="C404" s="143"/>
      <c r="D404" s="200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  <c r="AA404" s="143"/>
      <c r="AB404" s="143"/>
      <c r="AC404" s="143"/>
      <c r="AD404" s="143"/>
      <c r="AE404" s="143"/>
      <c r="AF404" s="143"/>
      <c r="AG404" s="143"/>
      <c r="AH404" s="143"/>
      <c r="AI404" s="143"/>
      <c r="AJ404" s="143"/>
      <c r="AK404" s="143"/>
    </row>
    <row r="405">
      <c r="A405" s="143"/>
      <c r="B405" s="143"/>
      <c r="C405" s="143"/>
      <c r="D405" s="200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  <c r="AA405" s="143"/>
      <c r="AB405" s="143"/>
      <c r="AC405" s="143"/>
      <c r="AD405" s="143"/>
      <c r="AE405" s="143"/>
      <c r="AF405" s="143"/>
      <c r="AG405" s="143"/>
      <c r="AH405" s="143"/>
      <c r="AI405" s="143"/>
      <c r="AJ405" s="143"/>
      <c r="AK405" s="143"/>
    </row>
    <row r="406">
      <c r="A406" s="143"/>
      <c r="B406" s="143"/>
      <c r="C406" s="143"/>
      <c r="D406" s="200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  <c r="AA406" s="143"/>
      <c r="AB406" s="143"/>
      <c r="AC406" s="143"/>
      <c r="AD406" s="143"/>
      <c r="AE406" s="143"/>
      <c r="AF406" s="143"/>
      <c r="AG406" s="143"/>
      <c r="AH406" s="143"/>
      <c r="AI406" s="143"/>
      <c r="AJ406" s="143"/>
      <c r="AK406" s="143"/>
    </row>
    <row r="407">
      <c r="A407" s="143"/>
      <c r="B407" s="143"/>
      <c r="C407" s="143"/>
      <c r="D407" s="200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  <c r="AI407" s="143"/>
      <c r="AJ407" s="143"/>
      <c r="AK407" s="143"/>
    </row>
    <row r="408">
      <c r="A408" s="143"/>
      <c r="B408" s="143"/>
      <c r="C408" s="143"/>
      <c r="D408" s="200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  <c r="AA408" s="143"/>
      <c r="AB408" s="143"/>
      <c r="AC408" s="143"/>
      <c r="AD408" s="143"/>
      <c r="AE408" s="143"/>
      <c r="AF408" s="143"/>
      <c r="AG408" s="143"/>
      <c r="AH408" s="143"/>
      <c r="AI408" s="143"/>
      <c r="AJ408" s="143"/>
      <c r="AK408" s="143"/>
    </row>
    <row r="409">
      <c r="A409" s="143"/>
      <c r="B409" s="143"/>
      <c r="C409" s="143"/>
      <c r="D409" s="200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  <c r="AA409" s="143"/>
      <c r="AB409" s="143"/>
      <c r="AC409" s="143"/>
      <c r="AD409" s="143"/>
      <c r="AE409" s="143"/>
      <c r="AF409" s="143"/>
      <c r="AG409" s="143"/>
      <c r="AH409" s="143"/>
      <c r="AI409" s="143"/>
      <c r="AJ409" s="143"/>
      <c r="AK409" s="143"/>
    </row>
    <row r="410">
      <c r="A410" s="143"/>
      <c r="B410" s="143"/>
      <c r="C410" s="143"/>
      <c r="D410" s="200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  <c r="AA410" s="143"/>
      <c r="AB410" s="143"/>
      <c r="AC410" s="143"/>
      <c r="AD410" s="143"/>
      <c r="AE410" s="143"/>
      <c r="AF410" s="143"/>
      <c r="AG410" s="143"/>
      <c r="AH410" s="143"/>
      <c r="AI410" s="143"/>
      <c r="AJ410" s="143"/>
      <c r="AK410" s="143"/>
    </row>
    <row r="411">
      <c r="A411" s="143"/>
      <c r="B411" s="143"/>
      <c r="C411" s="143"/>
      <c r="D411" s="200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  <c r="AA411" s="143"/>
      <c r="AB411" s="143"/>
      <c r="AC411" s="143"/>
      <c r="AD411" s="143"/>
      <c r="AE411" s="143"/>
      <c r="AF411" s="143"/>
      <c r="AG411" s="143"/>
      <c r="AH411" s="143"/>
      <c r="AI411" s="143"/>
      <c r="AJ411" s="143"/>
      <c r="AK411" s="143"/>
    </row>
    <row r="412">
      <c r="A412" s="143"/>
      <c r="B412" s="143"/>
      <c r="C412" s="143"/>
      <c r="D412" s="200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3"/>
      <c r="AG412" s="143"/>
      <c r="AH412" s="143"/>
      <c r="AI412" s="143"/>
      <c r="AJ412" s="143"/>
      <c r="AK412" s="143"/>
    </row>
    <row r="413">
      <c r="A413" s="143"/>
      <c r="B413" s="143"/>
      <c r="C413" s="143"/>
      <c r="D413" s="200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  <c r="AA413" s="143"/>
      <c r="AB413" s="143"/>
      <c r="AC413" s="143"/>
      <c r="AD413" s="143"/>
      <c r="AE413" s="143"/>
      <c r="AF413" s="143"/>
      <c r="AG413" s="143"/>
      <c r="AH413" s="143"/>
      <c r="AI413" s="143"/>
      <c r="AJ413" s="143"/>
      <c r="AK413" s="143"/>
    </row>
    <row r="414">
      <c r="A414" s="143"/>
      <c r="B414" s="143"/>
      <c r="C414" s="143"/>
      <c r="D414" s="200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  <c r="AA414" s="143"/>
      <c r="AB414" s="143"/>
      <c r="AC414" s="143"/>
      <c r="AD414" s="143"/>
      <c r="AE414" s="143"/>
      <c r="AF414" s="143"/>
      <c r="AG414" s="143"/>
      <c r="AH414" s="143"/>
      <c r="AI414" s="143"/>
      <c r="AJ414" s="143"/>
      <c r="AK414" s="143"/>
    </row>
    <row r="415">
      <c r="A415" s="143"/>
      <c r="B415" s="143"/>
      <c r="C415" s="143"/>
      <c r="D415" s="200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  <c r="AA415" s="143"/>
      <c r="AB415" s="143"/>
      <c r="AC415" s="143"/>
      <c r="AD415" s="143"/>
      <c r="AE415" s="143"/>
      <c r="AF415" s="143"/>
      <c r="AG415" s="143"/>
      <c r="AH415" s="143"/>
      <c r="AI415" s="143"/>
      <c r="AJ415" s="143"/>
      <c r="AK415" s="143"/>
    </row>
    <row r="416">
      <c r="A416" s="143"/>
      <c r="B416" s="143"/>
      <c r="C416" s="143"/>
      <c r="D416" s="200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  <c r="AA416" s="143"/>
      <c r="AB416" s="143"/>
      <c r="AC416" s="143"/>
      <c r="AD416" s="143"/>
      <c r="AE416" s="143"/>
      <c r="AF416" s="143"/>
      <c r="AG416" s="143"/>
      <c r="AH416" s="143"/>
      <c r="AI416" s="143"/>
      <c r="AJ416" s="143"/>
      <c r="AK416" s="143"/>
    </row>
    <row r="417">
      <c r="A417" s="143"/>
      <c r="B417" s="143"/>
      <c r="C417" s="143"/>
      <c r="D417" s="200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  <c r="AA417" s="143"/>
      <c r="AB417" s="143"/>
      <c r="AC417" s="143"/>
      <c r="AD417" s="143"/>
      <c r="AE417" s="143"/>
      <c r="AF417" s="143"/>
      <c r="AG417" s="143"/>
      <c r="AH417" s="143"/>
      <c r="AI417" s="143"/>
      <c r="AJ417" s="143"/>
      <c r="AK417" s="143"/>
    </row>
    <row r="418">
      <c r="A418" s="143"/>
      <c r="B418" s="143"/>
      <c r="C418" s="143"/>
      <c r="D418" s="200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  <c r="AA418" s="143"/>
      <c r="AB418" s="143"/>
      <c r="AC418" s="143"/>
      <c r="AD418" s="143"/>
      <c r="AE418" s="143"/>
      <c r="AF418" s="143"/>
      <c r="AG418" s="143"/>
      <c r="AH418" s="143"/>
      <c r="AI418" s="143"/>
      <c r="AJ418" s="143"/>
      <c r="AK418" s="143"/>
    </row>
    <row r="419">
      <c r="A419" s="143"/>
      <c r="B419" s="143"/>
      <c r="C419" s="143"/>
      <c r="D419" s="200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  <c r="AA419" s="143"/>
      <c r="AB419" s="143"/>
      <c r="AC419" s="143"/>
      <c r="AD419" s="143"/>
      <c r="AE419" s="143"/>
      <c r="AF419" s="143"/>
      <c r="AG419" s="143"/>
      <c r="AH419" s="143"/>
      <c r="AI419" s="143"/>
      <c r="AJ419" s="143"/>
      <c r="AK419" s="143"/>
    </row>
    <row r="420">
      <c r="A420" s="143"/>
      <c r="B420" s="143"/>
      <c r="C420" s="143"/>
      <c r="D420" s="200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  <c r="AA420" s="143"/>
      <c r="AB420" s="143"/>
      <c r="AC420" s="143"/>
      <c r="AD420" s="143"/>
      <c r="AE420" s="143"/>
      <c r="AF420" s="143"/>
      <c r="AG420" s="143"/>
      <c r="AH420" s="143"/>
      <c r="AI420" s="143"/>
      <c r="AJ420" s="143"/>
      <c r="AK420" s="143"/>
    </row>
    <row r="421">
      <c r="A421" s="143"/>
      <c r="B421" s="143"/>
      <c r="C421" s="143"/>
      <c r="D421" s="200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  <c r="AA421" s="143"/>
      <c r="AB421" s="143"/>
      <c r="AC421" s="143"/>
      <c r="AD421" s="143"/>
      <c r="AE421" s="143"/>
      <c r="AF421" s="143"/>
      <c r="AG421" s="143"/>
      <c r="AH421" s="143"/>
      <c r="AI421" s="143"/>
      <c r="AJ421" s="143"/>
      <c r="AK421" s="143"/>
    </row>
    <row r="422">
      <c r="A422" s="143"/>
      <c r="B422" s="143"/>
      <c r="C422" s="143"/>
      <c r="D422" s="200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  <c r="AA422" s="143"/>
      <c r="AB422" s="143"/>
      <c r="AC422" s="143"/>
      <c r="AD422" s="143"/>
      <c r="AE422" s="143"/>
      <c r="AF422" s="143"/>
      <c r="AG422" s="143"/>
      <c r="AH422" s="143"/>
      <c r="AI422" s="143"/>
      <c r="AJ422" s="143"/>
      <c r="AK422" s="143"/>
    </row>
    <row r="423">
      <c r="A423" s="143"/>
      <c r="B423" s="143"/>
      <c r="C423" s="143"/>
      <c r="D423" s="200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  <c r="AA423" s="143"/>
      <c r="AB423" s="143"/>
      <c r="AC423" s="143"/>
      <c r="AD423" s="143"/>
      <c r="AE423" s="143"/>
      <c r="AF423" s="143"/>
      <c r="AG423" s="143"/>
      <c r="AH423" s="143"/>
      <c r="AI423" s="143"/>
      <c r="AJ423" s="143"/>
      <c r="AK423" s="143"/>
    </row>
    <row r="424">
      <c r="A424" s="143"/>
      <c r="B424" s="143"/>
      <c r="C424" s="143"/>
      <c r="D424" s="200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  <c r="AC424" s="143"/>
      <c r="AD424" s="143"/>
      <c r="AE424" s="143"/>
      <c r="AF424" s="143"/>
      <c r="AG424" s="143"/>
      <c r="AH424" s="143"/>
      <c r="AI424" s="143"/>
      <c r="AJ424" s="143"/>
      <c r="AK424" s="143"/>
    </row>
    <row r="425">
      <c r="A425" s="143"/>
      <c r="B425" s="143"/>
      <c r="C425" s="143"/>
      <c r="D425" s="200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  <c r="AA425" s="143"/>
      <c r="AB425" s="143"/>
      <c r="AC425" s="143"/>
      <c r="AD425" s="143"/>
      <c r="AE425" s="143"/>
      <c r="AF425" s="143"/>
      <c r="AG425" s="143"/>
      <c r="AH425" s="143"/>
      <c r="AI425" s="143"/>
      <c r="AJ425" s="143"/>
      <c r="AK425" s="143"/>
    </row>
    <row r="426">
      <c r="A426" s="143"/>
      <c r="B426" s="143"/>
      <c r="C426" s="143"/>
      <c r="D426" s="200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  <c r="AA426" s="143"/>
      <c r="AB426" s="143"/>
      <c r="AC426" s="143"/>
      <c r="AD426" s="143"/>
      <c r="AE426" s="143"/>
      <c r="AF426" s="143"/>
      <c r="AG426" s="143"/>
      <c r="AH426" s="143"/>
      <c r="AI426" s="143"/>
      <c r="AJ426" s="143"/>
      <c r="AK426" s="143"/>
    </row>
    <row r="427">
      <c r="A427" s="143"/>
      <c r="B427" s="143"/>
      <c r="C427" s="143"/>
      <c r="D427" s="200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  <c r="AA427" s="143"/>
      <c r="AB427" s="143"/>
      <c r="AC427" s="143"/>
      <c r="AD427" s="143"/>
      <c r="AE427" s="143"/>
      <c r="AF427" s="143"/>
      <c r="AG427" s="143"/>
      <c r="AH427" s="143"/>
      <c r="AI427" s="143"/>
      <c r="AJ427" s="143"/>
      <c r="AK427" s="143"/>
    </row>
    <row r="428">
      <c r="A428" s="143"/>
      <c r="B428" s="143"/>
      <c r="C428" s="143"/>
      <c r="D428" s="200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  <c r="AA428" s="143"/>
      <c r="AB428" s="143"/>
      <c r="AC428" s="143"/>
      <c r="AD428" s="143"/>
      <c r="AE428" s="143"/>
      <c r="AF428" s="143"/>
      <c r="AG428" s="143"/>
      <c r="AH428" s="143"/>
      <c r="AI428" s="143"/>
      <c r="AJ428" s="143"/>
      <c r="AK428" s="143"/>
    </row>
    <row r="429">
      <c r="A429" s="143"/>
      <c r="B429" s="143"/>
      <c r="C429" s="143"/>
      <c r="D429" s="200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  <c r="AA429" s="143"/>
      <c r="AB429" s="143"/>
      <c r="AC429" s="143"/>
      <c r="AD429" s="143"/>
      <c r="AE429" s="143"/>
      <c r="AF429" s="143"/>
      <c r="AG429" s="143"/>
      <c r="AH429" s="143"/>
      <c r="AI429" s="143"/>
      <c r="AJ429" s="143"/>
      <c r="AK429" s="143"/>
    </row>
    <row r="430">
      <c r="A430" s="143"/>
      <c r="B430" s="143"/>
      <c r="C430" s="143"/>
      <c r="D430" s="200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  <c r="AA430" s="143"/>
      <c r="AB430" s="143"/>
      <c r="AC430" s="143"/>
      <c r="AD430" s="143"/>
      <c r="AE430" s="143"/>
      <c r="AF430" s="143"/>
      <c r="AG430" s="143"/>
      <c r="AH430" s="143"/>
      <c r="AI430" s="143"/>
      <c r="AJ430" s="143"/>
      <c r="AK430" s="143"/>
    </row>
    <row r="431">
      <c r="A431" s="143"/>
      <c r="B431" s="143"/>
      <c r="C431" s="143"/>
      <c r="D431" s="200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  <c r="AA431" s="143"/>
      <c r="AB431" s="143"/>
      <c r="AC431" s="143"/>
      <c r="AD431" s="143"/>
      <c r="AE431" s="143"/>
      <c r="AF431" s="143"/>
      <c r="AG431" s="143"/>
      <c r="AH431" s="143"/>
      <c r="AI431" s="143"/>
      <c r="AJ431" s="143"/>
      <c r="AK431" s="143"/>
    </row>
    <row r="432">
      <c r="A432" s="143"/>
      <c r="B432" s="143"/>
      <c r="C432" s="143"/>
      <c r="D432" s="200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  <c r="AA432" s="143"/>
      <c r="AB432" s="143"/>
      <c r="AC432" s="143"/>
      <c r="AD432" s="143"/>
      <c r="AE432" s="143"/>
      <c r="AF432" s="143"/>
      <c r="AG432" s="143"/>
      <c r="AH432" s="143"/>
      <c r="AI432" s="143"/>
      <c r="AJ432" s="143"/>
      <c r="AK432" s="143"/>
    </row>
    <row r="433">
      <c r="A433" s="143"/>
      <c r="B433" s="143"/>
      <c r="C433" s="143"/>
      <c r="D433" s="200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  <c r="AA433" s="143"/>
      <c r="AB433" s="143"/>
      <c r="AC433" s="143"/>
      <c r="AD433" s="143"/>
      <c r="AE433" s="143"/>
      <c r="AF433" s="143"/>
      <c r="AG433" s="143"/>
      <c r="AH433" s="143"/>
      <c r="AI433" s="143"/>
      <c r="AJ433" s="143"/>
      <c r="AK433" s="143"/>
    </row>
    <row r="434">
      <c r="A434" s="143"/>
      <c r="B434" s="143"/>
      <c r="C434" s="143"/>
      <c r="D434" s="200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  <c r="AA434" s="143"/>
      <c r="AB434" s="143"/>
      <c r="AC434" s="143"/>
      <c r="AD434" s="143"/>
      <c r="AE434" s="143"/>
      <c r="AF434" s="143"/>
      <c r="AG434" s="143"/>
      <c r="AH434" s="143"/>
      <c r="AI434" s="143"/>
      <c r="AJ434" s="143"/>
      <c r="AK434" s="143"/>
    </row>
    <row r="435">
      <c r="A435" s="143"/>
      <c r="B435" s="143"/>
      <c r="C435" s="143"/>
      <c r="D435" s="200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  <c r="AA435" s="143"/>
      <c r="AB435" s="143"/>
      <c r="AC435" s="143"/>
      <c r="AD435" s="143"/>
      <c r="AE435" s="143"/>
      <c r="AF435" s="143"/>
      <c r="AG435" s="143"/>
      <c r="AH435" s="143"/>
      <c r="AI435" s="143"/>
      <c r="AJ435" s="143"/>
      <c r="AK435" s="143"/>
    </row>
    <row r="436">
      <c r="A436" s="143"/>
      <c r="B436" s="143"/>
      <c r="C436" s="143"/>
      <c r="D436" s="200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  <c r="AA436" s="143"/>
      <c r="AB436" s="143"/>
      <c r="AC436" s="143"/>
      <c r="AD436" s="143"/>
      <c r="AE436" s="143"/>
      <c r="AF436" s="143"/>
      <c r="AG436" s="143"/>
      <c r="AH436" s="143"/>
      <c r="AI436" s="143"/>
      <c r="AJ436" s="143"/>
      <c r="AK436" s="143"/>
    </row>
    <row r="437">
      <c r="A437" s="143"/>
      <c r="B437" s="143"/>
      <c r="C437" s="143"/>
      <c r="D437" s="200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  <c r="AC437" s="143"/>
      <c r="AD437" s="143"/>
      <c r="AE437" s="143"/>
      <c r="AF437" s="143"/>
      <c r="AG437" s="143"/>
      <c r="AH437" s="143"/>
      <c r="AI437" s="143"/>
      <c r="AJ437" s="143"/>
      <c r="AK437" s="143"/>
    </row>
    <row r="438">
      <c r="A438" s="143"/>
      <c r="B438" s="143"/>
      <c r="C438" s="143"/>
      <c r="D438" s="200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  <c r="AA438" s="143"/>
      <c r="AB438" s="143"/>
      <c r="AC438" s="143"/>
      <c r="AD438" s="143"/>
      <c r="AE438" s="143"/>
      <c r="AF438" s="143"/>
      <c r="AG438" s="143"/>
      <c r="AH438" s="143"/>
      <c r="AI438" s="143"/>
      <c r="AJ438" s="143"/>
      <c r="AK438" s="143"/>
    </row>
    <row r="439">
      <c r="A439" s="143"/>
      <c r="B439" s="143"/>
      <c r="C439" s="143"/>
      <c r="D439" s="200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  <c r="AA439" s="143"/>
      <c r="AB439" s="143"/>
      <c r="AC439" s="143"/>
      <c r="AD439" s="143"/>
      <c r="AE439" s="143"/>
      <c r="AF439" s="143"/>
      <c r="AG439" s="143"/>
      <c r="AH439" s="143"/>
      <c r="AI439" s="143"/>
      <c r="AJ439" s="143"/>
      <c r="AK439" s="143"/>
    </row>
    <row r="440">
      <c r="A440" s="143"/>
      <c r="B440" s="143"/>
      <c r="C440" s="143"/>
      <c r="D440" s="200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  <c r="AA440" s="143"/>
      <c r="AB440" s="143"/>
      <c r="AC440" s="143"/>
      <c r="AD440" s="143"/>
      <c r="AE440" s="143"/>
      <c r="AF440" s="143"/>
      <c r="AG440" s="143"/>
      <c r="AH440" s="143"/>
      <c r="AI440" s="143"/>
      <c r="AJ440" s="143"/>
      <c r="AK440" s="143"/>
    </row>
    <row r="441">
      <c r="A441" s="143"/>
      <c r="B441" s="143"/>
      <c r="C441" s="143"/>
      <c r="D441" s="200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  <c r="AA441" s="143"/>
      <c r="AB441" s="143"/>
      <c r="AC441" s="143"/>
      <c r="AD441" s="143"/>
      <c r="AE441" s="143"/>
      <c r="AF441" s="143"/>
      <c r="AG441" s="143"/>
      <c r="AH441" s="143"/>
      <c r="AI441" s="143"/>
      <c r="AJ441" s="143"/>
      <c r="AK441" s="143"/>
    </row>
    <row r="442">
      <c r="A442" s="143"/>
      <c r="B442" s="143"/>
      <c r="C442" s="143"/>
      <c r="D442" s="200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  <c r="AA442" s="143"/>
      <c r="AB442" s="143"/>
      <c r="AC442" s="143"/>
      <c r="AD442" s="143"/>
      <c r="AE442" s="143"/>
      <c r="AF442" s="143"/>
      <c r="AG442" s="143"/>
      <c r="AH442" s="143"/>
      <c r="AI442" s="143"/>
      <c r="AJ442" s="143"/>
      <c r="AK442" s="143"/>
    </row>
    <row r="443">
      <c r="A443" s="143"/>
      <c r="B443" s="143"/>
      <c r="C443" s="143"/>
      <c r="D443" s="200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  <c r="AA443" s="143"/>
      <c r="AB443" s="143"/>
      <c r="AC443" s="143"/>
      <c r="AD443" s="143"/>
      <c r="AE443" s="143"/>
      <c r="AF443" s="143"/>
      <c r="AG443" s="143"/>
      <c r="AH443" s="143"/>
      <c r="AI443" s="143"/>
      <c r="AJ443" s="143"/>
      <c r="AK443" s="143"/>
    </row>
    <row r="444">
      <c r="A444" s="143"/>
      <c r="B444" s="143"/>
      <c r="C444" s="143"/>
      <c r="D444" s="200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  <c r="AC444" s="143"/>
      <c r="AD444" s="143"/>
      <c r="AE444" s="143"/>
      <c r="AF444" s="143"/>
      <c r="AG444" s="143"/>
      <c r="AH444" s="143"/>
      <c r="AI444" s="143"/>
      <c r="AJ444" s="143"/>
      <c r="AK444" s="143"/>
    </row>
    <row r="445">
      <c r="A445" s="143"/>
      <c r="B445" s="143"/>
      <c r="C445" s="143"/>
      <c r="D445" s="200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  <c r="AA445" s="143"/>
      <c r="AB445" s="143"/>
      <c r="AC445" s="143"/>
      <c r="AD445" s="143"/>
      <c r="AE445" s="143"/>
      <c r="AF445" s="143"/>
      <c r="AG445" s="143"/>
      <c r="AH445" s="143"/>
      <c r="AI445" s="143"/>
      <c r="AJ445" s="143"/>
      <c r="AK445" s="143"/>
    </row>
    <row r="446">
      <c r="A446" s="143"/>
      <c r="B446" s="143"/>
      <c r="C446" s="143"/>
      <c r="D446" s="200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  <c r="AA446" s="143"/>
      <c r="AB446" s="143"/>
      <c r="AC446" s="143"/>
      <c r="AD446" s="143"/>
      <c r="AE446" s="143"/>
      <c r="AF446" s="143"/>
      <c r="AG446" s="143"/>
      <c r="AH446" s="143"/>
      <c r="AI446" s="143"/>
      <c r="AJ446" s="143"/>
      <c r="AK446" s="143"/>
    </row>
    <row r="447">
      <c r="A447" s="143"/>
      <c r="B447" s="143"/>
      <c r="C447" s="143"/>
      <c r="D447" s="200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  <c r="AA447" s="143"/>
      <c r="AB447" s="143"/>
      <c r="AC447" s="143"/>
      <c r="AD447" s="143"/>
      <c r="AE447" s="143"/>
      <c r="AF447" s="143"/>
      <c r="AG447" s="143"/>
      <c r="AH447" s="143"/>
      <c r="AI447" s="143"/>
      <c r="AJ447" s="143"/>
      <c r="AK447" s="143"/>
    </row>
    <row r="448">
      <c r="A448" s="143"/>
      <c r="B448" s="143"/>
      <c r="C448" s="143"/>
      <c r="D448" s="200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  <c r="AC448" s="143"/>
      <c r="AD448" s="143"/>
      <c r="AE448" s="143"/>
      <c r="AF448" s="143"/>
      <c r="AG448" s="143"/>
      <c r="AH448" s="143"/>
      <c r="AI448" s="143"/>
      <c r="AJ448" s="143"/>
      <c r="AK448" s="143"/>
    </row>
    <row r="449">
      <c r="A449" s="143"/>
      <c r="B449" s="143"/>
      <c r="C449" s="143"/>
      <c r="D449" s="200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  <c r="AA449" s="143"/>
      <c r="AB449" s="143"/>
      <c r="AC449" s="143"/>
      <c r="AD449" s="143"/>
      <c r="AE449" s="143"/>
      <c r="AF449" s="143"/>
      <c r="AG449" s="143"/>
      <c r="AH449" s="143"/>
      <c r="AI449" s="143"/>
      <c r="AJ449" s="143"/>
      <c r="AK449" s="143"/>
    </row>
    <row r="450">
      <c r="A450" s="143"/>
      <c r="B450" s="143"/>
      <c r="C450" s="143"/>
      <c r="D450" s="200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  <c r="AA450" s="143"/>
      <c r="AB450" s="143"/>
      <c r="AC450" s="143"/>
      <c r="AD450" s="143"/>
      <c r="AE450" s="143"/>
      <c r="AF450" s="143"/>
      <c r="AG450" s="143"/>
      <c r="AH450" s="143"/>
      <c r="AI450" s="143"/>
      <c r="AJ450" s="143"/>
      <c r="AK450" s="143"/>
    </row>
    <row r="451">
      <c r="A451" s="143"/>
      <c r="B451" s="143"/>
      <c r="C451" s="143"/>
      <c r="D451" s="200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  <c r="AA451" s="143"/>
      <c r="AB451" s="143"/>
      <c r="AC451" s="143"/>
      <c r="AD451" s="143"/>
      <c r="AE451" s="143"/>
      <c r="AF451" s="143"/>
      <c r="AG451" s="143"/>
      <c r="AH451" s="143"/>
      <c r="AI451" s="143"/>
      <c r="AJ451" s="143"/>
      <c r="AK451" s="143"/>
    </row>
    <row r="452">
      <c r="A452" s="143"/>
      <c r="B452" s="143"/>
      <c r="C452" s="143"/>
      <c r="D452" s="200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  <c r="AA452" s="143"/>
      <c r="AB452" s="143"/>
      <c r="AC452" s="143"/>
      <c r="AD452" s="143"/>
      <c r="AE452" s="143"/>
      <c r="AF452" s="143"/>
      <c r="AG452" s="143"/>
      <c r="AH452" s="143"/>
      <c r="AI452" s="143"/>
      <c r="AJ452" s="143"/>
      <c r="AK452" s="143"/>
    </row>
    <row r="453">
      <c r="A453" s="143"/>
      <c r="B453" s="143"/>
      <c r="C453" s="143"/>
      <c r="D453" s="200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  <c r="AA453" s="143"/>
      <c r="AB453" s="143"/>
      <c r="AC453" s="143"/>
      <c r="AD453" s="143"/>
      <c r="AE453" s="143"/>
      <c r="AF453" s="143"/>
      <c r="AG453" s="143"/>
      <c r="AH453" s="143"/>
      <c r="AI453" s="143"/>
      <c r="AJ453" s="143"/>
      <c r="AK453" s="143"/>
    </row>
    <row r="454">
      <c r="A454" s="143"/>
      <c r="B454" s="143"/>
      <c r="C454" s="143"/>
      <c r="D454" s="200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  <c r="AA454" s="143"/>
      <c r="AB454" s="143"/>
      <c r="AC454" s="143"/>
      <c r="AD454" s="143"/>
      <c r="AE454" s="143"/>
      <c r="AF454" s="143"/>
      <c r="AG454" s="143"/>
      <c r="AH454" s="143"/>
      <c r="AI454" s="143"/>
      <c r="AJ454" s="143"/>
      <c r="AK454" s="143"/>
    </row>
    <row r="455">
      <c r="A455" s="143"/>
      <c r="B455" s="143"/>
      <c r="C455" s="143"/>
      <c r="D455" s="200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  <c r="AA455" s="143"/>
      <c r="AB455" s="143"/>
      <c r="AC455" s="143"/>
      <c r="AD455" s="143"/>
      <c r="AE455" s="143"/>
      <c r="AF455" s="143"/>
      <c r="AG455" s="143"/>
      <c r="AH455" s="143"/>
      <c r="AI455" s="143"/>
      <c r="AJ455" s="143"/>
      <c r="AK455" s="143"/>
    </row>
    <row r="456">
      <c r="A456" s="143"/>
      <c r="B456" s="143"/>
      <c r="C456" s="143"/>
      <c r="D456" s="200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  <c r="AA456" s="143"/>
      <c r="AB456" s="143"/>
      <c r="AC456" s="143"/>
      <c r="AD456" s="143"/>
      <c r="AE456" s="143"/>
      <c r="AF456" s="143"/>
      <c r="AG456" s="143"/>
      <c r="AH456" s="143"/>
      <c r="AI456" s="143"/>
      <c r="AJ456" s="143"/>
      <c r="AK456" s="143"/>
    </row>
    <row r="457">
      <c r="A457" s="143"/>
      <c r="B457" s="143"/>
      <c r="C457" s="143"/>
      <c r="D457" s="200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  <c r="AA457" s="143"/>
      <c r="AB457" s="143"/>
      <c r="AC457" s="143"/>
      <c r="AD457" s="143"/>
      <c r="AE457" s="143"/>
      <c r="AF457" s="143"/>
      <c r="AG457" s="143"/>
      <c r="AH457" s="143"/>
      <c r="AI457" s="143"/>
      <c r="AJ457" s="143"/>
      <c r="AK457" s="143"/>
    </row>
    <row r="458">
      <c r="A458" s="143"/>
      <c r="B458" s="143"/>
      <c r="C458" s="143"/>
      <c r="D458" s="200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  <c r="AA458" s="143"/>
      <c r="AB458" s="143"/>
      <c r="AC458" s="143"/>
      <c r="AD458" s="143"/>
      <c r="AE458" s="143"/>
      <c r="AF458" s="143"/>
      <c r="AG458" s="143"/>
      <c r="AH458" s="143"/>
      <c r="AI458" s="143"/>
      <c r="AJ458" s="143"/>
      <c r="AK458" s="143"/>
    </row>
    <row r="459">
      <c r="A459" s="143"/>
      <c r="B459" s="143"/>
      <c r="C459" s="143"/>
      <c r="D459" s="200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  <c r="AA459" s="143"/>
      <c r="AB459" s="143"/>
      <c r="AC459" s="143"/>
      <c r="AD459" s="143"/>
      <c r="AE459" s="143"/>
      <c r="AF459" s="143"/>
      <c r="AG459" s="143"/>
      <c r="AH459" s="143"/>
      <c r="AI459" s="143"/>
      <c r="AJ459" s="143"/>
      <c r="AK459" s="143"/>
    </row>
    <row r="460">
      <c r="A460" s="143"/>
      <c r="B460" s="143"/>
      <c r="C460" s="143"/>
      <c r="D460" s="200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  <c r="AA460" s="143"/>
      <c r="AB460" s="143"/>
      <c r="AC460" s="143"/>
      <c r="AD460" s="143"/>
      <c r="AE460" s="143"/>
      <c r="AF460" s="143"/>
      <c r="AG460" s="143"/>
      <c r="AH460" s="143"/>
      <c r="AI460" s="143"/>
      <c r="AJ460" s="143"/>
      <c r="AK460" s="143"/>
    </row>
    <row r="461">
      <c r="A461" s="143"/>
      <c r="B461" s="143"/>
      <c r="C461" s="143"/>
      <c r="D461" s="200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  <c r="AA461" s="143"/>
      <c r="AB461" s="143"/>
      <c r="AC461" s="143"/>
      <c r="AD461" s="143"/>
      <c r="AE461" s="143"/>
      <c r="AF461" s="143"/>
      <c r="AG461" s="143"/>
      <c r="AH461" s="143"/>
      <c r="AI461" s="143"/>
      <c r="AJ461" s="143"/>
      <c r="AK461" s="143"/>
    </row>
    <row r="462">
      <c r="A462" s="143"/>
      <c r="B462" s="143"/>
      <c r="C462" s="143"/>
      <c r="D462" s="200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  <c r="AA462" s="143"/>
      <c r="AB462" s="143"/>
      <c r="AC462" s="143"/>
      <c r="AD462" s="143"/>
      <c r="AE462" s="143"/>
      <c r="AF462" s="143"/>
      <c r="AG462" s="143"/>
      <c r="AH462" s="143"/>
      <c r="AI462" s="143"/>
      <c r="AJ462" s="143"/>
      <c r="AK462" s="143"/>
    </row>
    <row r="463">
      <c r="A463" s="143"/>
      <c r="B463" s="143"/>
      <c r="C463" s="143"/>
      <c r="D463" s="200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  <c r="AA463" s="143"/>
      <c r="AB463" s="143"/>
      <c r="AC463" s="143"/>
      <c r="AD463" s="143"/>
      <c r="AE463" s="143"/>
      <c r="AF463" s="143"/>
      <c r="AG463" s="143"/>
      <c r="AH463" s="143"/>
      <c r="AI463" s="143"/>
      <c r="AJ463" s="143"/>
      <c r="AK463" s="143"/>
    </row>
    <row r="464">
      <c r="A464" s="143"/>
      <c r="B464" s="143"/>
      <c r="C464" s="143"/>
      <c r="D464" s="200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  <c r="AA464" s="143"/>
      <c r="AB464" s="143"/>
      <c r="AC464" s="143"/>
      <c r="AD464" s="143"/>
      <c r="AE464" s="143"/>
      <c r="AF464" s="143"/>
      <c r="AG464" s="143"/>
      <c r="AH464" s="143"/>
      <c r="AI464" s="143"/>
      <c r="AJ464" s="143"/>
      <c r="AK464" s="143"/>
    </row>
    <row r="465">
      <c r="A465" s="143"/>
      <c r="B465" s="143"/>
      <c r="C465" s="143"/>
      <c r="D465" s="200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  <c r="AA465" s="143"/>
      <c r="AB465" s="143"/>
      <c r="AC465" s="143"/>
      <c r="AD465" s="143"/>
      <c r="AE465" s="143"/>
      <c r="AF465" s="143"/>
      <c r="AG465" s="143"/>
      <c r="AH465" s="143"/>
      <c r="AI465" s="143"/>
      <c r="AJ465" s="143"/>
      <c r="AK465" s="143"/>
    </row>
    <row r="466">
      <c r="A466" s="143"/>
      <c r="B466" s="143"/>
      <c r="C466" s="143"/>
      <c r="D466" s="200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  <c r="AA466" s="143"/>
      <c r="AB466" s="143"/>
      <c r="AC466" s="143"/>
      <c r="AD466" s="143"/>
      <c r="AE466" s="143"/>
      <c r="AF466" s="143"/>
      <c r="AG466" s="143"/>
      <c r="AH466" s="143"/>
      <c r="AI466" s="143"/>
      <c r="AJ466" s="143"/>
      <c r="AK466" s="143"/>
    </row>
    <row r="467">
      <c r="A467" s="143"/>
      <c r="B467" s="143"/>
      <c r="C467" s="143"/>
      <c r="D467" s="200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  <c r="AA467" s="143"/>
      <c r="AB467" s="143"/>
      <c r="AC467" s="143"/>
      <c r="AD467" s="143"/>
      <c r="AE467" s="143"/>
      <c r="AF467" s="143"/>
      <c r="AG467" s="143"/>
      <c r="AH467" s="143"/>
      <c r="AI467" s="143"/>
      <c r="AJ467" s="143"/>
      <c r="AK467" s="143"/>
    </row>
    <row r="468">
      <c r="A468" s="143"/>
      <c r="B468" s="143"/>
      <c r="C468" s="143"/>
      <c r="D468" s="200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  <c r="AA468" s="143"/>
      <c r="AB468" s="143"/>
      <c r="AC468" s="143"/>
      <c r="AD468" s="143"/>
      <c r="AE468" s="143"/>
      <c r="AF468" s="143"/>
      <c r="AG468" s="143"/>
      <c r="AH468" s="143"/>
      <c r="AI468" s="143"/>
      <c r="AJ468" s="143"/>
      <c r="AK468" s="143"/>
    </row>
    <row r="469">
      <c r="A469" s="143"/>
      <c r="B469" s="143"/>
      <c r="C469" s="143"/>
      <c r="D469" s="200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  <c r="AA469" s="143"/>
      <c r="AB469" s="143"/>
      <c r="AC469" s="143"/>
      <c r="AD469" s="143"/>
      <c r="AE469" s="143"/>
      <c r="AF469" s="143"/>
      <c r="AG469" s="143"/>
      <c r="AH469" s="143"/>
      <c r="AI469" s="143"/>
      <c r="AJ469" s="143"/>
      <c r="AK469" s="143"/>
    </row>
    <row r="470">
      <c r="A470" s="143"/>
      <c r="B470" s="143"/>
      <c r="C470" s="143"/>
      <c r="D470" s="200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  <c r="AA470" s="143"/>
      <c r="AB470" s="143"/>
      <c r="AC470" s="143"/>
      <c r="AD470" s="143"/>
      <c r="AE470" s="143"/>
      <c r="AF470" s="143"/>
      <c r="AG470" s="143"/>
      <c r="AH470" s="143"/>
      <c r="AI470" s="143"/>
      <c r="AJ470" s="143"/>
      <c r="AK470" s="143"/>
    </row>
    <row r="471">
      <c r="A471" s="143"/>
      <c r="B471" s="143"/>
      <c r="C471" s="143"/>
      <c r="D471" s="200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  <c r="AA471" s="143"/>
      <c r="AB471" s="143"/>
      <c r="AC471" s="143"/>
      <c r="AD471" s="143"/>
      <c r="AE471" s="143"/>
      <c r="AF471" s="143"/>
      <c r="AG471" s="143"/>
      <c r="AH471" s="143"/>
      <c r="AI471" s="143"/>
      <c r="AJ471" s="143"/>
      <c r="AK471" s="143"/>
    </row>
    <row r="472">
      <c r="A472" s="143"/>
      <c r="B472" s="143"/>
      <c r="C472" s="143"/>
      <c r="D472" s="200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  <c r="AA472" s="143"/>
      <c r="AB472" s="143"/>
      <c r="AC472" s="143"/>
      <c r="AD472" s="143"/>
      <c r="AE472" s="143"/>
      <c r="AF472" s="143"/>
      <c r="AG472" s="143"/>
      <c r="AH472" s="143"/>
      <c r="AI472" s="143"/>
      <c r="AJ472" s="143"/>
      <c r="AK472" s="143"/>
    </row>
    <row r="473">
      <c r="A473" s="143"/>
      <c r="B473" s="143"/>
      <c r="C473" s="143"/>
      <c r="D473" s="200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  <c r="AA473" s="143"/>
      <c r="AB473" s="143"/>
      <c r="AC473" s="143"/>
      <c r="AD473" s="143"/>
      <c r="AE473" s="143"/>
      <c r="AF473" s="143"/>
      <c r="AG473" s="143"/>
      <c r="AH473" s="143"/>
      <c r="AI473" s="143"/>
      <c r="AJ473" s="143"/>
      <c r="AK473" s="143"/>
    </row>
    <row r="474">
      <c r="A474" s="143"/>
      <c r="B474" s="143"/>
      <c r="C474" s="143"/>
      <c r="D474" s="200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  <c r="AA474" s="143"/>
      <c r="AB474" s="143"/>
      <c r="AC474" s="143"/>
      <c r="AD474" s="143"/>
      <c r="AE474" s="143"/>
      <c r="AF474" s="143"/>
      <c r="AG474" s="143"/>
      <c r="AH474" s="143"/>
      <c r="AI474" s="143"/>
      <c r="AJ474" s="143"/>
      <c r="AK474" s="143"/>
    </row>
    <row r="475">
      <c r="A475" s="143"/>
      <c r="B475" s="143"/>
      <c r="C475" s="143"/>
      <c r="D475" s="200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  <c r="AA475" s="143"/>
      <c r="AB475" s="143"/>
      <c r="AC475" s="143"/>
      <c r="AD475" s="143"/>
      <c r="AE475" s="143"/>
      <c r="AF475" s="143"/>
      <c r="AG475" s="143"/>
      <c r="AH475" s="143"/>
      <c r="AI475" s="143"/>
      <c r="AJ475" s="143"/>
      <c r="AK475" s="143"/>
    </row>
    <row r="476">
      <c r="A476" s="143"/>
      <c r="B476" s="143"/>
      <c r="C476" s="143"/>
      <c r="D476" s="200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  <c r="AC476" s="143"/>
      <c r="AD476" s="143"/>
      <c r="AE476" s="143"/>
      <c r="AF476" s="143"/>
      <c r="AG476" s="143"/>
      <c r="AH476" s="143"/>
      <c r="AI476" s="143"/>
      <c r="AJ476" s="143"/>
      <c r="AK476" s="143"/>
    </row>
    <row r="477">
      <c r="A477" s="143"/>
      <c r="B477" s="143"/>
      <c r="C477" s="143"/>
      <c r="D477" s="200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  <c r="AC477" s="143"/>
      <c r="AD477" s="143"/>
      <c r="AE477" s="143"/>
      <c r="AF477" s="143"/>
      <c r="AG477" s="143"/>
      <c r="AH477" s="143"/>
      <c r="AI477" s="143"/>
      <c r="AJ477" s="143"/>
      <c r="AK477" s="143"/>
    </row>
    <row r="478">
      <c r="A478" s="143"/>
      <c r="B478" s="143"/>
      <c r="C478" s="143"/>
      <c r="D478" s="200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  <c r="AA478" s="143"/>
      <c r="AB478" s="143"/>
      <c r="AC478" s="143"/>
      <c r="AD478" s="143"/>
      <c r="AE478" s="143"/>
      <c r="AF478" s="143"/>
      <c r="AG478" s="143"/>
      <c r="AH478" s="143"/>
      <c r="AI478" s="143"/>
      <c r="AJ478" s="143"/>
      <c r="AK478" s="143"/>
    </row>
    <row r="479">
      <c r="A479" s="143"/>
      <c r="B479" s="143"/>
      <c r="C479" s="143"/>
      <c r="D479" s="200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  <c r="AA479" s="143"/>
      <c r="AB479" s="143"/>
      <c r="AC479" s="143"/>
      <c r="AD479" s="143"/>
      <c r="AE479" s="143"/>
      <c r="AF479" s="143"/>
      <c r="AG479" s="143"/>
      <c r="AH479" s="143"/>
      <c r="AI479" s="143"/>
      <c r="AJ479" s="143"/>
      <c r="AK479" s="143"/>
    </row>
    <row r="480">
      <c r="A480" s="143"/>
      <c r="B480" s="143"/>
      <c r="C480" s="143"/>
      <c r="D480" s="200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  <c r="AA480" s="143"/>
      <c r="AB480" s="143"/>
      <c r="AC480" s="143"/>
      <c r="AD480" s="143"/>
      <c r="AE480" s="143"/>
      <c r="AF480" s="143"/>
      <c r="AG480" s="143"/>
      <c r="AH480" s="143"/>
      <c r="AI480" s="143"/>
      <c r="AJ480" s="143"/>
      <c r="AK480" s="143"/>
    </row>
    <row r="481">
      <c r="A481" s="143"/>
      <c r="B481" s="143"/>
      <c r="C481" s="143"/>
      <c r="D481" s="200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  <c r="AA481" s="143"/>
      <c r="AB481" s="143"/>
      <c r="AC481" s="143"/>
      <c r="AD481" s="143"/>
      <c r="AE481" s="143"/>
      <c r="AF481" s="143"/>
      <c r="AG481" s="143"/>
      <c r="AH481" s="143"/>
      <c r="AI481" s="143"/>
      <c r="AJ481" s="143"/>
      <c r="AK481" s="143"/>
    </row>
    <row r="482">
      <c r="A482" s="143"/>
      <c r="B482" s="143"/>
      <c r="C482" s="143"/>
      <c r="D482" s="200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  <c r="AA482" s="143"/>
      <c r="AB482" s="143"/>
      <c r="AC482" s="143"/>
      <c r="AD482" s="143"/>
      <c r="AE482" s="143"/>
      <c r="AF482" s="143"/>
      <c r="AG482" s="143"/>
      <c r="AH482" s="143"/>
      <c r="AI482" s="143"/>
      <c r="AJ482" s="143"/>
      <c r="AK482" s="143"/>
    </row>
    <row r="483">
      <c r="A483" s="143"/>
      <c r="B483" s="143"/>
      <c r="C483" s="143"/>
      <c r="D483" s="200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  <c r="AA483" s="143"/>
      <c r="AB483" s="143"/>
      <c r="AC483" s="143"/>
      <c r="AD483" s="143"/>
      <c r="AE483" s="143"/>
      <c r="AF483" s="143"/>
      <c r="AG483" s="143"/>
      <c r="AH483" s="143"/>
      <c r="AI483" s="143"/>
      <c r="AJ483" s="143"/>
      <c r="AK483" s="143"/>
    </row>
    <row r="484">
      <c r="A484" s="143"/>
      <c r="B484" s="143"/>
      <c r="C484" s="143"/>
      <c r="D484" s="200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  <c r="AA484" s="143"/>
      <c r="AB484" s="143"/>
      <c r="AC484" s="143"/>
      <c r="AD484" s="143"/>
      <c r="AE484" s="143"/>
      <c r="AF484" s="143"/>
      <c r="AG484" s="143"/>
      <c r="AH484" s="143"/>
      <c r="AI484" s="143"/>
      <c r="AJ484" s="143"/>
      <c r="AK484" s="143"/>
    </row>
    <row r="485">
      <c r="A485" s="143"/>
      <c r="B485" s="143"/>
      <c r="C485" s="143"/>
      <c r="D485" s="200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  <c r="AA485" s="143"/>
      <c r="AB485" s="143"/>
      <c r="AC485" s="143"/>
      <c r="AD485" s="143"/>
      <c r="AE485" s="143"/>
      <c r="AF485" s="143"/>
      <c r="AG485" s="143"/>
      <c r="AH485" s="143"/>
      <c r="AI485" s="143"/>
      <c r="AJ485" s="143"/>
      <c r="AK485" s="143"/>
    </row>
    <row r="486">
      <c r="A486" s="143"/>
      <c r="B486" s="143"/>
      <c r="C486" s="143"/>
      <c r="D486" s="200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  <c r="AA486" s="143"/>
      <c r="AB486" s="143"/>
      <c r="AC486" s="143"/>
      <c r="AD486" s="143"/>
      <c r="AE486" s="143"/>
      <c r="AF486" s="143"/>
      <c r="AG486" s="143"/>
      <c r="AH486" s="143"/>
      <c r="AI486" s="143"/>
      <c r="AJ486" s="143"/>
      <c r="AK486" s="143"/>
    </row>
    <row r="487">
      <c r="A487" s="143"/>
      <c r="B487" s="143"/>
      <c r="C487" s="143"/>
      <c r="D487" s="200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  <c r="AA487" s="143"/>
      <c r="AB487" s="143"/>
      <c r="AC487" s="143"/>
      <c r="AD487" s="143"/>
      <c r="AE487" s="143"/>
      <c r="AF487" s="143"/>
      <c r="AG487" s="143"/>
      <c r="AH487" s="143"/>
      <c r="AI487" s="143"/>
      <c r="AJ487" s="143"/>
      <c r="AK487" s="143"/>
    </row>
    <row r="488">
      <c r="A488" s="143"/>
      <c r="B488" s="143"/>
      <c r="C488" s="143"/>
      <c r="D488" s="200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  <c r="AA488" s="143"/>
      <c r="AB488" s="143"/>
      <c r="AC488" s="143"/>
      <c r="AD488" s="143"/>
      <c r="AE488" s="143"/>
      <c r="AF488" s="143"/>
      <c r="AG488" s="143"/>
      <c r="AH488" s="143"/>
      <c r="AI488" s="143"/>
      <c r="AJ488" s="143"/>
      <c r="AK488" s="143"/>
    </row>
    <row r="489">
      <c r="A489" s="143"/>
      <c r="B489" s="143"/>
      <c r="C489" s="143"/>
      <c r="D489" s="200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  <c r="AD489" s="143"/>
      <c r="AE489" s="143"/>
      <c r="AF489" s="143"/>
      <c r="AG489" s="143"/>
      <c r="AH489" s="143"/>
      <c r="AI489" s="143"/>
      <c r="AJ489" s="143"/>
      <c r="AK489" s="143"/>
    </row>
    <row r="490">
      <c r="A490" s="143"/>
      <c r="B490" s="143"/>
      <c r="C490" s="143"/>
      <c r="D490" s="200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  <c r="AA490" s="143"/>
      <c r="AB490" s="143"/>
      <c r="AC490" s="143"/>
      <c r="AD490" s="143"/>
      <c r="AE490" s="143"/>
      <c r="AF490" s="143"/>
      <c r="AG490" s="143"/>
      <c r="AH490" s="143"/>
      <c r="AI490" s="143"/>
      <c r="AJ490" s="143"/>
      <c r="AK490" s="143"/>
    </row>
    <row r="491">
      <c r="A491" s="143"/>
      <c r="B491" s="143"/>
      <c r="C491" s="143"/>
      <c r="D491" s="200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  <c r="AA491" s="143"/>
      <c r="AB491" s="143"/>
      <c r="AC491" s="143"/>
      <c r="AD491" s="143"/>
      <c r="AE491" s="143"/>
      <c r="AF491" s="143"/>
      <c r="AG491" s="143"/>
      <c r="AH491" s="143"/>
      <c r="AI491" s="143"/>
      <c r="AJ491" s="143"/>
      <c r="AK491" s="143"/>
    </row>
    <row r="492">
      <c r="A492" s="143"/>
      <c r="B492" s="143"/>
      <c r="C492" s="143"/>
      <c r="D492" s="200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  <c r="AA492" s="143"/>
      <c r="AB492" s="143"/>
      <c r="AC492" s="143"/>
      <c r="AD492" s="143"/>
      <c r="AE492" s="143"/>
      <c r="AF492" s="143"/>
      <c r="AG492" s="143"/>
      <c r="AH492" s="143"/>
      <c r="AI492" s="143"/>
      <c r="AJ492" s="143"/>
      <c r="AK492" s="143"/>
    </row>
    <row r="493">
      <c r="A493" s="143"/>
      <c r="B493" s="143"/>
      <c r="C493" s="143"/>
      <c r="D493" s="200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  <c r="AA493" s="143"/>
      <c r="AB493" s="143"/>
      <c r="AC493" s="143"/>
      <c r="AD493" s="143"/>
      <c r="AE493" s="143"/>
      <c r="AF493" s="143"/>
      <c r="AG493" s="143"/>
      <c r="AH493" s="143"/>
      <c r="AI493" s="143"/>
      <c r="AJ493" s="143"/>
      <c r="AK493" s="143"/>
    </row>
    <row r="494">
      <c r="A494" s="143"/>
      <c r="B494" s="143"/>
      <c r="C494" s="143"/>
      <c r="D494" s="200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  <c r="AC494" s="143"/>
      <c r="AD494" s="143"/>
      <c r="AE494" s="143"/>
      <c r="AF494" s="143"/>
      <c r="AG494" s="143"/>
      <c r="AH494" s="143"/>
      <c r="AI494" s="143"/>
      <c r="AJ494" s="143"/>
      <c r="AK494" s="143"/>
    </row>
    <row r="495">
      <c r="A495" s="143"/>
      <c r="B495" s="143"/>
      <c r="C495" s="143"/>
      <c r="D495" s="200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  <c r="AA495" s="143"/>
      <c r="AB495" s="143"/>
      <c r="AC495" s="143"/>
      <c r="AD495" s="143"/>
      <c r="AE495" s="143"/>
      <c r="AF495" s="143"/>
      <c r="AG495" s="143"/>
      <c r="AH495" s="143"/>
      <c r="AI495" s="143"/>
      <c r="AJ495" s="143"/>
      <c r="AK495" s="143"/>
    </row>
    <row r="496">
      <c r="A496" s="143"/>
      <c r="B496" s="143"/>
      <c r="C496" s="143"/>
      <c r="D496" s="200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  <c r="AA496" s="143"/>
      <c r="AB496" s="143"/>
      <c r="AC496" s="143"/>
      <c r="AD496" s="143"/>
      <c r="AE496" s="143"/>
      <c r="AF496" s="143"/>
      <c r="AG496" s="143"/>
      <c r="AH496" s="143"/>
      <c r="AI496" s="143"/>
      <c r="AJ496" s="143"/>
      <c r="AK496" s="143"/>
    </row>
    <row r="497">
      <c r="A497" s="143"/>
      <c r="B497" s="143"/>
      <c r="C497" s="143"/>
      <c r="D497" s="200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  <c r="AA497" s="143"/>
      <c r="AB497" s="143"/>
      <c r="AC497" s="143"/>
      <c r="AD497" s="143"/>
      <c r="AE497" s="143"/>
      <c r="AF497" s="143"/>
      <c r="AG497" s="143"/>
      <c r="AH497" s="143"/>
      <c r="AI497" s="143"/>
      <c r="AJ497" s="143"/>
      <c r="AK497" s="143"/>
    </row>
    <row r="498">
      <c r="A498" s="143"/>
      <c r="B498" s="143"/>
      <c r="C498" s="143"/>
      <c r="D498" s="200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  <c r="AA498" s="143"/>
      <c r="AB498" s="143"/>
      <c r="AC498" s="143"/>
      <c r="AD498" s="143"/>
      <c r="AE498" s="143"/>
      <c r="AF498" s="143"/>
      <c r="AG498" s="143"/>
      <c r="AH498" s="143"/>
      <c r="AI498" s="143"/>
      <c r="AJ498" s="143"/>
      <c r="AK498" s="143"/>
    </row>
    <row r="499">
      <c r="A499" s="143"/>
      <c r="B499" s="143"/>
      <c r="C499" s="143"/>
      <c r="D499" s="200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  <c r="AA499" s="143"/>
      <c r="AB499" s="143"/>
      <c r="AC499" s="143"/>
      <c r="AD499" s="143"/>
      <c r="AE499" s="143"/>
      <c r="AF499" s="143"/>
      <c r="AG499" s="143"/>
      <c r="AH499" s="143"/>
      <c r="AI499" s="143"/>
      <c r="AJ499" s="143"/>
      <c r="AK499" s="143"/>
    </row>
    <row r="500">
      <c r="A500" s="143"/>
      <c r="B500" s="143"/>
      <c r="C500" s="143"/>
      <c r="D500" s="200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  <c r="AA500" s="143"/>
      <c r="AB500" s="143"/>
      <c r="AC500" s="143"/>
      <c r="AD500" s="143"/>
      <c r="AE500" s="143"/>
      <c r="AF500" s="143"/>
      <c r="AG500" s="143"/>
      <c r="AH500" s="143"/>
      <c r="AI500" s="143"/>
      <c r="AJ500" s="143"/>
      <c r="AK500" s="143"/>
    </row>
    <row r="501">
      <c r="A501" s="143"/>
      <c r="B501" s="143"/>
      <c r="C501" s="143"/>
      <c r="D501" s="200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  <c r="AA501" s="143"/>
      <c r="AB501" s="143"/>
      <c r="AC501" s="143"/>
      <c r="AD501" s="143"/>
      <c r="AE501" s="143"/>
      <c r="AF501" s="143"/>
      <c r="AG501" s="143"/>
      <c r="AH501" s="143"/>
      <c r="AI501" s="143"/>
      <c r="AJ501" s="143"/>
      <c r="AK501" s="143"/>
    </row>
    <row r="502">
      <c r="A502" s="143"/>
      <c r="B502" s="143"/>
      <c r="C502" s="143"/>
      <c r="D502" s="200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  <c r="AA502" s="143"/>
      <c r="AB502" s="143"/>
      <c r="AC502" s="143"/>
      <c r="AD502" s="143"/>
      <c r="AE502" s="143"/>
      <c r="AF502" s="143"/>
      <c r="AG502" s="143"/>
      <c r="AH502" s="143"/>
      <c r="AI502" s="143"/>
      <c r="AJ502" s="143"/>
      <c r="AK502" s="143"/>
    </row>
    <row r="503">
      <c r="A503" s="143"/>
      <c r="B503" s="143"/>
      <c r="C503" s="143"/>
      <c r="D503" s="200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  <c r="AA503" s="143"/>
      <c r="AB503" s="143"/>
      <c r="AC503" s="143"/>
      <c r="AD503" s="143"/>
      <c r="AE503" s="143"/>
      <c r="AF503" s="143"/>
      <c r="AG503" s="143"/>
      <c r="AH503" s="143"/>
      <c r="AI503" s="143"/>
      <c r="AJ503" s="143"/>
      <c r="AK503" s="143"/>
    </row>
    <row r="504">
      <c r="A504" s="143"/>
      <c r="B504" s="143"/>
      <c r="C504" s="143"/>
      <c r="D504" s="200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  <c r="AA504" s="143"/>
      <c r="AB504" s="143"/>
      <c r="AC504" s="143"/>
      <c r="AD504" s="143"/>
      <c r="AE504" s="143"/>
      <c r="AF504" s="143"/>
      <c r="AG504" s="143"/>
      <c r="AH504" s="143"/>
      <c r="AI504" s="143"/>
      <c r="AJ504" s="143"/>
      <c r="AK504" s="143"/>
    </row>
    <row r="505">
      <c r="A505" s="143"/>
      <c r="B505" s="143"/>
      <c r="C505" s="143"/>
      <c r="D505" s="200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  <c r="AA505" s="143"/>
      <c r="AB505" s="143"/>
      <c r="AC505" s="143"/>
      <c r="AD505" s="143"/>
      <c r="AE505" s="143"/>
      <c r="AF505" s="143"/>
      <c r="AG505" s="143"/>
      <c r="AH505" s="143"/>
      <c r="AI505" s="143"/>
      <c r="AJ505" s="143"/>
      <c r="AK505" s="143"/>
    </row>
    <row r="506">
      <c r="A506" s="143"/>
      <c r="B506" s="143"/>
      <c r="C506" s="143"/>
      <c r="D506" s="200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  <c r="AA506" s="143"/>
      <c r="AB506" s="143"/>
      <c r="AC506" s="143"/>
      <c r="AD506" s="143"/>
      <c r="AE506" s="143"/>
      <c r="AF506" s="143"/>
      <c r="AG506" s="143"/>
      <c r="AH506" s="143"/>
      <c r="AI506" s="143"/>
      <c r="AJ506" s="143"/>
      <c r="AK506" s="143"/>
    </row>
    <row r="507">
      <c r="A507" s="143"/>
      <c r="B507" s="143"/>
      <c r="C507" s="143"/>
      <c r="D507" s="200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  <c r="AA507" s="143"/>
      <c r="AB507" s="143"/>
      <c r="AC507" s="143"/>
      <c r="AD507" s="143"/>
      <c r="AE507" s="143"/>
      <c r="AF507" s="143"/>
      <c r="AG507" s="143"/>
      <c r="AH507" s="143"/>
      <c r="AI507" s="143"/>
      <c r="AJ507" s="143"/>
      <c r="AK507" s="143"/>
    </row>
    <row r="508">
      <c r="A508" s="143"/>
      <c r="B508" s="143"/>
      <c r="C508" s="143"/>
      <c r="D508" s="200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  <c r="AA508" s="143"/>
      <c r="AB508" s="143"/>
      <c r="AC508" s="143"/>
      <c r="AD508" s="143"/>
      <c r="AE508" s="143"/>
      <c r="AF508" s="143"/>
      <c r="AG508" s="143"/>
      <c r="AH508" s="143"/>
      <c r="AI508" s="143"/>
      <c r="AJ508" s="143"/>
      <c r="AK508" s="143"/>
    </row>
    <row r="509">
      <c r="A509" s="143"/>
      <c r="B509" s="143"/>
      <c r="C509" s="143"/>
      <c r="D509" s="200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  <c r="AC509" s="143"/>
      <c r="AD509" s="143"/>
      <c r="AE509" s="143"/>
      <c r="AF509" s="143"/>
      <c r="AG509" s="143"/>
      <c r="AH509" s="143"/>
      <c r="AI509" s="143"/>
      <c r="AJ509" s="143"/>
      <c r="AK509" s="143"/>
    </row>
    <row r="510">
      <c r="A510" s="143"/>
      <c r="B510" s="143"/>
      <c r="C510" s="143"/>
      <c r="D510" s="200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  <c r="AA510" s="143"/>
      <c r="AB510" s="143"/>
      <c r="AC510" s="143"/>
      <c r="AD510" s="143"/>
      <c r="AE510" s="143"/>
      <c r="AF510" s="143"/>
      <c r="AG510" s="143"/>
      <c r="AH510" s="143"/>
      <c r="AI510" s="143"/>
      <c r="AJ510" s="143"/>
      <c r="AK510" s="143"/>
    </row>
    <row r="511">
      <c r="A511" s="143"/>
      <c r="B511" s="143"/>
      <c r="C511" s="143"/>
      <c r="D511" s="200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  <c r="AC511" s="143"/>
      <c r="AD511" s="143"/>
      <c r="AE511" s="143"/>
      <c r="AF511" s="143"/>
      <c r="AG511" s="143"/>
      <c r="AH511" s="143"/>
      <c r="AI511" s="143"/>
      <c r="AJ511" s="143"/>
      <c r="AK511" s="143"/>
    </row>
    <row r="512">
      <c r="A512" s="143"/>
      <c r="B512" s="143"/>
      <c r="C512" s="143"/>
      <c r="D512" s="200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  <c r="AA512" s="143"/>
      <c r="AB512" s="143"/>
      <c r="AC512" s="143"/>
      <c r="AD512" s="143"/>
      <c r="AE512" s="143"/>
      <c r="AF512" s="143"/>
      <c r="AG512" s="143"/>
      <c r="AH512" s="143"/>
      <c r="AI512" s="143"/>
      <c r="AJ512" s="143"/>
      <c r="AK512" s="143"/>
    </row>
    <row r="513">
      <c r="A513" s="143"/>
      <c r="B513" s="143"/>
      <c r="C513" s="143"/>
      <c r="D513" s="200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  <c r="AA513" s="143"/>
      <c r="AB513" s="143"/>
      <c r="AC513" s="143"/>
      <c r="AD513" s="143"/>
      <c r="AE513" s="143"/>
      <c r="AF513" s="143"/>
      <c r="AG513" s="143"/>
      <c r="AH513" s="143"/>
      <c r="AI513" s="143"/>
      <c r="AJ513" s="143"/>
      <c r="AK513" s="143"/>
    </row>
    <row r="514">
      <c r="A514" s="143"/>
      <c r="B514" s="143"/>
      <c r="C514" s="143"/>
      <c r="D514" s="200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  <c r="AA514" s="143"/>
      <c r="AB514" s="143"/>
      <c r="AC514" s="143"/>
      <c r="AD514" s="143"/>
      <c r="AE514" s="143"/>
      <c r="AF514" s="143"/>
      <c r="AG514" s="143"/>
      <c r="AH514" s="143"/>
      <c r="AI514" s="143"/>
      <c r="AJ514" s="143"/>
      <c r="AK514" s="143"/>
    </row>
    <row r="515">
      <c r="A515" s="143"/>
      <c r="B515" s="143"/>
      <c r="C515" s="143"/>
      <c r="D515" s="200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  <c r="AA515" s="143"/>
      <c r="AB515" s="143"/>
      <c r="AC515" s="143"/>
      <c r="AD515" s="143"/>
      <c r="AE515" s="143"/>
      <c r="AF515" s="143"/>
      <c r="AG515" s="143"/>
      <c r="AH515" s="143"/>
      <c r="AI515" s="143"/>
      <c r="AJ515" s="143"/>
      <c r="AK515" s="143"/>
    </row>
    <row r="516">
      <c r="A516" s="143"/>
      <c r="B516" s="143"/>
      <c r="C516" s="143"/>
      <c r="D516" s="200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  <c r="AA516" s="143"/>
      <c r="AB516" s="143"/>
      <c r="AC516" s="143"/>
      <c r="AD516" s="143"/>
      <c r="AE516" s="143"/>
      <c r="AF516" s="143"/>
      <c r="AG516" s="143"/>
      <c r="AH516" s="143"/>
      <c r="AI516" s="143"/>
      <c r="AJ516" s="143"/>
      <c r="AK516" s="143"/>
    </row>
    <row r="517">
      <c r="A517" s="143"/>
      <c r="B517" s="143"/>
      <c r="C517" s="143"/>
      <c r="D517" s="200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  <c r="AA517" s="143"/>
      <c r="AB517" s="143"/>
      <c r="AC517" s="143"/>
      <c r="AD517" s="143"/>
      <c r="AE517" s="143"/>
      <c r="AF517" s="143"/>
      <c r="AG517" s="143"/>
      <c r="AH517" s="143"/>
      <c r="AI517" s="143"/>
      <c r="AJ517" s="143"/>
      <c r="AK517" s="143"/>
    </row>
    <row r="518">
      <c r="A518" s="143"/>
      <c r="B518" s="143"/>
      <c r="C518" s="143"/>
      <c r="D518" s="200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  <c r="AC518" s="143"/>
      <c r="AD518" s="143"/>
      <c r="AE518" s="143"/>
      <c r="AF518" s="143"/>
      <c r="AG518" s="143"/>
      <c r="AH518" s="143"/>
      <c r="AI518" s="143"/>
      <c r="AJ518" s="143"/>
      <c r="AK518" s="143"/>
    </row>
    <row r="519">
      <c r="A519" s="143"/>
      <c r="B519" s="143"/>
      <c r="C519" s="143"/>
      <c r="D519" s="200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  <c r="AA519" s="143"/>
      <c r="AB519" s="143"/>
      <c r="AC519" s="143"/>
      <c r="AD519" s="143"/>
      <c r="AE519" s="143"/>
      <c r="AF519" s="143"/>
      <c r="AG519" s="143"/>
      <c r="AH519" s="143"/>
      <c r="AI519" s="143"/>
      <c r="AJ519" s="143"/>
      <c r="AK519" s="143"/>
    </row>
    <row r="520">
      <c r="A520" s="143"/>
      <c r="B520" s="143"/>
      <c r="C520" s="143"/>
      <c r="D520" s="200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  <c r="AA520" s="143"/>
      <c r="AB520" s="143"/>
      <c r="AC520" s="143"/>
      <c r="AD520" s="143"/>
      <c r="AE520" s="143"/>
      <c r="AF520" s="143"/>
      <c r="AG520" s="143"/>
      <c r="AH520" s="143"/>
      <c r="AI520" s="143"/>
      <c r="AJ520" s="143"/>
      <c r="AK520" s="143"/>
    </row>
    <row r="521">
      <c r="A521" s="143"/>
      <c r="B521" s="143"/>
      <c r="C521" s="143"/>
      <c r="D521" s="200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  <c r="AA521" s="143"/>
      <c r="AB521" s="143"/>
      <c r="AC521" s="143"/>
      <c r="AD521" s="143"/>
      <c r="AE521" s="143"/>
      <c r="AF521" s="143"/>
      <c r="AG521" s="143"/>
      <c r="AH521" s="143"/>
      <c r="AI521" s="143"/>
      <c r="AJ521" s="143"/>
      <c r="AK521" s="143"/>
    </row>
    <row r="522">
      <c r="A522" s="143"/>
      <c r="B522" s="143"/>
      <c r="C522" s="143"/>
      <c r="D522" s="200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  <c r="AA522" s="143"/>
      <c r="AB522" s="143"/>
      <c r="AC522" s="143"/>
      <c r="AD522" s="143"/>
      <c r="AE522" s="143"/>
      <c r="AF522" s="143"/>
      <c r="AG522" s="143"/>
      <c r="AH522" s="143"/>
      <c r="AI522" s="143"/>
      <c r="AJ522" s="143"/>
      <c r="AK522" s="143"/>
    </row>
    <row r="523">
      <c r="A523" s="143"/>
      <c r="B523" s="143"/>
      <c r="C523" s="143"/>
      <c r="D523" s="200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  <c r="AA523" s="143"/>
      <c r="AB523" s="143"/>
      <c r="AC523" s="143"/>
      <c r="AD523" s="143"/>
      <c r="AE523" s="143"/>
      <c r="AF523" s="143"/>
      <c r="AG523" s="143"/>
      <c r="AH523" s="143"/>
      <c r="AI523" s="143"/>
      <c r="AJ523" s="143"/>
      <c r="AK523" s="143"/>
    </row>
    <row r="524">
      <c r="A524" s="143"/>
      <c r="B524" s="143"/>
      <c r="C524" s="143"/>
      <c r="D524" s="200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  <c r="AA524" s="143"/>
      <c r="AB524" s="143"/>
      <c r="AC524" s="143"/>
      <c r="AD524" s="143"/>
      <c r="AE524" s="143"/>
      <c r="AF524" s="143"/>
      <c r="AG524" s="143"/>
      <c r="AH524" s="143"/>
      <c r="AI524" s="143"/>
      <c r="AJ524" s="143"/>
      <c r="AK524" s="143"/>
    </row>
    <row r="525">
      <c r="A525" s="143"/>
      <c r="B525" s="143"/>
      <c r="C525" s="143"/>
      <c r="D525" s="200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  <c r="AC525" s="143"/>
      <c r="AD525" s="143"/>
      <c r="AE525" s="143"/>
      <c r="AF525" s="143"/>
      <c r="AG525" s="143"/>
      <c r="AH525" s="143"/>
      <c r="AI525" s="143"/>
      <c r="AJ525" s="143"/>
      <c r="AK525" s="143"/>
    </row>
    <row r="526">
      <c r="A526" s="143"/>
      <c r="B526" s="143"/>
      <c r="C526" s="143"/>
      <c r="D526" s="200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  <c r="AA526" s="143"/>
      <c r="AB526" s="143"/>
      <c r="AC526" s="143"/>
      <c r="AD526" s="143"/>
      <c r="AE526" s="143"/>
      <c r="AF526" s="143"/>
      <c r="AG526" s="143"/>
      <c r="AH526" s="143"/>
      <c r="AI526" s="143"/>
      <c r="AJ526" s="143"/>
      <c r="AK526" s="143"/>
    </row>
    <row r="527">
      <c r="A527" s="143"/>
      <c r="B527" s="143"/>
      <c r="C527" s="143"/>
      <c r="D527" s="200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  <c r="AA527" s="143"/>
      <c r="AB527" s="143"/>
      <c r="AC527" s="143"/>
      <c r="AD527" s="143"/>
      <c r="AE527" s="143"/>
      <c r="AF527" s="143"/>
      <c r="AG527" s="143"/>
      <c r="AH527" s="143"/>
      <c r="AI527" s="143"/>
      <c r="AJ527" s="143"/>
      <c r="AK527" s="143"/>
    </row>
    <row r="528">
      <c r="A528" s="143"/>
      <c r="B528" s="143"/>
      <c r="C528" s="143"/>
      <c r="D528" s="200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  <c r="AA528" s="143"/>
      <c r="AB528" s="143"/>
      <c r="AC528" s="143"/>
      <c r="AD528" s="143"/>
      <c r="AE528" s="143"/>
      <c r="AF528" s="143"/>
      <c r="AG528" s="143"/>
      <c r="AH528" s="143"/>
      <c r="AI528" s="143"/>
      <c r="AJ528" s="143"/>
      <c r="AK528" s="143"/>
    </row>
    <row r="529">
      <c r="A529" s="143"/>
      <c r="B529" s="143"/>
      <c r="C529" s="143"/>
      <c r="D529" s="200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  <c r="AA529" s="143"/>
      <c r="AB529" s="143"/>
      <c r="AC529" s="143"/>
      <c r="AD529" s="143"/>
      <c r="AE529" s="143"/>
      <c r="AF529" s="143"/>
      <c r="AG529" s="143"/>
      <c r="AH529" s="143"/>
      <c r="AI529" s="143"/>
      <c r="AJ529" s="143"/>
      <c r="AK529" s="143"/>
    </row>
    <row r="530">
      <c r="A530" s="143"/>
      <c r="B530" s="143"/>
      <c r="C530" s="143"/>
      <c r="D530" s="200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  <c r="AA530" s="143"/>
      <c r="AB530" s="143"/>
      <c r="AC530" s="143"/>
      <c r="AD530" s="143"/>
      <c r="AE530" s="143"/>
      <c r="AF530" s="143"/>
      <c r="AG530" s="143"/>
      <c r="AH530" s="143"/>
      <c r="AI530" s="143"/>
      <c r="AJ530" s="143"/>
      <c r="AK530" s="143"/>
    </row>
    <row r="531">
      <c r="A531" s="143"/>
      <c r="B531" s="143"/>
      <c r="C531" s="143"/>
      <c r="D531" s="200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  <c r="AA531" s="143"/>
      <c r="AB531" s="143"/>
      <c r="AC531" s="143"/>
      <c r="AD531" s="143"/>
      <c r="AE531" s="143"/>
      <c r="AF531" s="143"/>
      <c r="AG531" s="143"/>
      <c r="AH531" s="143"/>
      <c r="AI531" s="143"/>
      <c r="AJ531" s="143"/>
      <c r="AK531" s="143"/>
    </row>
    <row r="532">
      <c r="A532" s="143"/>
      <c r="B532" s="143"/>
      <c r="C532" s="143"/>
      <c r="D532" s="200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  <c r="AA532" s="143"/>
      <c r="AB532" s="143"/>
      <c r="AC532" s="143"/>
      <c r="AD532" s="143"/>
      <c r="AE532" s="143"/>
      <c r="AF532" s="143"/>
      <c r="AG532" s="143"/>
      <c r="AH532" s="143"/>
      <c r="AI532" s="143"/>
      <c r="AJ532" s="143"/>
      <c r="AK532" s="143"/>
    </row>
    <row r="533">
      <c r="A533" s="143"/>
      <c r="B533" s="143"/>
      <c r="C533" s="143"/>
      <c r="D533" s="200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  <c r="AA533" s="143"/>
      <c r="AB533" s="143"/>
      <c r="AC533" s="143"/>
      <c r="AD533" s="143"/>
      <c r="AE533" s="143"/>
      <c r="AF533" s="143"/>
      <c r="AG533" s="143"/>
      <c r="AH533" s="143"/>
      <c r="AI533" s="143"/>
      <c r="AJ533" s="143"/>
      <c r="AK533" s="143"/>
    </row>
    <row r="534">
      <c r="A534" s="143"/>
      <c r="B534" s="143"/>
      <c r="C534" s="143"/>
      <c r="D534" s="200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  <c r="AA534" s="143"/>
      <c r="AB534" s="143"/>
      <c r="AC534" s="143"/>
      <c r="AD534" s="143"/>
      <c r="AE534" s="143"/>
      <c r="AF534" s="143"/>
      <c r="AG534" s="143"/>
      <c r="AH534" s="143"/>
      <c r="AI534" s="143"/>
      <c r="AJ534" s="143"/>
      <c r="AK534" s="143"/>
    </row>
    <row r="535">
      <c r="A535" s="143"/>
      <c r="B535" s="143"/>
      <c r="C535" s="143"/>
      <c r="D535" s="200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  <c r="AA535" s="143"/>
      <c r="AB535" s="143"/>
      <c r="AC535" s="143"/>
      <c r="AD535" s="143"/>
      <c r="AE535" s="143"/>
      <c r="AF535" s="143"/>
      <c r="AG535" s="143"/>
      <c r="AH535" s="143"/>
      <c r="AI535" s="143"/>
      <c r="AJ535" s="143"/>
      <c r="AK535" s="143"/>
    </row>
    <row r="536">
      <c r="A536" s="143"/>
      <c r="B536" s="143"/>
      <c r="C536" s="143"/>
      <c r="D536" s="200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  <c r="AA536" s="143"/>
      <c r="AB536" s="143"/>
      <c r="AC536" s="143"/>
      <c r="AD536" s="143"/>
      <c r="AE536" s="143"/>
      <c r="AF536" s="143"/>
      <c r="AG536" s="143"/>
      <c r="AH536" s="143"/>
      <c r="AI536" s="143"/>
      <c r="AJ536" s="143"/>
      <c r="AK536" s="143"/>
    </row>
    <row r="537">
      <c r="A537" s="143"/>
      <c r="B537" s="143"/>
      <c r="C537" s="143"/>
      <c r="D537" s="200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  <c r="AA537" s="143"/>
      <c r="AB537" s="143"/>
      <c r="AC537" s="143"/>
      <c r="AD537" s="143"/>
      <c r="AE537" s="143"/>
      <c r="AF537" s="143"/>
      <c r="AG537" s="143"/>
      <c r="AH537" s="143"/>
      <c r="AI537" s="143"/>
      <c r="AJ537" s="143"/>
      <c r="AK537" s="143"/>
    </row>
    <row r="538">
      <c r="A538" s="143"/>
      <c r="B538" s="143"/>
      <c r="C538" s="143"/>
      <c r="D538" s="200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  <c r="AA538" s="143"/>
      <c r="AB538" s="143"/>
      <c r="AC538" s="143"/>
      <c r="AD538" s="143"/>
      <c r="AE538" s="143"/>
      <c r="AF538" s="143"/>
      <c r="AG538" s="143"/>
      <c r="AH538" s="143"/>
      <c r="AI538" s="143"/>
      <c r="AJ538" s="143"/>
      <c r="AK538" s="143"/>
    </row>
    <row r="539">
      <c r="A539" s="143"/>
      <c r="B539" s="143"/>
      <c r="C539" s="143"/>
      <c r="D539" s="200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  <c r="AA539" s="143"/>
      <c r="AB539" s="143"/>
      <c r="AC539" s="143"/>
      <c r="AD539" s="143"/>
      <c r="AE539" s="143"/>
      <c r="AF539" s="143"/>
      <c r="AG539" s="143"/>
      <c r="AH539" s="143"/>
      <c r="AI539" s="143"/>
      <c r="AJ539" s="143"/>
      <c r="AK539" s="143"/>
    </row>
    <row r="540">
      <c r="A540" s="143"/>
      <c r="B540" s="143"/>
      <c r="C540" s="143"/>
      <c r="D540" s="200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  <c r="AA540" s="143"/>
      <c r="AB540" s="143"/>
      <c r="AC540" s="143"/>
      <c r="AD540" s="143"/>
      <c r="AE540" s="143"/>
      <c r="AF540" s="143"/>
      <c r="AG540" s="143"/>
      <c r="AH540" s="143"/>
      <c r="AI540" s="143"/>
      <c r="AJ540" s="143"/>
      <c r="AK540" s="143"/>
    </row>
    <row r="541">
      <c r="A541" s="143"/>
      <c r="B541" s="143"/>
      <c r="C541" s="143"/>
      <c r="D541" s="200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  <c r="AA541" s="143"/>
      <c r="AB541" s="143"/>
      <c r="AC541" s="143"/>
      <c r="AD541" s="143"/>
      <c r="AE541" s="143"/>
      <c r="AF541" s="143"/>
      <c r="AG541" s="143"/>
      <c r="AH541" s="143"/>
      <c r="AI541" s="143"/>
      <c r="AJ541" s="143"/>
      <c r="AK541" s="143"/>
    </row>
    <row r="542">
      <c r="A542" s="143"/>
      <c r="B542" s="143"/>
      <c r="C542" s="143"/>
      <c r="D542" s="200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  <c r="AA542" s="143"/>
      <c r="AB542" s="143"/>
      <c r="AC542" s="143"/>
      <c r="AD542" s="143"/>
      <c r="AE542" s="143"/>
      <c r="AF542" s="143"/>
      <c r="AG542" s="143"/>
      <c r="AH542" s="143"/>
      <c r="AI542" s="143"/>
      <c r="AJ542" s="143"/>
      <c r="AK542" s="143"/>
    </row>
    <row r="543">
      <c r="A543" s="143"/>
      <c r="B543" s="143"/>
      <c r="C543" s="143"/>
      <c r="D543" s="200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  <c r="AA543" s="143"/>
      <c r="AB543" s="143"/>
      <c r="AC543" s="143"/>
      <c r="AD543" s="143"/>
      <c r="AE543" s="143"/>
      <c r="AF543" s="143"/>
      <c r="AG543" s="143"/>
      <c r="AH543" s="143"/>
      <c r="AI543" s="143"/>
      <c r="AJ543" s="143"/>
      <c r="AK543" s="143"/>
    </row>
    <row r="544">
      <c r="A544" s="143"/>
      <c r="B544" s="143"/>
      <c r="C544" s="143"/>
      <c r="D544" s="200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  <c r="AA544" s="143"/>
      <c r="AB544" s="143"/>
      <c r="AC544" s="143"/>
      <c r="AD544" s="143"/>
      <c r="AE544" s="143"/>
      <c r="AF544" s="143"/>
      <c r="AG544" s="143"/>
      <c r="AH544" s="143"/>
      <c r="AI544" s="143"/>
      <c r="AJ544" s="143"/>
      <c r="AK544" s="143"/>
    </row>
    <row r="545">
      <c r="A545" s="143"/>
      <c r="B545" s="143"/>
      <c r="C545" s="143"/>
      <c r="D545" s="200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  <c r="AA545" s="143"/>
      <c r="AB545" s="143"/>
      <c r="AC545" s="143"/>
      <c r="AD545" s="143"/>
      <c r="AE545" s="143"/>
      <c r="AF545" s="143"/>
      <c r="AG545" s="143"/>
      <c r="AH545" s="143"/>
      <c r="AI545" s="143"/>
      <c r="AJ545" s="143"/>
      <c r="AK545" s="143"/>
    </row>
    <row r="546">
      <c r="A546" s="143"/>
      <c r="B546" s="143"/>
      <c r="C546" s="143"/>
      <c r="D546" s="200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  <c r="AA546" s="143"/>
      <c r="AB546" s="143"/>
      <c r="AC546" s="143"/>
      <c r="AD546" s="143"/>
      <c r="AE546" s="143"/>
      <c r="AF546" s="143"/>
      <c r="AG546" s="143"/>
      <c r="AH546" s="143"/>
      <c r="AI546" s="143"/>
      <c r="AJ546" s="143"/>
      <c r="AK546" s="143"/>
    </row>
    <row r="547">
      <c r="A547" s="143"/>
      <c r="B547" s="143"/>
      <c r="C547" s="143"/>
      <c r="D547" s="200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  <c r="AC547" s="143"/>
      <c r="AD547" s="143"/>
      <c r="AE547" s="143"/>
      <c r="AF547" s="143"/>
      <c r="AG547" s="143"/>
      <c r="AH547" s="143"/>
      <c r="AI547" s="143"/>
      <c r="AJ547" s="143"/>
      <c r="AK547" s="143"/>
    </row>
    <row r="548">
      <c r="A548" s="143"/>
      <c r="B548" s="143"/>
      <c r="C548" s="143"/>
      <c r="D548" s="200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  <c r="AA548" s="143"/>
      <c r="AB548" s="143"/>
      <c r="AC548" s="143"/>
      <c r="AD548" s="143"/>
      <c r="AE548" s="143"/>
      <c r="AF548" s="143"/>
      <c r="AG548" s="143"/>
      <c r="AH548" s="143"/>
      <c r="AI548" s="143"/>
      <c r="AJ548" s="143"/>
      <c r="AK548" s="143"/>
    </row>
    <row r="549">
      <c r="A549" s="143"/>
      <c r="B549" s="143"/>
      <c r="C549" s="143"/>
      <c r="D549" s="200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  <c r="AA549" s="143"/>
      <c r="AB549" s="143"/>
      <c r="AC549" s="143"/>
      <c r="AD549" s="143"/>
      <c r="AE549" s="143"/>
      <c r="AF549" s="143"/>
      <c r="AG549" s="143"/>
      <c r="AH549" s="143"/>
      <c r="AI549" s="143"/>
      <c r="AJ549" s="143"/>
      <c r="AK549" s="143"/>
    </row>
    <row r="550">
      <c r="A550" s="143"/>
      <c r="B550" s="143"/>
      <c r="C550" s="143"/>
      <c r="D550" s="200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  <c r="AA550" s="143"/>
      <c r="AB550" s="143"/>
      <c r="AC550" s="143"/>
      <c r="AD550" s="143"/>
      <c r="AE550" s="143"/>
      <c r="AF550" s="143"/>
      <c r="AG550" s="143"/>
      <c r="AH550" s="143"/>
      <c r="AI550" s="143"/>
      <c r="AJ550" s="143"/>
      <c r="AK550" s="143"/>
    </row>
    <row r="551">
      <c r="A551" s="143"/>
      <c r="B551" s="143"/>
      <c r="C551" s="143"/>
      <c r="D551" s="200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  <c r="AA551" s="143"/>
      <c r="AB551" s="143"/>
      <c r="AC551" s="143"/>
      <c r="AD551" s="143"/>
      <c r="AE551" s="143"/>
      <c r="AF551" s="143"/>
      <c r="AG551" s="143"/>
      <c r="AH551" s="143"/>
      <c r="AI551" s="143"/>
      <c r="AJ551" s="143"/>
      <c r="AK551" s="143"/>
    </row>
    <row r="552">
      <c r="A552" s="143"/>
      <c r="B552" s="143"/>
      <c r="C552" s="143"/>
      <c r="D552" s="200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  <c r="AA552" s="143"/>
      <c r="AB552" s="143"/>
      <c r="AC552" s="143"/>
      <c r="AD552" s="143"/>
      <c r="AE552" s="143"/>
      <c r="AF552" s="143"/>
      <c r="AG552" s="143"/>
      <c r="AH552" s="143"/>
      <c r="AI552" s="143"/>
      <c r="AJ552" s="143"/>
      <c r="AK552" s="143"/>
    </row>
    <row r="553">
      <c r="A553" s="143"/>
      <c r="B553" s="143"/>
      <c r="C553" s="143"/>
      <c r="D553" s="200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  <c r="AA553" s="143"/>
      <c r="AB553" s="143"/>
      <c r="AC553" s="143"/>
      <c r="AD553" s="143"/>
      <c r="AE553" s="143"/>
      <c r="AF553" s="143"/>
      <c r="AG553" s="143"/>
      <c r="AH553" s="143"/>
      <c r="AI553" s="143"/>
      <c r="AJ553" s="143"/>
      <c r="AK553" s="143"/>
    </row>
    <row r="554">
      <c r="A554" s="143"/>
      <c r="B554" s="143"/>
      <c r="C554" s="143"/>
      <c r="D554" s="200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  <c r="AC554" s="143"/>
      <c r="AD554" s="143"/>
      <c r="AE554" s="143"/>
      <c r="AF554" s="143"/>
      <c r="AG554" s="143"/>
      <c r="AH554" s="143"/>
      <c r="AI554" s="143"/>
      <c r="AJ554" s="143"/>
      <c r="AK554" s="143"/>
    </row>
    <row r="555">
      <c r="A555" s="143"/>
      <c r="B555" s="143"/>
      <c r="C555" s="143"/>
      <c r="D555" s="200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  <c r="AA555" s="143"/>
      <c r="AB555" s="143"/>
      <c r="AC555" s="143"/>
      <c r="AD555" s="143"/>
      <c r="AE555" s="143"/>
      <c r="AF555" s="143"/>
      <c r="AG555" s="143"/>
      <c r="AH555" s="143"/>
      <c r="AI555" s="143"/>
      <c r="AJ555" s="143"/>
      <c r="AK555" s="143"/>
    </row>
    <row r="556">
      <c r="A556" s="143"/>
      <c r="B556" s="143"/>
      <c r="C556" s="143"/>
      <c r="D556" s="200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  <c r="AA556" s="143"/>
      <c r="AB556" s="143"/>
      <c r="AC556" s="143"/>
      <c r="AD556" s="143"/>
      <c r="AE556" s="143"/>
      <c r="AF556" s="143"/>
      <c r="AG556" s="143"/>
      <c r="AH556" s="143"/>
      <c r="AI556" s="143"/>
      <c r="AJ556" s="143"/>
      <c r="AK556" s="143"/>
    </row>
    <row r="557">
      <c r="A557" s="143"/>
      <c r="B557" s="143"/>
      <c r="C557" s="143"/>
      <c r="D557" s="200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  <c r="AA557" s="143"/>
      <c r="AB557" s="143"/>
      <c r="AC557" s="143"/>
      <c r="AD557" s="143"/>
      <c r="AE557" s="143"/>
      <c r="AF557" s="143"/>
      <c r="AG557" s="143"/>
      <c r="AH557" s="143"/>
      <c r="AI557" s="143"/>
      <c r="AJ557" s="143"/>
      <c r="AK557" s="143"/>
    </row>
    <row r="558">
      <c r="A558" s="143"/>
      <c r="B558" s="143"/>
      <c r="C558" s="143"/>
      <c r="D558" s="200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  <c r="AA558" s="143"/>
      <c r="AB558" s="143"/>
      <c r="AC558" s="143"/>
      <c r="AD558" s="143"/>
      <c r="AE558" s="143"/>
      <c r="AF558" s="143"/>
      <c r="AG558" s="143"/>
      <c r="AH558" s="143"/>
      <c r="AI558" s="143"/>
      <c r="AJ558" s="143"/>
      <c r="AK558" s="143"/>
    </row>
    <row r="559">
      <c r="A559" s="143"/>
      <c r="B559" s="143"/>
      <c r="C559" s="143"/>
      <c r="D559" s="200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  <c r="AA559" s="143"/>
      <c r="AB559" s="143"/>
      <c r="AC559" s="143"/>
      <c r="AD559" s="143"/>
      <c r="AE559" s="143"/>
      <c r="AF559" s="143"/>
      <c r="AG559" s="143"/>
      <c r="AH559" s="143"/>
      <c r="AI559" s="143"/>
      <c r="AJ559" s="143"/>
      <c r="AK559" s="143"/>
    </row>
    <row r="560">
      <c r="A560" s="143"/>
      <c r="B560" s="143"/>
      <c r="C560" s="143"/>
      <c r="D560" s="200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  <c r="AA560" s="143"/>
      <c r="AB560" s="143"/>
      <c r="AC560" s="143"/>
      <c r="AD560" s="143"/>
      <c r="AE560" s="143"/>
      <c r="AF560" s="143"/>
      <c r="AG560" s="143"/>
      <c r="AH560" s="143"/>
      <c r="AI560" s="143"/>
      <c r="AJ560" s="143"/>
      <c r="AK560" s="143"/>
    </row>
    <row r="561">
      <c r="A561" s="143"/>
      <c r="B561" s="143"/>
      <c r="C561" s="143"/>
      <c r="D561" s="200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  <c r="AA561" s="143"/>
      <c r="AB561" s="143"/>
      <c r="AC561" s="143"/>
      <c r="AD561" s="143"/>
      <c r="AE561" s="143"/>
      <c r="AF561" s="143"/>
      <c r="AG561" s="143"/>
      <c r="AH561" s="143"/>
      <c r="AI561" s="143"/>
      <c r="AJ561" s="143"/>
      <c r="AK561" s="143"/>
    </row>
    <row r="562">
      <c r="A562" s="143"/>
      <c r="B562" s="143"/>
      <c r="C562" s="143"/>
      <c r="D562" s="200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  <c r="AC562" s="143"/>
      <c r="AD562" s="143"/>
      <c r="AE562" s="143"/>
      <c r="AF562" s="143"/>
      <c r="AG562" s="143"/>
      <c r="AH562" s="143"/>
      <c r="AI562" s="143"/>
      <c r="AJ562" s="143"/>
      <c r="AK562" s="143"/>
    </row>
    <row r="563">
      <c r="A563" s="143"/>
      <c r="B563" s="143"/>
      <c r="C563" s="143"/>
      <c r="D563" s="200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  <c r="AA563" s="143"/>
      <c r="AB563" s="143"/>
      <c r="AC563" s="143"/>
      <c r="AD563" s="143"/>
      <c r="AE563" s="143"/>
      <c r="AF563" s="143"/>
      <c r="AG563" s="143"/>
      <c r="AH563" s="143"/>
      <c r="AI563" s="143"/>
      <c r="AJ563" s="143"/>
      <c r="AK563" s="143"/>
    </row>
    <row r="564">
      <c r="A564" s="143"/>
      <c r="B564" s="143"/>
      <c r="C564" s="143"/>
      <c r="D564" s="200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  <c r="AC564" s="143"/>
      <c r="AD564" s="143"/>
      <c r="AE564" s="143"/>
      <c r="AF564" s="143"/>
      <c r="AG564" s="143"/>
      <c r="AH564" s="143"/>
      <c r="AI564" s="143"/>
      <c r="AJ564" s="143"/>
      <c r="AK564" s="143"/>
    </row>
    <row r="565">
      <c r="A565" s="143"/>
      <c r="B565" s="143"/>
      <c r="C565" s="143"/>
      <c r="D565" s="200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  <c r="AA565" s="143"/>
      <c r="AB565" s="143"/>
      <c r="AC565" s="143"/>
      <c r="AD565" s="143"/>
      <c r="AE565" s="143"/>
      <c r="AF565" s="143"/>
      <c r="AG565" s="143"/>
      <c r="AH565" s="143"/>
      <c r="AI565" s="143"/>
      <c r="AJ565" s="143"/>
      <c r="AK565" s="143"/>
    </row>
    <row r="566">
      <c r="A566" s="143"/>
      <c r="B566" s="143"/>
      <c r="C566" s="143"/>
      <c r="D566" s="200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  <c r="AA566" s="143"/>
      <c r="AB566" s="143"/>
      <c r="AC566" s="143"/>
      <c r="AD566" s="143"/>
      <c r="AE566" s="143"/>
      <c r="AF566" s="143"/>
      <c r="AG566" s="143"/>
      <c r="AH566" s="143"/>
      <c r="AI566" s="143"/>
      <c r="AJ566" s="143"/>
      <c r="AK566" s="143"/>
    </row>
    <row r="567">
      <c r="A567" s="143"/>
      <c r="B567" s="143"/>
      <c r="C567" s="143"/>
      <c r="D567" s="200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  <c r="AA567" s="143"/>
      <c r="AB567" s="143"/>
      <c r="AC567" s="143"/>
      <c r="AD567" s="143"/>
      <c r="AE567" s="143"/>
      <c r="AF567" s="143"/>
      <c r="AG567" s="143"/>
      <c r="AH567" s="143"/>
      <c r="AI567" s="143"/>
      <c r="AJ567" s="143"/>
      <c r="AK567" s="143"/>
    </row>
    <row r="568">
      <c r="A568" s="143"/>
      <c r="B568" s="143"/>
      <c r="C568" s="143"/>
      <c r="D568" s="200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  <c r="AA568" s="143"/>
      <c r="AB568" s="143"/>
      <c r="AC568" s="143"/>
      <c r="AD568" s="143"/>
      <c r="AE568" s="143"/>
      <c r="AF568" s="143"/>
      <c r="AG568" s="143"/>
      <c r="AH568" s="143"/>
      <c r="AI568" s="143"/>
      <c r="AJ568" s="143"/>
      <c r="AK568" s="143"/>
    </row>
    <row r="569">
      <c r="A569" s="143"/>
      <c r="B569" s="143"/>
      <c r="C569" s="143"/>
      <c r="D569" s="200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  <c r="AA569" s="143"/>
      <c r="AB569" s="143"/>
      <c r="AC569" s="143"/>
      <c r="AD569" s="143"/>
      <c r="AE569" s="143"/>
      <c r="AF569" s="143"/>
      <c r="AG569" s="143"/>
      <c r="AH569" s="143"/>
      <c r="AI569" s="143"/>
      <c r="AJ569" s="143"/>
      <c r="AK569" s="143"/>
    </row>
    <row r="570">
      <c r="A570" s="143"/>
      <c r="B570" s="143"/>
      <c r="C570" s="143"/>
      <c r="D570" s="200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  <c r="AA570" s="143"/>
      <c r="AB570" s="143"/>
      <c r="AC570" s="143"/>
      <c r="AD570" s="143"/>
      <c r="AE570" s="143"/>
      <c r="AF570" s="143"/>
      <c r="AG570" s="143"/>
      <c r="AH570" s="143"/>
      <c r="AI570" s="143"/>
      <c r="AJ570" s="143"/>
      <c r="AK570" s="143"/>
    </row>
    <row r="571">
      <c r="A571" s="143"/>
      <c r="B571" s="143"/>
      <c r="C571" s="143"/>
      <c r="D571" s="200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  <c r="AA571" s="143"/>
      <c r="AB571" s="143"/>
      <c r="AC571" s="143"/>
      <c r="AD571" s="143"/>
      <c r="AE571" s="143"/>
      <c r="AF571" s="143"/>
      <c r="AG571" s="143"/>
      <c r="AH571" s="143"/>
      <c r="AI571" s="143"/>
      <c r="AJ571" s="143"/>
      <c r="AK571" s="143"/>
    </row>
    <row r="572">
      <c r="A572" s="143"/>
      <c r="B572" s="143"/>
      <c r="C572" s="143"/>
      <c r="D572" s="200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  <c r="AA572" s="143"/>
      <c r="AB572" s="143"/>
      <c r="AC572" s="143"/>
      <c r="AD572" s="143"/>
      <c r="AE572" s="143"/>
      <c r="AF572" s="143"/>
      <c r="AG572" s="143"/>
      <c r="AH572" s="143"/>
      <c r="AI572" s="143"/>
      <c r="AJ572" s="143"/>
      <c r="AK572" s="143"/>
    </row>
    <row r="573">
      <c r="A573" s="143"/>
      <c r="B573" s="143"/>
      <c r="C573" s="143"/>
      <c r="D573" s="200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  <c r="AA573" s="143"/>
      <c r="AB573" s="143"/>
      <c r="AC573" s="143"/>
      <c r="AD573" s="143"/>
      <c r="AE573" s="143"/>
      <c r="AF573" s="143"/>
      <c r="AG573" s="143"/>
      <c r="AH573" s="143"/>
      <c r="AI573" s="143"/>
      <c r="AJ573" s="143"/>
      <c r="AK573" s="143"/>
    </row>
    <row r="574">
      <c r="A574" s="143"/>
      <c r="B574" s="143"/>
      <c r="C574" s="143"/>
      <c r="D574" s="200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  <c r="AA574" s="143"/>
      <c r="AB574" s="143"/>
      <c r="AC574" s="143"/>
      <c r="AD574" s="143"/>
      <c r="AE574" s="143"/>
      <c r="AF574" s="143"/>
      <c r="AG574" s="143"/>
      <c r="AH574" s="143"/>
      <c r="AI574" s="143"/>
      <c r="AJ574" s="143"/>
      <c r="AK574" s="143"/>
    </row>
    <row r="575">
      <c r="A575" s="143"/>
      <c r="B575" s="143"/>
      <c r="C575" s="143"/>
      <c r="D575" s="200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  <c r="AA575" s="143"/>
      <c r="AB575" s="143"/>
      <c r="AC575" s="143"/>
      <c r="AD575" s="143"/>
      <c r="AE575" s="143"/>
      <c r="AF575" s="143"/>
      <c r="AG575" s="143"/>
      <c r="AH575" s="143"/>
      <c r="AI575" s="143"/>
      <c r="AJ575" s="143"/>
      <c r="AK575" s="143"/>
    </row>
    <row r="576">
      <c r="A576" s="143"/>
      <c r="B576" s="143"/>
      <c r="C576" s="143"/>
      <c r="D576" s="200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  <c r="AC576" s="143"/>
      <c r="AD576" s="143"/>
      <c r="AE576" s="143"/>
      <c r="AF576" s="143"/>
      <c r="AG576" s="143"/>
      <c r="AH576" s="143"/>
      <c r="AI576" s="143"/>
      <c r="AJ576" s="143"/>
      <c r="AK576" s="143"/>
    </row>
    <row r="577">
      <c r="A577" s="143"/>
      <c r="B577" s="143"/>
      <c r="C577" s="143"/>
      <c r="D577" s="200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  <c r="AA577" s="143"/>
      <c r="AB577" s="143"/>
      <c r="AC577" s="143"/>
      <c r="AD577" s="143"/>
      <c r="AE577" s="143"/>
      <c r="AF577" s="143"/>
      <c r="AG577" s="143"/>
      <c r="AH577" s="143"/>
      <c r="AI577" s="143"/>
      <c r="AJ577" s="143"/>
      <c r="AK577" s="143"/>
    </row>
    <row r="578">
      <c r="A578" s="143"/>
      <c r="B578" s="143"/>
      <c r="C578" s="143"/>
      <c r="D578" s="200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  <c r="AC578" s="143"/>
      <c r="AD578" s="143"/>
      <c r="AE578" s="143"/>
      <c r="AF578" s="143"/>
      <c r="AG578" s="143"/>
      <c r="AH578" s="143"/>
      <c r="AI578" s="143"/>
      <c r="AJ578" s="143"/>
      <c r="AK578" s="143"/>
    </row>
    <row r="579">
      <c r="A579" s="143"/>
      <c r="B579" s="143"/>
      <c r="C579" s="143"/>
      <c r="D579" s="200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  <c r="AC579" s="143"/>
      <c r="AD579" s="143"/>
      <c r="AE579" s="143"/>
      <c r="AF579" s="143"/>
      <c r="AG579" s="143"/>
      <c r="AH579" s="143"/>
      <c r="AI579" s="143"/>
      <c r="AJ579" s="143"/>
      <c r="AK579" s="143"/>
    </row>
    <row r="580">
      <c r="A580" s="143"/>
      <c r="B580" s="143"/>
      <c r="C580" s="143"/>
      <c r="D580" s="200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  <c r="AA580" s="143"/>
      <c r="AB580" s="143"/>
      <c r="AC580" s="143"/>
      <c r="AD580" s="143"/>
      <c r="AE580" s="143"/>
      <c r="AF580" s="143"/>
      <c r="AG580" s="143"/>
      <c r="AH580" s="143"/>
      <c r="AI580" s="143"/>
      <c r="AJ580" s="143"/>
      <c r="AK580" s="143"/>
    </row>
    <row r="581">
      <c r="A581" s="143"/>
      <c r="B581" s="143"/>
      <c r="C581" s="143"/>
      <c r="D581" s="200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  <c r="AA581" s="143"/>
      <c r="AB581" s="143"/>
      <c r="AC581" s="143"/>
      <c r="AD581" s="143"/>
      <c r="AE581" s="143"/>
      <c r="AF581" s="143"/>
      <c r="AG581" s="143"/>
      <c r="AH581" s="143"/>
      <c r="AI581" s="143"/>
      <c r="AJ581" s="143"/>
      <c r="AK581" s="143"/>
    </row>
    <row r="582">
      <c r="A582" s="143"/>
      <c r="B582" s="143"/>
      <c r="C582" s="143"/>
      <c r="D582" s="200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  <c r="AA582" s="143"/>
      <c r="AB582" s="143"/>
      <c r="AC582" s="143"/>
      <c r="AD582" s="143"/>
      <c r="AE582" s="143"/>
      <c r="AF582" s="143"/>
      <c r="AG582" s="143"/>
      <c r="AH582" s="143"/>
      <c r="AI582" s="143"/>
      <c r="AJ582" s="143"/>
      <c r="AK582" s="143"/>
    </row>
    <row r="583">
      <c r="A583" s="143"/>
      <c r="B583" s="143"/>
      <c r="C583" s="143"/>
      <c r="D583" s="200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  <c r="AA583" s="143"/>
      <c r="AB583" s="143"/>
      <c r="AC583" s="143"/>
      <c r="AD583" s="143"/>
      <c r="AE583" s="143"/>
      <c r="AF583" s="143"/>
      <c r="AG583" s="143"/>
      <c r="AH583" s="143"/>
      <c r="AI583" s="143"/>
      <c r="AJ583" s="143"/>
      <c r="AK583" s="143"/>
    </row>
    <row r="584">
      <c r="A584" s="143"/>
      <c r="B584" s="143"/>
      <c r="C584" s="143"/>
      <c r="D584" s="200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  <c r="AA584" s="143"/>
      <c r="AB584" s="143"/>
      <c r="AC584" s="143"/>
      <c r="AD584" s="143"/>
      <c r="AE584" s="143"/>
      <c r="AF584" s="143"/>
      <c r="AG584" s="143"/>
      <c r="AH584" s="143"/>
      <c r="AI584" s="143"/>
      <c r="AJ584" s="143"/>
      <c r="AK584" s="143"/>
    </row>
    <row r="585">
      <c r="A585" s="143"/>
      <c r="B585" s="143"/>
      <c r="C585" s="143"/>
      <c r="D585" s="200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  <c r="AA585" s="143"/>
      <c r="AB585" s="143"/>
      <c r="AC585" s="143"/>
      <c r="AD585" s="143"/>
      <c r="AE585" s="143"/>
      <c r="AF585" s="143"/>
      <c r="AG585" s="143"/>
      <c r="AH585" s="143"/>
      <c r="AI585" s="143"/>
      <c r="AJ585" s="143"/>
      <c r="AK585" s="143"/>
    </row>
    <row r="586">
      <c r="A586" s="143"/>
      <c r="B586" s="143"/>
      <c r="C586" s="143"/>
      <c r="D586" s="200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  <c r="AA586" s="143"/>
      <c r="AB586" s="143"/>
      <c r="AC586" s="143"/>
      <c r="AD586" s="143"/>
      <c r="AE586" s="143"/>
      <c r="AF586" s="143"/>
      <c r="AG586" s="143"/>
      <c r="AH586" s="143"/>
      <c r="AI586" s="143"/>
      <c r="AJ586" s="143"/>
      <c r="AK586" s="143"/>
    </row>
    <row r="587">
      <c r="A587" s="143"/>
      <c r="B587" s="143"/>
      <c r="C587" s="143"/>
      <c r="D587" s="200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  <c r="AA587" s="143"/>
      <c r="AB587" s="143"/>
      <c r="AC587" s="143"/>
      <c r="AD587" s="143"/>
      <c r="AE587" s="143"/>
      <c r="AF587" s="143"/>
      <c r="AG587" s="143"/>
      <c r="AH587" s="143"/>
      <c r="AI587" s="143"/>
      <c r="AJ587" s="143"/>
      <c r="AK587" s="143"/>
    </row>
    <row r="588">
      <c r="A588" s="143"/>
      <c r="B588" s="143"/>
      <c r="C588" s="143"/>
      <c r="D588" s="200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  <c r="AA588" s="143"/>
      <c r="AB588" s="143"/>
      <c r="AC588" s="143"/>
      <c r="AD588" s="143"/>
      <c r="AE588" s="143"/>
      <c r="AF588" s="143"/>
      <c r="AG588" s="143"/>
      <c r="AH588" s="143"/>
      <c r="AI588" s="143"/>
      <c r="AJ588" s="143"/>
      <c r="AK588" s="143"/>
    </row>
    <row r="589">
      <c r="A589" s="143"/>
      <c r="B589" s="143"/>
      <c r="C589" s="143"/>
      <c r="D589" s="200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  <c r="AA589" s="143"/>
      <c r="AB589" s="143"/>
      <c r="AC589" s="143"/>
      <c r="AD589" s="143"/>
      <c r="AE589" s="143"/>
      <c r="AF589" s="143"/>
      <c r="AG589" s="143"/>
      <c r="AH589" s="143"/>
      <c r="AI589" s="143"/>
      <c r="AJ589" s="143"/>
      <c r="AK589" s="143"/>
    </row>
    <row r="590">
      <c r="A590" s="143"/>
      <c r="B590" s="143"/>
      <c r="C590" s="143"/>
      <c r="D590" s="200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  <c r="AA590" s="143"/>
      <c r="AB590" s="143"/>
      <c r="AC590" s="143"/>
      <c r="AD590" s="143"/>
      <c r="AE590" s="143"/>
      <c r="AF590" s="143"/>
      <c r="AG590" s="143"/>
      <c r="AH590" s="143"/>
      <c r="AI590" s="143"/>
      <c r="AJ590" s="143"/>
      <c r="AK590" s="143"/>
    </row>
    <row r="591">
      <c r="A591" s="143"/>
      <c r="B591" s="143"/>
      <c r="C591" s="143"/>
      <c r="D591" s="200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  <c r="AA591" s="143"/>
      <c r="AB591" s="143"/>
      <c r="AC591" s="143"/>
      <c r="AD591" s="143"/>
      <c r="AE591" s="143"/>
      <c r="AF591" s="143"/>
      <c r="AG591" s="143"/>
      <c r="AH591" s="143"/>
      <c r="AI591" s="143"/>
      <c r="AJ591" s="143"/>
      <c r="AK591" s="143"/>
    </row>
    <row r="592">
      <c r="A592" s="143"/>
      <c r="B592" s="143"/>
      <c r="C592" s="143"/>
      <c r="D592" s="200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  <c r="AA592" s="143"/>
      <c r="AB592" s="143"/>
      <c r="AC592" s="143"/>
      <c r="AD592" s="143"/>
      <c r="AE592" s="143"/>
      <c r="AF592" s="143"/>
      <c r="AG592" s="143"/>
      <c r="AH592" s="143"/>
      <c r="AI592" s="143"/>
      <c r="AJ592" s="143"/>
      <c r="AK592" s="143"/>
    </row>
    <row r="593">
      <c r="A593" s="143"/>
      <c r="B593" s="143"/>
      <c r="C593" s="143"/>
      <c r="D593" s="200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  <c r="AA593" s="143"/>
      <c r="AB593" s="143"/>
      <c r="AC593" s="143"/>
      <c r="AD593" s="143"/>
      <c r="AE593" s="143"/>
      <c r="AF593" s="143"/>
      <c r="AG593" s="143"/>
      <c r="AH593" s="143"/>
      <c r="AI593" s="143"/>
      <c r="AJ593" s="143"/>
      <c r="AK593" s="143"/>
    </row>
    <row r="594">
      <c r="A594" s="143"/>
      <c r="B594" s="143"/>
      <c r="C594" s="143"/>
      <c r="D594" s="200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  <c r="AA594" s="143"/>
      <c r="AB594" s="143"/>
      <c r="AC594" s="143"/>
      <c r="AD594" s="143"/>
      <c r="AE594" s="143"/>
      <c r="AF594" s="143"/>
      <c r="AG594" s="143"/>
      <c r="AH594" s="143"/>
      <c r="AI594" s="143"/>
      <c r="AJ594" s="143"/>
      <c r="AK594" s="143"/>
    </row>
    <row r="595">
      <c r="A595" s="143"/>
      <c r="B595" s="143"/>
      <c r="C595" s="143"/>
      <c r="D595" s="200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  <c r="AC595" s="143"/>
      <c r="AD595" s="143"/>
      <c r="AE595" s="143"/>
      <c r="AF595" s="143"/>
      <c r="AG595" s="143"/>
      <c r="AH595" s="143"/>
      <c r="AI595" s="143"/>
      <c r="AJ595" s="143"/>
      <c r="AK595" s="143"/>
    </row>
    <row r="596">
      <c r="A596" s="143"/>
      <c r="B596" s="143"/>
      <c r="C596" s="143"/>
      <c r="D596" s="200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  <c r="AC596" s="143"/>
      <c r="AD596" s="143"/>
      <c r="AE596" s="143"/>
      <c r="AF596" s="143"/>
      <c r="AG596" s="143"/>
      <c r="AH596" s="143"/>
      <c r="AI596" s="143"/>
      <c r="AJ596" s="143"/>
      <c r="AK596" s="143"/>
    </row>
    <row r="597">
      <c r="A597" s="143"/>
      <c r="B597" s="143"/>
      <c r="C597" s="143"/>
      <c r="D597" s="200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  <c r="AC597" s="143"/>
      <c r="AD597" s="143"/>
      <c r="AE597" s="143"/>
      <c r="AF597" s="143"/>
      <c r="AG597" s="143"/>
      <c r="AH597" s="143"/>
      <c r="AI597" s="143"/>
      <c r="AJ597" s="143"/>
      <c r="AK597" s="143"/>
    </row>
    <row r="598">
      <c r="A598" s="143"/>
      <c r="B598" s="143"/>
      <c r="C598" s="143"/>
      <c r="D598" s="200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  <c r="AA598" s="143"/>
      <c r="AB598" s="143"/>
      <c r="AC598" s="143"/>
      <c r="AD598" s="143"/>
      <c r="AE598" s="143"/>
      <c r="AF598" s="143"/>
      <c r="AG598" s="143"/>
      <c r="AH598" s="143"/>
      <c r="AI598" s="143"/>
      <c r="AJ598" s="143"/>
      <c r="AK598" s="143"/>
    </row>
    <row r="599">
      <c r="A599" s="143"/>
      <c r="B599" s="143"/>
      <c r="C599" s="143"/>
      <c r="D599" s="200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  <c r="AA599" s="143"/>
      <c r="AB599" s="143"/>
      <c r="AC599" s="143"/>
      <c r="AD599" s="143"/>
      <c r="AE599" s="143"/>
      <c r="AF599" s="143"/>
      <c r="AG599" s="143"/>
      <c r="AH599" s="143"/>
      <c r="AI599" s="143"/>
      <c r="AJ599" s="143"/>
      <c r="AK599" s="143"/>
    </row>
    <row r="600">
      <c r="A600" s="143"/>
      <c r="B600" s="143"/>
      <c r="C600" s="143"/>
      <c r="D600" s="200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  <c r="AA600" s="143"/>
      <c r="AB600" s="143"/>
      <c r="AC600" s="143"/>
      <c r="AD600" s="143"/>
      <c r="AE600" s="143"/>
      <c r="AF600" s="143"/>
      <c r="AG600" s="143"/>
      <c r="AH600" s="143"/>
      <c r="AI600" s="143"/>
      <c r="AJ600" s="143"/>
      <c r="AK600" s="143"/>
    </row>
    <row r="601">
      <c r="A601" s="143"/>
      <c r="B601" s="143"/>
      <c r="C601" s="143"/>
      <c r="D601" s="200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  <c r="AA601" s="143"/>
      <c r="AB601" s="143"/>
      <c r="AC601" s="143"/>
      <c r="AD601" s="143"/>
      <c r="AE601" s="143"/>
      <c r="AF601" s="143"/>
      <c r="AG601" s="143"/>
      <c r="AH601" s="143"/>
      <c r="AI601" s="143"/>
      <c r="AJ601" s="143"/>
      <c r="AK601" s="143"/>
    </row>
    <row r="602">
      <c r="A602" s="143"/>
      <c r="B602" s="143"/>
      <c r="C602" s="143"/>
      <c r="D602" s="200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  <c r="AC602" s="143"/>
      <c r="AD602" s="143"/>
      <c r="AE602" s="143"/>
      <c r="AF602" s="143"/>
      <c r="AG602" s="143"/>
      <c r="AH602" s="143"/>
      <c r="AI602" s="143"/>
      <c r="AJ602" s="143"/>
      <c r="AK602" s="143"/>
    </row>
    <row r="603">
      <c r="A603" s="143"/>
      <c r="B603" s="143"/>
      <c r="C603" s="143"/>
      <c r="D603" s="200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  <c r="AA603" s="143"/>
      <c r="AB603" s="143"/>
      <c r="AC603" s="143"/>
      <c r="AD603" s="143"/>
      <c r="AE603" s="143"/>
      <c r="AF603" s="143"/>
      <c r="AG603" s="143"/>
      <c r="AH603" s="143"/>
      <c r="AI603" s="143"/>
      <c r="AJ603" s="143"/>
      <c r="AK603" s="143"/>
    </row>
    <row r="604">
      <c r="A604" s="143"/>
      <c r="B604" s="143"/>
      <c r="C604" s="143"/>
      <c r="D604" s="200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  <c r="AA604" s="143"/>
      <c r="AB604" s="143"/>
      <c r="AC604" s="143"/>
      <c r="AD604" s="143"/>
      <c r="AE604" s="143"/>
      <c r="AF604" s="143"/>
      <c r="AG604" s="143"/>
      <c r="AH604" s="143"/>
      <c r="AI604" s="143"/>
      <c r="AJ604" s="143"/>
      <c r="AK604" s="143"/>
    </row>
    <row r="605">
      <c r="A605" s="143"/>
      <c r="B605" s="143"/>
      <c r="C605" s="143"/>
      <c r="D605" s="200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  <c r="AA605" s="143"/>
      <c r="AB605" s="143"/>
      <c r="AC605" s="143"/>
      <c r="AD605" s="143"/>
      <c r="AE605" s="143"/>
      <c r="AF605" s="143"/>
      <c r="AG605" s="143"/>
      <c r="AH605" s="143"/>
      <c r="AI605" s="143"/>
      <c r="AJ605" s="143"/>
      <c r="AK605" s="143"/>
    </row>
    <row r="606">
      <c r="A606" s="143"/>
      <c r="B606" s="143"/>
      <c r="C606" s="143"/>
      <c r="D606" s="200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  <c r="AA606" s="143"/>
      <c r="AB606" s="143"/>
      <c r="AC606" s="143"/>
      <c r="AD606" s="143"/>
      <c r="AE606" s="143"/>
      <c r="AF606" s="143"/>
      <c r="AG606" s="143"/>
      <c r="AH606" s="143"/>
      <c r="AI606" s="143"/>
      <c r="AJ606" s="143"/>
      <c r="AK606" s="143"/>
    </row>
    <row r="607">
      <c r="A607" s="143"/>
      <c r="B607" s="143"/>
      <c r="C607" s="143"/>
      <c r="D607" s="200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  <c r="AA607" s="143"/>
      <c r="AB607" s="143"/>
      <c r="AC607" s="143"/>
      <c r="AD607" s="143"/>
      <c r="AE607" s="143"/>
      <c r="AF607" s="143"/>
      <c r="AG607" s="143"/>
      <c r="AH607" s="143"/>
      <c r="AI607" s="143"/>
      <c r="AJ607" s="143"/>
      <c r="AK607" s="143"/>
    </row>
    <row r="608">
      <c r="A608" s="143"/>
      <c r="B608" s="143"/>
      <c r="C608" s="143"/>
      <c r="D608" s="200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  <c r="AA608" s="143"/>
      <c r="AB608" s="143"/>
      <c r="AC608" s="143"/>
      <c r="AD608" s="143"/>
      <c r="AE608" s="143"/>
      <c r="AF608" s="143"/>
      <c r="AG608" s="143"/>
      <c r="AH608" s="143"/>
      <c r="AI608" s="143"/>
      <c r="AJ608" s="143"/>
      <c r="AK608" s="143"/>
    </row>
    <row r="609">
      <c r="A609" s="143"/>
      <c r="B609" s="143"/>
      <c r="C609" s="143"/>
      <c r="D609" s="200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  <c r="AA609" s="143"/>
      <c r="AB609" s="143"/>
      <c r="AC609" s="143"/>
      <c r="AD609" s="143"/>
      <c r="AE609" s="143"/>
      <c r="AF609" s="143"/>
      <c r="AG609" s="143"/>
      <c r="AH609" s="143"/>
      <c r="AI609" s="143"/>
      <c r="AJ609" s="143"/>
      <c r="AK609" s="143"/>
    </row>
    <row r="610">
      <c r="A610" s="143"/>
      <c r="B610" s="143"/>
      <c r="C610" s="143"/>
      <c r="D610" s="200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  <c r="AA610" s="143"/>
      <c r="AB610" s="143"/>
      <c r="AC610" s="143"/>
      <c r="AD610" s="143"/>
      <c r="AE610" s="143"/>
      <c r="AF610" s="143"/>
      <c r="AG610" s="143"/>
      <c r="AH610" s="143"/>
      <c r="AI610" s="143"/>
      <c r="AJ610" s="143"/>
      <c r="AK610" s="143"/>
    </row>
    <row r="611">
      <c r="A611" s="143"/>
      <c r="B611" s="143"/>
      <c r="C611" s="143"/>
      <c r="D611" s="200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  <c r="AA611" s="143"/>
      <c r="AB611" s="143"/>
      <c r="AC611" s="143"/>
      <c r="AD611" s="143"/>
      <c r="AE611" s="143"/>
      <c r="AF611" s="143"/>
      <c r="AG611" s="143"/>
      <c r="AH611" s="143"/>
      <c r="AI611" s="143"/>
      <c r="AJ611" s="143"/>
      <c r="AK611" s="143"/>
    </row>
    <row r="612">
      <c r="A612" s="143"/>
      <c r="B612" s="143"/>
      <c r="C612" s="143"/>
      <c r="D612" s="200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  <c r="AA612" s="143"/>
      <c r="AB612" s="143"/>
      <c r="AC612" s="143"/>
      <c r="AD612" s="143"/>
      <c r="AE612" s="143"/>
      <c r="AF612" s="143"/>
      <c r="AG612" s="143"/>
      <c r="AH612" s="143"/>
      <c r="AI612" s="143"/>
      <c r="AJ612" s="143"/>
      <c r="AK612" s="143"/>
    </row>
    <row r="613">
      <c r="A613" s="143"/>
      <c r="B613" s="143"/>
      <c r="C613" s="143"/>
      <c r="D613" s="200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  <c r="AA613" s="143"/>
      <c r="AB613" s="143"/>
      <c r="AC613" s="143"/>
      <c r="AD613" s="143"/>
      <c r="AE613" s="143"/>
      <c r="AF613" s="143"/>
      <c r="AG613" s="143"/>
      <c r="AH613" s="143"/>
      <c r="AI613" s="143"/>
      <c r="AJ613" s="143"/>
      <c r="AK613" s="143"/>
    </row>
    <row r="614">
      <c r="A614" s="143"/>
      <c r="B614" s="143"/>
      <c r="C614" s="143"/>
      <c r="D614" s="200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  <c r="AI614" s="143"/>
      <c r="AJ614" s="143"/>
      <c r="AK614" s="143"/>
    </row>
    <row r="615">
      <c r="A615" s="143"/>
      <c r="B615" s="143"/>
      <c r="C615" s="143"/>
      <c r="D615" s="200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  <c r="AA615" s="143"/>
      <c r="AB615" s="143"/>
      <c r="AC615" s="143"/>
      <c r="AD615" s="143"/>
      <c r="AE615" s="143"/>
      <c r="AF615" s="143"/>
      <c r="AG615" s="143"/>
      <c r="AH615" s="143"/>
      <c r="AI615" s="143"/>
      <c r="AJ615" s="143"/>
      <c r="AK615" s="143"/>
    </row>
    <row r="616">
      <c r="A616" s="143"/>
      <c r="B616" s="143"/>
      <c r="C616" s="143"/>
      <c r="D616" s="200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  <c r="AA616" s="143"/>
      <c r="AB616" s="143"/>
      <c r="AC616" s="143"/>
      <c r="AD616" s="143"/>
      <c r="AE616" s="143"/>
      <c r="AF616" s="143"/>
      <c r="AG616" s="143"/>
      <c r="AH616" s="143"/>
      <c r="AI616" s="143"/>
      <c r="AJ616" s="143"/>
      <c r="AK616" s="143"/>
    </row>
    <row r="617">
      <c r="A617" s="143"/>
      <c r="B617" s="143"/>
      <c r="C617" s="143"/>
      <c r="D617" s="200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  <c r="AC617" s="143"/>
      <c r="AD617" s="143"/>
      <c r="AE617" s="143"/>
      <c r="AF617" s="143"/>
      <c r="AG617" s="143"/>
      <c r="AH617" s="143"/>
      <c r="AI617" s="143"/>
      <c r="AJ617" s="143"/>
      <c r="AK617" s="143"/>
    </row>
    <row r="618">
      <c r="A618" s="143"/>
      <c r="B618" s="143"/>
      <c r="C618" s="143"/>
      <c r="D618" s="200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  <c r="AA618" s="143"/>
      <c r="AB618" s="143"/>
      <c r="AC618" s="143"/>
      <c r="AD618" s="143"/>
      <c r="AE618" s="143"/>
      <c r="AF618" s="143"/>
      <c r="AG618" s="143"/>
      <c r="AH618" s="143"/>
      <c r="AI618" s="143"/>
      <c r="AJ618" s="143"/>
      <c r="AK618" s="143"/>
    </row>
    <row r="619">
      <c r="A619" s="143"/>
      <c r="B619" s="143"/>
      <c r="C619" s="143"/>
      <c r="D619" s="200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  <c r="AA619" s="143"/>
      <c r="AB619" s="143"/>
      <c r="AC619" s="143"/>
      <c r="AD619" s="143"/>
      <c r="AE619" s="143"/>
      <c r="AF619" s="143"/>
      <c r="AG619" s="143"/>
      <c r="AH619" s="143"/>
      <c r="AI619" s="143"/>
      <c r="AJ619" s="143"/>
      <c r="AK619" s="143"/>
    </row>
    <row r="620">
      <c r="A620" s="143"/>
      <c r="B620" s="143"/>
      <c r="C620" s="143"/>
      <c r="D620" s="200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  <c r="AA620" s="143"/>
      <c r="AB620" s="143"/>
      <c r="AC620" s="143"/>
      <c r="AD620" s="143"/>
      <c r="AE620" s="143"/>
      <c r="AF620" s="143"/>
      <c r="AG620" s="143"/>
      <c r="AH620" s="143"/>
      <c r="AI620" s="143"/>
      <c r="AJ620" s="143"/>
      <c r="AK620" s="143"/>
    </row>
    <row r="621">
      <c r="A621" s="143"/>
      <c r="B621" s="143"/>
      <c r="C621" s="143"/>
      <c r="D621" s="200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  <c r="AA621" s="143"/>
      <c r="AB621" s="143"/>
      <c r="AC621" s="143"/>
      <c r="AD621" s="143"/>
      <c r="AE621" s="143"/>
      <c r="AF621" s="143"/>
      <c r="AG621" s="143"/>
      <c r="AH621" s="143"/>
      <c r="AI621" s="143"/>
      <c r="AJ621" s="143"/>
      <c r="AK621" s="143"/>
    </row>
    <row r="622">
      <c r="A622" s="143"/>
      <c r="B622" s="143"/>
      <c r="C622" s="143"/>
      <c r="D622" s="200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  <c r="AA622" s="143"/>
      <c r="AB622" s="143"/>
      <c r="AC622" s="143"/>
      <c r="AD622" s="143"/>
      <c r="AE622" s="143"/>
      <c r="AF622" s="143"/>
      <c r="AG622" s="143"/>
      <c r="AH622" s="143"/>
      <c r="AI622" s="143"/>
      <c r="AJ622" s="143"/>
      <c r="AK622" s="143"/>
    </row>
    <row r="623">
      <c r="A623" s="143"/>
      <c r="B623" s="143"/>
      <c r="C623" s="143"/>
      <c r="D623" s="200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  <c r="AA623" s="143"/>
      <c r="AB623" s="143"/>
      <c r="AC623" s="143"/>
      <c r="AD623" s="143"/>
      <c r="AE623" s="143"/>
      <c r="AF623" s="143"/>
      <c r="AG623" s="143"/>
      <c r="AH623" s="143"/>
      <c r="AI623" s="143"/>
      <c r="AJ623" s="143"/>
      <c r="AK623" s="143"/>
    </row>
    <row r="624">
      <c r="A624" s="143"/>
      <c r="B624" s="143"/>
      <c r="C624" s="143"/>
      <c r="D624" s="200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  <c r="AA624" s="143"/>
      <c r="AB624" s="143"/>
      <c r="AC624" s="143"/>
      <c r="AD624" s="143"/>
      <c r="AE624" s="143"/>
      <c r="AF624" s="143"/>
      <c r="AG624" s="143"/>
      <c r="AH624" s="143"/>
      <c r="AI624" s="143"/>
      <c r="AJ624" s="143"/>
      <c r="AK624" s="143"/>
    </row>
    <row r="625">
      <c r="A625" s="143"/>
      <c r="B625" s="143"/>
      <c r="C625" s="143"/>
      <c r="D625" s="200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  <c r="AA625" s="143"/>
      <c r="AB625" s="143"/>
      <c r="AC625" s="143"/>
      <c r="AD625" s="143"/>
      <c r="AE625" s="143"/>
      <c r="AF625" s="143"/>
      <c r="AG625" s="143"/>
      <c r="AH625" s="143"/>
      <c r="AI625" s="143"/>
      <c r="AJ625" s="143"/>
      <c r="AK625" s="143"/>
    </row>
    <row r="626">
      <c r="A626" s="143"/>
      <c r="B626" s="143"/>
      <c r="C626" s="143"/>
      <c r="D626" s="200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  <c r="AA626" s="143"/>
      <c r="AB626" s="143"/>
      <c r="AC626" s="143"/>
      <c r="AD626" s="143"/>
      <c r="AE626" s="143"/>
      <c r="AF626" s="143"/>
      <c r="AG626" s="143"/>
      <c r="AH626" s="143"/>
      <c r="AI626" s="143"/>
      <c r="AJ626" s="143"/>
      <c r="AK626" s="143"/>
    </row>
    <row r="627">
      <c r="A627" s="143"/>
      <c r="B627" s="143"/>
      <c r="C627" s="143"/>
      <c r="D627" s="200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  <c r="AA627" s="143"/>
      <c r="AB627" s="143"/>
      <c r="AC627" s="143"/>
      <c r="AD627" s="143"/>
      <c r="AE627" s="143"/>
      <c r="AF627" s="143"/>
      <c r="AG627" s="143"/>
      <c r="AH627" s="143"/>
      <c r="AI627" s="143"/>
      <c r="AJ627" s="143"/>
      <c r="AK627" s="143"/>
    </row>
    <row r="628">
      <c r="A628" s="143"/>
      <c r="B628" s="143"/>
      <c r="C628" s="143"/>
      <c r="D628" s="200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  <c r="AA628" s="143"/>
      <c r="AB628" s="143"/>
      <c r="AC628" s="143"/>
      <c r="AD628" s="143"/>
      <c r="AE628" s="143"/>
      <c r="AF628" s="143"/>
      <c r="AG628" s="143"/>
      <c r="AH628" s="143"/>
      <c r="AI628" s="143"/>
      <c r="AJ628" s="143"/>
      <c r="AK628" s="143"/>
    </row>
    <row r="629">
      <c r="A629" s="143"/>
      <c r="B629" s="143"/>
      <c r="C629" s="143"/>
      <c r="D629" s="200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  <c r="AA629" s="143"/>
      <c r="AB629" s="143"/>
      <c r="AC629" s="143"/>
      <c r="AD629" s="143"/>
      <c r="AE629" s="143"/>
      <c r="AF629" s="143"/>
      <c r="AG629" s="143"/>
      <c r="AH629" s="143"/>
      <c r="AI629" s="143"/>
      <c r="AJ629" s="143"/>
      <c r="AK629" s="143"/>
    </row>
    <row r="630">
      <c r="A630" s="143"/>
      <c r="B630" s="143"/>
      <c r="C630" s="143"/>
      <c r="D630" s="200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  <c r="AA630" s="143"/>
      <c r="AB630" s="143"/>
      <c r="AC630" s="143"/>
      <c r="AD630" s="143"/>
      <c r="AE630" s="143"/>
      <c r="AF630" s="143"/>
      <c r="AG630" s="143"/>
      <c r="AH630" s="143"/>
      <c r="AI630" s="143"/>
      <c r="AJ630" s="143"/>
      <c r="AK630" s="143"/>
    </row>
    <row r="631">
      <c r="A631" s="143"/>
      <c r="B631" s="143"/>
      <c r="C631" s="143"/>
      <c r="D631" s="200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  <c r="AA631" s="143"/>
      <c r="AB631" s="143"/>
      <c r="AC631" s="143"/>
      <c r="AD631" s="143"/>
      <c r="AE631" s="143"/>
      <c r="AF631" s="143"/>
      <c r="AG631" s="143"/>
      <c r="AH631" s="143"/>
      <c r="AI631" s="143"/>
      <c r="AJ631" s="143"/>
      <c r="AK631" s="143"/>
    </row>
    <row r="632">
      <c r="A632" s="143"/>
      <c r="B632" s="143"/>
      <c r="C632" s="143"/>
      <c r="D632" s="200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  <c r="AA632" s="143"/>
      <c r="AB632" s="143"/>
      <c r="AC632" s="143"/>
      <c r="AD632" s="143"/>
      <c r="AE632" s="143"/>
      <c r="AF632" s="143"/>
      <c r="AG632" s="143"/>
      <c r="AH632" s="143"/>
      <c r="AI632" s="143"/>
      <c r="AJ632" s="143"/>
      <c r="AK632" s="143"/>
    </row>
    <row r="633">
      <c r="A633" s="143"/>
      <c r="B633" s="143"/>
      <c r="C633" s="143"/>
      <c r="D633" s="200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  <c r="AA633" s="143"/>
      <c r="AB633" s="143"/>
      <c r="AC633" s="143"/>
      <c r="AD633" s="143"/>
      <c r="AE633" s="143"/>
      <c r="AF633" s="143"/>
      <c r="AG633" s="143"/>
      <c r="AH633" s="143"/>
      <c r="AI633" s="143"/>
      <c r="AJ633" s="143"/>
      <c r="AK633" s="143"/>
    </row>
    <row r="634">
      <c r="A634" s="143"/>
      <c r="B634" s="143"/>
      <c r="C634" s="143"/>
      <c r="D634" s="200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  <c r="AA634" s="143"/>
      <c r="AB634" s="143"/>
      <c r="AC634" s="143"/>
      <c r="AD634" s="143"/>
      <c r="AE634" s="143"/>
      <c r="AF634" s="143"/>
      <c r="AG634" s="143"/>
      <c r="AH634" s="143"/>
      <c r="AI634" s="143"/>
      <c r="AJ634" s="143"/>
      <c r="AK634" s="143"/>
    </row>
    <row r="635">
      <c r="A635" s="143"/>
      <c r="B635" s="143"/>
      <c r="C635" s="143"/>
      <c r="D635" s="200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  <c r="AA635" s="143"/>
      <c r="AB635" s="143"/>
      <c r="AC635" s="143"/>
      <c r="AD635" s="143"/>
      <c r="AE635" s="143"/>
      <c r="AF635" s="143"/>
      <c r="AG635" s="143"/>
      <c r="AH635" s="143"/>
      <c r="AI635" s="143"/>
      <c r="AJ635" s="143"/>
      <c r="AK635" s="143"/>
    </row>
    <row r="636">
      <c r="A636" s="143"/>
      <c r="B636" s="143"/>
      <c r="C636" s="143"/>
      <c r="D636" s="200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  <c r="AA636" s="143"/>
      <c r="AB636" s="143"/>
      <c r="AC636" s="143"/>
      <c r="AD636" s="143"/>
      <c r="AE636" s="143"/>
      <c r="AF636" s="143"/>
      <c r="AG636" s="143"/>
      <c r="AH636" s="143"/>
      <c r="AI636" s="143"/>
      <c r="AJ636" s="143"/>
      <c r="AK636" s="143"/>
    </row>
    <row r="637">
      <c r="A637" s="143"/>
      <c r="B637" s="143"/>
      <c r="C637" s="143"/>
      <c r="D637" s="200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  <c r="AA637" s="143"/>
      <c r="AB637" s="143"/>
      <c r="AC637" s="143"/>
      <c r="AD637" s="143"/>
      <c r="AE637" s="143"/>
      <c r="AF637" s="143"/>
      <c r="AG637" s="143"/>
      <c r="AH637" s="143"/>
      <c r="AI637" s="143"/>
      <c r="AJ637" s="143"/>
      <c r="AK637" s="143"/>
    </row>
    <row r="638">
      <c r="A638" s="143"/>
      <c r="B638" s="143"/>
      <c r="C638" s="143"/>
      <c r="D638" s="200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  <c r="AA638" s="143"/>
      <c r="AB638" s="143"/>
      <c r="AC638" s="143"/>
      <c r="AD638" s="143"/>
      <c r="AE638" s="143"/>
      <c r="AF638" s="143"/>
      <c r="AG638" s="143"/>
      <c r="AH638" s="143"/>
      <c r="AI638" s="143"/>
      <c r="AJ638" s="143"/>
      <c r="AK638" s="143"/>
    </row>
    <row r="639">
      <c r="A639" s="143"/>
      <c r="B639" s="143"/>
      <c r="C639" s="143"/>
      <c r="D639" s="200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  <c r="AA639" s="143"/>
      <c r="AB639" s="143"/>
      <c r="AC639" s="143"/>
      <c r="AD639" s="143"/>
      <c r="AE639" s="143"/>
      <c r="AF639" s="143"/>
      <c r="AG639" s="143"/>
      <c r="AH639" s="143"/>
      <c r="AI639" s="143"/>
      <c r="AJ639" s="143"/>
      <c r="AK639" s="143"/>
    </row>
    <row r="640">
      <c r="A640" s="143"/>
      <c r="B640" s="143"/>
      <c r="C640" s="143"/>
      <c r="D640" s="200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  <c r="AA640" s="143"/>
      <c r="AB640" s="143"/>
      <c r="AC640" s="143"/>
      <c r="AD640" s="143"/>
      <c r="AE640" s="143"/>
      <c r="AF640" s="143"/>
      <c r="AG640" s="143"/>
      <c r="AH640" s="143"/>
      <c r="AI640" s="143"/>
      <c r="AJ640" s="143"/>
      <c r="AK640" s="143"/>
    </row>
    <row r="641">
      <c r="A641" s="143"/>
      <c r="B641" s="143"/>
      <c r="C641" s="143"/>
      <c r="D641" s="200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  <c r="AA641" s="143"/>
      <c r="AB641" s="143"/>
      <c r="AC641" s="143"/>
      <c r="AD641" s="143"/>
      <c r="AE641" s="143"/>
      <c r="AF641" s="143"/>
      <c r="AG641" s="143"/>
      <c r="AH641" s="143"/>
      <c r="AI641" s="143"/>
      <c r="AJ641" s="143"/>
      <c r="AK641" s="143"/>
    </row>
    <row r="642">
      <c r="A642" s="143"/>
      <c r="B642" s="143"/>
      <c r="C642" s="143"/>
      <c r="D642" s="200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  <c r="AA642" s="143"/>
      <c r="AB642" s="143"/>
      <c r="AC642" s="143"/>
      <c r="AD642" s="143"/>
      <c r="AE642" s="143"/>
      <c r="AF642" s="143"/>
      <c r="AG642" s="143"/>
      <c r="AH642" s="143"/>
      <c r="AI642" s="143"/>
      <c r="AJ642" s="143"/>
      <c r="AK642" s="143"/>
    </row>
    <row r="643">
      <c r="A643" s="143"/>
      <c r="B643" s="143"/>
      <c r="C643" s="143"/>
      <c r="D643" s="200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  <c r="AA643" s="143"/>
      <c r="AB643" s="143"/>
      <c r="AC643" s="143"/>
      <c r="AD643" s="143"/>
      <c r="AE643" s="143"/>
      <c r="AF643" s="143"/>
      <c r="AG643" s="143"/>
      <c r="AH643" s="143"/>
      <c r="AI643" s="143"/>
      <c r="AJ643" s="143"/>
      <c r="AK643" s="143"/>
    </row>
    <row r="644">
      <c r="A644" s="143"/>
      <c r="B644" s="143"/>
      <c r="C644" s="143"/>
      <c r="D644" s="200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  <c r="AA644" s="143"/>
      <c r="AB644" s="143"/>
      <c r="AC644" s="143"/>
      <c r="AD644" s="143"/>
      <c r="AE644" s="143"/>
      <c r="AF644" s="143"/>
      <c r="AG644" s="143"/>
      <c r="AH644" s="143"/>
      <c r="AI644" s="143"/>
      <c r="AJ644" s="143"/>
      <c r="AK644" s="143"/>
    </row>
    <row r="645">
      <c r="A645" s="143"/>
      <c r="B645" s="143"/>
      <c r="C645" s="143"/>
      <c r="D645" s="200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  <c r="AA645" s="143"/>
      <c r="AB645" s="143"/>
      <c r="AC645" s="143"/>
      <c r="AD645" s="143"/>
      <c r="AE645" s="143"/>
      <c r="AF645" s="143"/>
      <c r="AG645" s="143"/>
      <c r="AH645" s="143"/>
      <c r="AI645" s="143"/>
      <c r="AJ645" s="143"/>
      <c r="AK645" s="143"/>
    </row>
    <row r="646">
      <c r="A646" s="143"/>
      <c r="B646" s="143"/>
      <c r="C646" s="143"/>
      <c r="D646" s="200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  <c r="AA646" s="143"/>
      <c r="AB646" s="143"/>
      <c r="AC646" s="143"/>
      <c r="AD646" s="143"/>
      <c r="AE646" s="143"/>
      <c r="AF646" s="143"/>
      <c r="AG646" s="143"/>
      <c r="AH646" s="143"/>
      <c r="AI646" s="143"/>
      <c r="AJ646" s="143"/>
      <c r="AK646" s="143"/>
    </row>
    <row r="647">
      <c r="A647" s="143"/>
      <c r="B647" s="143"/>
      <c r="C647" s="143"/>
      <c r="D647" s="200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  <c r="AA647" s="143"/>
      <c r="AB647" s="143"/>
      <c r="AC647" s="143"/>
      <c r="AD647" s="143"/>
      <c r="AE647" s="143"/>
      <c r="AF647" s="143"/>
      <c r="AG647" s="143"/>
      <c r="AH647" s="143"/>
      <c r="AI647" s="143"/>
      <c r="AJ647" s="143"/>
      <c r="AK647" s="143"/>
    </row>
    <row r="648">
      <c r="A648" s="143"/>
      <c r="B648" s="143"/>
      <c r="C648" s="143"/>
      <c r="D648" s="200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  <c r="AA648" s="143"/>
      <c r="AB648" s="143"/>
      <c r="AC648" s="143"/>
      <c r="AD648" s="143"/>
      <c r="AE648" s="143"/>
      <c r="AF648" s="143"/>
      <c r="AG648" s="143"/>
      <c r="AH648" s="143"/>
      <c r="AI648" s="143"/>
      <c r="AJ648" s="143"/>
      <c r="AK648" s="143"/>
    </row>
    <row r="649">
      <c r="A649" s="143"/>
      <c r="B649" s="143"/>
      <c r="C649" s="143"/>
      <c r="D649" s="200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  <c r="AA649" s="143"/>
      <c r="AB649" s="143"/>
      <c r="AC649" s="143"/>
      <c r="AD649" s="143"/>
      <c r="AE649" s="143"/>
      <c r="AF649" s="143"/>
      <c r="AG649" s="143"/>
      <c r="AH649" s="143"/>
      <c r="AI649" s="143"/>
      <c r="AJ649" s="143"/>
      <c r="AK649" s="143"/>
    </row>
    <row r="650">
      <c r="A650" s="143"/>
      <c r="B650" s="143"/>
      <c r="C650" s="143"/>
      <c r="D650" s="200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  <c r="AA650" s="143"/>
      <c r="AB650" s="143"/>
      <c r="AC650" s="143"/>
      <c r="AD650" s="143"/>
      <c r="AE650" s="143"/>
      <c r="AF650" s="143"/>
      <c r="AG650" s="143"/>
      <c r="AH650" s="143"/>
      <c r="AI650" s="143"/>
      <c r="AJ650" s="143"/>
      <c r="AK650" s="143"/>
    </row>
    <row r="651">
      <c r="A651" s="143"/>
      <c r="B651" s="143"/>
      <c r="C651" s="143"/>
      <c r="D651" s="200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  <c r="AA651" s="143"/>
      <c r="AB651" s="143"/>
      <c r="AC651" s="143"/>
      <c r="AD651" s="143"/>
      <c r="AE651" s="143"/>
      <c r="AF651" s="143"/>
      <c r="AG651" s="143"/>
      <c r="AH651" s="143"/>
      <c r="AI651" s="143"/>
      <c r="AJ651" s="143"/>
      <c r="AK651" s="143"/>
    </row>
    <row r="652">
      <c r="A652" s="143"/>
      <c r="B652" s="143"/>
      <c r="C652" s="143"/>
      <c r="D652" s="200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  <c r="AA652" s="143"/>
      <c r="AB652" s="143"/>
      <c r="AC652" s="143"/>
      <c r="AD652" s="143"/>
      <c r="AE652" s="143"/>
      <c r="AF652" s="143"/>
      <c r="AG652" s="143"/>
      <c r="AH652" s="143"/>
      <c r="AI652" s="143"/>
      <c r="AJ652" s="143"/>
      <c r="AK652" s="143"/>
    </row>
    <row r="653">
      <c r="A653" s="143"/>
      <c r="B653" s="143"/>
      <c r="C653" s="143"/>
      <c r="D653" s="200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  <c r="AA653" s="143"/>
      <c r="AB653" s="143"/>
      <c r="AC653" s="143"/>
      <c r="AD653" s="143"/>
      <c r="AE653" s="143"/>
      <c r="AF653" s="143"/>
      <c r="AG653" s="143"/>
      <c r="AH653" s="143"/>
      <c r="AI653" s="143"/>
      <c r="AJ653" s="143"/>
      <c r="AK653" s="143"/>
    </row>
    <row r="654">
      <c r="A654" s="143"/>
      <c r="B654" s="143"/>
      <c r="C654" s="143"/>
      <c r="D654" s="200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  <c r="AA654" s="143"/>
      <c r="AB654" s="143"/>
      <c r="AC654" s="143"/>
      <c r="AD654" s="143"/>
      <c r="AE654" s="143"/>
      <c r="AF654" s="143"/>
      <c r="AG654" s="143"/>
      <c r="AH654" s="143"/>
      <c r="AI654" s="143"/>
      <c r="AJ654" s="143"/>
      <c r="AK654" s="143"/>
    </row>
    <row r="655">
      <c r="A655" s="143"/>
      <c r="B655" s="143"/>
      <c r="C655" s="143"/>
      <c r="D655" s="200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  <c r="AA655" s="143"/>
      <c r="AB655" s="143"/>
      <c r="AC655" s="143"/>
      <c r="AD655" s="143"/>
      <c r="AE655" s="143"/>
      <c r="AF655" s="143"/>
      <c r="AG655" s="143"/>
      <c r="AH655" s="143"/>
      <c r="AI655" s="143"/>
      <c r="AJ655" s="143"/>
      <c r="AK655" s="143"/>
    </row>
    <row r="656">
      <c r="A656" s="143"/>
      <c r="B656" s="143"/>
      <c r="C656" s="143"/>
      <c r="D656" s="200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  <c r="AA656" s="143"/>
      <c r="AB656" s="143"/>
      <c r="AC656" s="143"/>
      <c r="AD656" s="143"/>
      <c r="AE656" s="143"/>
      <c r="AF656" s="143"/>
      <c r="AG656" s="143"/>
      <c r="AH656" s="143"/>
      <c r="AI656" s="143"/>
      <c r="AJ656" s="143"/>
      <c r="AK656" s="143"/>
    </row>
    <row r="657">
      <c r="A657" s="143"/>
      <c r="B657" s="143"/>
      <c r="C657" s="143"/>
      <c r="D657" s="200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  <c r="AA657" s="143"/>
      <c r="AB657" s="143"/>
      <c r="AC657" s="143"/>
      <c r="AD657" s="143"/>
      <c r="AE657" s="143"/>
      <c r="AF657" s="143"/>
      <c r="AG657" s="143"/>
      <c r="AH657" s="143"/>
      <c r="AI657" s="143"/>
      <c r="AJ657" s="143"/>
      <c r="AK657" s="143"/>
    </row>
    <row r="658">
      <c r="A658" s="143"/>
      <c r="B658" s="143"/>
      <c r="C658" s="143"/>
      <c r="D658" s="200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  <c r="AA658" s="143"/>
      <c r="AB658" s="143"/>
      <c r="AC658" s="143"/>
      <c r="AD658" s="143"/>
      <c r="AE658" s="143"/>
      <c r="AF658" s="143"/>
      <c r="AG658" s="143"/>
      <c r="AH658" s="143"/>
      <c r="AI658" s="143"/>
      <c r="AJ658" s="143"/>
      <c r="AK658" s="143"/>
    </row>
    <row r="659">
      <c r="A659" s="143"/>
      <c r="B659" s="143"/>
      <c r="C659" s="143"/>
      <c r="D659" s="200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  <c r="AA659" s="143"/>
      <c r="AB659" s="143"/>
      <c r="AC659" s="143"/>
      <c r="AD659" s="143"/>
      <c r="AE659" s="143"/>
      <c r="AF659" s="143"/>
      <c r="AG659" s="143"/>
      <c r="AH659" s="143"/>
      <c r="AI659" s="143"/>
      <c r="AJ659" s="143"/>
      <c r="AK659" s="143"/>
    </row>
    <row r="660">
      <c r="A660" s="143"/>
      <c r="B660" s="143"/>
      <c r="C660" s="143"/>
      <c r="D660" s="200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  <c r="AA660" s="143"/>
      <c r="AB660" s="143"/>
      <c r="AC660" s="143"/>
      <c r="AD660" s="143"/>
      <c r="AE660" s="143"/>
      <c r="AF660" s="143"/>
      <c r="AG660" s="143"/>
      <c r="AH660" s="143"/>
      <c r="AI660" s="143"/>
      <c r="AJ660" s="143"/>
      <c r="AK660" s="143"/>
    </row>
    <row r="661">
      <c r="A661" s="143"/>
      <c r="B661" s="143"/>
      <c r="C661" s="143"/>
      <c r="D661" s="200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  <c r="AA661" s="143"/>
      <c r="AB661" s="143"/>
      <c r="AC661" s="143"/>
      <c r="AD661" s="143"/>
      <c r="AE661" s="143"/>
      <c r="AF661" s="143"/>
      <c r="AG661" s="143"/>
      <c r="AH661" s="143"/>
      <c r="AI661" s="143"/>
      <c r="AJ661" s="143"/>
      <c r="AK661" s="143"/>
    </row>
    <row r="662">
      <c r="A662" s="143"/>
      <c r="B662" s="143"/>
      <c r="C662" s="143"/>
      <c r="D662" s="200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  <c r="AA662" s="143"/>
      <c r="AB662" s="143"/>
      <c r="AC662" s="143"/>
      <c r="AD662" s="143"/>
      <c r="AE662" s="143"/>
      <c r="AF662" s="143"/>
      <c r="AG662" s="143"/>
      <c r="AH662" s="143"/>
      <c r="AI662" s="143"/>
      <c r="AJ662" s="143"/>
      <c r="AK662" s="143"/>
    </row>
    <row r="663">
      <c r="A663" s="143"/>
      <c r="B663" s="143"/>
      <c r="C663" s="143"/>
      <c r="D663" s="200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  <c r="AA663" s="143"/>
      <c r="AB663" s="143"/>
      <c r="AC663" s="143"/>
      <c r="AD663" s="143"/>
      <c r="AE663" s="143"/>
      <c r="AF663" s="143"/>
      <c r="AG663" s="143"/>
      <c r="AH663" s="143"/>
      <c r="AI663" s="143"/>
      <c r="AJ663" s="143"/>
      <c r="AK663" s="143"/>
    </row>
    <row r="664">
      <c r="A664" s="143"/>
      <c r="B664" s="143"/>
      <c r="C664" s="143"/>
      <c r="D664" s="200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  <c r="AA664" s="143"/>
      <c r="AB664" s="143"/>
      <c r="AC664" s="143"/>
      <c r="AD664" s="143"/>
      <c r="AE664" s="143"/>
      <c r="AF664" s="143"/>
      <c r="AG664" s="143"/>
      <c r="AH664" s="143"/>
      <c r="AI664" s="143"/>
      <c r="AJ664" s="143"/>
      <c r="AK664" s="143"/>
    </row>
    <row r="665">
      <c r="A665" s="143"/>
      <c r="B665" s="143"/>
      <c r="C665" s="143"/>
      <c r="D665" s="200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  <c r="AA665" s="143"/>
      <c r="AB665" s="143"/>
      <c r="AC665" s="143"/>
      <c r="AD665" s="143"/>
      <c r="AE665" s="143"/>
      <c r="AF665" s="143"/>
      <c r="AG665" s="143"/>
      <c r="AH665" s="143"/>
      <c r="AI665" s="143"/>
      <c r="AJ665" s="143"/>
      <c r="AK665" s="143"/>
    </row>
    <row r="666">
      <c r="A666" s="143"/>
      <c r="B666" s="143"/>
      <c r="C666" s="143"/>
      <c r="D666" s="200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  <c r="AA666" s="143"/>
      <c r="AB666" s="143"/>
      <c r="AC666" s="143"/>
      <c r="AD666" s="143"/>
      <c r="AE666" s="143"/>
      <c r="AF666" s="143"/>
      <c r="AG666" s="143"/>
      <c r="AH666" s="143"/>
      <c r="AI666" s="143"/>
      <c r="AJ666" s="143"/>
      <c r="AK666" s="143"/>
    </row>
    <row r="667">
      <c r="A667" s="143"/>
      <c r="B667" s="143"/>
      <c r="C667" s="143"/>
      <c r="D667" s="200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  <c r="AA667" s="143"/>
      <c r="AB667" s="143"/>
      <c r="AC667" s="143"/>
      <c r="AD667" s="143"/>
      <c r="AE667" s="143"/>
      <c r="AF667" s="143"/>
      <c r="AG667" s="143"/>
      <c r="AH667" s="143"/>
      <c r="AI667" s="143"/>
      <c r="AJ667" s="143"/>
      <c r="AK667" s="143"/>
    </row>
    <row r="668">
      <c r="A668" s="143"/>
      <c r="B668" s="143"/>
      <c r="C668" s="143"/>
      <c r="D668" s="200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  <c r="AA668" s="143"/>
      <c r="AB668" s="143"/>
      <c r="AC668" s="143"/>
      <c r="AD668" s="143"/>
      <c r="AE668" s="143"/>
      <c r="AF668" s="143"/>
      <c r="AG668" s="143"/>
      <c r="AH668" s="143"/>
      <c r="AI668" s="143"/>
      <c r="AJ668" s="143"/>
      <c r="AK668" s="143"/>
    </row>
    <row r="669">
      <c r="A669" s="143"/>
      <c r="B669" s="143"/>
      <c r="C669" s="143"/>
      <c r="D669" s="200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  <c r="AA669" s="143"/>
      <c r="AB669" s="143"/>
      <c r="AC669" s="143"/>
      <c r="AD669" s="143"/>
      <c r="AE669" s="143"/>
      <c r="AF669" s="143"/>
      <c r="AG669" s="143"/>
      <c r="AH669" s="143"/>
      <c r="AI669" s="143"/>
      <c r="AJ669" s="143"/>
      <c r="AK669" s="143"/>
    </row>
    <row r="670">
      <c r="A670" s="143"/>
      <c r="B670" s="143"/>
      <c r="C670" s="143"/>
      <c r="D670" s="200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  <c r="AA670" s="143"/>
      <c r="AB670" s="143"/>
      <c r="AC670" s="143"/>
      <c r="AD670" s="143"/>
      <c r="AE670" s="143"/>
      <c r="AF670" s="143"/>
      <c r="AG670" s="143"/>
      <c r="AH670" s="143"/>
      <c r="AI670" s="143"/>
      <c r="AJ670" s="143"/>
      <c r="AK670" s="143"/>
    </row>
    <row r="671">
      <c r="A671" s="143"/>
      <c r="B671" s="143"/>
      <c r="C671" s="143"/>
      <c r="D671" s="200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  <c r="AA671" s="143"/>
      <c r="AB671" s="143"/>
      <c r="AC671" s="143"/>
      <c r="AD671" s="143"/>
      <c r="AE671" s="143"/>
      <c r="AF671" s="143"/>
      <c r="AG671" s="143"/>
      <c r="AH671" s="143"/>
      <c r="AI671" s="143"/>
      <c r="AJ671" s="143"/>
      <c r="AK671" s="143"/>
    </row>
    <row r="672">
      <c r="A672" s="143"/>
      <c r="B672" s="143"/>
      <c r="C672" s="143"/>
      <c r="D672" s="200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  <c r="AA672" s="143"/>
      <c r="AB672" s="143"/>
      <c r="AC672" s="143"/>
      <c r="AD672" s="143"/>
      <c r="AE672" s="143"/>
      <c r="AF672" s="143"/>
      <c r="AG672" s="143"/>
      <c r="AH672" s="143"/>
      <c r="AI672" s="143"/>
      <c r="AJ672" s="143"/>
      <c r="AK672" s="143"/>
    </row>
    <row r="673">
      <c r="A673" s="143"/>
      <c r="B673" s="143"/>
      <c r="C673" s="143"/>
      <c r="D673" s="200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  <c r="AA673" s="143"/>
      <c r="AB673" s="143"/>
      <c r="AC673" s="143"/>
      <c r="AD673" s="143"/>
      <c r="AE673" s="143"/>
      <c r="AF673" s="143"/>
      <c r="AG673" s="143"/>
      <c r="AH673" s="143"/>
      <c r="AI673" s="143"/>
      <c r="AJ673" s="143"/>
      <c r="AK673" s="143"/>
    </row>
    <row r="674">
      <c r="A674" s="143"/>
      <c r="B674" s="143"/>
      <c r="C674" s="143"/>
      <c r="D674" s="200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  <c r="AA674" s="143"/>
      <c r="AB674" s="143"/>
      <c r="AC674" s="143"/>
      <c r="AD674" s="143"/>
      <c r="AE674" s="143"/>
      <c r="AF674" s="143"/>
      <c r="AG674" s="143"/>
      <c r="AH674" s="143"/>
      <c r="AI674" s="143"/>
      <c r="AJ674" s="143"/>
      <c r="AK674" s="143"/>
    </row>
    <row r="675">
      <c r="A675" s="143"/>
      <c r="B675" s="143"/>
      <c r="C675" s="143"/>
      <c r="D675" s="200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  <c r="AA675" s="143"/>
      <c r="AB675" s="143"/>
      <c r="AC675" s="143"/>
      <c r="AD675" s="143"/>
      <c r="AE675" s="143"/>
      <c r="AF675" s="143"/>
      <c r="AG675" s="143"/>
      <c r="AH675" s="143"/>
      <c r="AI675" s="143"/>
      <c r="AJ675" s="143"/>
      <c r="AK675" s="143"/>
    </row>
    <row r="676">
      <c r="A676" s="143"/>
      <c r="B676" s="143"/>
      <c r="C676" s="143"/>
      <c r="D676" s="200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  <c r="AA676" s="143"/>
      <c r="AB676" s="143"/>
      <c r="AC676" s="143"/>
      <c r="AD676" s="143"/>
      <c r="AE676" s="143"/>
      <c r="AF676" s="143"/>
      <c r="AG676" s="143"/>
      <c r="AH676" s="143"/>
      <c r="AI676" s="143"/>
      <c r="AJ676" s="143"/>
      <c r="AK676" s="143"/>
    </row>
    <row r="677">
      <c r="A677" s="143"/>
      <c r="B677" s="143"/>
      <c r="C677" s="143"/>
      <c r="D677" s="200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  <c r="AA677" s="143"/>
      <c r="AB677" s="143"/>
      <c r="AC677" s="143"/>
      <c r="AD677" s="143"/>
      <c r="AE677" s="143"/>
      <c r="AF677" s="143"/>
      <c r="AG677" s="143"/>
      <c r="AH677" s="143"/>
      <c r="AI677" s="143"/>
      <c r="AJ677" s="143"/>
      <c r="AK677" s="143"/>
    </row>
    <row r="678">
      <c r="A678" s="143"/>
      <c r="B678" s="143"/>
      <c r="C678" s="143"/>
      <c r="D678" s="200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  <c r="AA678" s="143"/>
      <c r="AB678" s="143"/>
      <c r="AC678" s="143"/>
      <c r="AD678" s="143"/>
      <c r="AE678" s="143"/>
      <c r="AF678" s="143"/>
      <c r="AG678" s="143"/>
      <c r="AH678" s="143"/>
      <c r="AI678" s="143"/>
      <c r="AJ678" s="143"/>
      <c r="AK678" s="143"/>
    </row>
    <row r="679">
      <c r="A679" s="143"/>
      <c r="B679" s="143"/>
      <c r="C679" s="143"/>
      <c r="D679" s="200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  <c r="AA679" s="143"/>
      <c r="AB679" s="143"/>
      <c r="AC679" s="143"/>
      <c r="AD679" s="143"/>
      <c r="AE679" s="143"/>
      <c r="AF679" s="143"/>
      <c r="AG679" s="143"/>
      <c r="AH679" s="143"/>
      <c r="AI679" s="143"/>
      <c r="AJ679" s="143"/>
      <c r="AK679" s="143"/>
    </row>
    <row r="680">
      <c r="A680" s="143"/>
      <c r="B680" s="143"/>
      <c r="C680" s="143"/>
      <c r="D680" s="200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  <c r="AA680" s="143"/>
      <c r="AB680" s="143"/>
      <c r="AC680" s="143"/>
      <c r="AD680" s="143"/>
      <c r="AE680" s="143"/>
      <c r="AF680" s="143"/>
      <c r="AG680" s="143"/>
      <c r="AH680" s="143"/>
      <c r="AI680" s="143"/>
      <c r="AJ680" s="143"/>
      <c r="AK680" s="143"/>
    </row>
    <row r="681">
      <c r="A681" s="143"/>
      <c r="B681" s="143"/>
      <c r="C681" s="143"/>
      <c r="D681" s="200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  <c r="AC681" s="143"/>
      <c r="AD681" s="143"/>
      <c r="AE681" s="143"/>
      <c r="AF681" s="143"/>
      <c r="AG681" s="143"/>
      <c r="AH681" s="143"/>
      <c r="AI681" s="143"/>
      <c r="AJ681" s="143"/>
      <c r="AK681" s="143"/>
    </row>
    <row r="682">
      <c r="A682" s="143"/>
      <c r="B682" s="143"/>
      <c r="C682" s="143"/>
      <c r="D682" s="200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  <c r="AA682" s="143"/>
      <c r="AB682" s="143"/>
      <c r="AC682" s="143"/>
      <c r="AD682" s="143"/>
      <c r="AE682" s="143"/>
      <c r="AF682" s="143"/>
      <c r="AG682" s="143"/>
      <c r="AH682" s="143"/>
      <c r="AI682" s="143"/>
      <c r="AJ682" s="143"/>
      <c r="AK682" s="143"/>
    </row>
    <row r="683">
      <c r="A683" s="143"/>
      <c r="B683" s="143"/>
      <c r="C683" s="143"/>
      <c r="D683" s="200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  <c r="AA683" s="143"/>
      <c r="AB683" s="143"/>
      <c r="AC683" s="143"/>
      <c r="AD683" s="143"/>
      <c r="AE683" s="143"/>
      <c r="AF683" s="143"/>
      <c r="AG683" s="143"/>
      <c r="AH683" s="143"/>
      <c r="AI683" s="143"/>
      <c r="AJ683" s="143"/>
      <c r="AK683" s="143"/>
    </row>
    <row r="684">
      <c r="A684" s="143"/>
      <c r="B684" s="143"/>
      <c r="C684" s="143"/>
      <c r="D684" s="200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  <c r="AA684" s="143"/>
      <c r="AB684" s="143"/>
      <c r="AC684" s="143"/>
      <c r="AD684" s="143"/>
      <c r="AE684" s="143"/>
      <c r="AF684" s="143"/>
      <c r="AG684" s="143"/>
      <c r="AH684" s="143"/>
      <c r="AI684" s="143"/>
      <c r="AJ684" s="143"/>
      <c r="AK684" s="143"/>
    </row>
    <row r="685">
      <c r="A685" s="143"/>
      <c r="B685" s="143"/>
      <c r="C685" s="143"/>
      <c r="D685" s="200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  <c r="AA685" s="143"/>
      <c r="AB685" s="143"/>
      <c r="AC685" s="143"/>
      <c r="AD685" s="143"/>
      <c r="AE685" s="143"/>
      <c r="AF685" s="143"/>
      <c r="AG685" s="143"/>
      <c r="AH685" s="143"/>
      <c r="AI685" s="143"/>
      <c r="AJ685" s="143"/>
      <c r="AK685" s="143"/>
    </row>
    <row r="686">
      <c r="A686" s="143"/>
      <c r="B686" s="143"/>
      <c r="C686" s="143"/>
      <c r="D686" s="200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  <c r="AA686" s="143"/>
      <c r="AB686" s="143"/>
      <c r="AC686" s="143"/>
      <c r="AD686" s="143"/>
      <c r="AE686" s="143"/>
      <c r="AF686" s="143"/>
      <c r="AG686" s="143"/>
      <c r="AH686" s="143"/>
      <c r="AI686" s="143"/>
      <c r="AJ686" s="143"/>
      <c r="AK686" s="143"/>
    </row>
    <row r="687">
      <c r="A687" s="143"/>
      <c r="B687" s="143"/>
      <c r="C687" s="143"/>
      <c r="D687" s="200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  <c r="AC687" s="143"/>
      <c r="AD687" s="143"/>
      <c r="AE687" s="143"/>
      <c r="AF687" s="143"/>
      <c r="AG687" s="143"/>
      <c r="AH687" s="143"/>
      <c r="AI687" s="143"/>
      <c r="AJ687" s="143"/>
      <c r="AK687" s="143"/>
    </row>
    <row r="688">
      <c r="A688" s="143"/>
      <c r="B688" s="143"/>
      <c r="C688" s="143"/>
      <c r="D688" s="200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  <c r="AA688" s="143"/>
      <c r="AB688" s="143"/>
      <c r="AC688" s="143"/>
      <c r="AD688" s="143"/>
      <c r="AE688" s="143"/>
      <c r="AF688" s="143"/>
      <c r="AG688" s="143"/>
      <c r="AH688" s="143"/>
      <c r="AI688" s="143"/>
      <c r="AJ688" s="143"/>
      <c r="AK688" s="143"/>
    </row>
    <row r="689">
      <c r="A689" s="143"/>
      <c r="B689" s="143"/>
      <c r="C689" s="143"/>
      <c r="D689" s="200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  <c r="AA689" s="143"/>
      <c r="AB689" s="143"/>
      <c r="AC689" s="143"/>
      <c r="AD689" s="143"/>
      <c r="AE689" s="143"/>
      <c r="AF689" s="143"/>
      <c r="AG689" s="143"/>
      <c r="AH689" s="143"/>
      <c r="AI689" s="143"/>
      <c r="AJ689" s="143"/>
      <c r="AK689" s="143"/>
    </row>
    <row r="690">
      <c r="A690" s="143"/>
      <c r="B690" s="143"/>
      <c r="C690" s="143"/>
      <c r="D690" s="200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  <c r="AA690" s="143"/>
      <c r="AB690" s="143"/>
      <c r="AC690" s="143"/>
      <c r="AD690" s="143"/>
      <c r="AE690" s="143"/>
      <c r="AF690" s="143"/>
      <c r="AG690" s="143"/>
      <c r="AH690" s="143"/>
      <c r="AI690" s="143"/>
      <c r="AJ690" s="143"/>
      <c r="AK690" s="143"/>
    </row>
    <row r="691">
      <c r="A691" s="143"/>
      <c r="B691" s="143"/>
      <c r="C691" s="143"/>
      <c r="D691" s="200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  <c r="AA691" s="143"/>
      <c r="AB691" s="143"/>
      <c r="AC691" s="143"/>
      <c r="AD691" s="143"/>
      <c r="AE691" s="143"/>
      <c r="AF691" s="143"/>
      <c r="AG691" s="143"/>
      <c r="AH691" s="143"/>
      <c r="AI691" s="143"/>
      <c r="AJ691" s="143"/>
      <c r="AK691" s="143"/>
    </row>
    <row r="692">
      <c r="A692" s="143"/>
      <c r="B692" s="143"/>
      <c r="C692" s="143"/>
      <c r="D692" s="200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  <c r="AA692" s="143"/>
      <c r="AB692" s="143"/>
      <c r="AC692" s="143"/>
      <c r="AD692" s="143"/>
      <c r="AE692" s="143"/>
      <c r="AF692" s="143"/>
      <c r="AG692" s="143"/>
      <c r="AH692" s="143"/>
      <c r="AI692" s="143"/>
      <c r="AJ692" s="143"/>
      <c r="AK692" s="143"/>
    </row>
    <row r="693">
      <c r="A693" s="143"/>
      <c r="B693" s="143"/>
      <c r="C693" s="143"/>
      <c r="D693" s="200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  <c r="AA693" s="143"/>
      <c r="AB693" s="143"/>
      <c r="AC693" s="143"/>
      <c r="AD693" s="143"/>
      <c r="AE693" s="143"/>
      <c r="AF693" s="143"/>
      <c r="AG693" s="143"/>
      <c r="AH693" s="143"/>
      <c r="AI693" s="143"/>
      <c r="AJ693" s="143"/>
      <c r="AK693" s="143"/>
    </row>
    <row r="694">
      <c r="A694" s="143"/>
      <c r="B694" s="143"/>
      <c r="C694" s="143"/>
      <c r="D694" s="200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  <c r="AA694" s="143"/>
      <c r="AB694" s="143"/>
      <c r="AC694" s="143"/>
      <c r="AD694" s="143"/>
      <c r="AE694" s="143"/>
      <c r="AF694" s="143"/>
      <c r="AG694" s="143"/>
      <c r="AH694" s="143"/>
      <c r="AI694" s="143"/>
      <c r="AJ694" s="143"/>
      <c r="AK694" s="143"/>
    </row>
    <row r="695">
      <c r="A695" s="143"/>
      <c r="B695" s="143"/>
      <c r="C695" s="143"/>
      <c r="D695" s="200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  <c r="AA695" s="143"/>
      <c r="AB695" s="143"/>
      <c r="AC695" s="143"/>
      <c r="AD695" s="143"/>
      <c r="AE695" s="143"/>
      <c r="AF695" s="143"/>
      <c r="AG695" s="143"/>
      <c r="AH695" s="143"/>
      <c r="AI695" s="143"/>
      <c r="AJ695" s="143"/>
      <c r="AK695" s="143"/>
    </row>
    <row r="696">
      <c r="A696" s="143"/>
      <c r="B696" s="143"/>
      <c r="C696" s="143"/>
      <c r="D696" s="200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  <c r="AA696" s="143"/>
      <c r="AB696" s="143"/>
      <c r="AC696" s="143"/>
      <c r="AD696" s="143"/>
      <c r="AE696" s="143"/>
      <c r="AF696" s="143"/>
      <c r="AG696" s="143"/>
      <c r="AH696" s="143"/>
      <c r="AI696" s="143"/>
      <c r="AJ696" s="143"/>
      <c r="AK696" s="143"/>
    </row>
    <row r="697">
      <c r="A697" s="143"/>
      <c r="B697" s="143"/>
      <c r="C697" s="143"/>
      <c r="D697" s="200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  <c r="AA697" s="143"/>
      <c r="AB697" s="143"/>
      <c r="AC697" s="143"/>
      <c r="AD697" s="143"/>
      <c r="AE697" s="143"/>
      <c r="AF697" s="143"/>
      <c r="AG697" s="143"/>
      <c r="AH697" s="143"/>
      <c r="AI697" s="143"/>
      <c r="AJ697" s="143"/>
      <c r="AK697" s="143"/>
    </row>
    <row r="698">
      <c r="A698" s="143"/>
      <c r="B698" s="143"/>
      <c r="C698" s="143"/>
      <c r="D698" s="200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  <c r="AA698" s="143"/>
      <c r="AB698" s="143"/>
      <c r="AC698" s="143"/>
      <c r="AD698" s="143"/>
      <c r="AE698" s="143"/>
      <c r="AF698" s="143"/>
      <c r="AG698" s="143"/>
      <c r="AH698" s="143"/>
      <c r="AI698" s="143"/>
      <c r="AJ698" s="143"/>
      <c r="AK698" s="143"/>
    </row>
    <row r="699">
      <c r="A699" s="143"/>
      <c r="B699" s="143"/>
      <c r="C699" s="143"/>
      <c r="D699" s="200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143"/>
      <c r="AC699" s="143"/>
      <c r="AD699" s="143"/>
      <c r="AE699" s="143"/>
      <c r="AF699" s="143"/>
      <c r="AG699" s="143"/>
      <c r="AH699" s="143"/>
      <c r="AI699" s="143"/>
      <c r="AJ699" s="143"/>
      <c r="AK699" s="143"/>
    </row>
    <row r="700">
      <c r="A700" s="143"/>
      <c r="B700" s="143"/>
      <c r="C700" s="143"/>
      <c r="D700" s="200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143"/>
      <c r="AC700" s="143"/>
      <c r="AD700" s="143"/>
      <c r="AE700" s="143"/>
      <c r="AF700" s="143"/>
      <c r="AG700" s="143"/>
      <c r="AH700" s="143"/>
      <c r="AI700" s="143"/>
      <c r="AJ700" s="143"/>
      <c r="AK700" s="143"/>
    </row>
    <row r="701">
      <c r="A701" s="143"/>
      <c r="B701" s="143"/>
      <c r="C701" s="143"/>
      <c r="D701" s="200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143"/>
      <c r="AC701" s="143"/>
      <c r="AD701" s="143"/>
      <c r="AE701" s="143"/>
      <c r="AF701" s="143"/>
      <c r="AG701" s="143"/>
      <c r="AH701" s="143"/>
      <c r="AI701" s="143"/>
      <c r="AJ701" s="143"/>
      <c r="AK701" s="143"/>
    </row>
    <row r="702">
      <c r="A702" s="143"/>
      <c r="B702" s="143"/>
      <c r="C702" s="143"/>
      <c r="D702" s="200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  <c r="AC702" s="143"/>
      <c r="AD702" s="143"/>
      <c r="AE702" s="143"/>
      <c r="AF702" s="143"/>
      <c r="AG702" s="143"/>
      <c r="AH702" s="143"/>
      <c r="AI702" s="143"/>
      <c r="AJ702" s="143"/>
      <c r="AK702" s="143"/>
    </row>
    <row r="703">
      <c r="A703" s="143"/>
      <c r="B703" s="143"/>
      <c r="C703" s="143"/>
      <c r="D703" s="200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143"/>
      <c r="AC703" s="143"/>
      <c r="AD703" s="143"/>
      <c r="AE703" s="143"/>
      <c r="AF703" s="143"/>
      <c r="AG703" s="143"/>
      <c r="AH703" s="143"/>
      <c r="AI703" s="143"/>
      <c r="AJ703" s="143"/>
      <c r="AK703" s="143"/>
    </row>
    <row r="704">
      <c r="A704" s="143"/>
      <c r="B704" s="143"/>
      <c r="C704" s="143"/>
      <c r="D704" s="200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143"/>
      <c r="AC704" s="143"/>
      <c r="AD704" s="143"/>
      <c r="AE704" s="143"/>
      <c r="AF704" s="143"/>
      <c r="AG704" s="143"/>
      <c r="AH704" s="143"/>
      <c r="AI704" s="143"/>
      <c r="AJ704" s="143"/>
      <c r="AK704" s="143"/>
    </row>
    <row r="705">
      <c r="A705" s="143"/>
      <c r="B705" s="143"/>
      <c r="C705" s="143"/>
      <c r="D705" s="200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143"/>
      <c r="AC705" s="143"/>
      <c r="AD705" s="143"/>
      <c r="AE705" s="143"/>
      <c r="AF705" s="143"/>
      <c r="AG705" s="143"/>
      <c r="AH705" s="143"/>
      <c r="AI705" s="143"/>
      <c r="AJ705" s="143"/>
      <c r="AK705" s="143"/>
    </row>
    <row r="706">
      <c r="A706" s="143"/>
      <c r="B706" s="143"/>
      <c r="C706" s="143"/>
      <c r="D706" s="200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143"/>
      <c r="AC706" s="143"/>
      <c r="AD706" s="143"/>
      <c r="AE706" s="143"/>
      <c r="AF706" s="143"/>
      <c r="AG706" s="143"/>
      <c r="AH706" s="143"/>
      <c r="AI706" s="143"/>
      <c r="AJ706" s="143"/>
      <c r="AK706" s="143"/>
    </row>
    <row r="707">
      <c r="A707" s="143"/>
      <c r="B707" s="143"/>
      <c r="C707" s="143"/>
      <c r="D707" s="200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  <c r="AA707" s="143"/>
      <c r="AB707" s="143"/>
      <c r="AC707" s="143"/>
      <c r="AD707" s="143"/>
      <c r="AE707" s="143"/>
      <c r="AF707" s="143"/>
      <c r="AG707" s="143"/>
      <c r="AH707" s="143"/>
      <c r="AI707" s="143"/>
      <c r="AJ707" s="143"/>
      <c r="AK707" s="143"/>
    </row>
    <row r="708">
      <c r="A708" s="143"/>
      <c r="B708" s="143"/>
      <c r="C708" s="143"/>
      <c r="D708" s="200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  <c r="AA708" s="143"/>
      <c r="AB708" s="143"/>
      <c r="AC708" s="143"/>
      <c r="AD708" s="143"/>
      <c r="AE708" s="143"/>
      <c r="AF708" s="143"/>
      <c r="AG708" s="143"/>
      <c r="AH708" s="143"/>
      <c r="AI708" s="143"/>
      <c r="AJ708" s="143"/>
      <c r="AK708" s="143"/>
    </row>
    <row r="709">
      <c r="A709" s="143"/>
      <c r="B709" s="143"/>
      <c r="C709" s="143"/>
      <c r="D709" s="200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  <c r="AA709" s="143"/>
      <c r="AB709" s="143"/>
      <c r="AC709" s="143"/>
      <c r="AD709" s="143"/>
      <c r="AE709" s="143"/>
      <c r="AF709" s="143"/>
      <c r="AG709" s="143"/>
      <c r="AH709" s="143"/>
      <c r="AI709" s="143"/>
      <c r="AJ709" s="143"/>
      <c r="AK709" s="143"/>
    </row>
    <row r="710">
      <c r="A710" s="143"/>
      <c r="B710" s="143"/>
      <c r="C710" s="143"/>
      <c r="D710" s="200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  <c r="AA710" s="143"/>
      <c r="AB710" s="143"/>
      <c r="AC710" s="143"/>
      <c r="AD710" s="143"/>
      <c r="AE710" s="143"/>
      <c r="AF710" s="143"/>
      <c r="AG710" s="143"/>
      <c r="AH710" s="143"/>
      <c r="AI710" s="143"/>
      <c r="AJ710" s="143"/>
      <c r="AK710" s="143"/>
    </row>
    <row r="711">
      <c r="A711" s="143"/>
      <c r="B711" s="143"/>
      <c r="C711" s="143"/>
      <c r="D711" s="200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  <c r="AA711" s="143"/>
      <c r="AB711" s="143"/>
      <c r="AC711" s="143"/>
      <c r="AD711" s="143"/>
      <c r="AE711" s="143"/>
      <c r="AF711" s="143"/>
      <c r="AG711" s="143"/>
      <c r="AH711" s="143"/>
      <c r="AI711" s="143"/>
      <c r="AJ711" s="143"/>
      <c r="AK711" s="143"/>
    </row>
    <row r="712">
      <c r="A712" s="143"/>
      <c r="B712" s="143"/>
      <c r="C712" s="143"/>
      <c r="D712" s="200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  <c r="AC712" s="143"/>
      <c r="AD712" s="143"/>
      <c r="AE712" s="143"/>
      <c r="AF712" s="143"/>
      <c r="AG712" s="143"/>
      <c r="AH712" s="143"/>
      <c r="AI712" s="143"/>
      <c r="AJ712" s="143"/>
      <c r="AK712" s="143"/>
    </row>
    <row r="713">
      <c r="A713" s="143"/>
      <c r="B713" s="143"/>
      <c r="C713" s="143"/>
      <c r="D713" s="200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  <c r="AA713" s="143"/>
      <c r="AB713" s="143"/>
      <c r="AC713" s="143"/>
      <c r="AD713" s="143"/>
      <c r="AE713" s="143"/>
      <c r="AF713" s="143"/>
      <c r="AG713" s="143"/>
      <c r="AH713" s="143"/>
      <c r="AI713" s="143"/>
      <c r="AJ713" s="143"/>
      <c r="AK713" s="143"/>
    </row>
    <row r="714">
      <c r="A714" s="143"/>
      <c r="B714" s="143"/>
      <c r="C714" s="143"/>
      <c r="D714" s="200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  <c r="AA714" s="143"/>
      <c r="AB714" s="143"/>
      <c r="AC714" s="143"/>
      <c r="AD714" s="143"/>
      <c r="AE714" s="143"/>
      <c r="AF714" s="143"/>
      <c r="AG714" s="143"/>
      <c r="AH714" s="143"/>
      <c r="AI714" s="143"/>
      <c r="AJ714" s="143"/>
      <c r="AK714" s="143"/>
    </row>
    <row r="715">
      <c r="A715" s="143"/>
      <c r="B715" s="143"/>
      <c r="C715" s="143"/>
      <c r="D715" s="200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  <c r="AA715" s="143"/>
      <c r="AB715" s="143"/>
      <c r="AC715" s="143"/>
      <c r="AD715" s="143"/>
      <c r="AE715" s="143"/>
      <c r="AF715" s="143"/>
      <c r="AG715" s="143"/>
      <c r="AH715" s="143"/>
      <c r="AI715" s="143"/>
      <c r="AJ715" s="143"/>
      <c r="AK715" s="143"/>
    </row>
    <row r="716">
      <c r="A716" s="143"/>
      <c r="B716" s="143"/>
      <c r="C716" s="143"/>
      <c r="D716" s="200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  <c r="AA716" s="143"/>
      <c r="AB716" s="143"/>
      <c r="AC716" s="143"/>
      <c r="AD716" s="143"/>
      <c r="AE716" s="143"/>
      <c r="AF716" s="143"/>
      <c r="AG716" s="143"/>
      <c r="AH716" s="143"/>
      <c r="AI716" s="143"/>
      <c r="AJ716" s="143"/>
      <c r="AK716" s="143"/>
    </row>
    <row r="717">
      <c r="A717" s="143"/>
      <c r="B717" s="143"/>
      <c r="C717" s="143"/>
      <c r="D717" s="200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  <c r="AA717" s="143"/>
      <c r="AB717" s="143"/>
      <c r="AC717" s="143"/>
      <c r="AD717" s="143"/>
      <c r="AE717" s="143"/>
      <c r="AF717" s="143"/>
      <c r="AG717" s="143"/>
      <c r="AH717" s="143"/>
      <c r="AI717" s="143"/>
      <c r="AJ717" s="143"/>
      <c r="AK717" s="143"/>
    </row>
    <row r="718">
      <c r="A718" s="143"/>
      <c r="B718" s="143"/>
      <c r="C718" s="143"/>
      <c r="D718" s="200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  <c r="AA718" s="143"/>
      <c r="AB718" s="143"/>
      <c r="AC718" s="143"/>
      <c r="AD718" s="143"/>
      <c r="AE718" s="143"/>
      <c r="AF718" s="143"/>
      <c r="AG718" s="143"/>
      <c r="AH718" s="143"/>
      <c r="AI718" s="143"/>
      <c r="AJ718" s="143"/>
      <c r="AK718" s="143"/>
    </row>
    <row r="719">
      <c r="A719" s="143"/>
      <c r="B719" s="143"/>
      <c r="C719" s="143"/>
      <c r="D719" s="200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  <c r="AC719" s="143"/>
      <c r="AD719" s="143"/>
      <c r="AE719" s="143"/>
      <c r="AF719" s="143"/>
      <c r="AG719" s="143"/>
      <c r="AH719" s="143"/>
      <c r="AI719" s="143"/>
      <c r="AJ719" s="143"/>
      <c r="AK719" s="143"/>
    </row>
    <row r="720">
      <c r="A720" s="143"/>
      <c r="B720" s="143"/>
      <c r="C720" s="143"/>
      <c r="D720" s="200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  <c r="AA720" s="143"/>
      <c r="AB720" s="143"/>
      <c r="AC720" s="143"/>
      <c r="AD720" s="143"/>
      <c r="AE720" s="143"/>
      <c r="AF720" s="143"/>
      <c r="AG720" s="143"/>
      <c r="AH720" s="143"/>
      <c r="AI720" s="143"/>
      <c r="AJ720" s="143"/>
      <c r="AK720" s="143"/>
    </row>
    <row r="721">
      <c r="A721" s="143"/>
      <c r="B721" s="143"/>
      <c r="C721" s="143"/>
      <c r="D721" s="200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143"/>
      <c r="AC721" s="143"/>
      <c r="AD721" s="143"/>
      <c r="AE721" s="143"/>
      <c r="AF721" s="143"/>
      <c r="AG721" s="143"/>
      <c r="AH721" s="143"/>
      <c r="AI721" s="143"/>
      <c r="AJ721" s="143"/>
      <c r="AK721" s="143"/>
    </row>
    <row r="722">
      <c r="A722" s="143"/>
      <c r="B722" s="143"/>
      <c r="C722" s="143"/>
      <c r="D722" s="200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  <c r="AA722" s="143"/>
      <c r="AB722" s="143"/>
      <c r="AC722" s="143"/>
      <c r="AD722" s="143"/>
      <c r="AE722" s="143"/>
      <c r="AF722" s="143"/>
      <c r="AG722" s="143"/>
      <c r="AH722" s="143"/>
      <c r="AI722" s="143"/>
      <c r="AJ722" s="143"/>
      <c r="AK722" s="143"/>
    </row>
    <row r="723">
      <c r="A723" s="143"/>
      <c r="B723" s="143"/>
      <c r="C723" s="143"/>
      <c r="D723" s="200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  <c r="AA723" s="143"/>
      <c r="AB723" s="143"/>
      <c r="AC723" s="143"/>
      <c r="AD723" s="143"/>
      <c r="AE723" s="143"/>
      <c r="AF723" s="143"/>
      <c r="AG723" s="143"/>
      <c r="AH723" s="143"/>
      <c r="AI723" s="143"/>
      <c r="AJ723" s="143"/>
      <c r="AK723" s="143"/>
    </row>
    <row r="724">
      <c r="A724" s="143"/>
      <c r="B724" s="143"/>
      <c r="C724" s="143"/>
      <c r="D724" s="200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  <c r="AA724" s="143"/>
      <c r="AB724" s="143"/>
      <c r="AC724" s="143"/>
      <c r="AD724" s="143"/>
      <c r="AE724" s="143"/>
      <c r="AF724" s="143"/>
      <c r="AG724" s="143"/>
      <c r="AH724" s="143"/>
      <c r="AI724" s="143"/>
      <c r="AJ724" s="143"/>
      <c r="AK724" s="143"/>
    </row>
    <row r="725">
      <c r="A725" s="143"/>
      <c r="B725" s="143"/>
      <c r="C725" s="143"/>
      <c r="D725" s="200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  <c r="AA725" s="143"/>
      <c r="AB725" s="143"/>
      <c r="AC725" s="143"/>
      <c r="AD725" s="143"/>
      <c r="AE725" s="143"/>
      <c r="AF725" s="143"/>
      <c r="AG725" s="143"/>
      <c r="AH725" s="143"/>
      <c r="AI725" s="143"/>
      <c r="AJ725" s="143"/>
      <c r="AK725" s="143"/>
    </row>
    <row r="726">
      <c r="A726" s="143"/>
      <c r="B726" s="143"/>
      <c r="C726" s="143"/>
      <c r="D726" s="200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  <c r="AA726" s="143"/>
      <c r="AB726" s="143"/>
      <c r="AC726" s="143"/>
      <c r="AD726" s="143"/>
      <c r="AE726" s="143"/>
      <c r="AF726" s="143"/>
      <c r="AG726" s="143"/>
      <c r="AH726" s="143"/>
      <c r="AI726" s="143"/>
      <c r="AJ726" s="143"/>
      <c r="AK726" s="143"/>
    </row>
    <row r="727">
      <c r="A727" s="143"/>
      <c r="B727" s="143"/>
      <c r="C727" s="143"/>
      <c r="D727" s="200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  <c r="AA727" s="143"/>
      <c r="AB727" s="143"/>
      <c r="AC727" s="143"/>
      <c r="AD727" s="143"/>
      <c r="AE727" s="143"/>
      <c r="AF727" s="143"/>
      <c r="AG727" s="143"/>
      <c r="AH727" s="143"/>
      <c r="AI727" s="143"/>
      <c r="AJ727" s="143"/>
      <c r="AK727" s="143"/>
    </row>
    <row r="728">
      <c r="A728" s="143"/>
      <c r="B728" s="143"/>
      <c r="C728" s="143"/>
      <c r="D728" s="200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  <c r="AA728" s="143"/>
      <c r="AB728" s="143"/>
      <c r="AC728" s="143"/>
      <c r="AD728" s="143"/>
      <c r="AE728" s="143"/>
      <c r="AF728" s="143"/>
      <c r="AG728" s="143"/>
      <c r="AH728" s="143"/>
      <c r="AI728" s="143"/>
      <c r="AJ728" s="143"/>
      <c r="AK728" s="143"/>
    </row>
    <row r="729">
      <c r="A729" s="143"/>
      <c r="B729" s="143"/>
      <c r="C729" s="143"/>
      <c r="D729" s="200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  <c r="AA729" s="143"/>
      <c r="AB729" s="143"/>
      <c r="AC729" s="143"/>
      <c r="AD729" s="143"/>
      <c r="AE729" s="143"/>
      <c r="AF729" s="143"/>
      <c r="AG729" s="143"/>
      <c r="AH729" s="143"/>
      <c r="AI729" s="143"/>
      <c r="AJ729" s="143"/>
      <c r="AK729" s="143"/>
    </row>
    <row r="730">
      <c r="A730" s="143"/>
      <c r="B730" s="143"/>
      <c r="C730" s="143"/>
      <c r="D730" s="200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  <c r="AC730" s="143"/>
      <c r="AD730" s="143"/>
      <c r="AE730" s="143"/>
      <c r="AF730" s="143"/>
      <c r="AG730" s="143"/>
      <c r="AH730" s="143"/>
      <c r="AI730" s="143"/>
      <c r="AJ730" s="143"/>
      <c r="AK730" s="143"/>
    </row>
    <row r="731">
      <c r="A731" s="143"/>
      <c r="B731" s="143"/>
      <c r="C731" s="143"/>
      <c r="D731" s="200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  <c r="AC731" s="143"/>
      <c r="AD731" s="143"/>
      <c r="AE731" s="143"/>
      <c r="AF731" s="143"/>
      <c r="AG731" s="143"/>
      <c r="AH731" s="143"/>
      <c r="AI731" s="143"/>
      <c r="AJ731" s="143"/>
      <c r="AK731" s="143"/>
    </row>
    <row r="732">
      <c r="A732" s="143"/>
      <c r="B732" s="143"/>
      <c r="C732" s="143"/>
      <c r="D732" s="200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  <c r="AA732" s="143"/>
      <c r="AB732" s="143"/>
      <c r="AC732" s="143"/>
      <c r="AD732" s="143"/>
      <c r="AE732" s="143"/>
      <c r="AF732" s="143"/>
      <c r="AG732" s="143"/>
      <c r="AH732" s="143"/>
      <c r="AI732" s="143"/>
      <c r="AJ732" s="143"/>
      <c r="AK732" s="143"/>
    </row>
    <row r="733">
      <c r="A733" s="143"/>
      <c r="B733" s="143"/>
      <c r="C733" s="143"/>
      <c r="D733" s="200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  <c r="AA733" s="143"/>
      <c r="AB733" s="143"/>
      <c r="AC733" s="143"/>
      <c r="AD733" s="143"/>
      <c r="AE733" s="143"/>
      <c r="AF733" s="143"/>
      <c r="AG733" s="143"/>
      <c r="AH733" s="143"/>
      <c r="AI733" s="143"/>
      <c r="AJ733" s="143"/>
      <c r="AK733" s="143"/>
    </row>
    <row r="734">
      <c r="A734" s="143"/>
      <c r="B734" s="143"/>
      <c r="C734" s="143"/>
      <c r="D734" s="200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  <c r="AA734" s="143"/>
      <c r="AB734" s="143"/>
      <c r="AC734" s="143"/>
      <c r="AD734" s="143"/>
      <c r="AE734" s="143"/>
      <c r="AF734" s="143"/>
      <c r="AG734" s="143"/>
      <c r="AH734" s="143"/>
      <c r="AI734" s="143"/>
      <c r="AJ734" s="143"/>
      <c r="AK734" s="143"/>
    </row>
    <row r="735">
      <c r="A735" s="143"/>
      <c r="B735" s="143"/>
      <c r="C735" s="143"/>
      <c r="D735" s="200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  <c r="AA735" s="143"/>
      <c r="AB735" s="143"/>
      <c r="AC735" s="143"/>
      <c r="AD735" s="143"/>
      <c r="AE735" s="143"/>
      <c r="AF735" s="143"/>
      <c r="AG735" s="143"/>
      <c r="AH735" s="143"/>
      <c r="AI735" s="143"/>
      <c r="AJ735" s="143"/>
      <c r="AK735" s="143"/>
    </row>
    <row r="736">
      <c r="A736" s="143"/>
      <c r="B736" s="143"/>
      <c r="C736" s="143"/>
      <c r="D736" s="200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  <c r="AA736" s="143"/>
      <c r="AB736" s="143"/>
      <c r="AC736" s="143"/>
      <c r="AD736" s="143"/>
      <c r="AE736" s="143"/>
      <c r="AF736" s="143"/>
      <c r="AG736" s="143"/>
      <c r="AH736" s="143"/>
      <c r="AI736" s="143"/>
      <c r="AJ736" s="143"/>
      <c r="AK736" s="143"/>
    </row>
    <row r="737">
      <c r="A737" s="143"/>
      <c r="B737" s="143"/>
      <c r="C737" s="143"/>
      <c r="D737" s="200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  <c r="AC737" s="143"/>
      <c r="AD737" s="143"/>
      <c r="AE737" s="143"/>
      <c r="AF737" s="143"/>
      <c r="AG737" s="143"/>
      <c r="AH737" s="143"/>
      <c r="AI737" s="143"/>
      <c r="AJ737" s="143"/>
      <c r="AK737" s="143"/>
    </row>
    <row r="738">
      <c r="A738" s="143"/>
      <c r="B738" s="143"/>
      <c r="C738" s="143"/>
      <c r="D738" s="200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  <c r="AA738" s="143"/>
      <c r="AB738" s="143"/>
      <c r="AC738" s="143"/>
      <c r="AD738" s="143"/>
      <c r="AE738" s="143"/>
      <c r="AF738" s="143"/>
      <c r="AG738" s="143"/>
      <c r="AH738" s="143"/>
      <c r="AI738" s="143"/>
      <c r="AJ738" s="143"/>
      <c r="AK738" s="143"/>
    </row>
    <row r="739">
      <c r="A739" s="143"/>
      <c r="B739" s="143"/>
      <c r="C739" s="143"/>
      <c r="D739" s="200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  <c r="AD739" s="143"/>
      <c r="AE739" s="143"/>
      <c r="AF739" s="143"/>
      <c r="AG739" s="143"/>
      <c r="AH739" s="143"/>
      <c r="AI739" s="143"/>
      <c r="AJ739" s="143"/>
      <c r="AK739" s="143"/>
    </row>
    <row r="740">
      <c r="A740" s="143"/>
      <c r="B740" s="143"/>
      <c r="C740" s="143"/>
      <c r="D740" s="200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  <c r="AC740" s="143"/>
      <c r="AD740" s="143"/>
      <c r="AE740" s="143"/>
      <c r="AF740" s="143"/>
      <c r="AG740" s="143"/>
      <c r="AH740" s="143"/>
      <c r="AI740" s="143"/>
      <c r="AJ740" s="143"/>
      <c r="AK740" s="143"/>
    </row>
    <row r="741">
      <c r="A741" s="143"/>
      <c r="B741" s="143"/>
      <c r="C741" s="143"/>
      <c r="D741" s="200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  <c r="AA741" s="143"/>
      <c r="AB741" s="143"/>
      <c r="AC741" s="143"/>
      <c r="AD741" s="143"/>
      <c r="AE741" s="143"/>
      <c r="AF741" s="143"/>
      <c r="AG741" s="143"/>
      <c r="AH741" s="143"/>
      <c r="AI741" s="143"/>
      <c r="AJ741" s="143"/>
      <c r="AK741" s="143"/>
    </row>
    <row r="742">
      <c r="A742" s="143"/>
      <c r="B742" s="143"/>
      <c r="C742" s="143"/>
      <c r="D742" s="200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  <c r="AA742" s="143"/>
      <c r="AB742" s="143"/>
      <c r="AC742" s="143"/>
      <c r="AD742" s="143"/>
      <c r="AE742" s="143"/>
      <c r="AF742" s="143"/>
      <c r="AG742" s="143"/>
      <c r="AH742" s="143"/>
      <c r="AI742" s="143"/>
      <c r="AJ742" s="143"/>
      <c r="AK742" s="143"/>
    </row>
    <row r="743">
      <c r="A743" s="143"/>
      <c r="B743" s="143"/>
      <c r="C743" s="143"/>
      <c r="D743" s="200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  <c r="AA743" s="143"/>
      <c r="AB743" s="143"/>
      <c r="AC743" s="143"/>
      <c r="AD743" s="143"/>
      <c r="AE743" s="143"/>
      <c r="AF743" s="143"/>
      <c r="AG743" s="143"/>
      <c r="AH743" s="143"/>
      <c r="AI743" s="143"/>
      <c r="AJ743" s="143"/>
      <c r="AK743" s="143"/>
    </row>
    <row r="744">
      <c r="A744" s="143"/>
      <c r="B744" s="143"/>
      <c r="C744" s="143"/>
      <c r="D744" s="200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  <c r="AA744" s="143"/>
      <c r="AB744" s="143"/>
      <c r="AC744" s="143"/>
      <c r="AD744" s="143"/>
      <c r="AE744" s="143"/>
      <c r="AF744" s="143"/>
      <c r="AG744" s="143"/>
      <c r="AH744" s="143"/>
      <c r="AI744" s="143"/>
      <c r="AJ744" s="143"/>
      <c r="AK744" s="143"/>
    </row>
    <row r="745">
      <c r="A745" s="143"/>
      <c r="B745" s="143"/>
      <c r="C745" s="143"/>
      <c r="D745" s="200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  <c r="AA745" s="143"/>
      <c r="AB745" s="143"/>
      <c r="AC745" s="143"/>
      <c r="AD745" s="143"/>
      <c r="AE745" s="143"/>
      <c r="AF745" s="143"/>
      <c r="AG745" s="143"/>
      <c r="AH745" s="143"/>
      <c r="AI745" s="143"/>
      <c r="AJ745" s="143"/>
      <c r="AK745" s="143"/>
    </row>
    <row r="746">
      <c r="A746" s="143"/>
      <c r="B746" s="143"/>
      <c r="C746" s="143"/>
      <c r="D746" s="200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  <c r="AA746" s="143"/>
      <c r="AB746" s="143"/>
      <c r="AC746" s="143"/>
      <c r="AD746" s="143"/>
      <c r="AE746" s="143"/>
      <c r="AF746" s="143"/>
      <c r="AG746" s="143"/>
      <c r="AH746" s="143"/>
      <c r="AI746" s="143"/>
      <c r="AJ746" s="143"/>
      <c r="AK746" s="143"/>
    </row>
    <row r="747">
      <c r="A747" s="143"/>
      <c r="B747" s="143"/>
      <c r="C747" s="143"/>
      <c r="D747" s="200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  <c r="AA747" s="143"/>
      <c r="AB747" s="143"/>
      <c r="AC747" s="143"/>
      <c r="AD747" s="143"/>
      <c r="AE747" s="143"/>
      <c r="AF747" s="143"/>
      <c r="AG747" s="143"/>
      <c r="AH747" s="143"/>
      <c r="AI747" s="143"/>
      <c r="AJ747" s="143"/>
      <c r="AK747" s="143"/>
    </row>
    <row r="748">
      <c r="A748" s="143"/>
      <c r="B748" s="143"/>
      <c r="C748" s="143"/>
      <c r="D748" s="200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  <c r="AA748" s="143"/>
      <c r="AB748" s="143"/>
      <c r="AC748" s="143"/>
      <c r="AD748" s="143"/>
      <c r="AE748" s="143"/>
      <c r="AF748" s="143"/>
      <c r="AG748" s="143"/>
      <c r="AH748" s="143"/>
      <c r="AI748" s="143"/>
      <c r="AJ748" s="143"/>
      <c r="AK748" s="143"/>
    </row>
    <row r="749">
      <c r="A749" s="143"/>
      <c r="B749" s="143"/>
      <c r="C749" s="143"/>
      <c r="D749" s="200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  <c r="AA749" s="143"/>
      <c r="AB749" s="143"/>
      <c r="AC749" s="143"/>
      <c r="AD749" s="143"/>
      <c r="AE749" s="143"/>
      <c r="AF749" s="143"/>
      <c r="AG749" s="143"/>
      <c r="AH749" s="143"/>
      <c r="AI749" s="143"/>
      <c r="AJ749" s="143"/>
      <c r="AK749" s="143"/>
    </row>
    <row r="750">
      <c r="A750" s="143"/>
      <c r="B750" s="143"/>
      <c r="C750" s="143"/>
      <c r="D750" s="200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  <c r="AA750" s="143"/>
      <c r="AB750" s="143"/>
      <c r="AC750" s="143"/>
      <c r="AD750" s="143"/>
      <c r="AE750" s="143"/>
      <c r="AF750" s="143"/>
      <c r="AG750" s="143"/>
      <c r="AH750" s="143"/>
      <c r="AI750" s="143"/>
      <c r="AJ750" s="143"/>
      <c r="AK750" s="143"/>
    </row>
    <row r="751">
      <c r="A751" s="143"/>
      <c r="B751" s="143"/>
      <c r="C751" s="143"/>
      <c r="D751" s="200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  <c r="AA751" s="143"/>
      <c r="AB751" s="143"/>
      <c r="AC751" s="143"/>
      <c r="AD751" s="143"/>
      <c r="AE751" s="143"/>
      <c r="AF751" s="143"/>
      <c r="AG751" s="143"/>
      <c r="AH751" s="143"/>
      <c r="AI751" s="143"/>
      <c r="AJ751" s="143"/>
      <c r="AK751" s="143"/>
    </row>
    <row r="752">
      <c r="A752" s="143"/>
      <c r="B752" s="143"/>
      <c r="C752" s="143"/>
      <c r="D752" s="200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  <c r="AA752" s="143"/>
      <c r="AB752" s="143"/>
      <c r="AC752" s="143"/>
      <c r="AD752" s="143"/>
      <c r="AE752" s="143"/>
      <c r="AF752" s="143"/>
      <c r="AG752" s="143"/>
      <c r="AH752" s="143"/>
      <c r="AI752" s="143"/>
      <c r="AJ752" s="143"/>
      <c r="AK752" s="143"/>
    </row>
    <row r="753">
      <c r="A753" s="143"/>
      <c r="B753" s="143"/>
      <c r="C753" s="143"/>
      <c r="D753" s="200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  <c r="AA753" s="143"/>
      <c r="AB753" s="143"/>
      <c r="AC753" s="143"/>
      <c r="AD753" s="143"/>
      <c r="AE753" s="143"/>
      <c r="AF753" s="143"/>
      <c r="AG753" s="143"/>
      <c r="AH753" s="143"/>
      <c r="AI753" s="143"/>
      <c r="AJ753" s="143"/>
      <c r="AK753" s="143"/>
    </row>
    <row r="754">
      <c r="A754" s="143"/>
      <c r="B754" s="143"/>
      <c r="C754" s="143"/>
      <c r="D754" s="200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  <c r="AA754" s="143"/>
      <c r="AB754" s="143"/>
      <c r="AC754" s="143"/>
      <c r="AD754" s="143"/>
      <c r="AE754" s="143"/>
      <c r="AF754" s="143"/>
      <c r="AG754" s="143"/>
      <c r="AH754" s="143"/>
      <c r="AI754" s="143"/>
      <c r="AJ754" s="143"/>
      <c r="AK754" s="143"/>
    </row>
    <row r="755">
      <c r="A755" s="143"/>
      <c r="B755" s="143"/>
      <c r="C755" s="143"/>
      <c r="D755" s="200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  <c r="AA755" s="143"/>
      <c r="AB755" s="143"/>
      <c r="AC755" s="143"/>
      <c r="AD755" s="143"/>
      <c r="AE755" s="143"/>
      <c r="AF755" s="143"/>
      <c r="AG755" s="143"/>
      <c r="AH755" s="143"/>
      <c r="AI755" s="143"/>
      <c r="AJ755" s="143"/>
      <c r="AK755" s="143"/>
    </row>
    <row r="756">
      <c r="A756" s="143"/>
      <c r="B756" s="143"/>
      <c r="C756" s="143"/>
      <c r="D756" s="200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  <c r="AA756" s="143"/>
      <c r="AB756" s="143"/>
      <c r="AC756" s="143"/>
      <c r="AD756" s="143"/>
      <c r="AE756" s="143"/>
      <c r="AF756" s="143"/>
      <c r="AG756" s="143"/>
      <c r="AH756" s="143"/>
      <c r="AI756" s="143"/>
      <c r="AJ756" s="143"/>
      <c r="AK756" s="143"/>
    </row>
    <row r="757">
      <c r="A757" s="143"/>
      <c r="B757" s="143"/>
      <c r="C757" s="143"/>
      <c r="D757" s="200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  <c r="AC757" s="143"/>
      <c r="AD757" s="143"/>
      <c r="AE757" s="143"/>
      <c r="AF757" s="143"/>
      <c r="AG757" s="143"/>
      <c r="AH757" s="143"/>
      <c r="AI757" s="143"/>
      <c r="AJ757" s="143"/>
      <c r="AK757" s="143"/>
    </row>
    <row r="758">
      <c r="A758" s="143"/>
      <c r="B758" s="143"/>
      <c r="C758" s="143"/>
      <c r="D758" s="200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  <c r="AA758" s="143"/>
      <c r="AB758" s="143"/>
      <c r="AC758" s="143"/>
      <c r="AD758" s="143"/>
      <c r="AE758" s="143"/>
      <c r="AF758" s="143"/>
      <c r="AG758" s="143"/>
      <c r="AH758" s="143"/>
      <c r="AI758" s="143"/>
      <c r="AJ758" s="143"/>
      <c r="AK758" s="143"/>
    </row>
    <row r="759">
      <c r="A759" s="143"/>
      <c r="B759" s="143"/>
      <c r="C759" s="143"/>
      <c r="D759" s="200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  <c r="AA759" s="143"/>
      <c r="AB759" s="143"/>
      <c r="AC759" s="143"/>
      <c r="AD759" s="143"/>
      <c r="AE759" s="143"/>
      <c r="AF759" s="143"/>
      <c r="AG759" s="143"/>
      <c r="AH759" s="143"/>
      <c r="AI759" s="143"/>
      <c r="AJ759" s="143"/>
      <c r="AK759" s="143"/>
    </row>
    <row r="760">
      <c r="A760" s="143"/>
      <c r="B760" s="143"/>
      <c r="C760" s="143"/>
      <c r="D760" s="200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  <c r="AA760" s="143"/>
      <c r="AB760" s="143"/>
      <c r="AC760" s="143"/>
      <c r="AD760" s="143"/>
      <c r="AE760" s="143"/>
      <c r="AF760" s="143"/>
      <c r="AG760" s="143"/>
      <c r="AH760" s="143"/>
      <c r="AI760" s="143"/>
      <c r="AJ760" s="143"/>
      <c r="AK760" s="143"/>
    </row>
    <row r="761">
      <c r="A761" s="143"/>
      <c r="B761" s="143"/>
      <c r="C761" s="143"/>
      <c r="D761" s="200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  <c r="AA761" s="143"/>
      <c r="AB761" s="143"/>
      <c r="AC761" s="143"/>
      <c r="AD761" s="143"/>
      <c r="AE761" s="143"/>
      <c r="AF761" s="143"/>
      <c r="AG761" s="143"/>
      <c r="AH761" s="143"/>
      <c r="AI761" s="143"/>
      <c r="AJ761" s="143"/>
      <c r="AK761" s="143"/>
    </row>
    <row r="762">
      <c r="A762" s="143"/>
      <c r="B762" s="143"/>
      <c r="C762" s="143"/>
      <c r="D762" s="200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  <c r="AA762" s="143"/>
      <c r="AB762" s="143"/>
      <c r="AC762" s="143"/>
      <c r="AD762" s="143"/>
      <c r="AE762" s="143"/>
      <c r="AF762" s="143"/>
      <c r="AG762" s="143"/>
      <c r="AH762" s="143"/>
      <c r="AI762" s="143"/>
      <c r="AJ762" s="143"/>
      <c r="AK762" s="143"/>
    </row>
    <row r="763">
      <c r="A763" s="143"/>
      <c r="B763" s="143"/>
      <c r="C763" s="143"/>
      <c r="D763" s="200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  <c r="AA763" s="143"/>
      <c r="AB763" s="143"/>
      <c r="AC763" s="143"/>
      <c r="AD763" s="143"/>
      <c r="AE763" s="143"/>
      <c r="AF763" s="143"/>
      <c r="AG763" s="143"/>
      <c r="AH763" s="143"/>
      <c r="AI763" s="143"/>
      <c r="AJ763" s="143"/>
      <c r="AK763" s="143"/>
    </row>
    <row r="764">
      <c r="A764" s="143"/>
      <c r="B764" s="143"/>
      <c r="C764" s="143"/>
      <c r="D764" s="200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  <c r="AA764" s="143"/>
      <c r="AB764" s="143"/>
      <c r="AC764" s="143"/>
      <c r="AD764" s="143"/>
      <c r="AE764" s="143"/>
      <c r="AF764" s="143"/>
      <c r="AG764" s="143"/>
      <c r="AH764" s="143"/>
      <c r="AI764" s="143"/>
      <c r="AJ764" s="143"/>
      <c r="AK764" s="143"/>
    </row>
    <row r="765">
      <c r="A765" s="143"/>
      <c r="B765" s="143"/>
      <c r="C765" s="143"/>
      <c r="D765" s="200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  <c r="AA765" s="143"/>
      <c r="AB765" s="143"/>
      <c r="AC765" s="143"/>
      <c r="AD765" s="143"/>
      <c r="AE765" s="143"/>
      <c r="AF765" s="143"/>
      <c r="AG765" s="143"/>
      <c r="AH765" s="143"/>
      <c r="AI765" s="143"/>
      <c r="AJ765" s="143"/>
      <c r="AK765" s="143"/>
    </row>
    <row r="766">
      <c r="A766" s="143"/>
      <c r="B766" s="143"/>
      <c r="C766" s="143"/>
      <c r="D766" s="200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  <c r="AA766" s="143"/>
      <c r="AB766" s="143"/>
      <c r="AC766" s="143"/>
      <c r="AD766" s="143"/>
      <c r="AE766" s="143"/>
      <c r="AF766" s="143"/>
      <c r="AG766" s="143"/>
      <c r="AH766" s="143"/>
      <c r="AI766" s="143"/>
      <c r="AJ766" s="143"/>
      <c r="AK766" s="143"/>
    </row>
    <row r="767">
      <c r="A767" s="143"/>
      <c r="B767" s="143"/>
      <c r="C767" s="143"/>
      <c r="D767" s="200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  <c r="AA767" s="143"/>
      <c r="AB767" s="143"/>
      <c r="AC767" s="143"/>
      <c r="AD767" s="143"/>
      <c r="AE767" s="143"/>
      <c r="AF767" s="143"/>
      <c r="AG767" s="143"/>
      <c r="AH767" s="143"/>
      <c r="AI767" s="143"/>
      <c r="AJ767" s="143"/>
      <c r="AK767" s="143"/>
    </row>
    <row r="768">
      <c r="A768" s="143"/>
      <c r="B768" s="143"/>
      <c r="C768" s="143"/>
      <c r="D768" s="200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  <c r="AA768" s="143"/>
      <c r="AB768" s="143"/>
      <c r="AC768" s="143"/>
      <c r="AD768" s="143"/>
      <c r="AE768" s="143"/>
      <c r="AF768" s="143"/>
      <c r="AG768" s="143"/>
      <c r="AH768" s="143"/>
      <c r="AI768" s="143"/>
      <c r="AJ768" s="143"/>
      <c r="AK768" s="143"/>
    </row>
    <row r="769">
      <c r="A769" s="143"/>
      <c r="B769" s="143"/>
      <c r="C769" s="143"/>
      <c r="D769" s="200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  <c r="AA769" s="143"/>
      <c r="AB769" s="143"/>
      <c r="AC769" s="143"/>
      <c r="AD769" s="143"/>
      <c r="AE769" s="143"/>
      <c r="AF769" s="143"/>
      <c r="AG769" s="143"/>
      <c r="AH769" s="143"/>
      <c r="AI769" s="143"/>
      <c r="AJ769" s="143"/>
      <c r="AK769" s="143"/>
    </row>
    <row r="770">
      <c r="A770" s="143"/>
      <c r="B770" s="143"/>
      <c r="C770" s="143"/>
      <c r="D770" s="200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  <c r="AA770" s="143"/>
      <c r="AB770" s="143"/>
      <c r="AC770" s="143"/>
      <c r="AD770" s="143"/>
      <c r="AE770" s="143"/>
      <c r="AF770" s="143"/>
      <c r="AG770" s="143"/>
      <c r="AH770" s="143"/>
      <c r="AI770" s="143"/>
      <c r="AJ770" s="143"/>
      <c r="AK770" s="143"/>
    </row>
    <row r="771">
      <c r="A771" s="143"/>
      <c r="B771" s="143"/>
      <c r="C771" s="143"/>
      <c r="D771" s="200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  <c r="AA771" s="143"/>
      <c r="AB771" s="143"/>
      <c r="AC771" s="143"/>
      <c r="AD771" s="143"/>
      <c r="AE771" s="143"/>
      <c r="AF771" s="143"/>
      <c r="AG771" s="143"/>
      <c r="AH771" s="143"/>
      <c r="AI771" s="143"/>
      <c r="AJ771" s="143"/>
      <c r="AK771" s="143"/>
    </row>
    <row r="772">
      <c r="A772" s="143"/>
      <c r="B772" s="143"/>
      <c r="C772" s="143"/>
      <c r="D772" s="200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  <c r="AC772" s="143"/>
      <c r="AD772" s="143"/>
      <c r="AE772" s="143"/>
      <c r="AF772" s="143"/>
      <c r="AG772" s="143"/>
      <c r="AH772" s="143"/>
      <c r="AI772" s="143"/>
      <c r="AJ772" s="143"/>
      <c r="AK772" s="143"/>
    </row>
    <row r="773">
      <c r="A773" s="143"/>
      <c r="B773" s="143"/>
      <c r="C773" s="143"/>
      <c r="D773" s="200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  <c r="AA773" s="143"/>
      <c r="AB773" s="143"/>
      <c r="AC773" s="143"/>
      <c r="AD773" s="143"/>
      <c r="AE773" s="143"/>
      <c r="AF773" s="143"/>
      <c r="AG773" s="143"/>
      <c r="AH773" s="143"/>
      <c r="AI773" s="143"/>
      <c r="AJ773" s="143"/>
      <c r="AK773" s="143"/>
    </row>
    <row r="774">
      <c r="A774" s="143"/>
      <c r="B774" s="143"/>
      <c r="C774" s="143"/>
      <c r="D774" s="200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  <c r="AA774" s="143"/>
      <c r="AB774" s="143"/>
      <c r="AC774" s="143"/>
      <c r="AD774" s="143"/>
      <c r="AE774" s="143"/>
      <c r="AF774" s="143"/>
      <c r="AG774" s="143"/>
      <c r="AH774" s="143"/>
      <c r="AI774" s="143"/>
      <c r="AJ774" s="143"/>
      <c r="AK774" s="143"/>
    </row>
    <row r="775">
      <c r="A775" s="143"/>
      <c r="B775" s="143"/>
      <c r="C775" s="143"/>
      <c r="D775" s="200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  <c r="AA775" s="143"/>
      <c r="AB775" s="143"/>
      <c r="AC775" s="143"/>
      <c r="AD775" s="143"/>
      <c r="AE775" s="143"/>
      <c r="AF775" s="143"/>
      <c r="AG775" s="143"/>
      <c r="AH775" s="143"/>
      <c r="AI775" s="143"/>
      <c r="AJ775" s="143"/>
      <c r="AK775" s="143"/>
    </row>
    <row r="776">
      <c r="A776" s="143"/>
      <c r="B776" s="143"/>
      <c r="C776" s="143"/>
      <c r="D776" s="200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  <c r="AA776" s="143"/>
      <c r="AB776" s="143"/>
      <c r="AC776" s="143"/>
      <c r="AD776" s="143"/>
      <c r="AE776" s="143"/>
      <c r="AF776" s="143"/>
      <c r="AG776" s="143"/>
      <c r="AH776" s="143"/>
      <c r="AI776" s="143"/>
      <c r="AJ776" s="143"/>
      <c r="AK776" s="143"/>
    </row>
    <row r="777">
      <c r="A777" s="143"/>
      <c r="B777" s="143"/>
      <c r="C777" s="143"/>
      <c r="D777" s="200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  <c r="AA777" s="143"/>
      <c r="AB777" s="143"/>
      <c r="AC777" s="143"/>
      <c r="AD777" s="143"/>
      <c r="AE777" s="143"/>
      <c r="AF777" s="143"/>
      <c r="AG777" s="143"/>
      <c r="AH777" s="143"/>
      <c r="AI777" s="143"/>
      <c r="AJ777" s="143"/>
      <c r="AK777" s="143"/>
    </row>
    <row r="778">
      <c r="A778" s="143"/>
      <c r="B778" s="143"/>
      <c r="C778" s="143"/>
      <c r="D778" s="200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  <c r="AA778" s="143"/>
      <c r="AB778" s="143"/>
      <c r="AC778" s="143"/>
      <c r="AD778" s="143"/>
      <c r="AE778" s="143"/>
      <c r="AF778" s="143"/>
      <c r="AG778" s="143"/>
      <c r="AH778" s="143"/>
      <c r="AI778" s="143"/>
      <c r="AJ778" s="143"/>
      <c r="AK778" s="143"/>
    </row>
    <row r="779">
      <c r="A779" s="143"/>
      <c r="B779" s="143"/>
      <c r="C779" s="143"/>
      <c r="D779" s="200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  <c r="AA779" s="143"/>
      <c r="AB779" s="143"/>
      <c r="AC779" s="143"/>
      <c r="AD779" s="143"/>
      <c r="AE779" s="143"/>
      <c r="AF779" s="143"/>
      <c r="AG779" s="143"/>
      <c r="AH779" s="143"/>
      <c r="AI779" s="143"/>
      <c r="AJ779" s="143"/>
      <c r="AK779" s="143"/>
    </row>
    <row r="780">
      <c r="A780" s="143"/>
      <c r="B780" s="143"/>
      <c r="C780" s="143"/>
      <c r="D780" s="200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  <c r="AA780" s="143"/>
      <c r="AB780" s="143"/>
      <c r="AC780" s="143"/>
      <c r="AD780" s="143"/>
      <c r="AE780" s="143"/>
      <c r="AF780" s="143"/>
      <c r="AG780" s="143"/>
      <c r="AH780" s="143"/>
      <c r="AI780" s="143"/>
      <c r="AJ780" s="143"/>
      <c r="AK780" s="143"/>
    </row>
    <row r="781">
      <c r="A781" s="143"/>
      <c r="B781" s="143"/>
      <c r="C781" s="143"/>
      <c r="D781" s="200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  <c r="AA781" s="143"/>
      <c r="AB781" s="143"/>
      <c r="AC781" s="143"/>
      <c r="AD781" s="143"/>
      <c r="AE781" s="143"/>
      <c r="AF781" s="143"/>
      <c r="AG781" s="143"/>
      <c r="AH781" s="143"/>
      <c r="AI781" s="143"/>
      <c r="AJ781" s="143"/>
      <c r="AK781" s="143"/>
    </row>
    <row r="782">
      <c r="A782" s="143"/>
      <c r="B782" s="143"/>
      <c r="C782" s="143"/>
      <c r="D782" s="200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  <c r="AA782" s="143"/>
      <c r="AB782" s="143"/>
      <c r="AC782" s="143"/>
      <c r="AD782" s="143"/>
      <c r="AE782" s="143"/>
      <c r="AF782" s="143"/>
      <c r="AG782" s="143"/>
      <c r="AH782" s="143"/>
      <c r="AI782" s="143"/>
      <c r="AJ782" s="143"/>
      <c r="AK782" s="143"/>
    </row>
    <row r="783">
      <c r="A783" s="143"/>
      <c r="B783" s="143"/>
      <c r="C783" s="143"/>
      <c r="D783" s="200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  <c r="AA783" s="143"/>
      <c r="AB783" s="143"/>
      <c r="AC783" s="143"/>
      <c r="AD783" s="143"/>
      <c r="AE783" s="143"/>
      <c r="AF783" s="143"/>
      <c r="AG783" s="143"/>
      <c r="AH783" s="143"/>
      <c r="AI783" s="143"/>
      <c r="AJ783" s="143"/>
      <c r="AK783" s="143"/>
    </row>
    <row r="784">
      <c r="A784" s="143"/>
      <c r="B784" s="143"/>
      <c r="C784" s="143"/>
      <c r="D784" s="200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  <c r="AA784" s="143"/>
      <c r="AB784" s="143"/>
      <c r="AC784" s="143"/>
      <c r="AD784" s="143"/>
      <c r="AE784" s="143"/>
      <c r="AF784" s="143"/>
      <c r="AG784" s="143"/>
      <c r="AH784" s="143"/>
      <c r="AI784" s="143"/>
      <c r="AJ784" s="143"/>
      <c r="AK784" s="143"/>
    </row>
    <row r="785">
      <c r="A785" s="143"/>
      <c r="B785" s="143"/>
      <c r="C785" s="143"/>
      <c r="D785" s="200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  <c r="AA785" s="143"/>
      <c r="AB785" s="143"/>
      <c r="AC785" s="143"/>
      <c r="AD785" s="143"/>
      <c r="AE785" s="143"/>
      <c r="AF785" s="143"/>
      <c r="AG785" s="143"/>
      <c r="AH785" s="143"/>
      <c r="AI785" s="143"/>
      <c r="AJ785" s="143"/>
      <c r="AK785" s="143"/>
    </row>
    <row r="786">
      <c r="A786" s="143"/>
      <c r="B786" s="143"/>
      <c r="C786" s="143"/>
      <c r="D786" s="200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  <c r="AC786" s="143"/>
      <c r="AD786" s="143"/>
      <c r="AE786" s="143"/>
      <c r="AF786" s="143"/>
      <c r="AG786" s="143"/>
      <c r="AH786" s="143"/>
      <c r="AI786" s="143"/>
      <c r="AJ786" s="143"/>
      <c r="AK786" s="143"/>
    </row>
    <row r="787">
      <c r="A787" s="143"/>
      <c r="B787" s="143"/>
      <c r="C787" s="143"/>
      <c r="D787" s="200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  <c r="AA787" s="143"/>
      <c r="AB787" s="143"/>
      <c r="AC787" s="143"/>
      <c r="AD787" s="143"/>
      <c r="AE787" s="143"/>
      <c r="AF787" s="143"/>
      <c r="AG787" s="143"/>
      <c r="AH787" s="143"/>
      <c r="AI787" s="143"/>
      <c r="AJ787" s="143"/>
      <c r="AK787" s="143"/>
    </row>
    <row r="788">
      <c r="A788" s="143"/>
      <c r="B788" s="143"/>
      <c r="C788" s="143"/>
      <c r="D788" s="200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  <c r="AA788" s="143"/>
      <c r="AB788" s="143"/>
      <c r="AC788" s="143"/>
      <c r="AD788" s="143"/>
      <c r="AE788" s="143"/>
      <c r="AF788" s="143"/>
      <c r="AG788" s="143"/>
      <c r="AH788" s="143"/>
      <c r="AI788" s="143"/>
      <c r="AJ788" s="143"/>
      <c r="AK788" s="143"/>
    </row>
    <row r="789">
      <c r="A789" s="143"/>
      <c r="B789" s="143"/>
      <c r="C789" s="143"/>
      <c r="D789" s="200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  <c r="AC789" s="143"/>
      <c r="AD789" s="143"/>
      <c r="AE789" s="143"/>
      <c r="AF789" s="143"/>
      <c r="AG789" s="143"/>
      <c r="AH789" s="143"/>
      <c r="AI789" s="143"/>
      <c r="AJ789" s="143"/>
      <c r="AK789" s="143"/>
    </row>
    <row r="790">
      <c r="A790" s="143"/>
      <c r="B790" s="143"/>
      <c r="C790" s="143"/>
      <c r="D790" s="200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  <c r="AA790" s="143"/>
      <c r="AB790" s="143"/>
      <c r="AC790" s="143"/>
      <c r="AD790" s="143"/>
      <c r="AE790" s="143"/>
      <c r="AF790" s="143"/>
      <c r="AG790" s="143"/>
      <c r="AH790" s="143"/>
      <c r="AI790" s="143"/>
      <c r="AJ790" s="143"/>
      <c r="AK790" s="143"/>
    </row>
    <row r="791">
      <c r="A791" s="143"/>
      <c r="B791" s="143"/>
      <c r="C791" s="143"/>
      <c r="D791" s="200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  <c r="AA791" s="143"/>
      <c r="AB791" s="143"/>
      <c r="AC791" s="143"/>
      <c r="AD791" s="143"/>
      <c r="AE791" s="143"/>
      <c r="AF791" s="143"/>
      <c r="AG791" s="143"/>
      <c r="AH791" s="143"/>
      <c r="AI791" s="143"/>
      <c r="AJ791" s="143"/>
      <c r="AK791" s="143"/>
    </row>
    <row r="792">
      <c r="A792" s="143"/>
      <c r="B792" s="143"/>
      <c r="C792" s="143"/>
      <c r="D792" s="200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  <c r="AA792" s="143"/>
      <c r="AB792" s="143"/>
      <c r="AC792" s="143"/>
      <c r="AD792" s="143"/>
      <c r="AE792" s="143"/>
      <c r="AF792" s="143"/>
      <c r="AG792" s="143"/>
      <c r="AH792" s="143"/>
      <c r="AI792" s="143"/>
      <c r="AJ792" s="143"/>
      <c r="AK792" s="143"/>
    </row>
    <row r="793">
      <c r="A793" s="143"/>
      <c r="B793" s="143"/>
      <c r="C793" s="143"/>
      <c r="D793" s="200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  <c r="AA793" s="143"/>
      <c r="AB793" s="143"/>
      <c r="AC793" s="143"/>
      <c r="AD793" s="143"/>
      <c r="AE793" s="143"/>
      <c r="AF793" s="143"/>
      <c r="AG793" s="143"/>
      <c r="AH793" s="143"/>
      <c r="AI793" s="143"/>
      <c r="AJ793" s="143"/>
      <c r="AK793" s="143"/>
    </row>
    <row r="794">
      <c r="A794" s="143"/>
      <c r="B794" s="143"/>
      <c r="C794" s="143"/>
      <c r="D794" s="200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  <c r="AA794" s="143"/>
      <c r="AB794" s="143"/>
      <c r="AC794" s="143"/>
      <c r="AD794" s="143"/>
      <c r="AE794" s="143"/>
      <c r="AF794" s="143"/>
      <c r="AG794" s="143"/>
      <c r="AH794" s="143"/>
      <c r="AI794" s="143"/>
      <c r="AJ794" s="143"/>
      <c r="AK794" s="143"/>
    </row>
    <row r="795">
      <c r="A795" s="143"/>
      <c r="B795" s="143"/>
      <c r="C795" s="143"/>
      <c r="D795" s="200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  <c r="AA795" s="143"/>
      <c r="AB795" s="143"/>
      <c r="AC795" s="143"/>
      <c r="AD795" s="143"/>
      <c r="AE795" s="143"/>
      <c r="AF795" s="143"/>
      <c r="AG795" s="143"/>
      <c r="AH795" s="143"/>
      <c r="AI795" s="143"/>
      <c r="AJ795" s="143"/>
      <c r="AK795" s="143"/>
    </row>
    <row r="796">
      <c r="A796" s="143"/>
      <c r="B796" s="143"/>
      <c r="C796" s="143"/>
      <c r="D796" s="200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  <c r="AA796" s="143"/>
      <c r="AB796" s="143"/>
      <c r="AC796" s="143"/>
      <c r="AD796" s="143"/>
      <c r="AE796" s="143"/>
      <c r="AF796" s="143"/>
      <c r="AG796" s="143"/>
      <c r="AH796" s="143"/>
      <c r="AI796" s="143"/>
      <c r="AJ796" s="143"/>
      <c r="AK796" s="143"/>
    </row>
    <row r="797">
      <c r="A797" s="143"/>
      <c r="B797" s="143"/>
      <c r="C797" s="143"/>
      <c r="D797" s="200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  <c r="AA797" s="143"/>
      <c r="AB797" s="143"/>
      <c r="AC797" s="143"/>
      <c r="AD797" s="143"/>
      <c r="AE797" s="143"/>
      <c r="AF797" s="143"/>
      <c r="AG797" s="143"/>
      <c r="AH797" s="143"/>
      <c r="AI797" s="143"/>
      <c r="AJ797" s="143"/>
      <c r="AK797" s="143"/>
    </row>
    <row r="798">
      <c r="A798" s="143"/>
      <c r="B798" s="143"/>
      <c r="C798" s="143"/>
      <c r="D798" s="200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  <c r="AA798" s="143"/>
      <c r="AB798" s="143"/>
      <c r="AC798" s="143"/>
      <c r="AD798" s="143"/>
      <c r="AE798" s="143"/>
      <c r="AF798" s="143"/>
      <c r="AG798" s="143"/>
      <c r="AH798" s="143"/>
      <c r="AI798" s="143"/>
      <c r="AJ798" s="143"/>
      <c r="AK798" s="143"/>
    </row>
    <row r="799">
      <c r="A799" s="143"/>
      <c r="B799" s="143"/>
      <c r="C799" s="143"/>
      <c r="D799" s="200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  <c r="AA799" s="143"/>
      <c r="AB799" s="143"/>
      <c r="AC799" s="143"/>
      <c r="AD799" s="143"/>
      <c r="AE799" s="143"/>
      <c r="AF799" s="143"/>
      <c r="AG799" s="143"/>
      <c r="AH799" s="143"/>
      <c r="AI799" s="143"/>
      <c r="AJ799" s="143"/>
      <c r="AK799" s="143"/>
    </row>
    <row r="800">
      <c r="A800" s="143"/>
      <c r="B800" s="143"/>
      <c r="C800" s="143"/>
      <c r="D800" s="200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  <c r="AA800" s="143"/>
      <c r="AB800" s="143"/>
      <c r="AC800" s="143"/>
      <c r="AD800" s="143"/>
      <c r="AE800" s="143"/>
      <c r="AF800" s="143"/>
      <c r="AG800" s="143"/>
      <c r="AH800" s="143"/>
      <c r="AI800" s="143"/>
      <c r="AJ800" s="143"/>
      <c r="AK800" s="143"/>
    </row>
    <row r="801">
      <c r="A801" s="143"/>
      <c r="B801" s="143"/>
      <c r="C801" s="143"/>
      <c r="D801" s="200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  <c r="AA801" s="143"/>
      <c r="AB801" s="143"/>
      <c r="AC801" s="143"/>
      <c r="AD801" s="143"/>
      <c r="AE801" s="143"/>
      <c r="AF801" s="143"/>
      <c r="AG801" s="143"/>
      <c r="AH801" s="143"/>
      <c r="AI801" s="143"/>
      <c r="AJ801" s="143"/>
      <c r="AK801" s="143"/>
    </row>
    <row r="802">
      <c r="A802" s="143"/>
      <c r="B802" s="143"/>
      <c r="C802" s="143"/>
      <c r="D802" s="200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  <c r="AA802" s="143"/>
      <c r="AB802" s="143"/>
      <c r="AC802" s="143"/>
      <c r="AD802" s="143"/>
      <c r="AE802" s="143"/>
      <c r="AF802" s="143"/>
      <c r="AG802" s="143"/>
      <c r="AH802" s="143"/>
      <c r="AI802" s="143"/>
      <c r="AJ802" s="143"/>
      <c r="AK802" s="143"/>
    </row>
    <row r="803">
      <c r="A803" s="143"/>
      <c r="B803" s="143"/>
      <c r="C803" s="143"/>
      <c r="D803" s="200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  <c r="AA803" s="143"/>
      <c r="AB803" s="143"/>
      <c r="AC803" s="143"/>
      <c r="AD803" s="143"/>
      <c r="AE803" s="143"/>
      <c r="AF803" s="143"/>
      <c r="AG803" s="143"/>
      <c r="AH803" s="143"/>
      <c r="AI803" s="143"/>
      <c r="AJ803" s="143"/>
      <c r="AK803" s="143"/>
    </row>
    <row r="804">
      <c r="A804" s="143"/>
      <c r="B804" s="143"/>
      <c r="C804" s="143"/>
      <c r="D804" s="200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  <c r="AA804" s="143"/>
      <c r="AB804" s="143"/>
      <c r="AC804" s="143"/>
      <c r="AD804" s="143"/>
      <c r="AE804" s="143"/>
      <c r="AF804" s="143"/>
      <c r="AG804" s="143"/>
      <c r="AH804" s="143"/>
      <c r="AI804" s="143"/>
      <c r="AJ804" s="143"/>
      <c r="AK804" s="143"/>
    </row>
    <row r="805">
      <c r="A805" s="143"/>
      <c r="B805" s="143"/>
      <c r="C805" s="143"/>
      <c r="D805" s="200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  <c r="AA805" s="143"/>
      <c r="AB805" s="143"/>
      <c r="AC805" s="143"/>
      <c r="AD805" s="143"/>
      <c r="AE805" s="143"/>
      <c r="AF805" s="143"/>
      <c r="AG805" s="143"/>
      <c r="AH805" s="143"/>
      <c r="AI805" s="143"/>
      <c r="AJ805" s="143"/>
      <c r="AK805" s="143"/>
    </row>
    <row r="806">
      <c r="A806" s="143"/>
      <c r="B806" s="143"/>
      <c r="C806" s="143"/>
      <c r="D806" s="200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  <c r="AA806" s="143"/>
      <c r="AB806" s="143"/>
      <c r="AC806" s="143"/>
      <c r="AD806" s="143"/>
      <c r="AE806" s="143"/>
      <c r="AF806" s="143"/>
      <c r="AG806" s="143"/>
      <c r="AH806" s="143"/>
      <c r="AI806" s="143"/>
      <c r="AJ806" s="143"/>
      <c r="AK806" s="143"/>
    </row>
    <row r="807">
      <c r="A807" s="143"/>
      <c r="B807" s="143"/>
      <c r="C807" s="143"/>
      <c r="D807" s="200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  <c r="AA807" s="143"/>
      <c r="AB807" s="143"/>
      <c r="AC807" s="143"/>
      <c r="AD807" s="143"/>
      <c r="AE807" s="143"/>
      <c r="AF807" s="143"/>
      <c r="AG807" s="143"/>
      <c r="AH807" s="143"/>
      <c r="AI807" s="143"/>
      <c r="AJ807" s="143"/>
      <c r="AK807" s="143"/>
    </row>
    <row r="808">
      <c r="A808" s="143"/>
      <c r="B808" s="143"/>
      <c r="C808" s="143"/>
      <c r="D808" s="200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  <c r="AA808" s="143"/>
      <c r="AB808" s="143"/>
      <c r="AC808" s="143"/>
      <c r="AD808" s="143"/>
      <c r="AE808" s="143"/>
      <c r="AF808" s="143"/>
      <c r="AG808" s="143"/>
      <c r="AH808" s="143"/>
      <c r="AI808" s="143"/>
      <c r="AJ808" s="143"/>
      <c r="AK808" s="143"/>
    </row>
    <row r="809">
      <c r="A809" s="143"/>
      <c r="B809" s="143"/>
      <c r="C809" s="143"/>
      <c r="D809" s="200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  <c r="AA809" s="143"/>
      <c r="AB809" s="143"/>
      <c r="AC809" s="143"/>
      <c r="AD809" s="143"/>
      <c r="AE809" s="143"/>
      <c r="AF809" s="143"/>
      <c r="AG809" s="143"/>
      <c r="AH809" s="143"/>
      <c r="AI809" s="143"/>
      <c r="AJ809" s="143"/>
      <c r="AK809" s="143"/>
    </row>
    <row r="810">
      <c r="A810" s="143"/>
      <c r="B810" s="143"/>
      <c r="C810" s="143"/>
      <c r="D810" s="200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  <c r="AA810" s="143"/>
      <c r="AB810" s="143"/>
      <c r="AC810" s="143"/>
      <c r="AD810" s="143"/>
      <c r="AE810" s="143"/>
      <c r="AF810" s="143"/>
      <c r="AG810" s="143"/>
      <c r="AH810" s="143"/>
      <c r="AI810" s="143"/>
      <c r="AJ810" s="143"/>
      <c r="AK810" s="143"/>
    </row>
    <row r="811">
      <c r="A811" s="143"/>
      <c r="B811" s="143"/>
      <c r="C811" s="143"/>
      <c r="D811" s="200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  <c r="AA811" s="143"/>
      <c r="AB811" s="143"/>
      <c r="AC811" s="143"/>
      <c r="AD811" s="143"/>
      <c r="AE811" s="143"/>
      <c r="AF811" s="143"/>
      <c r="AG811" s="143"/>
      <c r="AH811" s="143"/>
      <c r="AI811" s="143"/>
      <c r="AJ811" s="143"/>
      <c r="AK811" s="143"/>
    </row>
    <row r="812">
      <c r="A812" s="143"/>
      <c r="B812" s="143"/>
      <c r="C812" s="143"/>
      <c r="D812" s="200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  <c r="AA812" s="143"/>
      <c r="AB812" s="143"/>
      <c r="AC812" s="143"/>
      <c r="AD812" s="143"/>
      <c r="AE812" s="143"/>
      <c r="AF812" s="143"/>
      <c r="AG812" s="143"/>
      <c r="AH812" s="143"/>
      <c r="AI812" s="143"/>
      <c r="AJ812" s="143"/>
      <c r="AK812" s="143"/>
    </row>
    <row r="813">
      <c r="A813" s="143"/>
      <c r="B813" s="143"/>
      <c r="C813" s="143"/>
      <c r="D813" s="200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  <c r="AA813" s="143"/>
      <c r="AB813" s="143"/>
      <c r="AC813" s="143"/>
      <c r="AD813" s="143"/>
      <c r="AE813" s="143"/>
      <c r="AF813" s="143"/>
      <c r="AG813" s="143"/>
      <c r="AH813" s="143"/>
      <c r="AI813" s="143"/>
      <c r="AJ813" s="143"/>
      <c r="AK813" s="143"/>
    </row>
    <row r="814">
      <c r="A814" s="143"/>
      <c r="B814" s="143"/>
      <c r="C814" s="143"/>
      <c r="D814" s="200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  <c r="AA814" s="143"/>
      <c r="AB814" s="143"/>
      <c r="AC814" s="143"/>
      <c r="AD814" s="143"/>
      <c r="AE814" s="143"/>
      <c r="AF814" s="143"/>
      <c r="AG814" s="143"/>
      <c r="AH814" s="143"/>
      <c r="AI814" s="143"/>
      <c r="AJ814" s="143"/>
      <c r="AK814" s="143"/>
    </row>
    <row r="815">
      <c r="A815" s="143"/>
      <c r="B815" s="143"/>
      <c r="C815" s="143"/>
      <c r="D815" s="200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  <c r="AA815" s="143"/>
      <c r="AB815" s="143"/>
      <c r="AC815" s="143"/>
      <c r="AD815" s="143"/>
      <c r="AE815" s="143"/>
      <c r="AF815" s="143"/>
      <c r="AG815" s="143"/>
      <c r="AH815" s="143"/>
      <c r="AI815" s="143"/>
      <c r="AJ815" s="143"/>
      <c r="AK815" s="143"/>
    </row>
    <row r="816">
      <c r="A816" s="143"/>
      <c r="B816" s="143"/>
      <c r="C816" s="143"/>
      <c r="D816" s="200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  <c r="AA816" s="143"/>
      <c r="AB816" s="143"/>
      <c r="AC816" s="143"/>
      <c r="AD816" s="143"/>
      <c r="AE816" s="143"/>
      <c r="AF816" s="143"/>
      <c r="AG816" s="143"/>
      <c r="AH816" s="143"/>
      <c r="AI816" s="143"/>
      <c r="AJ816" s="143"/>
      <c r="AK816" s="143"/>
    </row>
    <row r="817">
      <c r="A817" s="143"/>
      <c r="B817" s="143"/>
      <c r="C817" s="143"/>
      <c r="D817" s="200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  <c r="AA817" s="143"/>
      <c r="AB817" s="143"/>
      <c r="AC817" s="143"/>
      <c r="AD817" s="143"/>
      <c r="AE817" s="143"/>
      <c r="AF817" s="143"/>
      <c r="AG817" s="143"/>
      <c r="AH817" s="143"/>
      <c r="AI817" s="143"/>
      <c r="AJ817" s="143"/>
      <c r="AK817" s="143"/>
    </row>
    <row r="818">
      <c r="A818" s="143"/>
      <c r="B818" s="143"/>
      <c r="C818" s="143"/>
      <c r="D818" s="200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  <c r="AA818" s="143"/>
      <c r="AB818" s="143"/>
      <c r="AC818" s="143"/>
      <c r="AD818" s="143"/>
      <c r="AE818" s="143"/>
      <c r="AF818" s="143"/>
      <c r="AG818" s="143"/>
      <c r="AH818" s="143"/>
      <c r="AI818" s="143"/>
      <c r="AJ818" s="143"/>
      <c r="AK818" s="143"/>
    </row>
    <row r="819">
      <c r="A819" s="143"/>
      <c r="B819" s="143"/>
      <c r="C819" s="143"/>
      <c r="D819" s="200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  <c r="AA819" s="143"/>
      <c r="AB819" s="143"/>
      <c r="AC819" s="143"/>
      <c r="AD819" s="143"/>
      <c r="AE819" s="143"/>
      <c r="AF819" s="143"/>
      <c r="AG819" s="143"/>
      <c r="AH819" s="143"/>
      <c r="AI819" s="143"/>
      <c r="AJ819" s="143"/>
      <c r="AK819" s="143"/>
    </row>
    <row r="820">
      <c r="A820" s="143"/>
      <c r="B820" s="143"/>
      <c r="C820" s="143"/>
      <c r="D820" s="200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  <c r="AA820" s="143"/>
      <c r="AB820" s="143"/>
      <c r="AC820" s="143"/>
      <c r="AD820" s="143"/>
      <c r="AE820" s="143"/>
      <c r="AF820" s="143"/>
      <c r="AG820" s="143"/>
      <c r="AH820" s="143"/>
      <c r="AI820" s="143"/>
      <c r="AJ820" s="143"/>
      <c r="AK820" s="143"/>
    </row>
    <row r="821">
      <c r="A821" s="143"/>
      <c r="B821" s="143"/>
      <c r="C821" s="143"/>
      <c r="D821" s="200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  <c r="AA821" s="143"/>
      <c r="AB821" s="143"/>
      <c r="AC821" s="143"/>
      <c r="AD821" s="143"/>
      <c r="AE821" s="143"/>
      <c r="AF821" s="143"/>
      <c r="AG821" s="143"/>
      <c r="AH821" s="143"/>
      <c r="AI821" s="143"/>
      <c r="AJ821" s="143"/>
      <c r="AK821" s="143"/>
    </row>
    <row r="822">
      <c r="A822" s="143"/>
      <c r="B822" s="143"/>
      <c r="C822" s="143"/>
      <c r="D822" s="200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  <c r="AA822" s="143"/>
      <c r="AB822" s="143"/>
      <c r="AC822" s="143"/>
      <c r="AD822" s="143"/>
      <c r="AE822" s="143"/>
      <c r="AF822" s="143"/>
      <c r="AG822" s="143"/>
      <c r="AH822" s="143"/>
      <c r="AI822" s="143"/>
      <c r="AJ822" s="143"/>
      <c r="AK822" s="143"/>
    </row>
    <row r="823">
      <c r="A823" s="143"/>
      <c r="B823" s="143"/>
      <c r="C823" s="143"/>
      <c r="D823" s="200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  <c r="AA823" s="143"/>
      <c r="AB823" s="143"/>
      <c r="AC823" s="143"/>
      <c r="AD823" s="143"/>
      <c r="AE823" s="143"/>
      <c r="AF823" s="143"/>
      <c r="AG823" s="143"/>
      <c r="AH823" s="143"/>
      <c r="AI823" s="143"/>
      <c r="AJ823" s="143"/>
      <c r="AK823" s="143"/>
    </row>
    <row r="824">
      <c r="A824" s="143"/>
      <c r="B824" s="143"/>
      <c r="C824" s="143"/>
      <c r="D824" s="200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  <c r="AA824" s="143"/>
      <c r="AB824" s="143"/>
      <c r="AC824" s="143"/>
      <c r="AD824" s="143"/>
      <c r="AE824" s="143"/>
      <c r="AF824" s="143"/>
      <c r="AG824" s="143"/>
      <c r="AH824" s="143"/>
      <c r="AI824" s="143"/>
      <c r="AJ824" s="143"/>
      <c r="AK824" s="143"/>
    </row>
    <row r="825">
      <c r="A825" s="143"/>
      <c r="B825" s="143"/>
      <c r="C825" s="143"/>
      <c r="D825" s="200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  <c r="AC825" s="143"/>
      <c r="AD825" s="143"/>
      <c r="AE825" s="143"/>
      <c r="AF825" s="143"/>
      <c r="AG825" s="143"/>
      <c r="AH825" s="143"/>
      <c r="AI825" s="143"/>
      <c r="AJ825" s="143"/>
      <c r="AK825" s="143"/>
    </row>
    <row r="826">
      <c r="A826" s="143"/>
      <c r="B826" s="143"/>
      <c r="C826" s="143"/>
      <c r="D826" s="200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  <c r="AA826" s="143"/>
      <c r="AB826" s="143"/>
      <c r="AC826" s="143"/>
      <c r="AD826" s="143"/>
      <c r="AE826" s="143"/>
      <c r="AF826" s="143"/>
      <c r="AG826" s="143"/>
      <c r="AH826" s="143"/>
      <c r="AI826" s="143"/>
      <c r="AJ826" s="143"/>
      <c r="AK826" s="143"/>
    </row>
    <row r="827">
      <c r="A827" s="143"/>
      <c r="B827" s="143"/>
      <c r="C827" s="143"/>
      <c r="D827" s="200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  <c r="AC827" s="143"/>
      <c r="AD827" s="143"/>
      <c r="AE827" s="143"/>
      <c r="AF827" s="143"/>
      <c r="AG827" s="143"/>
      <c r="AH827" s="143"/>
      <c r="AI827" s="143"/>
      <c r="AJ827" s="143"/>
      <c r="AK827" s="143"/>
    </row>
    <row r="828">
      <c r="A828" s="143"/>
      <c r="B828" s="143"/>
      <c r="C828" s="143"/>
      <c r="D828" s="200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  <c r="AA828" s="143"/>
      <c r="AB828" s="143"/>
      <c r="AC828" s="143"/>
      <c r="AD828" s="143"/>
      <c r="AE828" s="143"/>
      <c r="AF828" s="143"/>
      <c r="AG828" s="143"/>
      <c r="AH828" s="143"/>
      <c r="AI828" s="143"/>
      <c r="AJ828" s="143"/>
      <c r="AK828" s="143"/>
    </row>
    <row r="829">
      <c r="A829" s="143"/>
      <c r="B829" s="143"/>
      <c r="C829" s="143"/>
      <c r="D829" s="200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  <c r="AA829" s="143"/>
      <c r="AB829" s="143"/>
      <c r="AC829" s="143"/>
      <c r="AD829" s="143"/>
      <c r="AE829" s="143"/>
      <c r="AF829" s="143"/>
      <c r="AG829" s="143"/>
      <c r="AH829" s="143"/>
      <c r="AI829" s="143"/>
      <c r="AJ829" s="143"/>
      <c r="AK829" s="143"/>
    </row>
    <row r="830">
      <c r="A830" s="143"/>
      <c r="B830" s="143"/>
      <c r="C830" s="143"/>
      <c r="D830" s="200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  <c r="AA830" s="143"/>
      <c r="AB830" s="143"/>
      <c r="AC830" s="143"/>
      <c r="AD830" s="143"/>
      <c r="AE830" s="143"/>
      <c r="AF830" s="143"/>
      <c r="AG830" s="143"/>
      <c r="AH830" s="143"/>
      <c r="AI830" s="143"/>
      <c r="AJ830" s="143"/>
      <c r="AK830" s="143"/>
    </row>
    <row r="831">
      <c r="A831" s="143"/>
      <c r="B831" s="143"/>
      <c r="C831" s="143"/>
      <c r="D831" s="200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  <c r="AA831" s="143"/>
      <c r="AB831" s="143"/>
      <c r="AC831" s="143"/>
      <c r="AD831" s="143"/>
      <c r="AE831" s="143"/>
      <c r="AF831" s="143"/>
      <c r="AG831" s="143"/>
      <c r="AH831" s="143"/>
      <c r="AI831" s="143"/>
      <c r="AJ831" s="143"/>
      <c r="AK831" s="143"/>
    </row>
    <row r="832">
      <c r="A832" s="143"/>
      <c r="B832" s="143"/>
      <c r="C832" s="143"/>
      <c r="D832" s="200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  <c r="AA832" s="143"/>
      <c r="AB832" s="143"/>
      <c r="AC832" s="143"/>
      <c r="AD832" s="143"/>
      <c r="AE832" s="143"/>
      <c r="AF832" s="143"/>
      <c r="AG832" s="143"/>
      <c r="AH832" s="143"/>
      <c r="AI832" s="143"/>
      <c r="AJ832" s="143"/>
      <c r="AK832" s="143"/>
    </row>
    <row r="833">
      <c r="A833" s="143"/>
      <c r="B833" s="143"/>
      <c r="C833" s="143"/>
      <c r="D833" s="200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  <c r="AA833" s="143"/>
      <c r="AB833" s="143"/>
      <c r="AC833" s="143"/>
      <c r="AD833" s="143"/>
      <c r="AE833" s="143"/>
      <c r="AF833" s="143"/>
      <c r="AG833" s="143"/>
      <c r="AH833" s="143"/>
      <c r="AI833" s="143"/>
      <c r="AJ833" s="143"/>
      <c r="AK833" s="143"/>
    </row>
    <row r="834">
      <c r="A834" s="143"/>
      <c r="B834" s="143"/>
      <c r="C834" s="143"/>
      <c r="D834" s="200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  <c r="AA834" s="143"/>
      <c r="AB834" s="143"/>
      <c r="AC834" s="143"/>
      <c r="AD834" s="143"/>
      <c r="AE834" s="143"/>
      <c r="AF834" s="143"/>
      <c r="AG834" s="143"/>
      <c r="AH834" s="143"/>
      <c r="AI834" s="143"/>
      <c r="AJ834" s="143"/>
      <c r="AK834" s="143"/>
    </row>
    <row r="835">
      <c r="A835" s="143"/>
      <c r="B835" s="143"/>
      <c r="C835" s="143"/>
      <c r="D835" s="200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  <c r="AA835" s="143"/>
      <c r="AB835" s="143"/>
      <c r="AC835" s="143"/>
      <c r="AD835" s="143"/>
      <c r="AE835" s="143"/>
      <c r="AF835" s="143"/>
      <c r="AG835" s="143"/>
      <c r="AH835" s="143"/>
      <c r="AI835" s="143"/>
      <c r="AJ835" s="143"/>
      <c r="AK835" s="143"/>
    </row>
    <row r="836">
      <c r="A836" s="143"/>
      <c r="B836" s="143"/>
      <c r="C836" s="143"/>
      <c r="D836" s="200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  <c r="AA836" s="143"/>
      <c r="AB836" s="143"/>
      <c r="AC836" s="143"/>
      <c r="AD836" s="143"/>
      <c r="AE836" s="143"/>
      <c r="AF836" s="143"/>
      <c r="AG836" s="143"/>
      <c r="AH836" s="143"/>
      <c r="AI836" s="143"/>
      <c r="AJ836" s="143"/>
      <c r="AK836" s="143"/>
    </row>
    <row r="837">
      <c r="A837" s="143"/>
      <c r="B837" s="143"/>
      <c r="C837" s="143"/>
      <c r="D837" s="200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  <c r="AA837" s="143"/>
      <c r="AB837" s="143"/>
      <c r="AC837" s="143"/>
      <c r="AD837" s="143"/>
      <c r="AE837" s="143"/>
      <c r="AF837" s="143"/>
      <c r="AG837" s="143"/>
      <c r="AH837" s="143"/>
      <c r="AI837" s="143"/>
      <c r="AJ837" s="143"/>
      <c r="AK837" s="143"/>
    </row>
    <row r="838">
      <c r="A838" s="143"/>
      <c r="B838" s="143"/>
      <c r="C838" s="143"/>
      <c r="D838" s="200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  <c r="AA838" s="143"/>
      <c r="AB838" s="143"/>
      <c r="AC838" s="143"/>
      <c r="AD838" s="143"/>
      <c r="AE838" s="143"/>
      <c r="AF838" s="143"/>
      <c r="AG838" s="143"/>
      <c r="AH838" s="143"/>
      <c r="AI838" s="143"/>
      <c r="AJ838" s="143"/>
      <c r="AK838" s="143"/>
    </row>
    <row r="839">
      <c r="A839" s="143"/>
      <c r="B839" s="143"/>
      <c r="C839" s="143"/>
      <c r="D839" s="200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  <c r="AA839" s="143"/>
      <c r="AB839" s="143"/>
      <c r="AC839" s="143"/>
      <c r="AD839" s="143"/>
      <c r="AE839" s="143"/>
      <c r="AF839" s="143"/>
      <c r="AG839" s="143"/>
      <c r="AH839" s="143"/>
      <c r="AI839" s="143"/>
      <c r="AJ839" s="143"/>
      <c r="AK839" s="143"/>
    </row>
    <row r="840">
      <c r="A840" s="143"/>
      <c r="B840" s="143"/>
      <c r="C840" s="143"/>
      <c r="D840" s="200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  <c r="AA840" s="143"/>
      <c r="AB840" s="143"/>
      <c r="AC840" s="143"/>
      <c r="AD840" s="143"/>
      <c r="AE840" s="143"/>
      <c r="AF840" s="143"/>
      <c r="AG840" s="143"/>
      <c r="AH840" s="143"/>
      <c r="AI840" s="143"/>
      <c r="AJ840" s="143"/>
      <c r="AK840" s="143"/>
    </row>
    <row r="841">
      <c r="A841" s="143"/>
      <c r="B841" s="143"/>
      <c r="C841" s="143"/>
      <c r="D841" s="200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  <c r="AA841" s="143"/>
      <c r="AB841" s="143"/>
      <c r="AC841" s="143"/>
      <c r="AD841" s="143"/>
      <c r="AE841" s="143"/>
      <c r="AF841" s="143"/>
      <c r="AG841" s="143"/>
      <c r="AH841" s="143"/>
      <c r="AI841" s="143"/>
      <c r="AJ841" s="143"/>
      <c r="AK841" s="143"/>
    </row>
    <row r="842">
      <c r="A842" s="143"/>
      <c r="B842" s="143"/>
      <c r="C842" s="143"/>
      <c r="D842" s="200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  <c r="AA842" s="143"/>
      <c r="AB842" s="143"/>
      <c r="AC842" s="143"/>
      <c r="AD842" s="143"/>
      <c r="AE842" s="143"/>
      <c r="AF842" s="143"/>
      <c r="AG842" s="143"/>
      <c r="AH842" s="143"/>
      <c r="AI842" s="143"/>
      <c r="AJ842" s="143"/>
      <c r="AK842" s="143"/>
    </row>
    <row r="843">
      <c r="A843" s="143"/>
      <c r="B843" s="143"/>
      <c r="C843" s="143"/>
      <c r="D843" s="200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  <c r="AC843" s="143"/>
      <c r="AD843" s="143"/>
      <c r="AE843" s="143"/>
      <c r="AF843" s="143"/>
      <c r="AG843" s="143"/>
      <c r="AH843" s="143"/>
      <c r="AI843" s="143"/>
      <c r="AJ843" s="143"/>
      <c r="AK843" s="143"/>
    </row>
    <row r="844">
      <c r="A844" s="143"/>
      <c r="B844" s="143"/>
      <c r="C844" s="143"/>
      <c r="D844" s="200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  <c r="AA844" s="143"/>
      <c r="AB844" s="143"/>
      <c r="AC844" s="143"/>
      <c r="AD844" s="143"/>
      <c r="AE844" s="143"/>
      <c r="AF844" s="143"/>
      <c r="AG844" s="143"/>
      <c r="AH844" s="143"/>
      <c r="AI844" s="143"/>
      <c r="AJ844" s="143"/>
      <c r="AK844" s="143"/>
    </row>
    <row r="845">
      <c r="A845" s="143"/>
      <c r="B845" s="143"/>
      <c r="C845" s="143"/>
      <c r="D845" s="200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  <c r="AA845" s="143"/>
      <c r="AB845" s="143"/>
      <c r="AC845" s="143"/>
      <c r="AD845" s="143"/>
      <c r="AE845" s="143"/>
      <c r="AF845" s="143"/>
      <c r="AG845" s="143"/>
      <c r="AH845" s="143"/>
      <c r="AI845" s="143"/>
      <c r="AJ845" s="143"/>
      <c r="AK845" s="143"/>
    </row>
    <row r="846">
      <c r="A846" s="143"/>
      <c r="B846" s="143"/>
      <c r="C846" s="143"/>
      <c r="D846" s="200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  <c r="AA846" s="143"/>
      <c r="AB846" s="143"/>
      <c r="AC846" s="143"/>
      <c r="AD846" s="143"/>
      <c r="AE846" s="143"/>
      <c r="AF846" s="143"/>
      <c r="AG846" s="143"/>
      <c r="AH846" s="143"/>
      <c r="AI846" s="143"/>
      <c r="AJ846" s="143"/>
      <c r="AK846" s="143"/>
    </row>
    <row r="847">
      <c r="A847" s="143"/>
      <c r="B847" s="143"/>
      <c r="C847" s="143"/>
      <c r="D847" s="200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  <c r="AA847" s="143"/>
      <c r="AB847" s="143"/>
      <c r="AC847" s="143"/>
      <c r="AD847" s="143"/>
      <c r="AE847" s="143"/>
      <c r="AF847" s="143"/>
      <c r="AG847" s="143"/>
      <c r="AH847" s="143"/>
      <c r="AI847" s="143"/>
      <c r="AJ847" s="143"/>
      <c r="AK847" s="143"/>
    </row>
    <row r="848">
      <c r="A848" s="143"/>
      <c r="B848" s="143"/>
      <c r="C848" s="143"/>
      <c r="D848" s="200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  <c r="AA848" s="143"/>
      <c r="AB848" s="143"/>
      <c r="AC848" s="143"/>
      <c r="AD848" s="143"/>
      <c r="AE848" s="143"/>
      <c r="AF848" s="143"/>
      <c r="AG848" s="143"/>
      <c r="AH848" s="143"/>
      <c r="AI848" s="143"/>
      <c r="AJ848" s="143"/>
      <c r="AK848" s="143"/>
    </row>
    <row r="849">
      <c r="A849" s="143"/>
      <c r="B849" s="143"/>
      <c r="C849" s="143"/>
      <c r="D849" s="200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  <c r="AA849" s="143"/>
      <c r="AB849" s="143"/>
      <c r="AC849" s="143"/>
      <c r="AD849" s="143"/>
      <c r="AE849" s="143"/>
      <c r="AF849" s="143"/>
      <c r="AG849" s="143"/>
      <c r="AH849" s="143"/>
      <c r="AI849" s="143"/>
      <c r="AJ849" s="143"/>
      <c r="AK849" s="143"/>
    </row>
    <row r="850">
      <c r="A850" s="143"/>
      <c r="B850" s="143"/>
      <c r="C850" s="143"/>
      <c r="D850" s="200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  <c r="AA850" s="143"/>
      <c r="AB850" s="143"/>
      <c r="AC850" s="143"/>
      <c r="AD850" s="143"/>
      <c r="AE850" s="143"/>
      <c r="AF850" s="143"/>
      <c r="AG850" s="143"/>
      <c r="AH850" s="143"/>
      <c r="AI850" s="143"/>
      <c r="AJ850" s="143"/>
      <c r="AK850" s="143"/>
    </row>
    <row r="851">
      <c r="A851" s="143"/>
      <c r="B851" s="143"/>
      <c r="C851" s="143"/>
      <c r="D851" s="200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  <c r="AA851" s="143"/>
      <c r="AB851" s="143"/>
      <c r="AC851" s="143"/>
      <c r="AD851" s="143"/>
      <c r="AE851" s="143"/>
      <c r="AF851" s="143"/>
      <c r="AG851" s="143"/>
      <c r="AH851" s="143"/>
      <c r="AI851" s="143"/>
      <c r="AJ851" s="143"/>
      <c r="AK851" s="143"/>
    </row>
    <row r="852">
      <c r="A852" s="143"/>
      <c r="B852" s="143"/>
      <c r="C852" s="143"/>
      <c r="D852" s="200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  <c r="AA852" s="143"/>
      <c r="AB852" s="143"/>
      <c r="AC852" s="143"/>
      <c r="AD852" s="143"/>
      <c r="AE852" s="143"/>
      <c r="AF852" s="143"/>
      <c r="AG852" s="143"/>
      <c r="AH852" s="143"/>
      <c r="AI852" s="143"/>
      <c r="AJ852" s="143"/>
      <c r="AK852" s="143"/>
    </row>
    <row r="853">
      <c r="A853" s="143"/>
      <c r="B853" s="143"/>
      <c r="C853" s="143"/>
      <c r="D853" s="200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  <c r="AA853" s="143"/>
      <c r="AB853" s="143"/>
      <c r="AC853" s="143"/>
      <c r="AD853" s="143"/>
      <c r="AE853" s="143"/>
      <c r="AF853" s="143"/>
      <c r="AG853" s="143"/>
      <c r="AH853" s="143"/>
      <c r="AI853" s="143"/>
      <c r="AJ853" s="143"/>
      <c r="AK853" s="143"/>
    </row>
    <row r="854">
      <c r="A854" s="143"/>
      <c r="B854" s="143"/>
      <c r="C854" s="143"/>
      <c r="D854" s="200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  <c r="AA854" s="143"/>
      <c r="AB854" s="143"/>
      <c r="AC854" s="143"/>
      <c r="AD854" s="143"/>
      <c r="AE854" s="143"/>
      <c r="AF854" s="143"/>
      <c r="AG854" s="143"/>
      <c r="AH854" s="143"/>
      <c r="AI854" s="143"/>
      <c r="AJ854" s="143"/>
      <c r="AK854" s="143"/>
    </row>
    <row r="855">
      <c r="A855" s="143"/>
      <c r="B855" s="143"/>
      <c r="C855" s="143"/>
      <c r="D855" s="200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  <c r="AA855" s="143"/>
      <c r="AB855" s="143"/>
      <c r="AC855" s="143"/>
      <c r="AD855" s="143"/>
      <c r="AE855" s="143"/>
      <c r="AF855" s="143"/>
      <c r="AG855" s="143"/>
      <c r="AH855" s="143"/>
      <c r="AI855" s="143"/>
      <c r="AJ855" s="143"/>
      <c r="AK855" s="143"/>
    </row>
    <row r="856">
      <c r="A856" s="143"/>
      <c r="B856" s="143"/>
      <c r="C856" s="143"/>
      <c r="D856" s="200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  <c r="AA856" s="143"/>
      <c r="AB856" s="143"/>
      <c r="AC856" s="143"/>
      <c r="AD856" s="143"/>
      <c r="AE856" s="143"/>
      <c r="AF856" s="143"/>
      <c r="AG856" s="143"/>
      <c r="AH856" s="143"/>
      <c r="AI856" s="143"/>
      <c r="AJ856" s="143"/>
      <c r="AK856" s="143"/>
    </row>
    <row r="857">
      <c r="A857" s="143"/>
      <c r="B857" s="143"/>
      <c r="C857" s="143"/>
      <c r="D857" s="200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  <c r="AA857" s="143"/>
      <c r="AB857" s="143"/>
      <c r="AC857" s="143"/>
      <c r="AD857" s="143"/>
      <c r="AE857" s="143"/>
      <c r="AF857" s="143"/>
      <c r="AG857" s="143"/>
      <c r="AH857" s="143"/>
      <c r="AI857" s="143"/>
      <c r="AJ857" s="143"/>
      <c r="AK857" s="143"/>
    </row>
    <row r="858">
      <c r="A858" s="143"/>
      <c r="B858" s="143"/>
      <c r="C858" s="143"/>
      <c r="D858" s="200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  <c r="AA858" s="143"/>
      <c r="AB858" s="143"/>
      <c r="AC858" s="143"/>
      <c r="AD858" s="143"/>
      <c r="AE858" s="143"/>
      <c r="AF858" s="143"/>
      <c r="AG858" s="143"/>
      <c r="AH858" s="143"/>
      <c r="AI858" s="143"/>
      <c r="AJ858" s="143"/>
      <c r="AK858" s="143"/>
    </row>
    <row r="859">
      <c r="A859" s="143"/>
      <c r="B859" s="143"/>
      <c r="C859" s="143"/>
      <c r="D859" s="200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  <c r="AC859" s="143"/>
      <c r="AD859" s="143"/>
      <c r="AE859" s="143"/>
      <c r="AF859" s="143"/>
      <c r="AG859" s="143"/>
      <c r="AH859" s="143"/>
      <c r="AI859" s="143"/>
      <c r="AJ859" s="143"/>
      <c r="AK859" s="143"/>
    </row>
    <row r="860">
      <c r="A860" s="143"/>
      <c r="B860" s="143"/>
      <c r="C860" s="143"/>
      <c r="D860" s="200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  <c r="AA860" s="143"/>
      <c r="AB860" s="143"/>
      <c r="AC860" s="143"/>
      <c r="AD860" s="143"/>
      <c r="AE860" s="143"/>
      <c r="AF860" s="143"/>
      <c r="AG860" s="143"/>
      <c r="AH860" s="143"/>
      <c r="AI860" s="143"/>
      <c r="AJ860" s="143"/>
      <c r="AK860" s="143"/>
    </row>
    <row r="861">
      <c r="A861" s="143"/>
      <c r="B861" s="143"/>
      <c r="C861" s="143"/>
      <c r="D861" s="200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  <c r="AA861" s="143"/>
      <c r="AB861" s="143"/>
      <c r="AC861" s="143"/>
      <c r="AD861" s="143"/>
      <c r="AE861" s="143"/>
      <c r="AF861" s="143"/>
      <c r="AG861" s="143"/>
      <c r="AH861" s="143"/>
      <c r="AI861" s="143"/>
      <c r="AJ861" s="143"/>
      <c r="AK861" s="143"/>
    </row>
    <row r="862">
      <c r="A862" s="143"/>
      <c r="B862" s="143"/>
      <c r="C862" s="143"/>
      <c r="D862" s="200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  <c r="AA862" s="143"/>
      <c r="AB862" s="143"/>
      <c r="AC862" s="143"/>
      <c r="AD862" s="143"/>
      <c r="AE862" s="143"/>
      <c r="AF862" s="143"/>
      <c r="AG862" s="143"/>
      <c r="AH862" s="143"/>
      <c r="AI862" s="143"/>
      <c r="AJ862" s="143"/>
      <c r="AK862" s="143"/>
    </row>
    <row r="863">
      <c r="A863" s="143"/>
      <c r="B863" s="143"/>
      <c r="C863" s="143"/>
      <c r="D863" s="200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  <c r="AA863" s="143"/>
      <c r="AB863" s="143"/>
      <c r="AC863" s="143"/>
      <c r="AD863" s="143"/>
      <c r="AE863" s="143"/>
      <c r="AF863" s="143"/>
      <c r="AG863" s="143"/>
      <c r="AH863" s="143"/>
      <c r="AI863" s="143"/>
      <c r="AJ863" s="143"/>
      <c r="AK863" s="143"/>
    </row>
    <row r="864">
      <c r="A864" s="143"/>
      <c r="B864" s="143"/>
      <c r="C864" s="143"/>
      <c r="D864" s="200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  <c r="AA864" s="143"/>
      <c r="AB864" s="143"/>
      <c r="AC864" s="143"/>
      <c r="AD864" s="143"/>
      <c r="AE864" s="143"/>
      <c r="AF864" s="143"/>
      <c r="AG864" s="143"/>
      <c r="AH864" s="143"/>
      <c r="AI864" s="143"/>
      <c r="AJ864" s="143"/>
      <c r="AK864" s="143"/>
    </row>
    <row r="865">
      <c r="A865" s="143"/>
      <c r="B865" s="143"/>
      <c r="C865" s="143"/>
      <c r="D865" s="200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  <c r="AA865" s="143"/>
      <c r="AB865" s="143"/>
      <c r="AC865" s="143"/>
      <c r="AD865" s="143"/>
      <c r="AE865" s="143"/>
      <c r="AF865" s="143"/>
      <c r="AG865" s="143"/>
      <c r="AH865" s="143"/>
      <c r="AI865" s="143"/>
      <c r="AJ865" s="143"/>
      <c r="AK865" s="143"/>
    </row>
    <row r="866">
      <c r="A866" s="143"/>
      <c r="B866" s="143"/>
      <c r="C866" s="143"/>
      <c r="D866" s="200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  <c r="AC866" s="143"/>
      <c r="AD866" s="143"/>
      <c r="AE866" s="143"/>
      <c r="AF866" s="143"/>
      <c r="AG866" s="143"/>
      <c r="AH866" s="143"/>
      <c r="AI866" s="143"/>
      <c r="AJ866" s="143"/>
      <c r="AK866" s="143"/>
    </row>
    <row r="867">
      <c r="A867" s="143"/>
      <c r="B867" s="143"/>
      <c r="C867" s="143"/>
      <c r="D867" s="200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  <c r="AC867" s="143"/>
      <c r="AD867" s="143"/>
      <c r="AE867" s="143"/>
      <c r="AF867" s="143"/>
      <c r="AG867" s="143"/>
      <c r="AH867" s="143"/>
      <c r="AI867" s="143"/>
      <c r="AJ867" s="143"/>
      <c r="AK867" s="143"/>
    </row>
    <row r="868">
      <c r="A868" s="143"/>
      <c r="B868" s="143"/>
      <c r="C868" s="143"/>
      <c r="D868" s="200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  <c r="AC868" s="143"/>
      <c r="AD868" s="143"/>
      <c r="AE868" s="143"/>
      <c r="AF868" s="143"/>
      <c r="AG868" s="143"/>
      <c r="AH868" s="143"/>
      <c r="AI868" s="143"/>
      <c r="AJ868" s="143"/>
      <c r="AK868" s="143"/>
    </row>
    <row r="869">
      <c r="A869" s="143"/>
      <c r="B869" s="143"/>
      <c r="C869" s="143"/>
      <c r="D869" s="200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  <c r="AC869" s="143"/>
      <c r="AD869" s="143"/>
      <c r="AE869" s="143"/>
      <c r="AF869" s="143"/>
      <c r="AG869" s="143"/>
      <c r="AH869" s="143"/>
      <c r="AI869" s="143"/>
      <c r="AJ869" s="143"/>
      <c r="AK869" s="143"/>
    </row>
    <row r="870">
      <c r="A870" s="143"/>
      <c r="B870" s="143"/>
      <c r="C870" s="143"/>
      <c r="D870" s="200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  <c r="AC870" s="143"/>
      <c r="AD870" s="143"/>
      <c r="AE870" s="143"/>
      <c r="AF870" s="143"/>
      <c r="AG870" s="143"/>
      <c r="AH870" s="143"/>
      <c r="AI870" s="143"/>
      <c r="AJ870" s="143"/>
      <c r="AK870" s="143"/>
    </row>
    <row r="871">
      <c r="A871" s="143"/>
      <c r="B871" s="143"/>
      <c r="C871" s="143"/>
      <c r="D871" s="200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  <c r="AC871" s="143"/>
      <c r="AD871" s="143"/>
      <c r="AE871" s="143"/>
      <c r="AF871" s="143"/>
      <c r="AG871" s="143"/>
      <c r="AH871" s="143"/>
      <c r="AI871" s="143"/>
      <c r="AJ871" s="143"/>
      <c r="AK871" s="143"/>
    </row>
    <row r="872">
      <c r="A872" s="143"/>
      <c r="B872" s="143"/>
      <c r="C872" s="143"/>
      <c r="D872" s="200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  <c r="AC872" s="143"/>
      <c r="AD872" s="143"/>
      <c r="AE872" s="143"/>
      <c r="AF872" s="143"/>
      <c r="AG872" s="143"/>
      <c r="AH872" s="143"/>
      <c r="AI872" s="143"/>
      <c r="AJ872" s="143"/>
      <c r="AK872" s="143"/>
    </row>
    <row r="873">
      <c r="A873" s="143"/>
      <c r="B873" s="143"/>
      <c r="C873" s="143"/>
      <c r="D873" s="200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  <c r="AC873" s="143"/>
      <c r="AD873" s="143"/>
      <c r="AE873" s="143"/>
      <c r="AF873" s="143"/>
      <c r="AG873" s="143"/>
      <c r="AH873" s="143"/>
      <c r="AI873" s="143"/>
      <c r="AJ873" s="143"/>
      <c r="AK873" s="143"/>
    </row>
    <row r="874">
      <c r="A874" s="143"/>
      <c r="B874" s="143"/>
      <c r="C874" s="143"/>
      <c r="D874" s="200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  <c r="AA874" s="143"/>
      <c r="AB874" s="143"/>
      <c r="AC874" s="143"/>
      <c r="AD874" s="143"/>
      <c r="AE874" s="143"/>
      <c r="AF874" s="143"/>
      <c r="AG874" s="143"/>
      <c r="AH874" s="143"/>
      <c r="AI874" s="143"/>
      <c r="AJ874" s="143"/>
      <c r="AK874" s="143"/>
    </row>
    <row r="875">
      <c r="A875" s="143"/>
      <c r="B875" s="143"/>
      <c r="C875" s="143"/>
      <c r="D875" s="200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  <c r="AC875" s="143"/>
      <c r="AD875" s="143"/>
      <c r="AE875" s="143"/>
      <c r="AF875" s="143"/>
      <c r="AG875" s="143"/>
      <c r="AH875" s="143"/>
      <c r="AI875" s="143"/>
      <c r="AJ875" s="143"/>
      <c r="AK875" s="143"/>
    </row>
    <row r="876">
      <c r="A876" s="143"/>
      <c r="B876" s="143"/>
      <c r="C876" s="143"/>
      <c r="D876" s="200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  <c r="AC876" s="143"/>
      <c r="AD876" s="143"/>
      <c r="AE876" s="143"/>
      <c r="AF876" s="143"/>
      <c r="AG876" s="143"/>
      <c r="AH876" s="143"/>
      <c r="AI876" s="143"/>
      <c r="AJ876" s="143"/>
      <c r="AK876" s="143"/>
    </row>
    <row r="877">
      <c r="A877" s="143"/>
      <c r="B877" s="143"/>
      <c r="C877" s="143"/>
      <c r="D877" s="200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  <c r="AC877" s="143"/>
      <c r="AD877" s="143"/>
      <c r="AE877" s="143"/>
      <c r="AF877" s="143"/>
      <c r="AG877" s="143"/>
      <c r="AH877" s="143"/>
      <c r="AI877" s="143"/>
      <c r="AJ877" s="143"/>
      <c r="AK877" s="143"/>
    </row>
    <row r="878">
      <c r="A878" s="143"/>
      <c r="B878" s="143"/>
      <c r="C878" s="143"/>
      <c r="D878" s="200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  <c r="AC878" s="143"/>
      <c r="AD878" s="143"/>
      <c r="AE878" s="143"/>
      <c r="AF878" s="143"/>
      <c r="AG878" s="143"/>
      <c r="AH878" s="143"/>
      <c r="AI878" s="143"/>
      <c r="AJ878" s="143"/>
      <c r="AK878" s="143"/>
    </row>
    <row r="879">
      <c r="A879" s="143"/>
      <c r="B879" s="143"/>
      <c r="C879" s="143"/>
      <c r="D879" s="200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  <c r="AC879" s="143"/>
      <c r="AD879" s="143"/>
      <c r="AE879" s="143"/>
      <c r="AF879" s="143"/>
      <c r="AG879" s="143"/>
      <c r="AH879" s="143"/>
      <c r="AI879" s="143"/>
      <c r="AJ879" s="143"/>
      <c r="AK879" s="143"/>
    </row>
    <row r="880">
      <c r="A880" s="143"/>
      <c r="B880" s="143"/>
      <c r="C880" s="143"/>
      <c r="D880" s="200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  <c r="AC880" s="143"/>
      <c r="AD880" s="143"/>
      <c r="AE880" s="143"/>
      <c r="AF880" s="143"/>
      <c r="AG880" s="143"/>
      <c r="AH880" s="143"/>
      <c r="AI880" s="143"/>
      <c r="AJ880" s="143"/>
      <c r="AK880" s="143"/>
    </row>
    <row r="881">
      <c r="A881" s="143"/>
      <c r="B881" s="143"/>
      <c r="C881" s="143"/>
      <c r="D881" s="200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  <c r="AC881" s="143"/>
      <c r="AD881" s="143"/>
      <c r="AE881" s="143"/>
      <c r="AF881" s="143"/>
      <c r="AG881" s="143"/>
      <c r="AH881" s="143"/>
      <c r="AI881" s="143"/>
      <c r="AJ881" s="143"/>
      <c r="AK881" s="143"/>
    </row>
    <row r="882">
      <c r="A882" s="143"/>
      <c r="B882" s="143"/>
      <c r="C882" s="143"/>
      <c r="D882" s="200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  <c r="AC882" s="143"/>
      <c r="AD882" s="143"/>
      <c r="AE882" s="143"/>
      <c r="AF882" s="143"/>
      <c r="AG882" s="143"/>
      <c r="AH882" s="143"/>
      <c r="AI882" s="143"/>
      <c r="AJ882" s="143"/>
      <c r="AK882" s="143"/>
    </row>
    <row r="883">
      <c r="A883" s="143"/>
      <c r="B883" s="143"/>
      <c r="C883" s="143"/>
      <c r="D883" s="200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  <c r="AC883" s="143"/>
      <c r="AD883" s="143"/>
      <c r="AE883" s="143"/>
      <c r="AF883" s="143"/>
      <c r="AG883" s="143"/>
      <c r="AH883" s="143"/>
      <c r="AI883" s="143"/>
      <c r="AJ883" s="143"/>
      <c r="AK883" s="143"/>
    </row>
    <row r="884">
      <c r="A884" s="143"/>
      <c r="B884" s="143"/>
      <c r="C884" s="143"/>
      <c r="D884" s="200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  <c r="AC884" s="143"/>
      <c r="AD884" s="143"/>
      <c r="AE884" s="143"/>
      <c r="AF884" s="143"/>
      <c r="AG884" s="143"/>
      <c r="AH884" s="143"/>
      <c r="AI884" s="143"/>
      <c r="AJ884" s="143"/>
      <c r="AK884" s="143"/>
    </row>
    <row r="885">
      <c r="A885" s="143"/>
      <c r="B885" s="143"/>
      <c r="C885" s="143"/>
      <c r="D885" s="200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  <c r="AC885" s="143"/>
      <c r="AD885" s="143"/>
      <c r="AE885" s="143"/>
      <c r="AF885" s="143"/>
      <c r="AG885" s="143"/>
      <c r="AH885" s="143"/>
      <c r="AI885" s="143"/>
      <c r="AJ885" s="143"/>
      <c r="AK885" s="143"/>
    </row>
    <row r="886">
      <c r="A886" s="143"/>
      <c r="B886" s="143"/>
      <c r="C886" s="143"/>
      <c r="D886" s="200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  <c r="AC886" s="143"/>
      <c r="AD886" s="143"/>
      <c r="AE886" s="143"/>
      <c r="AF886" s="143"/>
      <c r="AG886" s="143"/>
      <c r="AH886" s="143"/>
      <c r="AI886" s="143"/>
      <c r="AJ886" s="143"/>
      <c r="AK886" s="143"/>
    </row>
    <row r="887">
      <c r="A887" s="143"/>
      <c r="B887" s="143"/>
      <c r="C887" s="143"/>
      <c r="D887" s="200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43"/>
      <c r="AG887" s="143"/>
      <c r="AH887" s="143"/>
      <c r="AI887" s="143"/>
      <c r="AJ887" s="143"/>
      <c r="AK887" s="143"/>
    </row>
    <row r="888">
      <c r="A888" s="143"/>
      <c r="B888" s="143"/>
      <c r="C888" s="143"/>
      <c r="D888" s="200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43"/>
      <c r="AG888" s="143"/>
      <c r="AH888" s="143"/>
      <c r="AI888" s="143"/>
      <c r="AJ888" s="143"/>
      <c r="AK888" s="143"/>
    </row>
    <row r="889">
      <c r="A889" s="143"/>
      <c r="B889" s="143"/>
      <c r="C889" s="143"/>
      <c r="D889" s="200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  <c r="AC889" s="143"/>
      <c r="AD889" s="143"/>
      <c r="AE889" s="143"/>
      <c r="AF889" s="143"/>
      <c r="AG889" s="143"/>
      <c r="AH889" s="143"/>
      <c r="AI889" s="143"/>
      <c r="AJ889" s="143"/>
      <c r="AK889" s="143"/>
    </row>
    <row r="890">
      <c r="A890" s="143"/>
      <c r="B890" s="143"/>
      <c r="C890" s="143"/>
      <c r="D890" s="200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  <c r="AC890" s="143"/>
      <c r="AD890" s="143"/>
      <c r="AE890" s="143"/>
      <c r="AF890" s="143"/>
      <c r="AG890" s="143"/>
      <c r="AH890" s="143"/>
      <c r="AI890" s="143"/>
      <c r="AJ890" s="143"/>
      <c r="AK890" s="143"/>
    </row>
    <row r="891">
      <c r="A891" s="143"/>
      <c r="B891" s="143"/>
      <c r="C891" s="143"/>
      <c r="D891" s="200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  <c r="AC891" s="143"/>
      <c r="AD891" s="143"/>
      <c r="AE891" s="143"/>
      <c r="AF891" s="143"/>
      <c r="AG891" s="143"/>
      <c r="AH891" s="143"/>
      <c r="AI891" s="143"/>
      <c r="AJ891" s="143"/>
      <c r="AK891" s="143"/>
    </row>
    <row r="892">
      <c r="A892" s="143"/>
      <c r="B892" s="143"/>
      <c r="C892" s="143"/>
      <c r="D892" s="200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  <c r="AC892" s="143"/>
      <c r="AD892" s="143"/>
      <c r="AE892" s="143"/>
      <c r="AF892" s="143"/>
      <c r="AG892" s="143"/>
      <c r="AH892" s="143"/>
      <c r="AI892" s="143"/>
      <c r="AJ892" s="143"/>
      <c r="AK892" s="143"/>
    </row>
    <row r="893">
      <c r="A893" s="143"/>
      <c r="B893" s="143"/>
      <c r="C893" s="143"/>
      <c r="D893" s="200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  <c r="AC893" s="143"/>
      <c r="AD893" s="143"/>
      <c r="AE893" s="143"/>
      <c r="AF893" s="143"/>
      <c r="AG893" s="143"/>
      <c r="AH893" s="143"/>
      <c r="AI893" s="143"/>
      <c r="AJ893" s="143"/>
      <c r="AK893" s="143"/>
    </row>
    <row r="894">
      <c r="A894" s="143"/>
      <c r="B894" s="143"/>
      <c r="C894" s="143"/>
      <c r="D894" s="200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  <c r="AC894" s="143"/>
      <c r="AD894" s="143"/>
      <c r="AE894" s="143"/>
      <c r="AF894" s="143"/>
      <c r="AG894" s="143"/>
      <c r="AH894" s="143"/>
      <c r="AI894" s="143"/>
      <c r="AJ894" s="143"/>
      <c r="AK894" s="143"/>
    </row>
    <row r="895">
      <c r="A895" s="143"/>
      <c r="B895" s="143"/>
      <c r="C895" s="143"/>
      <c r="D895" s="200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  <c r="AC895" s="143"/>
      <c r="AD895" s="143"/>
      <c r="AE895" s="143"/>
      <c r="AF895" s="143"/>
      <c r="AG895" s="143"/>
      <c r="AH895" s="143"/>
      <c r="AI895" s="143"/>
      <c r="AJ895" s="143"/>
      <c r="AK895" s="143"/>
    </row>
    <row r="896">
      <c r="A896" s="143"/>
      <c r="B896" s="143"/>
      <c r="C896" s="143"/>
      <c r="D896" s="200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  <c r="AC896" s="143"/>
      <c r="AD896" s="143"/>
      <c r="AE896" s="143"/>
      <c r="AF896" s="143"/>
      <c r="AG896" s="143"/>
      <c r="AH896" s="143"/>
      <c r="AI896" s="143"/>
      <c r="AJ896" s="143"/>
      <c r="AK896" s="143"/>
    </row>
    <row r="897">
      <c r="A897" s="143"/>
      <c r="B897" s="143"/>
      <c r="C897" s="143"/>
      <c r="D897" s="200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43"/>
      <c r="AG897" s="143"/>
      <c r="AH897" s="143"/>
      <c r="AI897" s="143"/>
      <c r="AJ897" s="143"/>
      <c r="AK897" s="143"/>
    </row>
    <row r="898">
      <c r="A898" s="143"/>
      <c r="B898" s="143"/>
      <c r="C898" s="143"/>
      <c r="D898" s="200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  <c r="AC898" s="143"/>
      <c r="AD898" s="143"/>
      <c r="AE898" s="143"/>
      <c r="AF898" s="143"/>
      <c r="AG898" s="143"/>
      <c r="AH898" s="143"/>
      <c r="AI898" s="143"/>
      <c r="AJ898" s="143"/>
      <c r="AK898" s="143"/>
    </row>
    <row r="899">
      <c r="A899" s="143"/>
      <c r="B899" s="143"/>
      <c r="C899" s="143"/>
      <c r="D899" s="200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  <c r="AC899" s="143"/>
      <c r="AD899" s="143"/>
      <c r="AE899" s="143"/>
      <c r="AF899" s="143"/>
      <c r="AG899" s="143"/>
      <c r="AH899" s="143"/>
      <c r="AI899" s="143"/>
      <c r="AJ899" s="143"/>
      <c r="AK899" s="143"/>
    </row>
    <row r="900">
      <c r="A900" s="143"/>
      <c r="B900" s="143"/>
      <c r="C900" s="143"/>
      <c r="D900" s="200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  <c r="AC900" s="143"/>
      <c r="AD900" s="143"/>
      <c r="AE900" s="143"/>
      <c r="AF900" s="143"/>
      <c r="AG900" s="143"/>
      <c r="AH900" s="143"/>
      <c r="AI900" s="143"/>
      <c r="AJ900" s="143"/>
      <c r="AK900" s="143"/>
    </row>
    <row r="901">
      <c r="A901" s="143"/>
      <c r="B901" s="143"/>
      <c r="C901" s="143"/>
      <c r="D901" s="200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  <c r="AC901" s="143"/>
      <c r="AD901" s="143"/>
      <c r="AE901" s="143"/>
      <c r="AF901" s="143"/>
      <c r="AG901" s="143"/>
      <c r="AH901" s="143"/>
      <c r="AI901" s="143"/>
      <c r="AJ901" s="143"/>
      <c r="AK901" s="143"/>
    </row>
    <row r="902">
      <c r="A902" s="143"/>
      <c r="B902" s="143"/>
      <c r="C902" s="143"/>
      <c r="D902" s="200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  <c r="AC902" s="143"/>
      <c r="AD902" s="143"/>
      <c r="AE902" s="143"/>
      <c r="AF902" s="143"/>
      <c r="AG902" s="143"/>
      <c r="AH902" s="143"/>
      <c r="AI902" s="143"/>
      <c r="AJ902" s="143"/>
      <c r="AK902" s="143"/>
    </row>
    <row r="903">
      <c r="A903" s="143"/>
      <c r="B903" s="143"/>
      <c r="C903" s="143"/>
      <c r="D903" s="200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  <c r="AC903" s="143"/>
      <c r="AD903" s="143"/>
      <c r="AE903" s="143"/>
      <c r="AF903" s="143"/>
      <c r="AG903" s="143"/>
      <c r="AH903" s="143"/>
      <c r="AI903" s="143"/>
      <c r="AJ903" s="143"/>
      <c r="AK903" s="143"/>
    </row>
    <row r="904">
      <c r="A904" s="143"/>
      <c r="B904" s="143"/>
      <c r="C904" s="143"/>
      <c r="D904" s="200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  <c r="AD904" s="143"/>
      <c r="AE904" s="143"/>
      <c r="AF904" s="143"/>
      <c r="AG904" s="143"/>
      <c r="AH904" s="143"/>
      <c r="AI904" s="143"/>
      <c r="AJ904" s="143"/>
      <c r="AK904" s="143"/>
    </row>
    <row r="905">
      <c r="A905" s="143"/>
      <c r="B905" s="143"/>
      <c r="C905" s="143"/>
      <c r="D905" s="200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  <c r="AC905" s="143"/>
      <c r="AD905" s="143"/>
      <c r="AE905" s="143"/>
      <c r="AF905" s="143"/>
      <c r="AG905" s="143"/>
      <c r="AH905" s="143"/>
      <c r="AI905" s="143"/>
      <c r="AJ905" s="143"/>
      <c r="AK905" s="143"/>
    </row>
    <row r="906">
      <c r="A906" s="143"/>
      <c r="B906" s="143"/>
      <c r="C906" s="143"/>
      <c r="D906" s="200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  <c r="AD906" s="143"/>
      <c r="AE906" s="143"/>
      <c r="AF906" s="143"/>
      <c r="AG906" s="143"/>
      <c r="AH906" s="143"/>
      <c r="AI906" s="143"/>
      <c r="AJ906" s="143"/>
      <c r="AK906" s="143"/>
    </row>
    <row r="907">
      <c r="A907" s="143"/>
      <c r="B907" s="143"/>
      <c r="C907" s="143"/>
      <c r="D907" s="200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  <c r="AC907" s="143"/>
      <c r="AD907" s="143"/>
      <c r="AE907" s="143"/>
      <c r="AF907" s="143"/>
      <c r="AG907" s="143"/>
      <c r="AH907" s="143"/>
      <c r="AI907" s="143"/>
      <c r="AJ907" s="143"/>
      <c r="AK907" s="143"/>
    </row>
    <row r="908">
      <c r="A908" s="143"/>
      <c r="B908" s="143"/>
      <c r="C908" s="143"/>
      <c r="D908" s="200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  <c r="AC908" s="143"/>
      <c r="AD908" s="143"/>
      <c r="AE908" s="143"/>
      <c r="AF908" s="143"/>
      <c r="AG908" s="143"/>
      <c r="AH908" s="143"/>
      <c r="AI908" s="143"/>
      <c r="AJ908" s="143"/>
      <c r="AK908" s="143"/>
    </row>
    <row r="909">
      <c r="A909" s="143"/>
      <c r="B909" s="143"/>
      <c r="C909" s="143"/>
      <c r="D909" s="200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  <c r="AC909" s="143"/>
      <c r="AD909" s="143"/>
      <c r="AE909" s="143"/>
      <c r="AF909" s="143"/>
      <c r="AG909" s="143"/>
      <c r="AH909" s="143"/>
      <c r="AI909" s="143"/>
      <c r="AJ909" s="143"/>
      <c r="AK909" s="143"/>
    </row>
    <row r="910">
      <c r="A910" s="143"/>
      <c r="B910" s="143"/>
      <c r="C910" s="143"/>
      <c r="D910" s="200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  <c r="AC910" s="143"/>
      <c r="AD910" s="143"/>
      <c r="AE910" s="143"/>
      <c r="AF910" s="143"/>
      <c r="AG910" s="143"/>
      <c r="AH910" s="143"/>
      <c r="AI910" s="143"/>
      <c r="AJ910" s="143"/>
      <c r="AK910" s="143"/>
    </row>
    <row r="911">
      <c r="A911" s="143"/>
      <c r="B911" s="143"/>
      <c r="C911" s="143"/>
      <c r="D911" s="200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  <c r="AC911" s="143"/>
      <c r="AD911" s="143"/>
      <c r="AE911" s="143"/>
      <c r="AF911" s="143"/>
      <c r="AG911" s="143"/>
      <c r="AH911" s="143"/>
      <c r="AI911" s="143"/>
      <c r="AJ911" s="143"/>
      <c r="AK911" s="143"/>
    </row>
    <row r="912">
      <c r="A912" s="143"/>
      <c r="B912" s="143"/>
      <c r="C912" s="143"/>
      <c r="D912" s="200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  <c r="AC912" s="143"/>
      <c r="AD912" s="143"/>
      <c r="AE912" s="143"/>
      <c r="AF912" s="143"/>
      <c r="AG912" s="143"/>
      <c r="AH912" s="143"/>
      <c r="AI912" s="143"/>
      <c r="AJ912" s="143"/>
      <c r="AK912" s="143"/>
    </row>
    <row r="913">
      <c r="A913" s="143"/>
      <c r="B913" s="143"/>
      <c r="C913" s="143"/>
      <c r="D913" s="200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  <c r="AC913" s="143"/>
      <c r="AD913" s="143"/>
      <c r="AE913" s="143"/>
      <c r="AF913" s="143"/>
      <c r="AG913" s="143"/>
      <c r="AH913" s="143"/>
      <c r="AI913" s="143"/>
      <c r="AJ913" s="143"/>
      <c r="AK913" s="143"/>
    </row>
    <row r="914">
      <c r="A914" s="143"/>
      <c r="B914" s="143"/>
      <c r="C914" s="143"/>
      <c r="D914" s="200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  <c r="AC914" s="143"/>
      <c r="AD914" s="143"/>
      <c r="AE914" s="143"/>
      <c r="AF914" s="143"/>
      <c r="AG914" s="143"/>
      <c r="AH914" s="143"/>
      <c r="AI914" s="143"/>
      <c r="AJ914" s="143"/>
      <c r="AK914" s="143"/>
    </row>
    <row r="915">
      <c r="A915" s="143"/>
      <c r="B915" s="143"/>
      <c r="C915" s="143"/>
      <c r="D915" s="200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  <c r="AA915" s="143"/>
      <c r="AB915" s="143"/>
      <c r="AC915" s="143"/>
      <c r="AD915" s="143"/>
      <c r="AE915" s="143"/>
      <c r="AF915" s="143"/>
      <c r="AG915" s="143"/>
      <c r="AH915" s="143"/>
      <c r="AI915" s="143"/>
      <c r="AJ915" s="143"/>
      <c r="AK915" s="143"/>
    </row>
    <row r="916">
      <c r="A916" s="143"/>
      <c r="B916" s="143"/>
      <c r="C916" s="143"/>
      <c r="D916" s="200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  <c r="AC916" s="143"/>
      <c r="AD916" s="143"/>
      <c r="AE916" s="143"/>
      <c r="AF916" s="143"/>
      <c r="AG916" s="143"/>
      <c r="AH916" s="143"/>
      <c r="AI916" s="143"/>
      <c r="AJ916" s="143"/>
      <c r="AK916" s="143"/>
    </row>
    <row r="917">
      <c r="A917" s="143"/>
      <c r="B917" s="143"/>
      <c r="C917" s="143"/>
      <c r="D917" s="200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  <c r="AC917" s="143"/>
      <c r="AD917" s="143"/>
      <c r="AE917" s="143"/>
      <c r="AF917" s="143"/>
      <c r="AG917" s="143"/>
      <c r="AH917" s="143"/>
      <c r="AI917" s="143"/>
      <c r="AJ917" s="143"/>
      <c r="AK917" s="143"/>
    </row>
    <row r="918">
      <c r="A918" s="143"/>
      <c r="B918" s="143"/>
      <c r="C918" s="143"/>
      <c r="D918" s="200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43"/>
      <c r="AG918" s="143"/>
      <c r="AH918" s="143"/>
      <c r="AI918" s="143"/>
      <c r="AJ918" s="143"/>
      <c r="AK918" s="143"/>
    </row>
    <row r="919">
      <c r="A919" s="143"/>
      <c r="B919" s="143"/>
      <c r="C919" s="143"/>
      <c r="D919" s="200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  <c r="AC919" s="143"/>
      <c r="AD919" s="143"/>
      <c r="AE919" s="143"/>
      <c r="AF919" s="143"/>
      <c r="AG919" s="143"/>
      <c r="AH919" s="143"/>
      <c r="AI919" s="143"/>
      <c r="AJ919" s="143"/>
      <c r="AK919" s="143"/>
    </row>
    <row r="920">
      <c r="A920" s="143"/>
      <c r="B920" s="143"/>
      <c r="C920" s="143"/>
      <c r="D920" s="200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  <c r="AC920" s="143"/>
      <c r="AD920" s="143"/>
      <c r="AE920" s="143"/>
      <c r="AF920" s="143"/>
      <c r="AG920" s="143"/>
      <c r="AH920" s="143"/>
      <c r="AI920" s="143"/>
      <c r="AJ920" s="143"/>
      <c r="AK920" s="143"/>
    </row>
    <row r="921">
      <c r="A921" s="143"/>
      <c r="B921" s="143"/>
      <c r="C921" s="143"/>
      <c r="D921" s="200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  <c r="AC921" s="143"/>
      <c r="AD921" s="143"/>
      <c r="AE921" s="143"/>
      <c r="AF921" s="143"/>
      <c r="AG921" s="143"/>
      <c r="AH921" s="143"/>
      <c r="AI921" s="143"/>
      <c r="AJ921" s="143"/>
      <c r="AK921" s="143"/>
    </row>
    <row r="922">
      <c r="A922" s="143"/>
      <c r="B922" s="143"/>
      <c r="C922" s="143"/>
      <c r="D922" s="200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  <c r="AC922" s="143"/>
      <c r="AD922" s="143"/>
      <c r="AE922" s="143"/>
      <c r="AF922" s="143"/>
      <c r="AG922" s="143"/>
      <c r="AH922" s="143"/>
      <c r="AI922" s="143"/>
      <c r="AJ922" s="143"/>
      <c r="AK922" s="143"/>
    </row>
    <row r="923">
      <c r="A923" s="143"/>
      <c r="B923" s="143"/>
      <c r="C923" s="143"/>
      <c r="D923" s="200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  <c r="AC923" s="143"/>
      <c r="AD923" s="143"/>
      <c r="AE923" s="143"/>
      <c r="AF923" s="143"/>
      <c r="AG923" s="143"/>
      <c r="AH923" s="143"/>
      <c r="AI923" s="143"/>
      <c r="AJ923" s="143"/>
      <c r="AK923" s="143"/>
    </row>
    <row r="924">
      <c r="A924" s="143"/>
      <c r="B924" s="143"/>
      <c r="C924" s="143"/>
      <c r="D924" s="200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  <c r="AC924" s="143"/>
      <c r="AD924" s="143"/>
      <c r="AE924" s="143"/>
      <c r="AF924" s="143"/>
      <c r="AG924" s="143"/>
      <c r="AH924" s="143"/>
      <c r="AI924" s="143"/>
      <c r="AJ924" s="143"/>
      <c r="AK924" s="143"/>
    </row>
    <row r="925">
      <c r="A925" s="143"/>
      <c r="B925" s="143"/>
      <c r="C925" s="143"/>
      <c r="D925" s="200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  <c r="AC925" s="143"/>
      <c r="AD925" s="143"/>
      <c r="AE925" s="143"/>
      <c r="AF925" s="143"/>
      <c r="AG925" s="143"/>
      <c r="AH925" s="143"/>
      <c r="AI925" s="143"/>
      <c r="AJ925" s="143"/>
      <c r="AK925" s="143"/>
    </row>
    <row r="926">
      <c r="A926" s="143"/>
      <c r="B926" s="143"/>
      <c r="C926" s="143"/>
      <c r="D926" s="200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  <c r="AC926" s="143"/>
      <c r="AD926" s="143"/>
      <c r="AE926" s="143"/>
      <c r="AF926" s="143"/>
      <c r="AG926" s="143"/>
      <c r="AH926" s="143"/>
      <c r="AI926" s="143"/>
      <c r="AJ926" s="143"/>
      <c r="AK926" s="143"/>
    </row>
    <row r="927">
      <c r="A927" s="143"/>
      <c r="B927" s="143"/>
      <c r="C927" s="143"/>
      <c r="D927" s="200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43"/>
      <c r="AG927" s="143"/>
      <c r="AH927" s="143"/>
      <c r="AI927" s="143"/>
      <c r="AJ927" s="143"/>
      <c r="AK927" s="143"/>
    </row>
    <row r="928">
      <c r="A928" s="143"/>
      <c r="B928" s="143"/>
      <c r="C928" s="143"/>
      <c r="D928" s="200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  <c r="AC928" s="143"/>
      <c r="AD928" s="143"/>
      <c r="AE928" s="143"/>
      <c r="AF928" s="143"/>
      <c r="AG928" s="143"/>
      <c r="AH928" s="143"/>
      <c r="AI928" s="143"/>
      <c r="AJ928" s="143"/>
      <c r="AK928" s="143"/>
    </row>
    <row r="929">
      <c r="A929" s="143"/>
      <c r="B929" s="143"/>
      <c r="C929" s="143"/>
      <c r="D929" s="200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3"/>
      <c r="AF929" s="143"/>
      <c r="AG929" s="143"/>
      <c r="AH929" s="143"/>
      <c r="AI929" s="143"/>
      <c r="AJ929" s="143"/>
      <c r="AK929" s="143"/>
    </row>
    <row r="930">
      <c r="A930" s="143"/>
      <c r="B930" s="143"/>
      <c r="C930" s="143"/>
      <c r="D930" s="200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  <c r="AC930" s="143"/>
      <c r="AD930" s="143"/>
      <c r="AE930" s="143"/>
      <c r="AF930" s="143"/>
      <c r="AG930" s="143"/>
      <c r="AH930" s="143"/>
      <c r="AI930" s="143"/>
      <c r="AJ930" s="143"/>
      <c r="AK930" s="143"/>
    </row>
    <row r="931">
      <c r="A931" s="143"/>
      <c r="B931" s="143"/>
      <c r="C931" s="143"/>
      <c r="D931" s="200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43"/>
      <c r="AG931" s="143"/>
      <c r="AH931" s="143"/>
      <c r="AI931" s="143"/>
      <c r="AJ931" s="143"/>
      <c r="AK931" s="143"/>
    </row>
    <row r="932">
      <c r="A932" s="143"/>
      <c r="B932" s="143"/>
      <c r="C932" s="143"/>
      <c r="D932" s="200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  <c r="AC932" s="143"/>
      <c r="AD932" s="143"/>
      <c r="AE932" s="143"/>
      <c r="AF932" s="143"/>
      <c r="AG932" s="143"/>
      <c r="AH932" s="143"/>
      <c r="AI932" s="143"/>
      <c r="AJ932" s="143"/>
      <c r="AK932" s="143"/>
    </row>
    <row r="933">
      <c r="A933" s="143"/>
      <c r="B933" s="143"/>
      <c r="C933" s="143"/>
      <c r="D933" s="200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  <c r="AC933" s="143"/>
      <c r="AD933" s="143"/>
      <c r="AE933" s="143"/>
      <c r="AF933" s="143"/>
      <c r="AG933" s="143"/>
      <c r="AH933" s="143"/>
      <c r="AI933" s="143"/>
      <c r="AJ933" s="143"/>
      <c r="AK933" s="143"/>
    </row>
    <row r="934">
      <c r="A934" s="143"/>
      <c r="B934" s="143"/>
      <c r="C934" s="143"/>
      <c r="D934" s="200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  <c r="AC934" s="143"/>
      <c r="AD934" s="143"/>
      <c r="AE934" s="143"/>
      <c r="AF934" s="143"/>
      <c r="AG934" s="143"/>
      <c r="AH934" s="143"/>
      <c r="AI934" s="143"/>
      <c r="AJ934" s="143"/>
      <c r="AK934" s="143"/>
    </row>
    <row r="935">
      <c r="A935" s="143"/>
      <c r="B935" s="143"/>
      <c r="C935" s="143"/>
      <c r="D935" s="200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  <c r="AC935" s="143"/>
      <c r="AD935" s="143"/>
      <c r="AE935" s="143"/>
      <c r="AF935" s="143"/>
      <c r="AG935" s="143"/>
      <c r="AH935" s="143"/>
      <c r="AI935" s="143"/>
      <c r="AJ935" s="143"/>
      <c r="AK935" s="143"/>
    </row>
    <row r="936">
      <c r="A936" s="143"/>
      <c r="B936" s="143"/>
      <c r="C936" s="143"/>
      <c r="D936" s="200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3"/>
      <c r="AF936" s="143"/>
      <c r="AG936" s="143"/>
      <c r="AH936" s="143"/>
      <c r="AI936" s="143"/>
      <c r="AJ936" s="143"/>
      <c r="AK936" s="143"/>
    </row>
    <row r="937">
      <c r="A937" s="143"/>
      <c r="B937" s="143"/>
      <c r="C937" s="143"/>
      <c r="D937" s="200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3"/>
      <c r="AF937" s="143"/>
      <c r="AG937" s="143"/>
      <c r="AH937" s="143"/>
      <c r="AI937" s="143"/>
      <c r="AJ937" s="143"/>
      <c r="AK937" s="143"/>
    </row>
    <row r="938">
      <c r="A938" s="143"/>
      <c r="B938" s="143"/>
      <c r="C938" s="143"/>
      <c r="D938" s="200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3"/>
      <c r="AF938" s="143"/>
      <c r="AG938" s="143"/>
      <c r="AH938" s="143"/>
      <c r="AI938" s="143"/>
      <c r="AJ938" s="143"/>
      <c r="AK938" s="143"/>
    </row>
    <row r="939">
      <c r="A939" s="143"/>
      <c r="B939" s="143"/>
      <c r="C939" s="143"/>
      <c r="D939" s="200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3"/>
      <c r="AF939" s="143"/>
      <c r="AG939" s="143"/>
      <c r="AH939" s="143"/>
      <c r="AI939" s="143"/>
      <c r="AJ939" s="143"/>
      <c r="AK939" s="143"/>
    </row>
    <row r="940">
      <c r="A940" s="143"/>
      <c r="B940" s="143"/>
      <c r="C940" s="143"/>
      <c r="D940" s="200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3"/>
      <c r="AF940" s="143"/>
      <c r="AG940" s="143"/>
      <c r="AH940" s="143"/>
      <c r="AI940" s="143"/>
      <c r="AJ940" s="143"/>
      <c r="AK940" s="143"/>
    </row>
    <row r="941">
      <c r="A941" s="143"/>
      <c r="B941" s="143"/>
      <c r="C941" s="143"/>
      <c r="D941" s="200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3"/>
      <c r="AF941" s="143"/>
      <c r="AG941" s="143"/>
      <c r="AH941" s="143"/>
      <c r="AI941" s="143"/>
      <c r="AJ941" s="143"/>
      <c r="AK941" s="143"/>
    </row>
    <row r="942">
      <c r="A942" s="143"/>
      <c r="B942" s="143"/>
      <c r="C942" s="143"/>
      <c r="D942" s="200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  <c r="AC942" s="143"/>
      <c r="AD942" s="143"/>
      <c r="AE942" s="143"/>
      <c r="AF942" s="143"/>
      <c r="AG942" s="143"/>
      <c r="AH942" s="143"/>
      <c r="AI942" s="143"/>
      <c r="AJ942" s="143"/>
      <c r="AK942" s="143"/>
    </row>
    <row r="943">
      <c r="A943" s="143"/>
      <c r="B943" s="143"/>
      <c r="C943" s="143"/>
      <c r="D943" s="200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  <c r="AC943" s="143"/>
      <c r="AD943" s="143"/>
      <c r="AE943" s="143"/>
      <c r="AF943" s="143"/>
      <c r="AG943" s="143"/>
      <c r="AH943" s="143"/>
      <c r="AI943" s="143"/>
      <c r="AJ943" s="143"/>
      <c r="AK943" s="143"/>
    </row>
    <row r="944">
      <c r="A944" s="143"/>
      <c r="B944" s="143"/>
      <c r="C944" s="143"/>
      <c r="D944" s="200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3"/>
      <c r="AF944" s="143"/>
      <c r="AG944" s="143"/>
      <c r="AH944" s="143"/>
      <c r="AI944" s="143"/>
      <c r="AJ944" s="143"/>
      <c r="AK944" s="143"/>
    </row>
    <row r="945">
      <c r="A945" s="143"/>
      <c r="B945" s="143"/>
      <c r="C945" s="143"/>
      <c r="D945" s="200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  <c r="AA945" s="143"/>
      <c r="AB945" s="143"/>
      <c r="AC945" s="143"/>
      <c r="AD945" s="143"/>
      <c r="AE945" s="143"/>
      <c r="AF945" s="143"/>
      <c r="AG945" s="143"/>
      <c r="AH945" s="143"/>
      <c r="AI945" s="143"/>
      <c r="AJ945" s="143"/>
      <c r="AK945" s="143"/>
    </row>
    <row r="946">
      <c r="A946" s="143"/>
      <c r="B946" s="143"/>
      <c r="C946" s="143"/>
      <c r="D946" s="200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  <c r="AA946" s="143"/>
      <c r="AB946" s="143"/>
      <c r="AC946" s="143"/>
      <c r="AD946" s="143"/>
      <c r="AE946" s="143"/>
      <c r="AF946" s="143"/>
      <c r="AG946" s="143"/>
      <c r="AH946" s="143"/>
      <c r="AI946" s="143"/>
      <c r="AJ946" s="143"/>
      <c r="AK946" s="143"/>
    </row>
    <row r="947">
      <c r="A947" s="143"/>
      <c r="B947" s="143"/>
      <c r="C947" s="143"/>
      <c r="D947" s="200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  <c r="AA947" s="143"/>
      <c r="AB947" s="143"/>
      <c r="AC947" s="143"/>
      <c r="AD947" s="143"/>
      <c r="AE947" s="143"/>
      <c r="AF947" s="143"/>
      <c r="AG947" s="143"/>
      <c r="AH947" s="143"/>
      <c r="AI947" s="143"/>
      <c r="AJ947" s="143"/>
      <c r="AK947" s="143"/>
    </row>
    <row r="948">
      <c r="A948" s="143"/>
      <c r="B948" s="143"/>
      <c r="C948" s="143"/>
      <c r="D948" s="200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  <c r="AA948" s="143"/>
      <c r="AB948" s="143"/>
      <c r="AC948" s="143"/>
      <c r="AD948" s="143"/>
      <c r="AE948" s="143"/>
      <c r="AF948" s="143"/>
      <c r="AG948" s="143"/>
      <c r="AH948" s="143"/>
      <c r="AI948" s="143"/>
      <c r="AJ948" s="143"/>
      <c r="AK948" s="143"/>
    </row>
    <row r="949">
      <c r="A949" s="143"/>
      <c r="B949" s="143"/>
      <c r="C949" s="143"/>
      <c r="D949" s="200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  <c r="AA949" s="143"/>
      <c r="AB949" s="143"/>
      <c r="AC949" s="143"/>
      <c r="AD949" s="143"/>
      <c r="AE949" s="143"/>
      <c r="AF949" s="143"/>
      <c r="AG949" s="143"/>
      <c r="AH949" s="143"/>
      <c r="AI949" s="143"/>
      <c r="AJ949" s="143"/>
      <c r="AK949" s="143"/>
    </row>
    <row r="950">
      <c r="A950" s="143"/>
      <c r="B950" s="143"/>
      <c r="C950" s="143"/>
      <c r="D950" s="200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  <c r="AA950" s="143"/>
      <c r="AB950" s="143"/>
      <c r="AC950" s="143"/>
      <c r="AD950" s="143"/>
      <c r="AE950" s="143"/>
      <c r="AF950" s="143"/>
      <c r="AG950" s="143"/>
      <c r="AH950" s="143"/>
      <c r="AI950" s="143"/>
      <c r="AJ950" s="143"/>
      <c r="AK950" s="143"/>
    </row>
    <row r="951">
      <c r="A951" s="143"/>
      <c r="B951" s="143"/>
      <c r="C951" s="143"/>
      <c r="D951" s="200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  <c r="AA951" s="143"/>
      <c r="AB951" s="143"/>
      <c r="AC951" s="143"/>
      <c r="AD951" s="143"/>
      <c r="AE951" s="143"/>
      <c r="AF951" s="143"/>
      <c r="AG951" s="143"/>
      <c r="AH951" s="143"/>
      <c r="AI951" s="143"/>
      <c r="AJ951" s="143"/>
      <c r="AK951" s="143"/>
    </row>
    <row r="952">
      <c r="A952" s="143"/>
      <c r="B952" s="143"/>
      <c r="C952" s="143"/>
      <c r="D952" s="200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  <c r="AA952" s="143"/>
      <c r="AB952" s="143"/>
      <c r="AC952" s="143"/>
      <c r="AD952" s="143"/>
      <c r="AE952" s="143"/>
      <c r="AF952" s="143"/>
      <c r="AG952" s="143"/>
      <c r="AH952" s="143"/>
      <c r="AI952" s="143"/>
      <c r="AJ952" s="143"/>
      <c r="AK952" s="143"/>
    </row>
    <row r="953">
      <c r="A953" s="143"/>
      <c r="B953" s="143"/>
      <c r="C953" s="143"/>
      <c r="D953" s="200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  <c r="AA953" s="143"/>
      <c r="AB953" s="143"/>
      <c r="AC953" s="143"/>
      <c r="AD953" s="143"/>
      <c r="AE953" s="143"/>
      <c r="AF953" s="143"/>
      <c r="AG953" s="143"/>
      <c r="AH953" s="143"/>
      <c r="AI953" s="143"/>
      <c r="AJ953" s="143"/>
      <c r="AK953" s="143"/>
    </row>
    <row r="954">
      <c r="A954" s="143"/>
      <c r="B954" s="143"/>
      <c r="C954" s="143"/>
      <c r="D954" s="200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  <c r="AA954" s="143"/>
      <c r="AB954" s="143"/>
      <c r="AC954" s="143"/>
      <c r="AD954" s="143"/>
      <c r="AE954" s="143"/>
      <c r="AF954" s="143"/>
      <c r="AG954" s="143"/>
      <c r="AH954" s="143"/>
      <c r="AI954" s="143"/>
      <c r="AJ954" s="143"/>
      <c r="AK954" s="143"/>
    </row>
    <row r="955">
      <c r="A955" s="143"/>
      <c r="B955" s="143"/>
      <c r="C955" s="143"/>
      <c r="D955" s="200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  <c r="AA955" s="143"/>
      <c r="AB955" s="143"/>
      <c r="AC955" s="143"/>
      <c r="AD955" s="143"/>
      <c r="AE955" s="143"/>
      <c r="AF955" s="143"/>
      <c r="AG955" s="143"/>
      <c r="AH955" s="143"/>
      <c r="AI955" s="143"/>
      <c r="AJ955" s="143"/>
      <c r="AK955" s="143"/>
    </row>
    <row r="956">
      <c r="A956" s="143"/>
      <c r="B956" s="143"/>
      <c r="C956" s="143"/>
      <c r="D956" s="200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  <c r="AA956" s="143"/>
      <c r="AB956" s="143"/>
      <c r="AC956" s="143"/>
      <c r="AD956" s="143"/>
      <c r="AE956" s="143"/>
      <c r="AF956" s="143"/>
      <c r="AG956" s="143"/>
      <c r="AH956" s="143"/>
      <c r="AI956" s="143"/>
      <c r="AJ956" s="143"/>
      <c r="AK956" s="143"/>
    </row>
    <row r="957">
      <c r="A957" s="143"/>
      <c r="B957" s="143"/>
      <c r="C957" s="143"/>
      <c r="D957" s="200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  <c r="AA957" s="143"/>
      <c r="AB957" s="143"/>
      <c r="AC957" s="143"/>
      <c r="AD957" s="143"/>
      <c r="AE957" s="143"/>
      <c r="AF957" s="143"/>
      <c r="AG957" s="143"/>
      <c r="AH957" s="143"/>
      <c r="AI957" s="143"/>
      <c r="AJ957" s="143"/>
      <c r="AK957" s="143"/>
    </row>
    <row r="958">
      <c r="A958" s="143"/>
      <c r="B958" s="143"/>
      <c r="C958" s="143"/>
      <c r="D958" s="200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  <c r="AA958" s="143"/>
      <c r="AB958" s="143"/>
      <c r="AC958" s="143"/>
      <c r="AD958" s="143"/>
      <c r="AE958" s="143"/>
      <c r="AF958" s="143"/>
      <c r="AG958" s="143"/>
      <c r="AH958" s="143"/>
      <c r="AI958" s="143"/>
      <c r="AJ958" s="143"/>
      <c r="AK958" s="143"/>
    </row>
    <row r="959">
      <c r="A959" s="143"/>
      <c r="B959" s="143"/>
      <c r="C959" s="143"/>
      <c r="D959" s="200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  <c r="AA959" s="143"/>
      <c r="AB959" s="143"/>
      <c r="AC959" s="143"/>
      <c r="AD959" s="143"/>
      <c r="AE959" s="143"/>
      <c r="AF959" s="143"/>
      <c r="AG959" s="143"/>
      <c r="AH959" s="143"/>
      <c r="AI959" s="143"/>
      <c r="AJ959" s="143"/>
      <c r="AK959" s="143"/>
    </row>
    <row r="960">
      <c r="A960" s="143"/>
      <c r="B960" s="143"/>
      <c r="C960" s="143"/>
      <c r="D960" s="200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  <c r="AA960" s="143"/>
      <c r="AB960" s="143"/>
      <c r="AC960" s="143"/>
      <c r="AD960" s="143"/>
      <c r="AE960" s="143"/>
      <c r="AF960" s="143"/>
      <c r="AG960" s="143"/>
      <c r="AH960" s="143"/>
      <c r="AI960" s="143"/>
      <c r="AJ960" s="143"/>
      <c r="AK960" s="143"/>
    </row>
    <row r="961">
      <c r="A961" s="143"/>
      <c r="B961" s="143"/>
      <c r="C961" s="143"/>
      <c r="D961" s="200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  <c r="AA961" s="143"/>
      <c r="AB961" s="143"/>
      <c r="AC961" s="143"/>
      <c r="AD961" s="143"/>
      <c r="AE961" s="143"/>
      <c r="AF961" s="143"/>
      <c r="AG961" s="143"/>
      <c r="AH961" s="143"/>
      <c r="AI961" s="143"/>
      <c r="AJ961" s="143"/>
      <c r="AK961" s="143"/>
    </row>
    <row r="962">
      <c r="A962" s="143"/>
      <c r="B962" s="143"/>
      <c r="C962" s="143"/>
      <c r="D962" s="200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  <c r="AA962" s="143"/>
      <c r="AB962" s="143"/>
      <c r="AC962" s="143"/>
      <c r="AD962" s="143"/>
      <c r="AE962" s="143"/>
      <c r="AF962" s="143"/>
      <c r="AG962" s="143"/>
      <c r="AH962" s="143"/>
      <c r="AI962" s="143"/>
      <c r="AJ962" s="143"/>
      <c r="AK962" s="143"/>
    </row>
    <row r="963">
      <c r="A963" s="143"/>
      <c r="B963" s="143"/>
      <c r="C963" s="143"/>
      <c r="D963" s="200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  <c r="AA963" s="143"/>
      <c r="AB963" s="143"/>
      <c r="AC963" s="143"/>
      <c r="AD963" s="143"/>
      <c r="AE963" s="143"/>
      <c r="AF963" s="143"/>
      <c r="AG963" s="143"/>
      <c r="AH963" s="143"/>
      <c r="AI963" s="143"/>
      <c r="AJ963" s="143"/>
      <c r="AK963" s="143"/>
    </row>
    <row r="964">
      <c r="A964" s="143"/>
      <c r="B964" s="143"/>
      <c r="C964" s="143"/>
      <c r="D964" s="200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  <c r="AA964" s="143"/>
      <c r="AB964" s="143"/>
      <c r="AC964" s="143"/>
      <c r="AD964" s="143"/>
      <c r="AE964" s="143"/>
      <c r="AF964" s="143"/>
      <c r="AG964" s="143"/>
      <c r="AH964" s="143"/>
      <c r="AI964" s="143"/>
      <c r="AJ964" s="143"/>
      <c r="AK964" s="143"/>
    </row>
    <row r="965">
      <c r="A965" s="143"/>
      <c r="B965" s="143"/>
      <c r="C965" s="143"/>
      <c r="D965" s="200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  <c r="AA965" s="143"/>
      <c r="AB965" s="143"/>
      <c r="AC965" s="143"/>
      <c r="AD965" s="143"/>
      <c r="AE965" s="143"/>
      <c r="AF965" s="143"/>
      <c r="AG965" s="143"/>
      <c r="AH965" s="143"/>
      <c r="AI965" s="143"/>
      <c r="AJ965" s="143"/>
      <c r="AK965" s="143"/>
    </row>
    <row r="966">
      <c r="A966" s="143"/>
      <c r="B966" s="143"/>
      <c r="C966" s="143"/>
      <c r="D966" s="200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  <c r="AA966" s="143"/>
      <c r="AB966" s="143"/>
      <c r="AC966" s="143"/>
      <c r="AD966" s="143"/>
      <c r="AE966" s="143"/>
      <c r="AF966" s="143"/>
      <c r="AG966" s="143"/>
      <c r="AH966" s="143"/>
      <c r="AI966" s="143"/>
      <c r="AJ966" s="143"/>
      <c r="AK966" s="143"/>
    </row>
    <row r="967">
      <c r="A967" s="143"/>
      <c r="B967" s="143"/>
      <c r="C967" s="143"/>
      <c r="D967" s="200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  <c r="AA967" s="143"/>
      <c r="AB967" s="143"/>
      <c r="AC967" s="143"/>
      <c r="AD967" s="143"/>
      <c r="AE967" s="143"/>
      <c r="AF967" s="143"/>
      <c r="AG967" s="143"/>
      <c r="AH967" s="143"/>
      <c r="AI967" s="143"/>
      <c r="AJ967" s="143"/>
      <c r="AK967" s="143"/>
    </row>
    <row r="968">
      <c r="A968" s="143"/>
      <c r="B968" s="143"/>
      <c r="C968" s="143"/>
      <c r="D968" s="200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  <c r="AA968" s="143"/>
      <c r="AB968" s="143"/>
      <c r="AC968" s="143"/>
      <c r="AD968" s="143"/>
      <c r="AE968" s="143"/>
      <c r="AF968" s="143"/>
      <c r="AG968" s="143"/>
      <c r="AH968" s="143"/>
      <c r="AI968" s="143"/>
      <c r="AJ968" s="143"/>
      <c r="AK968" s="143"/>
    </row>
    <row r="969">
      <c r="A969" s="143"/>
      <c r="B969" s="143"/>
      <c r="C969" s="143"/>
      <c r="D969" s="200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  <c r="AA969" s="143"/>
      <c r="AB969" s="143"/>
      <c r="AC969" s="143"/>
      <c r="AD969" s="143"/>
      <c r="AE969" s="143"/>
      <c r="AF969" s="143"/>
      <c r="AG969" s="143"/>
      <c r="AH969" s="143"/>
      <c r="AI969" s="143"/>
      <c r="AJ969" s="143"/>
      <c r="AK969" s="143"/>
    </row>
    <row r="970">
      <c r="A970" s="143"/>
      <c r="B970" s="143"/>
      <c r="C970" s="143"/>
      <c r="D970" s="200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  <c r="AA970" s="143"/>
      <c r="AB970" s="143"/>
      <c r="AC970" s="143"/>
      <c r="AD970" s="143"/>
      <c r="AE970" s="143"/>
      <c r="AF970" s="143"/>
      <c r="AG970" s="143"/>
      <c r="AH970" s="143"/>
      <c r="AI970" s="143"/>
      <c r="AJ970" s="143"/>
      <c r="AK970" s="143"/>
    </row>
    <row r="971">
      <c r="A971" s="143"/>
      <c r="B971" s="143"/>
      <c r="C971" s="143"/>
      <c r="D971" s="200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  <c r="AA971" s="143"/>
      <c r="AB971" s="143"/>
      <c r="AC971" s="143"/>
      <c r="AD971" s="143"/>
      <c r="AE971" s="143"/>
      <c r="AF971" s="143"/>
      <c r="AG971" s="143"/>
      <c r="AH971" s="143"/>
      <c r="AI971" s="143"/>
      <c r="AJ971" s="143"/>
      <c r="AK971" s="143"/>
    </row>
    <row r="972">
      <c r="A972" s="143"/>
      <c r="B972" s="143"/>
      <c r="C972" s="143"/>
      <c r="D972" s="200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  <c r="AA972" s="143"/>
      <c r="AB972" s="143"/>
      <c r="AC972" s="143"/>
      <c r="AD972" s="143"/>
      <c r="AE972" s="143"/>
      <c r="AF972" s="143"/>
      <c r="AG972" s="143"/>
      <c r="AH972" s="143"/>
      <c r="AI972" s="143"/>
      <c r="AJ972" s="143"/>
      <c r="AK972" s="143"/>
    </row>
    <row r="973">
      <c r="A973" s="143"/>
      <c r="B973" s="143"/>
      <c r="C973" s="143"/>
      <c r="D973" s="200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  <c r="AA973" s="143"/>
      <c r="AB973" s="143"/>
      <c r="AC973" s="143"/>
      <c r="AD973" s="143"/>
      <c r="AE973" s="143"/>
      <c r="AF973" s="143"/>
      <c r="AG973" s="143"/>
      <c r="AH973" s="143"/>
      <c r="AI973" s="143"/>
      <c r="AJ973" s="143"/>
      <c r="AK973" s="143"/>
    </row>
    <row r="974">
      <c r="A974" s="143"/>
      <c r="B974" s="143"/>
      <c r="C974" s="143"/>
      <c r="D974" s="200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  <c r="AA974" s="143"/>
      <c r="AB974" s="143"/>
      <c r="AC974" s="143"/>
      <c r="AD974" s="143"/>
      <c r="AE974" s="143"/>
      <c r="AF974" s="143"/>
      <c r="AG974" s="143"/>
      <c r="AH974" s="143"/>
      <c r="AI974" s="143"/>
      <c r="AJ974" s="143"/>
      <c r="AK974" s="143"/>
    </row>
    <row r="975">
      <c r="A975" s="143"/>
      <c r="B975" s="143"/>
      <c r="C975" s="143"/>
      <c r="D975" s="200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  <c r="AA975" s="143"/>
      <c r="AB975" s="143"/>
      <c r="AC975" s="143"/>
      <c r="AD975" s="143"/>
      <c r="AE975" s="143"/>
      <c r="AF975" s="143"/>
      <c r="AG975" s="143"/>
      <c r="AH975" s="143"/>
      <c r="AI975" s="143"/>
      <c r="AJ975" s="143"/>
      <c r="AK975" s="143"/>
    </row>
    <row r="976">
      <c r="A976" s="143"/>
      <c r="B976" s="143"/>
      <c r="C976" s="143"/>
      <c r="D976" s="200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  <c r="AA976" s="143"/>
      <c r="AB976" s="143"/>
      <c r="AC976" s="143"/>
      <c r="AD976" s="143"/>
      <c r="AE976" s="143"/>
      <c r="AF976" s="143"/>
      <c r="AG976" s="143"/>
      <c r="AH976" s="143"/>
      <c r="AI976" s="143"/>
      <c r="AJ976" s="143"/>
      <c r="AK976" s="143"/>
    </row>
    <row r="977">
      <c r="A977" s="143"/>
      <c r="B977" s="143"/>
      <c r="C977" s="143"/>
      <c r="D977" s="200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  <c r="AA977" s="143"/>
      <c r="AB977" s="143"/>
      <c r="AC977" s="143"/>
      <c r="AD977" s="143"/>
      <c r="AE977" s="143"/>
      <c r="AF977" s="143"/>
      <c r="AG977" s="143"/>
      <c r="AH977" s="143"/>
      <c r="AI977" s="143"/>
      <c r="AJ977" s="143"/>
      <c r="AK977" s="143"/>
    </row>
    <row r="978">
      <c r="A978" s="143"/>
      <c r="B978" s="143"/>
      <c r="C978" s="143"/>
      <c r="D978" s="200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  <c r="AA978" s="143"/>
      <c r="AB978" s="143"/>
      <c r="AC978" s="143"/>
      <c r="AD978" s="143"/>
      <c r="AE978" s="143"/>
      <c r="AF978" s="143"/>
      <c r="AG978" s="143"/>
      <c r="AH978" s="143"/>
      <c r="AI978" s="143"/>
      <c r="AJ978" s="143"/>
      <c r="AK978" s="143"/>
    </row>
    <row r="979">
      <c r="A979" s="143"/>
      <c r="B979" s="143"/>
      <c r="C979" s="143"/>
      <c r="D979" s="200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  <c r="AA979" s="143"/>
      <c r="AB979" s="143"/>
      <c r="AC979" s="143"/>
      <c r="AD979" s="143"/>
      <c r="AE979" s="143"/>
      <c r="AF979" s="143"/>
      <c r="AG979" s="143"/>
      <c r="AH979" s="143"/>
      <c r="AI979" s="143"/>
      <c r="AJ979" s="143"/>
      <c r="AK979" s="143"/>
    </row>
    <row r="980">
      <c r="A980" s="143"/>
      <c r="B980" s="143"/>
      <c r="C980" s="143"/>
      <c r="D980" s="200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  <c r="AA980" s="143"/>
      <c r="AB980" s="143"/>
      <c r="AC980" s="143"/>
      <c r="AD980" s="143"/>
      <c r="AE980" s="143"/>
      <c r="AF980" s="143"/>
      <c r="AG980" s="143"/>
      <c r="AH980" s="143"/>
      <c r="AI980" s="143"/>
      <c r="AJ980" s="143"/>
      <c r="AK980" s="143"/>
    </row>
    <row r="981">
      <c r="A981" s="143"/>
      <c r="B981" s="143"/>
      <c r="C981" s="143"/>
      <c r="D981" s="200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  <c r="AA981" s="143"/>
      <c r="AB981" s="143"/>
      <c r="AC981" s="143"/>
      <c r="AD981" s="143"/>
      <c r="AE981" s="143"/>
      <c r="AF981" s="143"/>
      <c r="AG981" s="143"/>
      <c r="AH981" s="143"/>
      <c r="AI981" s="143"/>
      <c r="AJ981" s="143"/>
      <c r="AK981" s="143"/>
    </row>
    <row r="982">
      <c r="A982" s="143"/>
      <c r="B982" s="143"/>
      <c r="C982" s="143"/>
      <c r="D982" s="200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  <c r="AA982" s="143"/>
      <c r="AB982" s="143"/>
      <c r="AC982" s="143"/>
      <c r="AD982" s="143"/>
      <c r="AE982" s="143"/>
      <c r="AF982" s="143"/>
      <c r="AG982" s="143"/>
      <c r="AH982" s="143"/>
      <c r="AI982" s="143"/>
      <c r="AJ982" s="143"/>
      <c r="AK982" s="143"/>
    </row>
    <row r="983">
      <c r="A983" s="143"/>
      <c r="B983" s="143"/>
      <c r="C983" s="143"/>
      <c r="D983" s="200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  <c r="AA983" s="143"/>
      <c r="AB983" s="143"/>
      <c r="AC983" s="143"/>
      <c r="AD983" s="143"/>
      <c r="AE983" s="143"/>
      <c r="AF983" s="143"/>
      <c r="AG983" s="143"/>
      <c r="AH983" s="143"/>
      <c r="AI983" s="143"/>
      <c r="AJ983" s="143"/>
      <c r="AK983" s="143"/>
    </row>
    <row r="984">
      <c r="A984" s="143"/>
      <c r="B984" s="143"/>
      <c r="C984" s="143"/>
      <c r="D984" s="200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  <c r="AA984" s="143"/>
      <c r="AB984" s="143"/>
      <c r="AC984" s="143"/>
      <c r="AD984" s="143"/>
      <c r="AE984" s="143"/>
      <c r="AF984" s="143"/>
      <c r="AG984" s="143"/>
      <c r="AH984" s="143"/>
      <c r="AI984" s="143"/>
      <c r="AJ984" s="143"/>
      <c r="AK984" s="143"/>
    </row>
    <row r="985">
      <c r="A985" s="143"/>
      <c r="B985" s="143"/>
      <c r="C985" s="143"/>
      <c r="D985" s="200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  <c r="AA985" s="143"/>
      <c r="AB985" s="143"/>
      <c r="AC985" s="143"/>
      <c r="AD985" s="143"/>
      <c r="AE985" s="143"/>
      <c r="AF985" s="143"/>
      <c r="AG985" s="143"/>
      <c r="AH985" s="143"/>
      <c r="AI985" s="143"/>
      <c r="AJ985" s="143"/>
      <c r="AK985" s="143"/>
    </row>
    <row r="986">
      <c r="A986" s="143"/>
      <c r="B986" s="143"/>
      <c r="C986" s="143"/>
      <c r="D986" s="200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  <c r="AA986" s="143"/>
      <c r="AB986" s="143"/>
      <c r="AC986" s="143"/>
      <c r="AD986" s="143"/>
      <c r="AE986" s="143"/>
      <c r="AF986" s="143"/>
      <c r="AG986" s="143"/>
      <c r="AH986" s="143"/>
      <c r="AI986" s="143"/>
      <c r="AJ986" s="143"/>
      <c r="AK986" s="143"/>
    </row>
    <row r="987">
      <c r="A987" s="143"/>
      <c r="B987" s="143"/>
      <c r="C987" s="143"/>
      <c r="D987" s="200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  <c r="AA987" s="143"/>
      <c r="AB987" s="143"/>
      <c r="AC987" s="143"/>
      <c r="AD987" s="143"/>
      <c r="AE987" s="143"/>
      <c r="AF987" s="143"/>
      <c r="AG987" s="143"/>
      <c r="AH987" s="143"/>
      <c r="AI987" s="143"/>
      <c r="AJ987" s="143"/>
      <c r="AK987" s="143"/>
    </row>
    <row r="988">
      <c r="A988" s="143"/>
      <c r="B988" s="143"/>
      <c r="C988" s="143"/>
      <c r="D988" s="200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  <c r="AA988" s="143"/>
      <c r="AB988" s="143"/>
      <c r="AC988" s="143"/>
      <c r="AD988" s="143"/>
      <c r="AE988" s="143"/>
      <c r="AF988" s="143"/>
      <c r="AG988" s="143"/>
      <c r="AH988" s="143"/>
      <c r="AI988" s="143"/>
      <c r="AJ988" s="143"/>
      <c r="AK988" s="143"/>
    </row>
    <row r="989">
      <c r="A989" s="143"/>
      <c r="B989" s="143"/>
      <c r="C989" s="143"/>
      <c r="D989" s="200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  <c r="AA989" s="143"/>
      <c r="AB989" s="143"/>
      <c r="AC989" s="143"/>
      <c r="AD989" s="143"/>
      <c r="AE989" s="143"/>
      <c r="AF989" s="143"/>
      <c r="AG989" s="143"/>
      <c r="AH989" s="143"/>
      <c r="AI989" s="143"/>
      <c r="AJ989" s="143"/>
      <c r="AK989" s="143"/>
    </row>
    <row r="990">
      <c r="A990" s="143"/>
      <c r="B990" s="143"/>
      <c r="C990" s="143"/>
      <c r="D990" s="200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  <c r="AA990" s="143"/>
      <c r="AB990" s="143"/>
      <c r="AC990" s="143"/>
      <c r="AD990" s="143"/>
      <c r="AE990" s="143"/>
      <c r="AF990" s="143"/>
      <c r="AG990" s="143"/>
      <c r="AH990" s="143"/>
      <c r="AI990" s="143"/>
      <c r="AJ990" s="143"/>
      <c r="AK990" s="143"/>
    </row>
    <row r="991">
      <c r="A991" s="143"/>
      <c r="B991" s="143"/>
      <c r="C991" s="143"/>
      <c r="D991" s="200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  <c r="AA991" s="143"/>
      <c r="AB991" s="143"/>
      <c r="AC991" s="143"/>
      <c r="AD991" s="143"/>
      <c r="AE991" s="143"/>
      <c r="AF991" s="143"/>
      <c r="AG991" s="143"/>
      <c r="AH991" s="143"/>
      <c r="AI991" s="143"/>
      <c r="AJ991" s="143"/>
      <c r="AK991" s="143"/>
    </row>
    <row r="992">
      <c r="A992" s="143"/>
      <c r="B992" s="143"/>
      <c r="C992" s="143"/>
      <c r="D992" s="200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  <c r="AA992" s="143"/>
      <c r="AB992" s="143"/>
      <c r="AC992" s="143"/>
      <c r="AD992" s="143"/>
      <c r="AE992" s="143"/>
      <c r="AF992" s="143"/>
      <c r="AG992" s="143"/>
      <c r="AH992" s="143"/>
      <c r="AI992" s="143"/>
      <c r="AJ992" s="143"/>
      <c r="AK992" s="143"/>
    </row>
    <row r="993">
      <c r="A993" s="143"/>
      <c r="B993" s="143"/>
      <c r="C993" s="143"/>
      <c r="D993" s="200"/>
      <c r="E993" s="143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  <c r="AA993" s="143"/>
      <c r="AB993" s="143"/>
      <c r="AC993" s="143"/>
      <c r="AD993" s="143"/>
      <c r="AE993" s="143"/>
      <c r="AF993" s="143"/>
      <c r="AG993" s="143"/>
      <c r="AH993" s="143"/>
      <c r="AI993" s="143"/>
      <c r="AJ993" s="143"/>
      <c r="AK993" s="143"/>
    </row>
    <row r="994">
      <c r="A994" s="143"/>
      <c r="B994" s="143"/>
      <c r="C994" s="143"/>
      <c r="D994" s="200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  <c r="AA994" s="143"/>
      <c r="AB994" s="143"/>
      <c r="AC994" s="143"/>
      <c r="AD994" s="143"/>
      <c r="AE994" s="143"/>
      <c r="AF994" s="143"/>
      <c r="AG994" s="143"/>
      <c r="AH994" s="143"/>
      <c r="AI994" s="143"/>
      <c r="AJ994" s="143"/>
      <c r="AK994" s="143"/>
    </row>
    <row r="995">
      <c r="A995" s="143"/>
      <c r="B995" s="143"/>
      <c r="C995" s="143"/>
      <c r="D995" s="200"/>
      <c r="E995" s="143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  <c r="AA995" s="143"/>
      <c r="AB995" s="143"/>
      <c r="AC995" s="143"/>
      <c r="AD995" s="143"/>
      <c r="AE995" s="143"/>
      <c r="AF995" s="143"/>
      <c r="AG995" s="143"/>
      <c r="AH995" s="143"/>
      <c r="AI995" s="143"/>
      <c r="AJ995" s="143"/>
      <c r="AK995" s="143"/>
    </row>
    <row r="996">
      <c r="A996" s="143"/>
      <c r="B996" s="143"/>
      <c r="C996" s="143"/>
      <c r="D996" s="200"/>
      <c r="E996" s="143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  <c r="AA996" s="143"/>
      <c r="AB996" s="143"/>
      <c r="AC996" s="143"/>
      <c r="AD996" s="143"/>
      <c r="AE996" s="143"/>
      <c r="AF996" s="143"/>
      <c r="AG996" s="143"/>
      <c r="AH996" s="143"/>
      <c r="AI996" s="143"/>
      <c r="AJ996" s="143"/>
      <c r="AK996" s="143"/>
    </row>
    <row r="997">
      <c r="A997" s="143"/>
      <c r="B997" s="143"/>
      <c r="C997" s="143"/>
      <c r="D997" s="200"/>
      <c r="E997" s="143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  <c r="AA997" s="143"/>
      <c r="AB997" s="143"/>
      <c r="AC997" s="143"/>
      <c r="AD997" s="143"/>
      <c r="AE997" s="143"/>
      <c r="AF997" s="143"/>
      <c r="AG997" s="143"/>
      <c r="AH997" s="143"/>
      <c r="AI997" s="143"/>
      <c r="AJ997" s="143"/>
      <c r="AK997" s="143"/>
    </row>
    <row r="998">
      <c r="A998" s="143"/>
      <c r="B998" s="143"/>
      <c r="C998" s="143"/>
      <c r="D998" s="200"/>
      <c r="E998" s="143"/>
      <c r="F998" s="143"/>
      <c r="G998" s="143"/>
      <c r="H998" s="143"/>
      <c r="I998" s="143"/>
      <c r="J998" s="143"/>
      <c r="K998" s="143"/>
      <c r="L998" s="143"/>
      <c r="M998" s="143"/>
      <c r="N998" s="143"/>
      <c r="O998" s="143"/>
      <c r="P998" s="143"/>
      <c r="Q998" s="143"/>
      <c r="R998" s="143"/>
      <c r="S998" s="143"/>
      <c r="T998" s="143"/>
      <c r="U998" s="143"/>
      <c r="V998" s="143"/>
      <c r="W998" s="143"/>
      <c r="X998" s="143"/>
      <c r="Y998" s="143"/>
      <c r="Z998" s="143"/>
      <c r="AA998" s="143"/>
      <c r="AB998" s="143"/>
      <c r="AC998" s="143"/>
      <c r="AD998" s="143"/>
      <c r="AE998" s="143"/>
      <c r="AF998" s="143"/>
      <c r="AG998" s="143"/>
      <c r="AH998" s="143"/>
      <c r="AI998" s="143"/>
      <c r="AJ998" s="143"/>
      <c r="AK998" s="143"/>
    </row>
    <row r="999">
      <c r="A999" s="143"/>
      <c r="B999" s="143"/>
      <c r="C999" s="143"/>
      <c r="D999" s="200"/>
      <c r="E999" s="143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  <c r="AA999" s="143"/>
      <c r="AB999" s="143"/>
      <c r="AC999" s="143"/>
      <c r="AD999" s="143"/>
      <c r="AE999" s="143"/>
      <c r="AF999" s="143"/>
      <c r="AG999" s="143"/>
      <c r="AH999" s="143"/>
      <c r="AI999" s="143"/>
      <c r="AJ999" s="143"/>
      <c r="AK999" s="143"/>
    </row>
    <row r="1000">
      <c r="A1000" s="143"/>
      <c r="B1000" s="143"/>
      <c r="C1000" s="143"/>
      <c r="D1000" s="200"/>
      <c r="E1000" s="143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3"/>
      <c r="S1000" s="143"/>
      <c r="T1000" s="143"/>
      <c r="U1000" s="143"/>
      <c r="V1000" s="143"/>
      <c r="W1000" s="143"/>
      <c r="X1000" s="143"/>
      <c r="Y1000" s="143"/>
      <c r="Z1000" s="143"/>
      <c r="AA1000" s="143"/>
      <c r="AB1000" s="143"/>
      <c r="AC1000" s="143"/>
      <c r="AD1000" s="143"/>
      <c r="AE1000" s="143"/>
      <c r="AF1000" s="143"/>
      <c r="AG1000" s="143"/>
      <c r="AH1000" s="143"/>
      <c r="AI1000" s="143"/>
      <c r="AJ1000" s="143"/>
      <c r="AK1000" s="143"/>
    </row>
    <row r="1001">
      <c r="A1001" s="143"/>
      <c r="B1001" s="143"/>
      <c r="C1001" s="143"/>
      <c r="D1001" s="200"/>
      <c r="E1001" s="143"/>
      <c r="F1001" s="143"/>
      <c r="G1001" s="143"/>
      <c r="H1001" s="143"/>
      <c r="I1001" s="143"/>
      <c r="J1001" s="143"/>
      <c r="K1001" s="143"/>
      <c r="L1001" s="143"/>
      <c r="M1001" s="143"/>
      <c r="N1001" s="143"/>
      <c r="O1001" s="143"/>
      <c r="P1001" s="143"/>
      <c r="Q1001" s="143"/>
      <c r="R1001" s="143"/>
      <c r="S1001" s="143"/>
      <c r="T1001" s="143"/>
      <c r="U1001" s="143"/>
      <c r="V1001" s="143"/>
      <c r="W1001" s="143"/>
      <c r="X1001" s="143"/>
      <c r="Y1001" s="143"/>
      <c r="Z1001" s="143"/>
      <c r="AA1001" s="143"/>
      <c r="AB1001" s="143"/>
      <c r="AC1001" s="143"/>
      <c r="AD1001" s="143"/>
      <c r="AE1001" s="143"/>
      <c r="AF1001" s="143"/>
      <c r="AG1001" s="143"/>
      <c r="AH1001" s="143"/>
      <c r="AI1001" s="143"/>
      <c r="AJ1001" s="143"/>
      <c r="AK1001" s="143"/>
    </row>
    <row r="1002">
      <c r="A1002" s="143"/>
      <c r="B1002" s="143"/>
      <c r="C1002" s="143"/>
      <c r="D1002" s="200"/>
      <c r="E1002" s="143"/>
      <c r="F1002" s="143"/>
      <c r="G1002" s="143"/>
      <c r="H1002" s="143"/>
      <c r="I1002" s="143"/>
      <c r="J1002" s="143"/>
      <c r="K1002" s="143"/>
      <c r="L1002" s="143"/>
      <c r="M1002" s="143"/>
      <c r="N1002" s="143"/>
      <c r="O1002" s="143"/>
      <c r="P1002" s="143"/>
      <c r="Q1002" s="143"/>
      <c r="R1002" s="143"/>
      <c r="S1002" s="143"/>
      <c r="T1002" s="143"/>
      <c r="U1002" s="143"/>
      <c r="V1002" s="143"/>
      <c r="W1002" s="143"/>
      <c r="X1002" s="143"/>
      <c r="Y1002" s="143"/>
      <c r="Z1002" s="143"/>
      <c r="AA1002" s="143"/>
      <c r="AB1002" s="143"/>
      <c r="AC1002" s="143"/>
      <c r="AD1002" s="143"/>
      <c r="AE1002" s="143"/>
      <c r="AF1002" s="143"/>
      <c r="AG1002" s="143"/>
      <c r="AH1002" s="143"/>
      <c r="AI1002" s="143"/>
      <c r="AJ1002" s="143"/>
      <c r="AK1002" s="143"/>
    </row>
    <row r="1003">
      <c r="A1003" s="143"/>
      <c r="B1003" s="143"/>
      <c r="C1003" s="143"/>
      <c r="D1003" s="200"/>
      <c r="E1003" s="143"/>
      <c r="F1003" s="143"/>
      <c r="G1003" s="143"/>
      <c r="H1003" s="143"/>
      <c r="I1003" s="143"/>
      <c r="J1003" s="143"/>
      <c r="K1003" s="143"/>
      <c r="L1003" s="143"/>
      <c r="M1003" s="143"/>
      <c r="N1003" s="143"/>
      <c r="O1003" s="143"/>
      <c r="P1003" s="143"/>
      <c r="Q1003" s="143"/>
      <c r="R1003" s="143"/>
      <c r="S1003" s="143"/>
      <c r="T1003" s="143"/>
      <c r="U1003" s="143"/>
      <c r="V1003" s="143"/>
      <c r="W1003" s="143"/>
      <c r="X1003" s="143"/>
      <c r="Y1003" s="143"/>
      <c r="Z1003" s="143"/>
      <c r="AA1003" s="143"/>
      <c r="AB1003" s="143"/>
      <c r="AC1003" s="143"/>
      <c r="AD1003" s="143"/>
      <c r="AE1003" s="143"/>
      <c r="AF1003" s="143"/>
      <c r="AG1003" s="143"/>
      <c r="AH1003" s="143"/>
      <c r="AI1003" s="143"/>
      <c r="AJ1003" s="143"/>
      <c r="AK1003" s="143"/>
    </row>
    <row r="1004">
      <c r="A1004" s="143"/>
      <c r="B1004" s="143"/>
      <c r="C1004" s="143"/>
      <c r="D1004" s="200"/>
      <c r="E1004" s="143"/>
      <c r="F1004" s="143"/>
      <c r="G1004" s="143"/>
      <c r="H1004" s="143"/>
      <c r="I1004" s="143"/>
      <c r="J1004" s="143"/>
      <c r="K1004" s="143"/>
      <c r="L1004" s="143"/>
      <c r="M1004" s="143"/>
      <c r="N1004" s="143"/>
      <c r="O1004" s="143"/>
      <c r="P1004" s="143"/>
      <c r="Q1004" s="143"/>
      <c r="R1004" s="143"/>
      <c r="S1004" s="143"/>
      <c r="T1004" s="143"/>
      <c r="U1004" s="143"/>
      <c r="V1004" s="143"/>
      <c r="W1004" s="143"/>
      <c r="X1004" s="143"/>
      <c r="Y1004" s="143"/>
      <c r="Z1004" s="143"/>
      <c r="AA1004" s="143"/>
      <c r="AB1004" s="143"/>
      <c r="AC1004" s="143"/>
      <c r="AD1004" s="143"/>
      <c r="AE1004" s="143"/>
      <c r="AF1004" s="143"/>
      <c r="AG1004" s="143"/>
      <c r="AH1004" s="143"/>
      <c r="AI1004" s="143"/>
      <c r="AJ1004" s="143"/>
      <c r="AK1004" s="143"/>
    </row>
    <row r="1005">
      <c r="A1005" s="143"/>
      <c r="B1005" s="143"/>
      <c r="C1005" s="143"/>
      <c r="D1005" s="200"/>
      <c r="E1005" s="143"/>
      <c r="F1005" s="143"/>
      <c r="G1005" s="143"/>
      <c r="H1005" s="143"/>
      <c r="I1005" s="143"/>
      <c r="J1005" s="143"/>
      <c r="K1005" s="143"/>
      <c r="L1005" s="143"/>
      <c r="M1005" s="143"/>
      <c r="N1005" s="143"/>
      <c r="O1005" s="143"/>
      <c r="P1005" s="143"/>
      <c r="Q1005" s="143"/>
      <c r="R1005" s="143"/>
      <c r="S1005" s="143"/>
      <c r="T1005" s="143"/>
      <c r="U1005" s="143"/>
      <c r="V1005" s="143"/>
      <c r="W1005" s="143"/>
      <c r="X1005" s="143"/>
      <c r="Y1005" s="143"/>
      <c r="Z1005" s="143"/>
      <c r="AA1005" s="143"/>
      <c r="AB1005" s="143"/>
      <c r="AC1005" s="143"/>
      <c r="AD1005" s="143"/>
      <c r="AE1005" s="143"/>
      <c r="AF1005" s="143"/>
      <c r="AG1005" s="143"/>
      <c r="AH1005" s="143"/>
      <c r="AI1005" s="143"/>
      <c r="AJ1005" s="143"/>
      <c r="AK1005" s="143"/>
    </row>
    <row r="1006">
      <c r="A1006" s="143"/>
      <c r="B1006" s="143"/>
      <c r="C1006" s="143"/>
      <c r="D1006" s="200"/>
      <c r="E1006" s="143"/>
      <c r="F1006" s="143"/>
      <c r="G1006" s="143"/>
      <c r="H1006" s="143"/>
      <c r="I1006" s="143"/>
      <c r="J1006" s="143"/>
      <c r="K1006" s="143"/>
      <c r="L1006" s="143"/>
      <c r="M1006" s="143"/>
      <c r="N1006" s="143"/>
      <c r="O1006" s="143"/>
      <c r="P1006" s="143"/>
      <c r="Q1006" s="143"/>
      <c r="R1006" s="143"/>
      <c r="S1006" s="143"/>
      <c r="T1006" s="143"/>
      <c r="U1006" s="143"/>
      <c r="V1006" s="143"/>
      <c r="W1006" s="143"/>
      <c r="X1006" s="143"/>
      <c r="Y1006" s="143"/>
      <c r="Z1006" s="143"/>
      <c r="AA1006" s="143"/>
      <c r="AB1006" s="143"/>
      <c r="AC1006" s="143"/>
      <c r="AD1006" s="143"/>
      <c r="AE1006" s="143"/>
      <c r="AF1006" s="143"/>
      <c r="AG1006" s="143"/>
      <c r="AH1006" s="143"/>
      <c r="AI1006" s="143"/>
      <c r="AJ1006" s="143"/>
      <c r="AK1006" s="143"/>
    </row>
    <row r="1007">
      <c r="A1007" s="143"/>
      <c r="B1007" s="143"/>
      <c r="C1007" s="143"/>
      <c r="D1007" s="200"/>
      <c r="E1007" s="143"/>
      <c r="F1007" s="143"/>
      <c r="G1007" s="143"/>
      <c r="H1007" s="143"/>
      <c r="I1007" s="143"/>
      <c r="J1007" s="143"/>
      <c r="K1007" s="143"/>
      <c r="L1007" s="143"/>
      <c r="M1007" s="143"/>
      <c r="N1007" s="143"/>
      <c r="O1007" s="143"/>
      <c r="P1007" s="143"/>
      <c r="Q1007" s="143"/>
      <c r="R1007" s="143"/>
      <c r="S1007" s="143"/>
      <c r="T1007" s="143"/>
      <c r="U1007" s="143"/>
      <c r="V1007" s="143"/>
      <c r="W1007" s="143"/>
      <c r="X1007" s="143"/>
      <c r="Y1007" s="143"/>
      <c r="Z1007" s="143"/>
      <c r="AA1007" s="143"/>
      <c r="AB1007" s="143"/>
      <c r="AC1007" s="143"/>
      <c r="AD1007" s="143"/>
      <c r="AE1007" s="143"/>
      <c r="AF1007" s="143"/>
      <c r="AG1007" s="143"/>
      <c r="AH1007" s="143"/>
      <c r="AI1007" s="143"/>
      <c r="AJ1007" s="143"/>
      <c r="AK1007" s="143"/>
    </row>
    <row r="1008">
      <c r="A1008" s="143"/>
      <c r="B1008" s="143"/>
      <c r="C1008" s="143"/>
      <c r="D1008" s="200"/>
      <c r="E1008" s="143"/>
      <c r="F1008" s="143"/>
      <c r="G1008" s="143"/>
      <c r="H1008" s="143"/>
      <c r="I1008" s="143"/>
      <c r="J1008" s="143"/>
      <c r="K1008" s="143"/>
      <c r="L1008" s="143"/>
      <c r="M1008" s="143"/>
      <c r="N1008" s="143"/>
      <c r="O1008" s="143"/>
      <c r="P1008" s="143"/>
      <c r="Q1008" s="143"/>
      <c r="R1008" s="143"/>
      <c r="S1008" s="143"/>
      <c r="T1008" s="143"/>
      <c r="U1008" s="143"/>
      <c r="V1008" s="143"/>
      <c r="W1008" s="143"/>
      <c r="X1008" s="143"/>
      <c r="Y1008" s="143"/>
      <c r="Z1008" s="143"/>
      <c r="AA1008" s="143"/>
      <c r="AB1008" s="143"/>
      <c r="AC1008" s="143"/>
      <c r="AD1008" s="143"/>
      <c r="AE1008" s="143"/>
      <c r="AF1008" s="143"/>
      <c r="AG1008" s="143"/>
      <c r="AH1008" s="143"/>
      <c r="AI1008" s="143"/>
      <c r="AJ1008" s="143"/>
      <c r="AK1008" s="143"/>
    </row>
    <row r="1009">
      <c r="A1009" s="143"/>
      <c r="B1009" s="143"/>
      <c r="C1009" s="143"/>
      <c r="D1009" s="200"/>
      <c r="E1009" s="143"/>
      <c r="F1009" s="143"/>
      <c r="G1009" s="143"/>
      <c r="H1009" s="143"/>
      <c r="I1009" s="143"/>
      <c r="J1009" s="143"/>
      <c r="K1009" s="143"/>
      <c r="L1009" s="143"/>
      <c r="M1009" s="143"/>
      <c r="N1009" s="143"/>
      <c r="O1009" s="143"/>
      <c r="P1009" s="143"/>
      <c r="Q1009" s="143"/>
      <c r="R1009" s="143"/>
      <c r="S1009" s="143"/>
      <c r="T1009" s="143"/>
      <c r="U1009" s="143"/>
      <c r="V1009" s="143"/>
      <c r="W1009" s="143"/>
      <c r="X1009" s="143"/>
      <c r="Y1009" s="143"/>
      <c r="Z1009" s="143"/>
      <c r="AA1009" s="143"/>
      <c r="AB1009" s="143"/>
      <c r="AC1009" s="143"/>
      <c r="AD1009" s="143"/>
      <c r="AE1009" s="143"/>
      <c r="AF1009" s="143"/>
      <c r="AG1009" s="143"/>
      <c r="AH1009" s="143"/>
      <c r="AI1009" s="143"/>
      <c r="AJ1009" s="143"/>
      <c r="AK1009" s="143"/>
    </row>
    <row r="1010">
      <c r="A1010" s="143"/>
      <c r="B1010" s="143"/>
      <c r="C1010" s="143"/>
      <c r="D1010" s="200"/>
      <c r="E1010" s="143"/>
      <c r="F1010" s="143"/>
      <c r="G1010" s="143"/>
      <c r="H1010" s="143"/>
      <c r="I1010" s="143"/>
      <c r="J1010" s="143"/>
      <c r="K1010" s="143"/>
      <c r="L1010" s="143"/>
      <c r="M1010" s="143"/>
      <c r="N1010" s="143"/>
      <c r="O1010" s="143"/>
      <c r="P1010" s="143"/>
      <c r="Q1010" s="143"/>
      <c r="R1010" s="143"/>
      <c r="S1010" s="143"/>
      <c r="T1010" s="143"/>
      <c r="U1010" s="143"/>
      <c r="V1010" s="143"/>
      <c r="W1010" s="143"/>
      <c r="X1010" s="143"/>
      <c r="Y1010" s="143"/>
      <c r="Z1010" s="143"/>
      <c r="AA1010" s="143"/>
      <c r="AB1010" s="143"/>
      <c r="AC1010" s="143"/>
      <c r="AD1010" s="143"/>
      <c r="AE1010" s="143"/>
      <c r="AF1010" s="143"/>
      <c r="AG1010" s="143"/>
      <c r="AH1010" s="143"/>
      <c r="AI1010" s="143"/>
      <c r="AJ1010" s="143"/>
      <c r="AK1010" s="143"/>
    </row>
    <row r="1011">
      <c r="A1011" s="143"/>
      <c r="B1011" s="143"/>
      <c r="C1011" s="143"/>
      <c r="D1011" s="200"/>
      <c r="E1011" s="143"/>
      <c r="F1011" s="143"/>
      <c r="G1011" s="143"/>
      <c r="H1011" s="143"/>
      <c r="I1011" s="143"/>
      <c r="J1011" s="143"/>
      <c r="K1011" s="143"/>
      <c r="L1011" s="143"/>
      <c r="M1011" s="143"/>
      <c r="N1011" s="143"/>
      <c r="O1011" s="143"/>
      <c r="P1011" s="143"/>
      <c r="Q1011" s="143"/>
      <c r="R1011" s="143"/>
      <c r="S1011" s="143"/>
      <c r="T1011" s="143"/>
      <c r="U1011" s="143"/>
      <c r="V1011" s="143"/>
      <c r="W1011" s="143"/>
      <c r="X1011" s="143"/>
      <c r="Y1011" s="143"/>
      <c r="Z1011" s="143"/>
      <c r="AA1011" s="143"/>
      <c r="AB1011" s="143"/>
      <c r="AC1011" s="143"/>
      <c r="AD1011" s="143"/>
      <c r="AE1011" s="143"/>
      <c r="AF1011" s="143"/>
      <c r="AG1011" s="143"/>
      <c r="AH1011" s="143"/>
      <c r="AI1011" s="143"/>
      <c r="AJ1011" s="143"/>
      <c r="AK1011" s="143"/>
    </row>
    <row r="1012">
      <c r="A1012" s="143"/>
      <c r="B1012" s="143"/>
      <c r="C1012" s="143"/>
      <c r="D1012" s="200"/>
      <c r="E1012" s="143"/>
      <c r="F1012" s="143"/>
      <c r="G1012" s="143"/>
      <c r="H1012" s="143"/>
      <c r="I1012" s="143"/>
      <c r="J1012" s="143"/>
      <c r="K1012" s="143"/>
      <c r="L1012" s="143"/>
      <c r="M1012" s="143"/>
      <c r="N1012" s="143"/>
      <c r="O1012" s="143"/>
      <c r="P1012" s="143"/>
      <c r="Q1012" s="143"/>
      <c r="R1012" s="143"/>
      <c r="S1012" s="143"/>
      <c r="T1012" s="143"/>
      <c r="U1012" s="143"/>
      <c r="V1012" s="143"/>
      <c r="W1012" s="143"/>
      <c r="X1012" s="143"/>
      <c r="Y1012" s="143"/>
      <c r="Z1012" s="143"/>
      <c r="AA1012" s="143"/>
      <c r="AB1012" s="143"/>
      <c r="AC1012" s="143"/>
      <c r="AD1012" s="143"/>
      <c r="AE1012" s="143"/>
      <c r="AF1012" s="143"/>
      <c r="AG1012" s="143"/>
      <c r="AH1012" s="143"/>
      <c r="AI1012" s="143"/>
      <c r="AJ1012" s="143"/>
      <c r="AK1012" s="143"/>
    </row>
    <row r="1013">
      <c r="A1013" s="143"/>
      <c r="B1013" s="143"/>
      <c r="C1013" s="143"/>
      <c r="D1013" s="200"/>
      <c r="E1013" s="143"/>
      <c r="F1013" s="143"/>
      <c r="G1013" s="143"/>
      <c r="H1013" s="143"/>
      <c r="I1013" s="143"/>
      <c r="J1013" s="143"/>
      <c r="K1013" s="143"/>
      <c r="L1013" s="143"/>
      <c r="M1013" s="143"/>
      <c r="N1013" s="143"/>
      <c r="O1013" s="143"/>
      <c r="P1013" s="143"/>
      <c r="Q1013" s="143"/>
      <c r="R1013" s="143"/>
      <c r="S1013" s="143"/>
      <c r="T1013" s="143"/>
      <c r="U1013" s="143"/>
      <c r="V1013" s="143"/>
      <c r="W1013" s="143"/>
      <c r="X1013" s="143"/>
      <c r="Y1013" s="143"/>
      <c r="Z1013" s="143"/>
      <c r="AA1013" s="143"/>
      <c r="AB1013" s="143"/>
      <c r="AC1013" s="143"/>
      <c r="AD1013" s="143"/>
      <c r="AE1013" s="143"/>
      <c r="AF1013" s="143"/>
      <c r="AG1013" s="143"/>
      <c r="AH1013" s="143"/>
      <c r="AI1013" s="143"/>
      <c r="AJ1013" s="143"/>
      <c r="AK1013" s="143"/>
    </row>
    <row r="1014">
      <c r="A1014" s="143"/>
      <c r="B1014" s="143"/>
      <c r="C1014" s="143"/>
      <c r="D1014" s="200"/>
      <c r="E1014" s="143"/>
      <c r="F1014" s="143"/>
      <c r="G1014" s="143"/>
      <c r="H1014" s="143"/>
      <c r="I1014" s="143"/>
      <c r="J1014" s="143"/>
      <c r="K1014" s="143"/>
      <c r="L1014" s="143"/>
      <c r="M1014" s="143"/>
      <c r="N1014" s="143"/>
      <c r="O1014" s="143"/>
      <c r="P1014" s="143"/>
      <c r="Q1014" s="143"/>
      <c r="R1014" s="143"/>
      <c r="S1014" s="143"/>
      <c r="T1014" s="143"/>
      <c r="U1014" s="143"/>
      <c r="V1014" s="143"/>
      <c r="W1014" s="143"/>
      <c r="X1014" s="143"/>
      <c r="Y1014" s="143"/>
      <c r="Z1014" s="143"/>
      <c r="AA1014" s="143"/>
      <c r="AB1014" s="143"/>
      <c r="AC1014" s="143"/>
      <c r="AD1014" s="143"/>
      <c r="AE1014" s="143"/>
      <c r="AF1014" s="143"/>
      <c r="AG1014" s="143"/>
      <c r="AH1014" s="143"/>
      <c r="AI1014" s="143"/>
      <c r="AJ1014" s="143"/>
      <c r="AK1014" s="143"/>
    </row>
    <row r="1015">
      <c r="A1015" s="143"/>
      <c r="B1015" s="143"/>
      <c r="C1015" s="143"/>
      <c r="D1015" s="200"/>
      <c r="E1015" s="143"/>
      <c r="F1015" s="143"/>
      <c r="G1015" s="143"/>
      <c r="H1015" s="143"/>
      <c r="I1015" s="143"/>
      <c r="J1015" s="143"/>
      <c r="K1015" s="143"/>
      <c r="L1015" s="143"/>
      <c r="M1015" s="143"/>
      <c r="N1015" s="143"/>
      <c r="O1015" s="143"/>
      <c r="P1015" s="143"/>
      <c r="Q1015" s="143"/>
      <c r="R1015" s="143"/>
      <c r="S1015" s="143"/>
      <c r="T1015" s="143"/>
      <c r="U1015" s="143"/>
      <c r="V1015" s="143"/>
      <c r="W1015" s="143"/>
      <c r="X1015" s="143"/>
      <c r="Y1015" s="143"/>
      <c r="Z1015" s="143"/>
      <c r="AA1015" s="143"/>
      <c r="AB1015" s="143"/>
      <c r="AC1015" s="143"/>
      <c r="AD1015" s="143"/>
      <c r="AE1015" s="143"/>
      <c r="AF1015" s="143"/>
      <c r="AG1015" s="143"/>
      <c r="AH1015" s="143"/>
      <c r="AI1015" s="143"/>
      <c r="AJ1015" s="143"/>
      <c r="AK1015" s="143"/>
    </row>
    <row r="1016">
      <c r="A1016" s="143"/>
      <c r="B1016" s="143"/>
      <c r="C1016" s="143"/>
      <c r="D1016" s="200"/>
      <c r="E1016" s="143"/>
      <c r="F1016" s="143"/>
      <c r="G1016" s="143"/>
      <c r="H1016" s="143"/>
      <c r="I1016" s="143"/>
      <c r="J1016" s="143"/>
      <c r="K1016" s="143"/>
      <c r="L1016" s="143"/>
      <c r="M1016" s="143"/>
      <c r="N1016" s="143"/>
      <c r="O1016" s="143"/>
      <c r="P1016" s="143"/>
      <c r="Q1016" s="143"/>
      <c r="R1016" s="143"/>
      <c r="S1016" s="143"/>
      <c r="T1016" s="143"/>
      <c r="U1016" s="143"/>
      <c r="V1016" s="143"/>
      <c r="W1016" s="143"/>
      <c r="X1016" s="143"/>
      <c r="Y1016" s="143"/>
      <c r="Z1016" s="143"/>
      <c r="AA1016" s="143"/>
      <c r="AB1016" s="143"/>
      <c r="AC1016" s="143"/>
      <c r="AD1016" s="143"/>
      <c r="AE1016" s="143"/>
      <c r="AF1016" s="143"/>
      <c r="AG1016" s="143"/>
      <c r="AH1016" s="143"/>
      <c r="AI1016" s="143"/>
      <c r="AJ1016" s="143"/>
      <c r="AK1016" s="143"/>
    </row>
    <row r="1017">
      <c r="A1017" s="143"/>
      <c r="B1017" s="143"/>
      <c r="C1017" s="143"/>
      <c r="D1017" s="200"/>
      <c r="E1017" s="143"/>
      <c r="F1017" s="143"/>
      <c r="G1017" s="143"/>
      <c r="H1017" s="143"/>
      <c r="I1017" s="143"/>
      <c r="J1017" s="143"/>
      <c r="K1017" s="143"/>
      <c r="L1017" s="143"/>
      <c r="M1017" s="143"/>
      <c r="N1017" s="143"/>
      <c r="O1017" s="143"/>
      <c r="P1017" s="143"/>
      <c r="Q1017" s="143"/>
      <c r="R1017" s="143"/>
      <c r="S1017" s="143"/>
      <c r="T1017" s="143"/>
      <c r="U1017" s="143"/>
      <c r="V1017" s="143"/>
      <c r="W1017" s="143"/>
      <c r="X1017" s="143"/>
      <c r="Y1017" s="143"/>
      <c r="Z1017" s="143"/>
      <c r="AA1017" s="143"/>
      <c r="AB1017" s="143"/>
      <c r="AC1017" s="143"/>
      <c r="AD1017" s="143"/>
      <c r="AE1017" s="143"/>
      <c r="AF1017" s="143"/>
      <c r="AG1017" s="143"/>
      <c r="AH1017" s="143"/>
      <c r="AI1017" s="143"/>
      <c r="AJ1017" s="143"/>
      <c r="AK1017" s="143"/>
    </row>
    <row r="1018">
      <c r="A1018" s="143"/>
      <c r="B1018" s="143"/>
      <c r="C1018" s="143"/>
      <c r="D1018" s="200"/>
      <c r="E1018" s="143"/>
      <c r="F1018" s="143"/>
      <c r="G1018" s="143"/>
      <c r="H1018" s="143"/>
      <c r="I1018" s="143"/>
      <c r="J1018" s="143"/>
      <c r="K1018" s="143"/>
      <c r="L1018" s="143"/>
      <c r="M1018" s="143"/>
      <c r="N1018" s="143"/>
      <c r="O1018" s="143"/>
      <c r="P1018" s="143"/>
      <c r="Q1018" s="143"/>
      <c r="R1018" s="143"/>
      <c r="S1018" s="143"/>
      <c r="T1018" s="143"/>
      <c r="U1018" s="143"/>
      <c r="V1018" s="143"/>
      <c r="W1018" s="143"/>
      <c r="X1018" s="143"/>
      <c r="Y1018" s="143"/>
      <c r="Z1018" s="143"/>
      <c r="AA1018" s="143"/>
      <c r="AB1018" s="143"/>
      <c r="AC1018" s="143"/>
      <c r="AD1018" s="143"/>
      <c r="AE1018" s="143"/>
      <c r="AF1018" s="143"/>
      <c r="AG1018" s="143"/>
      <c r="AH1018" s="143"/>
      <c r="AI1018" s="143"/>
      <c r="AJ1018" s="143"/>
      <c r="AK1018" s="143"/>
    </row>
    <row r="1019">
      <c r="A1019" s="143"/>
      <c r="B1019" s="143"/>
      <c r="C1019" s="143"/>
      <c r="D1019" s="200"/>
      <c r="E1019" s="143"/>
      <c r="F1019" s="143"/>
      <c r="G1019" s="143"/>
      <c r="H1019" s="143"/>
      <c r="I1019" s="143"/>
      <c r="J1019" s="143"/>
      <c r="K1019" s="143"/>
      <c r="L1019" s="143"/>
      <c r="M1019" s="143"/>
      <c r="N1019" s="143"/>
      <c r="O1019" s="143"/>
      <c r="P1019" s="143"/>
      <c r="Q1019" s="143"/>
      <c r="R1019" s="143"/>
      <c r="S1019" s="143"/>
      <c r="T1019" s="143"/>
      <c r="U1019" s="143"/>
      <c r="V1019" s="143"/>
      <c r="W1019" s="143"/>
      <c r="X1019" s="143"/>
      <c r="Y1019" s="143"/>
      <c r="Z1019" s="143"/>
      <c r="AA1019" s="143"/>
      <c r="AB1019" s="143"/>
      <c r="AC1019" s="143"/>
      <c r="AD1019" s="143"/>
      <c r="AE1019" s="143"/>
      <c r="AF1019" s="143"/>
      <c r="AG1019" s="143"/>
      <c r="AH1019" s="143"/>
      <c r="AI1019" s="143"/>
      <c r="AJ1019" s="143"/>
      <c r="AK1019" s="143"/>
    </row>
    <row r="1020">
      <c r="A1020" s="143"/>
      <c r="B1020" s="143"/>
      <c r="C1020" s="143"/>
      <c r="D1020" s="200"/>
      <c r="E1020" s="143"/>
      <c r="F1020" s="143"/>
      <c r="G1020" s="143"/>
      <c r="H1020" s="143"/>
      <c r="I1020" s="143"/>
      <c r="J1020" s="143"/>
      <c r="K1020" s="143"/>
      <c r="L1020" s="143"/>
      <c r="M1020" s="143"/>
      <c r="N1020" s="143"/>
      <c r="O1020" s="143"/>
      <c r="P1020" s="143"/>
      <c r="Q1020" s="143"/>
      <c r="R1020" s="143"/>
      <c r="S1020" s="143"/>
      <c r="T1020" s="143"/>
      <c r="U1020" s="143"/>
      <c r="V1020" s="143"/>
      <c r="W1020" s="143"/>
      <c r="X1020" s="143"/>
      <c r="Y1020" s="143"/>
      <c r="Z1020" s="143"/>
      <c r="AA1020" s="143"/>
      <c r="AB1020" s="143"/>
      <c r="AC1020" s="143"/>
      <c r="AD1020" s="143"/>
      <c r="AE1020" s="143"/>
      <c r="AF1020" s="143"/>
      <c r="AG1020" s="143"/>
      <c r="AH1020" s="143"/>
      <c r="AI1020" s="143"/>
      <c r="AJ1020" s="143"/>
      <c r="AK1020" s="143"/>
    </row>
    <row r="1021">
      <c r="A1021" s="143"/>
      <c r="B1021" s="143"/>
      <c r="C1021" s="143"/>
      <c r="D1021" s="200"/>
      <c r="E1021" s="143"/>
      <c r="F1021" s="143"/>
      <c r="G1021" s="143"/>
      <c r="H1021" s="143"/>
      <c r="I1021" s="143"/>
      <c r="J1021" s="143"/>
      <c r="K1021" s="143"/>
      <c r="L1021" s="143"/>
      <c r="M1021" s="143"/>
      <c r="N1021" s="143"/>
      <c r="O1021" s="143"/>
      <c r="P1021" s="143"/>
      <c r="Q1021" s="143"/>
      <c r="R1021" s="143"/>
      <c r="S1021" s="143"/>
      <c r="T1021" s="143"/>
      <c r="U1021" s="143"/>
      <c r="V1021" s="143"/>
      <c r="W1021" s="143"/>
      <c r="X1021" s="143"/>
      <c r="Y1021" s="143"/>
      <c r="Z1021" s="143"/>
      <c r="AA1021" s="143"/>
      <c r="AB1021" s="143"/>
      <c r="AC1021" s="143"/>
      <c r="AD1021" s="143"/>
      <c r="AE1021" s="143"/>
      <c r="AF1021" s="143"/>
      <c r="AG1021" s="143"/>
      <c r="AH1021" s="143"/>
      <c r="AI1021" s="143"/>
      <c r="AJ1021" s="143"/>
      <c r="AK1021" s="143"/>
    </row>
    <row r="1022">
      <c r="A1022" s="143"/>
      <c r="B1022" s="143"/>
      <c r="C1022" s="143"/>
      <c r="D1022" s="200"/>
      <c r="E1022" s="143"/>
      <c r="F1022" s="143"/>
      <c r="G1022" s="143"/>
      <c r="H1022" s="143"/>
      <c r="I1022" s="143"/>
      <c r="J1022" s="143"/>
      <c r="K1022" s="143"/>
      <c r="L1022" s="143"/>
      <c r="M1022" s="143"/>
      <c r="N1022" s="143"/>
      <c r="O1022" s="143"/>
      <c r="P1022" s="143"/>
      <c r="Q1022" s="143"/>
      <c r="R1022" s="143"/>
      <c r="S1022" s="143"/>
      <c r="T1022" s="143"/>
      <c r="U1022" s="143"/>
      <c r="V1022" s="143"/>
      <c r="W1022" s="143"/>
      <c r="X1022" s="143"/>
      <c r="Y1022" s="143"/>
      <c r="Z1022" s="143"/>
      <c r="AA1022" s="143"/>
      <c r="AB1022" s="143"/>
      <c r="AC1022" s="143"/>
      <c r="AD1022" s="143"/>
      <c r="AE1022" s="143"/>
      <c r="AF1022" s="143"/>
      <c r="AG1022" s="143"/>
      <c r="AH1022" s="143"/>
      <c r="AI1022" s="143"/>
      <c r="AJ1022" s="143"/>
      <c r="AK1022" s="143"/>
    </row>
    <row r="1023">
      <c r="A1023" s="143"/>
      <c r="B1023" s="143"/>
      <c r="C1023" s="143"/>
      <c r="D1023" s="200"/>
      <c r="E1023" s="143"/>
      <c r="F1023" s="143"/>
      <c r="G1023" s="143"/>
      <c r="H1023" s="143"/>
      <c r="I1023" s="143"/>
      <c r="J1023" s="143"/>
      <c r="K1023" s="143"/>
      <c r="L1023" s="143"/>
      <c r="M1023" s="143"/>
      <c r="N1023" s="143"/>
      <c r="O1023" s="143"/>
      <c r="P1023" s="143"/>
      <c r="Q1023" s="143"/>
      <c r="R1023" s="143"/>
      <c r="S1023" s="143"/>
      <c r="T1023" s="143"/>
      <c r="U1023" s="143"/>
      <c r="V1023" s="143"/>
      <c r="W1023" s="143"/>
      <c r="X1023" s="143"/>
      <c r="Y1023" s="143"/>
      <c r="Z1023" s="143"/>
      <c r="AA1023" s="143"/>
      <c r="AB1023" s="143"/>
      <c r="AC1023" s="143"/>
      <c r="AD1023" s="143"/>
      <c r="AE1023" s="143"/>
      <c r="AF1023" s="143"/>
      <c r="AG1023" s="143"/>
      <c r="AH1023" s="143"/>
      <c r="AI1023" s="143"/>
      <c r="AJ1023" s="143"/>
      <c r="AK1023" s="143"/>
    </row>
    <row r="1024">
      <c r="A1024" s="143"/>
      <c r="B1024" s="143"/>
      <c r="C1024" s="143"/>
      <c r="D1024" s="200"/>
      <c r="E1024" s="143"/>
      <c r="F1024" s="143"/>
      <c r="G1024" s="143"/>
      <c r="H1024" s="143"/>
      <c r="I1024" s="143"/>
      <c r="J1024" s="143"/>
      <c r="K1024" s="143"/>
      <c r="L1024" s="143"/>
      <c r="M1024" s="143"/>
      <c r="N1024" s="143"/>
      <c r="O1024" s="143"/>
      <c r="P1024" s="143"/>
      <c r="Q1024" s="143"/>
      <c r="R1024" s="143"/>
      <c r="S1024" s="143"/>
      <c r="T1024" s="143"/>
      <c r="U1024" s="143"/>
      <c r="V1024" s="143"/>
      <c r="W1024" s="143"/>
      <c r="X1024" s="143"/>
      <c r="Y1024" s="143"/>
      <c r="Z1024" s="143"/>
      <c r="AA1024" s="143"/>
      <c r="AB1024" s="143"/>
      <c r="AC1024" s="143"/>
      <c r="AD1024" s="143"/>
      <c r="AE1024" s="143"/>
      <c r="AF1024" s="143"/>
      <c r="AG1024" s="143"/>
      <c r="AH1024" s="143"/>
      <c r="AI1024" s="143"/>
      <c r="AJ1024" s="143"/>
      <c r="AK1024" s="143"/>
    </row>
    <row r="1025">
      <c r="A1025" s="143"/>
      <c r="B1025" s="143"/>
      <c r="C1025" s="143"/>
      <c r="D1025" s="200"/>
      <c r="E1025" s="143"/>
      <c r="F1025" s="143"/>
      <c r="G1025" s="143"/>
      <c r="H1025" s="143"/>
      <c r="I1025" s="143"/>
      <c r="J1025" s="143"/>
      <c r="K1025" s="143"/>
      <c r="L1025" s="143"/>
      <c r="M1025" s="143"/>
      <c r="N1025" s="143"/>
      <c r="O1025" s="143"/>
      <c r="P1025" s="143"/>
      <c r="Q1025" s="143"/>
      <c r="R1025" s="143"/>
      <c r="S1025" s="143"/>
      <c r="T1025" s="143"/>
      <c r="U1025" s="143"/>
      <c r="V1025" s="143"/>
      <c r="W1025" s="143"/>
      <c r="X1025" s="143"/>
      <c r="Y1025" s="143"/>
      <c r="Z1025" s="143"/>
      <c r="AA1025" s="143"/>
      <c r="AB1025" s="143"/>
      <c r="AC1025" s="143"/>
      <c r="AD1025" s="143"/>
      <c r="AE1025" s="143"/>
      <c r="AF1025" s="143"/>
      <c r="AG1025" s="143"/>
      <c r="AH1025" s="143"/>
      <c r="AI1025" s="143"/>
      <c r="AJ1025" s="143"/>
      <c r="AK1025" s="143"/>
    </row>
    <row r="1026">
      <c r="A1026" s="143"/>
      <c r="B1026" s="143"/>
      <c r="C1026" s="143"/>
      <c r="D1026" s="200"/>
      <c r="E1026" s="143"/>
      <c r="F1026" s="143"/>
      <c r="G1026" s="143"/>
      <c r="H1026" s="143"/>
      <c r="I1026" s="143"/>
      <c r="J1026" s="143"/>
      <c r="K1026" s="143"/>
      <c r="L1026" s="143"/>
      <c r="M1026" s="143"/>
      <c r="N1026" s="143"/>
      <c r="O1026" s="143"/>
      <c r="P1026" s="143"/>
      <c r="Q1026" s="143"/>
      <c r="R1026" s="143"/>
      <c r="S1026" s="143"/>
      <c r="T1026" s="143"/>
      <c r="U1026" s="143"/>
      <c r="V1026" s="143"/>
      <c r="W1026" s="143"/>
      <c r="X1026" s="143"/>
      <c r="Y1026" s="143"/>
      <c r="Z1026" s="143"/>
      <c r="AA1026" s="143"/>
      <c r="AB1026" s="143"/>
      <c r="AC1026" s="143"/>
      <c r="AD1026" s="143"/>
      <c r="AE1026" s="143"/>
      <c r="AF1026" s="143"/>
      <c r="AG1026" s="143"/>
      <c r="AH1026" s="143"/>
      <c r="AI1026" s="143"/>
      <c r="AJ1026" s="143"/>
      <c r="AK1026" s="143"/>
    </row>
    <row r="1027">
      <c r="A1027" s="143"/>
      <c r="B1027" s="143"/>
      <c r="C1027" s="143"/>
      <c r="D1027" s="200"/>
      <c r="E1027" s="143"/>
      <c r="F1027" s="143"/>
      <c r="G1027" s="143"/>
      <c r="H1027" s="143"/>
      <c r="I1027" s="143"/>
      <c r="J1027" s="143"/>
      <c r="K1027" s="143"/>
      <c r="L1027" s="143"/>
      <c r="M1027" s="143"/>
      <c r="N1027" s="143"/>
      <c r="O1027" s="143"/>
      <c r="P1027" s="143"/>
      <c r="Q1027" s="143"/>
      <c r="R1027" s="143"/>
      <c r="S1027" s="143"/>
      <c r="T1027" s="143"/>
      <c r="U1027" s="143"/>
      <c r="V1027" s="143"/>
      <c r="W1027" s="143"/>
      <c r="X1027" s="143"/>
      <c r="Y1027" s="143"/>
      <c r="Z1027" s="143"/>
      <c r="AA1027" s="143"/>
      <c r="AB1027" s="143"/>
      <c r="AC1027" s="143"/>
      <c r="AD1027" s="143"/>
      <c r="AE1027" s="143"/>
      <c r="AF1027" s="143"/>
      <c r="AG1027" s="143"/>
      <c r="AH1027" s="143"/>
      <c r="AI1027" s="143"/>
      <c r="AJ1027" s="143"/>
      <c r="AK1027" s="143"/>
    </row>
    <row r="1028">
      <c r="A1028" s="143"/>
      <c r="B1028" s="143"/>
      <c r="C1028" s="143"/>
      <c r="D1028" s="200"/>
      <c r="E1028" s="143"/>
      <c r="F1028" s="143"/>
      <c r="G1028" s="143"/>
      <c r="H1028" s="143"/>
      <c r="I1028" s="143"/>
      <c r="J1028" s="143"/>
      <c r="K1028" s="143"/>
      <c r="L1028" s="143"/>
      <c r="M1028" s="143"/>
      <c r="N1028" s="143"/>
      <c r="O1028" s="143"/>
      <c r="P1028" s="143"/>
      <c r="Q1028" s="143"/>
      <c r="R1028" s="143"/>
      <c r="S1028" s="143"/>
      <c r="T1028" s="143"/>
      <c r="U1028" s="143"/>
      <c r="V1028" s="143"/>
      <c r="W1028" s="143"/>
      <c r="X1028" s="143"/>
      <c r="Y1028" s="143"/>
      <c r="Z1028" s="143"/>
      <c r="AA1028" s="143"/>
      <c r="AB1028" s="143"/>
      <c r="AC1028" s="143"/>
      <c r="AD1028" s="143"/>
      <c r="AE1028" s="143"/>
      <c r="AF1028" s="143"/>
      <c r="AG1028" s="143"/>
      <c r="AH1028" s="143"/>
      <c r="AI1028" s="143"/>
      <c r="AJ1028" s="143"/>
      <c r="AK1028" s="143"/>
    </row>
    <row r="1029">
      <c r="A1029" s="143"/>
      <c r="B1029" s="143"/>
      <c r="C1029" s="143"/>
      <c r="D1029" s="200"/>
      <c r="E1029" s="143"/>
      <c r="F1029" s="143"/>
      <c r="G1029" s="143"/>
      <c r="H1029" s="143"/>
      <c r="I1029" s="143"/>
      <c r="J1029" s="143"/>
      <c r="K1029" s="143"/>
      <c r="L1029" s="143"/>
      <c r="M1029" s="143"/>
      <c r="N1029" s="143"/>
      <c r="O1029" s="143"/>
      <c r="P1029" s="143"/>
      <c r="Q1029" s="143"/>
      <c r="R1029" s="143"/>
      <c r="S1029" s="143"/>
      <c r="T1029" s="143"/>
      <c r="U1029" s="143"/>
      <c r="V1029" s="143"/>
      <c r="W1029" s="143"/>
      <c r="X1029" s="143"/>
      <c r="Y1029" s="143"/>
      <c r="Z1029" s="143"/>
      <c r="AA1029" s="143"/>
      <c r="AB1029" s="143"/>
      <c r="AC1029" s="143"/>
      <c r="AD1029" s="143"/>
      <c r="AE1029" s="143"/>
      <c r="AF1029" s="143"/>
      <c r="AG1029" s="143"/>
      <c r="AH1029" s="143"/>
      <c r="AI1029" s="143"/>
      <c r="AJ1029" s="143"/>
      <c r="AK1029" s="143"/>
    </row>
    <row r="1030">
      <c r="A1030" s="143"/>
      <c r="B1030" s="143"/>
      <c r="C1030" s="143"/>
      <c r="D1030" s="200"/>
      <c r="E1030" s="143"/>
      <c r="F1030" s="143"/>
      <c r="G1030" s="143"/>
      <c r="H1030" s="143"/>
      <c r="I1030" s="143"/>
      <c r="J1030" s="143"/>
      <c r="K1030" s="143"/>
      <c r="L1030" s="143"/>
      <c r="M1030" s="143"/>
      <c r="N1030" s="143"/>
      <c r="O1030" s="143"/>
      <c r="P1030" s="143"/>
      <c r="Q1030" s="143"/>
      <c r="R1030" s="143"/>
      <c r="S1030" s="143"/>
      <c r="T1030" s="143"/>
      <c r="U1030" s="143"/>
      <c r="V1030" s="143"/>
      <c r="W1030" s="143"/>
      <c r="X1030" s="143"/>
      <c r="Y1030" s="143"/>
      <c r="Z1030" s="143"/>
      <c r="AA1030" s="143"/>
      <c r="AB1030" s="143"/>
      <c r="AC1030" s="143"/>
      <c r="AD1030" s="143"/>
      <c r="AE1030" s="143"/>
      <c r="AF1030" s="143"/>
      <c r="AG1030" s="143"/>
      <c r="AH1030" s="143"/>
      <c r="AI1030" s="143"/>
      <c r="AJ1030" s="143"/>
      <c r="AK1030" s="143"/>
    </row>
    <row r="1031">
      <c r="A1031" s="143"/>
      <c r="B1031" s="143"/>
      <c r="C1031" s="143"/>
      <c r="D1031" s="200"/>
      <c r="E1031" s="143"/>
      <c r="F1031" s="143"/>
      <c r="G1031" s="143"/>
      <c r="H1031" s="143"/>
      <c r="I1031" s="143"/>
      <c r="J1031" s="143"/>
      <c r="K1031" s="143"/>
      <c r="L1031" s="143"/>
      <c r="M1031" s="143"/>
      <c r="N1031" s="143"/>
      <c r="O1031" s="143"/>
      <c r="P1031" s="143"/>
      <c r="Q1031" s="143"/>
      <c r="R1031" s="143"/>
      <c r="S1031" s="143"/>
      <c r="T1031" s="143"/>
      <c r="U1031" s="143"/>
      <c r="V1031" s="143"/>
      <c r="W1031" s="143"/>
      <c r="X1031" s="143"/>
      <c r="Y1031" s="143"/>
      <c r="Z1031" s="143"/>
      <c r="AA1031" s="143"/>
      <c r="AB1031" s="143"/>
      <c r="AC1031" s="143"/>
      <c r="AD1031" s="143"/>
      <c r="AE1031" s="143"/>
      <c r="AF1031" s="143"/>
      <c r="AG1031" s="143"/>
      <c r="AH1031" s="143"/>
      <c r="AI1031" s="143"/>
      <c r="AJ1031" s="143"/>
      <c r="AK1031" s="143"/>
    </row>
    <row r="1032">
      <c r="A1032" s="143"/>
      <c r="B1032" s="143"/>
      <c r="C1032" s="143"/>
      <c r="D1032" s="200"/>
      <c r="E1032" s="143"/>
      <c r="F1032" s="143"/>
      <c r="G1032" s="143"/>
      <c r="H1032" s="143"/>
      <c r="I1032" s="143"/>
      <c r="J1032" s="143"/>
      <c r="K1032" s="143"/>
      <c r="L1032" s="143"/>
      <c r="M1032" s="143"/>
      <c r="N1032" s="143"/>
      <c r="O1032" s="143"/>
      <c r="P1032" s="143"/>
      <c r="Q1032" s="143"/>
      <c r="R1032" s="143"/>
      <c r="S1032" s="143"/>
      <c r="T1032" s="143"/>
      <c r="U1032" s="143"/>
      <c r="V1032" s="143"/>
      <c r="W1032" s="143"/>
      <c r="X1032" s="143"/>
      <c r="Y1032" s="143"/>
      <c r="Z1032" s="143"/>
      <c r="AA1032" s="143"/>
      <c r="AB1032" s="143"/>
      <c r="AC1032" s="143"/>
      <c r="AD1032" s="143"/>
      <c r="AE1032" s="143"/>
      <c r="AF1032" s="143"/>
      <c r="AG1032" s="143"/>
      <c r="AH1032" s="143"/>
      <c r="AI1032" s="143"/>
      <c r="AJ1032" s="143"/>
      <c r="AK1032" s="143"/>
    </row>
    <row r="1033">
      <c r="A1033" s="143"/>
      <c r="B1033" s="143"/>
      <c r="C1033" s="143"/>
      <c r="D1033" s="200"/>
      <c r="E1033" s="143"/>
      <c r="F1033" s="143"/>
      <c r="G1033" s="143"/>
      <c r="H1033" s="143"/>
      <c r="I1033" s="143"/>
      <c r="J1033" s="143"/>
      <c r="K1033" s="143"/>
      <c r="L1033" s="143"/>
      <c r="M1033" s="143"/>
      <c r="N1033" s="143"/>
      <c r="O1033" s="143"/>
      <c r="P1033" s="143"/>
      <c r="Q1033" s="143"/>
      <c r="R1033" s="143"/>
      <c r="S1033" s="143"/>
      <c r="T1033" s="143"/>
      <c r="U1033" s="143"/>
      <c r="V1033" s="143"/>
      <c r="W1033" s="143"/>
      <c r="X1033" s="143"/>
      <c r="Y1033" s="143"/>
      <c r="Z1033" s="143"/>
      <c r="AA1033" s="143"/>
      <c r="AB1033" s="143"/>
      <c r="AC1033" s="143"/>
      <c r="AD1033" s="143"/>
      <c r="AE1033" s="143"/>
      <c r="AF1033" s="143"/>
      <c r="AG1033" s="143"/>
      <c r="AH1033" s="143"/>
      <c r="AI1033" s="143"/>
      <c r="AJ1033" s="143"/>
      <c r="AK1033" s="143"/>
    </row>
    <row r="1034">
      <c r="A1034" s="143"/>
      <c r="B1034" s="143"/>
      <c r="C1034" s="143"/>
      <c r="D1034" s="200"/>
      <c r="E1034" s="143"/>
      <c r="F1034" s="143"/>
      <c r="G1034" s="143"/>
      <c r="H1034" s="143"/>
      <c r="I1034" s="143"/>
      <c r="J1034" s="143"/>
      <c r="K1034" s="143"/>
      <c r="L1034" s="143"/>
      <c r="M1034" s="143"/>
      <c r="N1034" s="143"/>
      <c r="O1034" s="143"/>
      <c r="P1034" s="143"/>
      <c r="Q1034" s="143"/>
      <c r="R1034" s="143"/>
      <c r="S1034" s="143"/>
      <c r="T1034" s="143"/>
      <c r="U1034" s="143"/>
      <c r="V1034" s="143"/>
      <c r="W1034" s="143"/>
      <c r="X1034" s="143"/>
      <c r="Y1034" s="143"/>
      <c r="Z1034" s="143"/>
      <c r="AA1034" s="143"/>
      <c r="AB1034" s="143"/>
      <c r="AC1034" s="143"/>
      <c r="AD1034" s="143"/>
      <c r="AE1034" s="143"/>
      <c r="AF1034" s="143"/>
      <c r="AG1034" s="143"/>
      <c r="AH1034" s="143"/>
      <c r="AI1034" s="143"/>
      <c r="AJ1034" s="143"/>
      <c r="AK1034" s="143"/>
    </row>
    <row r="1035">
      <c r="A1035" s="143"/>
      <c r="B1035" s="143"/>
      <c r="C1035" s="143"/>
      <c r="D1035" s="200"/>
      <c r="E1035" s="143"/>
      <c r="F1035" s="143"/>
      <c r="G1035" s="143"/>
      <c r="H1035" s="143"/>
      <c r="I1035" s="143"/>
      <c r="J1035" s="143"/>
      <c r="K1035" s="143"/>
      <c r="L1035" s="143"/>
      <c r="M1035" s="143"/>
      <c r="N1035" s="143"/>
      <c r="O1035" s="143"/>
      <c r="P1035" s="143"/>
      <c r="Q1035" s="143"/>
      <c r="R1035" s="143"/>
      <c r="S1035" s="143"/>
      <c r="T1035" s="143"/>
      <c r="U1035" s="143"/>
      <c r="V1035" s="143"/>
      <c r="W1035" s="143"/>
      <c r="X1035" s="143"/>
      <c r="Y1035" s="143"/>
      <c r="Z1035" s="143"/>
      <c r="AA1035" s="143"/>
      <c r="AB1035" s="143"/>
      <c r="AC1035" s="143"/>
      <c r="AD1035" s="143"/>
      <c r="AE1035" s="143"/>
      <c r="AF1035" s="143"/>
      <c r="AG1035" s="143"/>
      <c r="AH1035" s="143"/>
      <c r="AI1035" s="143"/>
      <c r="AJ1035" s="143"/>
      <c r="AK1035" s="143"/>
    </row>
    <row r="1036">
      <c r="A1036" s="143"/>
      <c r="B1036" s="143"/>
      <c r="C1036" s="143"/>
      <c r="D1036" s="200"/>
      <c r="E1036" s="143"/>
      <c r="F1036" s="143"/>
      <c r="G1036" s="143"/>
      <c r="H1036" s="143"/>
      <c r="I1036" s="143"/>
      <c r="J1036" s="143"/>
      <c r="K1036" s="143"/>
      <c r="L1036" s="143"/>
      <c r="M1036" s="143"/>
      <c r="N1036" s="143"/>
      <c r="O1036" s="143"/>
      <c r="P1036" s="143"/>
      <c r="Q1036" s="143"/>
      <c r="R1036" s="143"/>
      <c r="S1036" s="143"/>
      <c r="T1036" s="143"/>
      <c r="U1036" s="143"/>
      <c r="V1036" s="143"/>
      <c r="W1036" s="143"/>
      <c r="X1036" s="143"/>
      <c r="Y1036" s="143"/>
      <c r="Z1036" s="143"/>
      <c r="AA1036" s="143"/>
      <c r="AB1036" s="143"/>
      <c r="AC1036" s="143"/>
      <c r="AD1036" s="143"/>
      <c r="AE1036" s="143"/>
      <c r="AF1036" s="143"/>
      <c r="AG1036" s="143"/>
      <c r="AH1036" s="143"/>
      <c r="AI1036" s="143"/>
      <c r="AJ1036" s="143"/>
      <c r="AK1036" s="143"/>
    </row>
    <row r="1037">
      <c r="A1037" s="143"/>
      <c r="B1037" s="143"/>
      <c r="C1037" s="143"/>
      <c r="D1037" s="200"/>
      <c r="E1037" s="143"/>
      <c r="F1037" s="143"/>
      <c r="G1037" s="143"/>
      <c r="H1037" s="143"/>
      <c r="I1037" s="143"/>
      <c r="J1037" s="143"/>
      <c r="K1037" s="143"/>
      <c r="L1037" s="143"/>
      <c r="M1037" s="143"/>
      <c r="N1037" s="143"/>
      <c r="O1037" s="143"/>
      <c r="P1037" s="143"/>
      <c r="Q1037" s="143"/>
      <c r="R1037" s="143"/>
      <c r="S1037" s="143"/>
      <c r="T1037" s="143"/>
      <c r="U1037" s="143"/>
      <c r="V1037" s="143"/>
      <c r="W1037" s="143"/>
      <c r="X1037" s="143"/>
      <c r="Y1037" s="143"/>
      <c r="Z1037" s="143"/>
      <c r="AA1037" s="143"/>
      <c r="AB1037" s="143"/>
      <c r="AC1037" s="143"/>
      <c r="AD1037" s="143"/>
      <c r="AE1037" s="143"/>
      <c r="AF1037" s="143"/>
      <c r="AG1037" s="143"/>
      <c r="AH1037" s="143"/>
      <c r="AI1037" s="143"/>
      <c r="AJ1037" s="143"/>
      <c r="AK1037" s="143"/>
    </row>
    <row r="1038">
      <c r="A1038" s="143"/>
      <c r="B1038" s="143"/>
      <c r="C1038" s="143"/>
      <c r="D1038" s="200"/>
      <c r="E1038" s="143"/>
      <c r="F1038" s="143"/>
      <c r="G1038" s="143"/>
      <c r="H1038" s="143"/>
      <c r="I1038" s="143"/>
      <c r="J1038" s="143"/>
      <c r="K1038" s="143"/>
      <c r="L1038" s="143"/>
      <c r="M1038" s="143"/>
      <c r="N1038" s="143"/>
      <c r="O1038" s="143"/>
      <c r="P1038" s="143"/>
      <c r="Q1038" s="143"/>
      <c r="R1038" s="143"/>
      <c r="S1038" s="143"/>
      <c r="T1038" s="143"/>
      <c r="U1038" s="143"/>
      <c r="V1038" s="143"/>
      <c r="W1038" s="143"/>
      <c r="X1038" s="143"/>
      <c r="Y1038" s="143"/>
      <c r="Z1038" s="143"/>
      <c r="AA1038" s="143"/>
      <c r="AB1038" s="143"/>
      <c r="AC1038" s="143"/>
      <c r="AD1038" s="143"/>
      <c r="AE1038" s="143"/>
      <c r="AF1038" s="143"/>
      <c r="AG1038" s="143"/>
      <c r="AH1038" s="143"/>
      <c r="AI1038" s="143"/>
      <c r="AJ1038" s="143"/>
      <c r="AK1038" s="143"/>
    </row>
  </sheetData>
  <autoFilter ref="$S$41:$S$63"/>
  <mergeCells count="47">
    <mergeCell ref="F3:H3"/>
    <mergeCell ref="J3:K3"/>
    <mergeCell ref="O3:O4"/>
    <mergeCell ref="P3:Q3"/>
    <mergeCell ref="F4:H4"/>
    <mergeCell ref="J4:K4"/>
    <mergeCell ref="P4:Q4"/>
    <mergeCell ref="M3:N3"/>
    <mergeCell ref="M4:N4"/>
    <mergeCell ref="L8:M8"/>
    <mergeCell ref="N8:O8"/>
    <mergeCell ref="O26:S27"/>
    <mergeCell ref="O29:Q29"/>
    <mergeCell ref="O30:Q30"/>
    <mergeCell ref="B2:D4"/>
    <mergeCell ref="B5:D5"/>
    <mergeCell ref="B8:D8"/>
    <mergeCell ref="F8:G8"/>
    <mergeCell ref="H8:I8"/>
    <mergeCell ref="B26:F26"/>
    <mergeCell ref="B28:C28"/>
    <mergeCell ref="O64:Q64"/>
    <mergeCell ref="L68:T68"/>
    <mergeCell ref="O36:Q36"/>
    <mergeCell ref="R36:S36"/>
    <mergeCell ref="O38:S39"/>
    <mergeCell ref="O41:Q41"/>
    <mergeCell ref="O42:Q42"/>
    <mergeCell ref="O47:Q47"/>
    <mergeCell ref="R64:S64"/>
    <mergeCell ref="B36:C36"/>
    <mergeCell ref="B43:C43"/>
    <mergeCell ref="B64:C64"/>
    <mergeCell ref="B68:J68"/>
    <mergeCell ref="G70:H70"/>
    <mergeCell ref="G71:H71"/>
    <mergeCell ref="G72:H72"/>
    <mergeCell ref="G80:H80"/>
    <mergeCell ref="G81:H81"/>
    <mergeCell ref="G82:H82"/>
    <mergeCell ref="G73:H73"/>
    <mergeCell ref="G74:H74"/>
    <mergeCell ref="G75:H75"/>
    <mergeCell ref="G76:H76"/>
    <mergeCell ref="G77:H77"/>
    <mergeCell ref="G78:H78"/>
    <mergeCell ref="G79:H79"/>
  </mergeCells>
  <dataValidations>
    <dataValidation type="list" allowBlank="1" showErrorMessage="1" sqref="C9">
      <formula1>"Jan,Feb,Mar,Apr,May,Jun,Jul,Aug,Sep,Oct,Nov,Dec"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9.18" defaultRowHeight="15.0"/>
  <cols>
    <col customWidth="1" min="1" max="1" width="12.09"/>
    <col customWidth="1" min="2" max="2" width="11.18"/>
    <col customWidth="1" min="3" max="3" width="18.73"/>
    <col customWidth="1" min="4" max="4" width="15.0"/>
    <col customWidth="1" min="6" max="6" width="10.36"/>
    <col customWidth="1" min="7" max="7" width="9.55"/>
  </cols>
  <sheetData>
    <row r="1"/>
    <row r="2"/>
    <row r="3"/>
    <row r="4"/>
    <row r="5"/>
    <row r="6"/>
    <row r="7">
      <c r="A7" s="284" t="s">
        <v>86</v>
      </c>
      <c r="C7" s="285">
        <f>C$6-C$4</f>
        <v>19447</v>
      </c>
      <c r="D7" s="285">
        <f t="shared" ref="D7:G7" si="1">C$6-C$4</f>
        <v>19447</v>
      </c>
      <c r="E7" s="285">
        <f t="shared" si="1"/>
        <v>8705</v>
      </c>
      <c r="F7" s="285">
        <f t="shared" si="1"/>
        <v>36938</v>
      </c>
      <c r="G7" s="285">
        <f t="shared" si="1"/>
        <v>6124</v>
      </c>
    </row>
    <row r="8">
      <c r="A8" s="286" t="s">
        <v>89</v>
      </c>
      <c r="C8" s="285">
        <f t="shared" ref="C8:G8" si="2">C$7-C$5</f>
        <v>13037</v>
      </c>
      <c r="D8" s="285">
        <f t="shared" si="2"/>
        <v>16147</v>
      </c>
      <c r="E8" s="285">
        <f t="shared" si="2"/>
        <v>2816</v>
      </c>
      <c r="F8" s="285">
        <f t="shared" si="2"/>
        <v>35598</v>
      </c>
      <c r="G8" s="285">
        <f t="shared" si="2"/>
        <v>-10815</v>
      </c>
    </row>
    <row r="9">
      <c r="A9" s="286" t="s">
        <v>102</v>
      </c>
      <c r="C9" s="287">
        <f t="shared" ref="C9:G9" si="3">((C$6-C$4)/C$6)</f>
        <v>0.8437974574</v>
      </c>
      <c r="D9" s="287">
        <f t="shared" si="3"/>
        <v>0.9751316232</v>
      </c>
      <c r="E9" s="287">
        <f t="shared" si="3"/>
        <v>0.9940258342</v>
      </c>
      <c r="F9" s="287">
        <f t="shared" si="3"/>
        <v>0.6528784648</v>
      </c>
      <c r="G9" s="287">
        <f t="shared" si="3"/>
        <v>0.9070229513</v>
      </c>
    </row>
    <row r="10">
      <c r="A10" s="288" t="s">
        <v>103</v>
      </c>
      <c r="B10" s="289"/>
      <c r="C10" s="290">
        <f t="shared" ref="C10:G10" si="4">C$8/C$6</f>
        <v>0.5656701523</v>
      </c>
      <c r="D10" s="290">
        <f t="shared" si="4"/>
        <v>1.808782346</v>
      </c>
      <c r="E10" s="290">
        <f t="shared" si="4"/>
        <v>0.07578040904</v>
      </c>
      <c r="F10" s="290">
        <f t="shared" si="4"/>
        <v>3.795095949</v>
      </c>
      <c r="G10" s="290">
        <f t="shared" si="4"/>
        <v>-0.1377461344</v>
      </c>
    </row>
    <row r="16">
      <c r="F16" s="291"/>
      <c r="G16" s="291"/>
      <c r="H16" s="291"/>
      <c r="I16" s="291"/>
    </row>
    <row r="17">
      <c r="F17" s="294" t="s">
        <v>86</v>
      </c>
      <c r="G17" s="294" t="s">
        <v>89</v>
      </c>
      <c r="H17" s="294" t="s">
        <v>102</v>
      </c>
      <c r="I17" s="294" t="s">
        <v>103</v>
      </c>
    </row>
    <row r="18">
      <c r="F18" s="282">
        <f t="shared" ref="F18:G18" si="5">E18-C18</f>
        <v>-2400</v>
      </c>
      <c r="G18" s="282">
        <f t="shared" si="5"/>
        <v>-2500</v>
      </c>
      <c r="H18" s="296">
        <f t="shared" ref="H18:H30" si="7">IF(OR(ISBLANK(E18), ISBLANK(C18)), "-", (E18-$C$18)/E18)
</f>
        <v>-2</v>
      </c>
      <c r="I18" s="296">
        <f t="shared" ref="I18:I30" si="8">IF(AND(ISBLANK(G18) = FALSE, ISBLANK(E18) = FALSE), G18/E18, "-")
</f>
        <v>-2.083333333</v>
      </c>
    </row>
    <row r="19">
      <c r="F19" s="282">
        <f t="shared" ref="F19:G19" si="6">E19-C19</f>
        <v>16070</v>
      </c>
      <c r="G19" s="282">
        <f t="shared" si="6"/>
        <v>10570</v>
      </c>
      <c r="H19" s="296" t="str">
        <f t="shared" si="7"/>
        <v>-</v>
      </c>
      <c r="I19" s="296">
        <f t="shared" si="8"/>
        <v>0.6577473553</v>
      </c>
    </row>
    <row r="20">
      <c r="F20" s="282">
        <f t="shared" ref="F20:G20" si="9">E20-C20</f>
        <v>5777</v>
      </c>
      <c r="G20" s="282">
        <f t="shared" si="9"/>
        <v>4967</v>
      </c>
      <c r="H20" s="296" t="str">
        <f t="shared" si="7"/>
        <v>-</v>
      </c>
      <c r="I20" s="296">
        <f t="shared" si="8"/>
        <v>0.8597888177</v>
      </c>
    </row>
    <row r="21">
      <c r="F21" s="282">
        <f t="shared" ref="F21:G21" si="10">E21-C21</f>
        <v>1778</v>
      </c>
      <c r="G21" s="282">
        <f t="shared" si="10"/>
        <v>1678</v>
      </c>
      <c r="H21" s="296">
        <f t="shared" si="7"/>
        <v>-0.8</v>
      </c>
      <c r="I21" s="296">
        <f t="shared" si="8"/>
        <v>0.839</v>
      </c>
    </row>
    <row r="22">
      <c r="F22" s="282">
        <f t="shared" ref="F22:G22" si="11">E22-C22</f>
        <v>4927</v>
      </c>
      <c r="G22" s="282">
        <f t="shared" si="11"/>
        <v>1927</v>
      </c>
      <c r="H22" s="296" t="str">
        <f t="shared" si="7"/>
        <v>-</v>
      </c>
      <c r="I22" s="296">
        <f t="shared" si="8"/>
        <v>0.3911102091</v>
      </c>
    </row>
    <row r="23">
      <c r="F23" s="282">
        <f t="shared" ref="F23:G23" si="12">E23-C23</f>
        <v>2000</v>
      </c>
      <c r="G23" s="282">
        <f t="shared" si="12"/>
        <v>1800</v>
      </c>
      <c r="H23" s="296" t="str">
        <f t="shared" si="7"/>
        <v>-</v>
      </c>
      <c r="I23" s="296">
        <f t="shared" si="8"/>
        <v>0.9</v>
      </c>
    </row>
    <row r="24">
      <c r="F24" s="282">
        <f t="shared" ref="F24:G24" si="13">E24-C24</f>
        <v>4500</v>
      </c>
      <c r="G24" s="282">
        <f t="shared" si="13"/>
        <v>-400</v>
      </c>
      <c r="H24" s="296" t="str">
        <f t="shared" si="7"/>
        <v>-</v>
      </c>
      <c r="I24" s="296">
        <f t="shared" si="8"/>
        <v>-0.08888888889</v>
      </c>
    </row>
    <row r="25">
      <c r="F25" s="282">
        <f t="shared" ref="F25:G25" si="14">E25-C25</f>
        <v>10778</v>
      </c>
      <c r="G25" s="282">
        <f t="shared" si="14"/>
        <v>10389</v>
      </c>
      <c r="H25" s="296">
        <f t="shared" si="7"/>
        <v>0.6727272727</v>
      </c>
      <c r="I25" s="296">
        <f t="shared" si="8"/>
        <v>0.9444545455</v>
      </c>
    </row>
    <row r="26">
      <c r="F26" s="282">
        <f t="shared" ref="F26:G26" si="15">E26-C26</f>
        <v>21660</v>
      </c>
      <c r="G26" s="282">
        <f t="shared" si="15"/>
        <v>21060</v>
      </c>
      <c r="H26" s="296" t="str">
        <f t="shared" si="7"/>
        <v>-</v>
      </c>
      <c r="I26" s="296">
        <f t="shared" si="8"/>
        <v>0.972299169</v>
      </c>
    </row>
    <row r="27">
      <c r="F27" s="282">
        <f t="shared" ref="F27:G27" si="16">E27-C27</f>
        <v>1958</v>
      </c>
      <c r="G27" s="282">
        <f t="shared" si="16"/>
        <v>1858</v>
      </c>
      <c r="H27" s="296">
        <f t="shared" si="7"/>
        <v>0.1387559809</v>
      </c>
      <c r="I27" s="296">
        <f t="shared" si="8"/>
        <v>0.4444976077</v>
      </c>
    </row>
    <row r="28">
      <c r="F28" s="282">
        <f t="shared" ref="F28:G28" si="17">E28-C28</f>
        <v>1388</v>
      </c>
      <c r="G28" s="282">
        <f t="shared" si="17"/>
        <v>908</v>
      </c>
      <c r="H28" s="296">
        <f t="shared" si="7"/>
        <v>-0.6363636364</v>
      </c>
      <c r="I28" s="296">
        <f t="shared" si="8"/>
        <v>0.4127272727</v>
      </c>
    </row>
    <row r="29">
      <c r="F29" s="282">
        <f t="shared" ref="F29:G29" si="18">E29-C29</f>
        <v>2778</v>
      </c>
      <c r="G29" s="282">
        <f t="shared" si="18"/>
        <v>2018</v>
      </c>
      <c r="H29" s="296">
        <f t="shared" si="7"/>
        <v>-0.2</v>
      </c>
      <c r="I29" s="296">
        <f t="shared" si="8"/>
        <v>0.6726666667</v>
      </c>
    </row>
    <row r="30">
      <c r="F30" s="280">
        <f t="shared" ref="F30:G30" si="19">E30-C30</f>
        <v>0</v>
      </c>
      <c r="G30" s="280">
        <f t="shared" si="19"/>
        <v>0</v>
      </c>
      <c r="H30" s="296" t="str">
        <f t="shared" si="7"/>
        <v>-</v>
      </c>
      <c r="I30" s="296" t="str">
        <f t="shared" si="8"/>
        <v>-</v>
      </c>
    </row>
    <row r="31">
      <c r="F31" s="299">
        <f t="shared" ref="F31:G31" si="20">SUM(F18:F29)</f>
        <v>71214</v>
      </c>
      <c r="G31" s="299">
        <f t="shared" si="20"/>
        <v>54275</v>
      </c>
      <c r="H31" s="300">
        <f>(E31-C31)/E31</f>
        <v>0.9070229513</v>
      </c>
      <c r="I31" s="300">
        <f>G31/E31</f>
        <v>0.6912779886</v>
      </c>
    </row>
    <row r="34"/>
    <row r="35"/>
    <row r="36">
      <c r="F36" s="301"/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7"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  <c r="AA77" s="302"/>
      <c r="AB77" s="302"/>
      <c r="AC77" s="302"/>
      <c r="AD77" s="302"/>
      <c r="AE77" s="302"/>
      <c r="AF77" s="302"/>
      <c r="AG77" s="302"/>
      <c r="AH77" s="302"/>
      <c r="AI77" s="302"/>
      <c r="AJ77" s="302"/>
      <c r="AK77" s="302"/>
      <c r="AL77" s="302"/>
      <c r="AM77" s="302"/>
      <c r="AN77" s="302"/>
      <c r="AO77" s="302"/>
      <c r="AP77" s="302"/>
      <c r="AQ77" s="302"/>
      <c r="AR77" s="302"/>
      <c r="AS77" s="302"/>
      <c r="AT77" s="302"/>
    </row>
    <row r="78">
      <c r="P78" s="302"/>
      <c r="Q78" s="302"/>
      <c r="R78" s="302"/>
      <c r="S78" s="302"/>
      <c r="T78" s="302"/>
      <c r="U78" s="302"/>
      <c r="V78" s="302"/>
      <c r="W78" s="302"/>
      <c r="X78" s="302"/>
      <c r="Y78" s="302"/>
      <c r="Z78" s="302"/>
      <c r="AA78" s="302"/>
      <c r="AB78" s="302"/>
      <c r="AC78" s="302"/>
      <c r="AD78" s="302"/>
      <c r="AE78" s="302"/>
      <c r="AF78" s="302"/>
      <c r="AG78" s="302"/>
      <c r="AH78" s="302"/>
      <c r="AI78" s="302"/>
      <c r="AJ78" s="302"/>
      <c r="AK78" s="302"/>
      <c r="AL78" s="302"/>
      <c r="AM78" s="302"/>
      <c r="AN78" s="302"/>
      <c r="AO78" s="302"/>
      <c r="AP78" s="302"/>
      <c r="AQ78" s="302"/>
      <c r="AR78" s="302"/>
      <c r="AS78" s="302"/>
      <c r="AT78" s="302"/>
    </row>
    <row r="79">
      <c r="P79" s="302"/>
      <c r="Q79" s="302"/>
      <c r="R79" s="302"/>
      <c r="S79" s="302"/>
      <c r="T79" s="302"/>
      <c r="U79" s="302"/>
      <c r="V79" s="302"/>
      <c r="W79" s="302"/>
      <c r="X79" s="302"/>
      <c r="Y79" s="302"/>
      <c r="Z79" s="302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2"/>
      <c r="AT79" s="302"/>
    </row>
    <row r="80">
      <c r="P80" s="302"/>
      <c r="Q80" s="302"/>
      <c r="R80" s="302"/>
      <c r="S80" s="302"/>
      <c r="T80" s="302"/>
      <c r="U80" s="302"/>
      <c r="V80" s="302"/>
      <c r="W80" s="302"/>
      <c r="X80" s="302"/>
      <c r="Y80" s="302"/>
      <c r="Z80" s="302"/>
      <c r="AA80" s="302"/>
      <c r="AB80" s="302"/>
      <c r="AC80" s="302"/>
      <c r="AD80" s="302"/>
      <c r="AE80" s="302"/>
      <c r="AF80" s="302"/>
      <c r="AG80" s="302"/>
      <c r="AH80" s="302"/>
      <c r="AI80" s="302"/>
      <c r="AJ80" s="302"/>
      <c r="AK80" s="302"/>
      <c r="AL80" s="302"/>
      <c r="AM80" s="302"/>
      <c r="AN80" s="302"/>
      <c r="AO80" s="302"/>
      <c r="AP80" s="302"/>
      <c r="AQ80" s="302"/>
      <c r="AR80" s="302"/>
      <c r="AS80" s="302"/>
      <c r="AT80" s="302"/>
    </row>
    <row r="81">
      <c r="P81" s="302"/>
      <c r="Q81" s="302"/>
      <c r="R81" s="302"/>
      <c r="S81" s="302"/>
      <c r="T81" s="302"/>
      <c r="U81" s="302"/>
      <c r="V81" s="302"/>
      <c r="W81" s="302"/>
      <c r="X81" s="302"/>
      <c r="Y81" s="302"/>
      <c r="Z81" s="302"/>
      <c r="AA81" s="302"/>
      <c r="AB81" s="302"/>
      <c r="AC81" s="302"/>
      <c r="AD81" s="302"/>
      <c r="AE81" s="302"/>
      <c r="AF81" s="302"/>
      <c r="AG81" s="302"/>
      <c r="AH81" s="302"/>
      <c r="AI81" s="302"/>
      <c r="AJ81" s="302"/>
      <c r="AK81" s="302"/>
      <c r="AL81" s="302"/>
      <c r="AM81" s="302"/>
      <c r="AN81" s="302"/>
      <c r="AO81" s="302"/>
      <c r="AP81" s="302"/>
      <c r="AQ81" s="302"/>
      <c r="AR81" s="302"/>
      <c r="AS81" s="302"/>
      <c r="AT81" s="302"/>
    </row>
    <row r="82">
      <c r="P82" s="302"/>
      <c r="Q82" s="302"/>
      <c r="R82" s="302"/>
      <c r="S82" s="302"/>
      <c r="T82" s="302"/>
      <c r="U82" s="302"/>
      <c r="V82" s="302"/>
      <c r="W82" s="302"/>
      <c r="X82" s="302"/>
      <c r="Y82" s="302"/>
      <c r="Z82" s="302"/>
      <c r="AA82" s="302"/>
      <c r="AB82" s="302"/>
      <c r="AC82" s="302"/>
      <c r="AD82" s="302"/>
      <c r="AE82" s="302"/>
      <c r="AF82" s="302"/>
      <c r="AG82" s="302"/>
      <c r="AH82" s="302"/>
      <c r="AI82" s="302"/>
      <c r="AJ82" s="302"/>
      <c r="AK82" s="302"/>
      <c r="AL82" s="302"/>
      <c r="AM82" s="302"/>
      <c r="AN82" s="302"/>
      <c r="AO82" s="302"/>
      <c r="AP82" s="302"/>
      <c r="AQ82" s="302"/>
      <c r="AR82" s="302"/>
      <c r="AS82" s="302"/>
      <c r="AT82" s="302"/>
    </row>
    <row r="83">
      <c r="A83" s="309" t="s">
        <v>86</v>
      </c>
      <c r="B83" s="310">
        <f t="shared" ref="B83:M83" si="21">B82-B80</f>
        <v>-2400</v>
      </c>
      <c r="C83" s="310">
        <f t="shared" si="21"/>
        <v>16070</v>
      </c>
      <c r="D83" s="310">
        <f t="shared" si="21"/>
        <v>5777</v>
      </c>
      <c r="E83" s="310">
        <f t="shared" si="21"/>
        <v>1778</v>
      </c>
      <c r="F83" s="310">
        <f t="shared" si="21"/>
        <v>4927</v>
      </c>
      <c r="G83" s="310">
        <f t="shared" si="21"/>
        <v>2000</v>
      </c>
      <c r="H83" s="310">
        <f t="shared" si="21"/>
        <v>4500</v>
      </c>
      <c r="I83" s="310">
        <f t="shared" si="21"/>
        <v>10778</v>
      </c>
      <c r="J83" s="310">
        <f t="shared" si="21"/>
        <v>21660</v>
      </c>
      <c r="K83" s="310">
        <f t="shared" si="21"/>
        <v>1958</v>
      </c>
      <c r="L83" s="310">
        <f t="shared" si="21"/>
        <v>1388</v>
      </c>
      <c r="M83" s="310">
        <f t="shared" si="21"/>
        <v>2778</v>
      </c>
      <c r="N83" s="306"/>
      <c r="O83" s="307">
        <f t="shared" ref="O83:O84" si="23">SUM(B83:M83)</f>
        <v>71214</v>
      </c>
    </row>
    <row r="84">
      <c r="A84" s="309" t="s">
        <v>89</v>
      </c>
      <c r="B84" s="307">
        <f t="shared" ref="B84:M84" si="22">B83-B81</f>
        <v>-2500</v>
      </c>
      <c r="C84" s="307">
        <f t="shared" si="22"/>
        <v>10570</v>
      </c>
      <c r="D84" s="307">
        <f t="shared" si="22"/>
        <v>4967</v>
      </c>
      <c r="E84" s="307">
        <f t="shared" si="22"/>
        <v>1678</v>
      </c>
      <c r="F84" s="307">
        <f t="shared" si="22"/>
        <v>1927</v>
      </c>
      <c r="G84" s="307">
        <f t="shared" si="22"/>
        <v>1800</v>
      </c>
      <c r="H84" s="307">
        <f t="shared" si="22"/>
        <v>-400</v>
      </c>
      <c r="I84" s="307">
        <f t="shared" si="22"/>
        <v>10389</v>
      </c>
      <c r="J84" s="307">
        <f t="shared" si="22"/>
        <v>21060</v>
      </c>
      <c r="K84" s="307">
        <f t="shared" si="22"/>
        <v>1858</v>
      </c>
      <c r="L84" s="307">
        <f t="shared" si="22"/>
        <v>908</v>
      </c>
      <c r="M84" s="307">
        <f t="shared" si="22"/>
        <v>2018</v>
      </c>
      <c r="N84" s="306"/>
      <c r="O84" s="307">
        <f t="shared" si="23"/>
        <v>54275</v>
      </c>
    </row>
    <row r="85">
      <c r="A85" s="309" t="s">
        <v>102</v>
      </c>
      <c r="B85" s="311">
        <f t="shared" ref="B85:M85" si="24">((B$82-B$80)/B$82)</f>
        <v>-2</v>
      </c>
      <c r="C85" s="311">
        <f t="shared" si="24"/>
        <v>1</v>
      </c>
      <c r="D85" s="311">
        <f t="shared" si="24"/>
        <v>1</v>
      </c>
      <c r="E85" s="311">
        <f t="shared" si="24"/>
        <v>0.889</v>
      </c>
      <c r="F85" s="311">
        <f t="shared" si="24"/>
        <v>1</v>
      </c>
      <c r="G85" s="311">
        <f t="shared" si="24"/>
        <v>1</v>
      </c>
      <c r="H85" s="311">
        <f t="shared" si="24"/>
        <v>1</v>
      </c>
      <c r="I85" s="311">
        <f t="shared" si="24"/>
        <v>0.9798181818</v>
      </c>
      <c r="J85" s="311">
        <f t="shared" si="24"/>
        <v>1</v>
      </c>
      <c r="K85" s="311">
        <f t="shared" si="24"/>
        <v>0.4684210526</v>
      </c>
      <c r="L85" s="311">
        <f t="shared" si="24"/>
        <v>0.6309090909</v>
      </c>
      <c r="M85" s="311">
        <f t="shared" si="24"/>
        <v>0.926</v>
      </c>
      <c r="N85" s="306"/>
      <c r="O85" s="311">
        <f>((G$82-G$80)/G$82)</f>
        <v>1</v>
      </c>
    </row>
    <row r="86">
      <c r="A86" s="309" t="s">
        <v>103</v>
      </c>
      <c r="B86" s="311">
        <f t="shared" ref="B86:M86" si="25">B84/B82</f>
        <v>-2.083333333</v>
      </c>
      <c r="C86" s="311">
        <f t="shared" si="25"/>
        <v>0.6577473553</v>
      </c>
      <c r="D86" s="311">
        <f t="shared" si="25"/>
        <v>0.8597888177</v>
      </c>
      <c r="E86" s="311">
        <f t="shared" si="25"/>
        <v>0.839</v>
      </c>
      <c r="F86" s="311">
        <f t="shared" si="25"/>
        <v>0.3911102091</v>
      </c>
      <c r="G86" s="311">
        <f t="shared" si="25"/>
        <v>0.9</v>
      </c>
      <c r="H86" s="311">
        <f t="shared" si="25"/>
        <v>-0.08888888889</v>
      </c>
      <c r="I86" s="311">
        <f t="shared" si="25"/>
        <v>0.9444545455</v>
      </c>
      <c r="J86" s="311">
        <f t="shared" si="25"/>
        <v>0.972299169</v>
      </c>
      <c r="K86" s="311">
        <f t="shared" si="25"/>
        <v>0.4444976077</v>
      </c>
      <c r="L86" s="311">
        <f t="shared" si="25"/>
        <v>0.4127272727</v>
      </c>
      <c r="M86" s="311">
        <f t="shared" si="25"/>
        <v>0.6726666667</v>
      </c>
      <c r="N86" s="306"/>
      <c r="O86" s="312">
        <f>G$84/G$82</f>
        <v>0.9</v>
      </c>
    </row>
    <row r="87">
      <c r="A87" s="313"/>
      <c r="B87" s="313"/>
      <c r="C87" s="314"/>
      <c r="D87" s="314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</row>
    <row r="88">
      <c r="C88" s="315"/>
      <c r="D88" s="315"/>
    </row>
    <row r="89">
      <c r="C89" s="315"/>
      <c r="D89" s="315"/>
    </row>
    <row r="90">
      <c r="C90" s="315"/>
      <c r="D90" s="315"/>
    </row>
    <row r="91">
      <c r="C91" s="315"/>
      <c r="D91" s="315"/>
    </row>
    <row r="92">
      <c r="C92" s="315"/>
      <c r="D92" s="315"/>
    </row>
    <row r="93">
      <c r="C93" s="315"/>
      <c r="D93" s="315"/>
    </row>
    <row r="94">
      <c r="C94" s="315"/>
      <c r="D94" s="315"/>
    </row>
    <row r="95">
      <c r="C95" s="315"/>
      <c r="D95" s="315"/>
    </row>
  </sheetData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9.18" defaultRowHeight="15.0"/>
  <cols>
    <col customWidth="1" min="1" max="1" width="2.36"/>
    <col customWidth="1" min="2" max="2" width="20.18"/>
    <col customWidth="1" min="3" max="24" width="9.91"/>
    <col customWidth="1" min="25" max="26" width="10.55"/>
    <col customWidth="1" min="27" max="27" width="2.36"/>
  </cols>
  <sheetData>
    <row r="1" ht="21.0" customHeight="1">
      <c r="A1" s="316"/>
      <c r="B1" s="316"/>
      <c r="C1" s="316"/>
      <c r="D1" s="317"/>
      <c r="E1" s="317"/>
      <c r="F1" s="317"/>
      <c r="G1" s="318"/>
      <c r="H1" s="318"/>
      <c r="I1" s="318"/>
      <c r="J1" s="319"/>
      <c r="K1" s="319"/>
      <c r="L1" s="318"/>
      <c r="M1" s="318"/>
      <c r="N1" s="318"/>
      <c r="O1" s="318"/>
      <c r="P1" s="318"/>
      <c r="Q1" s="318"/>
      <c r="R1" s="319"/>
      <c r="S1" s="319"/>
      <c r="T1" s="318"/>
      <c r="U1" s="318"/>
      <c r="V1" s="318"/>
      <c r="W1" s="320"/>
      <c r="X1" s="320"/>
      <c r="Y1" s="320"/>
      <c r="Z1" s="321"/>
      <c r="AA1" s="321"/>
    </row>
    <row r="2" ht="67.5" customHeight="1">
      <c r="A2" s="316"/>
      <c r="B2" s="322" t="s">
        <v>154</v>
      </c>
      <c r="C2" s="83"/>
      <c r="D2" s="323" t="s">
        <v>155</v>
      </c>
      <c r="E2" s="83"/>
      <c r="F2" s="83"/>
      <c r="G2" s="324" t="s">
        <v>156</v>
      </c>
      <c r="H2" s="83"/>
      <c r="I2" s="83"/>
      <c r="J2" s="325" t="s">
        <v>157</v>
      </c>
      <c r="K2" s="83"/>
      <c r="L2" s="324" t="s">
        <v>158</v>
      </c>
      <c r="M2" s="83"/>
      <c r="N2" s="83"/>
      <c r="O2" s="324" t="s">
        <v>159</v>
      </c>
      <c r="P2" s="83"/>
      <c r="Q2" s="83"/>
      <c r="R2" s="325" t="s">
        <v>157</v>
      </c>
      <c r="S2" s="83"/>
      <c r="T2" s="326" t="s">
        <v>160</v>
      </c>
      <c r="U2" s="83"/>
      <c r="V2" s="83"/>
      <c r="W2" s="327" t="s">
        <v>161</v>
      </c>
      <c r="X2" s="83"/>
      <c r="Y2" s="83"/>
      <c r="Z2" s="328" t="s">
        <v>157</v>
      </c>
      <c r="AA2" s="321"/>
    </row>
    <row r="3" ht="45.75" customHeight="1">
      <c r="A3" s="329"/>
      <c r="B3" s="330" t="s">
        <v>91</v>
      </c>
      <c r="C3" s="331" t="s">
        <v>162</v>
      </c>
      <c r="D3" s="332">
        <f>SUM(C46,E46,G46,I46,K46,M46,O46,Q46,S46,U46,W46,Y46)</f>
        <v>0</v>
      </c>
      <c r="E3" s="86"/>
      <c r="F3" s="86"/>
      <c r="G3" s="333">
        <f>SUM(D46,F46,H46,J46,L46,N46,P46,R46,T46,V46,X46,Z46)</f>
        <v>78514</v>
      </c>
      <c r="H3" s="86"/>
      <c r="I3" s="86"/>
      <c r="J3" s="334" t="str">
        <f>(G3-D3)/D3</f>
        <v>#DIV/0!</v>
      </c>
      <c r="K3" s="86"/>
      <c r="L3" s="333">
        <f>SUM(C48,E48,G48,I48,K48,M48,O48,Q48,S48,U48,W48,Y48)</f>
        <v>0</v>
      </c>
      <c r="M3" s="86"/>
      <c r="N3" s="86"/>
      <c r="O3" s="333">
        <f>SUM(D48,F48,H48,J48,L48,N48,P48,R48,T48,V48,X48,Z48)</f>
        <v>59275</v>
      </c>
      <c r="P3" s="86"/>
      <c r="Q3" s="86"/>
      <c r="R3" s="334" t="str">
        <f>(O3-L3)/L3</f>
        <v>#DIV/0!</v>
      </c>
      <c r="S3" s="86"/>
      <c r="T3" s="335">
        <f>SUM(C47,E47,G47,I47,K47,M47,O47,Q47,S47,U47,W47,Y47)</f>
        <v>0</v>
      </c>
      <c r="U3" s="86"/>
      <c r="V3" s="86"/>
      <c r="W3" s="336">
        <f>SUM(D47,F47,H47,J47,L47,N47,P47,R47,T47,V47,X47,Z47)</f>
        <v>19239</v>
      </c>
      <c r="X3" s="86"/>
      <c r="Y3" s="86"/>
      <c r="Z3" s="337" t="str">
        <f>(W3-T3)/T3</f>
        <v>#DIV/0!</v>
      </c>
      <c r="AA3" s="338"/>
    </row>
    <row r="4" ht="12.75" customHeight="1">
      <c r="A4" s="339"/>
      <c r="B4" s="339"/>
      <c r="C4" s="339"/>
      <c r="D4" s="340"/>
      <c r="E4" s="340"/>
      <c r="F4" s="340"/>
      <c r="G4" s="341"/>
      <c r="H4" s="341"/>
      <c r="I4" s="341"/>
      <c r="J4" s="338"/>
      <c r="K4" s="338"/>
      <c r="L4" s="341"/>
      <c r="M4" s="341"/>
      <c r="N4" s="341"/>
      <c r="O4" s="341"/>
      <c r="P4" s="341"/>
      <c r="Q4" s="341"/>
      <c r="R4" s="338"/>
      <c r="S4" s="338"/>
      <c r="T4" s="341"/>
      <c r="U4" s="341"/>
      <c r="V4" s="341"/>
      <c r="W4" s="342"/>
      <c r="X4" s="342"/>
      <c r="Y4" s="342"/>
      <c r="Z4" s="338"/>
      <c r="AA4" s="338"/>
    </row>
    <row r="5" ht="24.75" customHeight="1">
      <c r="A5" s="343"/>
      <c r="B5" s="344" t="s">
        <v>163</v>
      </c>
      <c r="C5" s="345" t="s">
        <v>164</v>
      </c>
      <c r="D5" s="345" t="s">
        <v>143</v>
      </c>
      <c r="E5" s="346" t="s">
        <v>165</v>
      </c>
      <c r="F5" s="345" t="s">
        <v>120</v>
      </c>
      <c r="G5" s="345" t="s">
        <v>166</v>
      </c>
      <c r="H5" s="345" t="s">
        <v>144</v>
      </c>
      <c r="I5" s="345" t="s">
        <v>167</v>
      </c>
      <c r="J5" s="345" t="s">
        <v>145</v>
      </c>
      <c r="K5" s="345" t="s">
        <v>168</v>
      </c>
      <c r="L5" s="345" t="s">
        <v>146</v>
      </c>
      <c r="M5" s="345" t="s">
        <v>169</v>
      </c>
      <c r="N5" s="345" t="s">
        <v>147</v>
      </c>
      <c r="O5" s="345" t="s">
        <v>170</v>
      </c>
      <c r="P5" s="345" t="s">
        <v>148</v>
      </c>
      <c r="Q5" s="345" t="s">
        <v>171</v>
      </c>
      <c r="R5" s="345" t="s">
        <v>149</v>
      </c>
      <c r="S5" s="345" t="s">
        <v>172</v>
      </c>
      <c r="T5" s="345" t="s">
        <v>150</v>
      </c>
      <c r="U5" s="345" t="s">
        <v>173</v>
      </c>
      <c r="V5" s="345" t="s">
        <v>151</v>
      </c>
      <c r="W5" s="345" t="s">
        <v>174</v>
      </c>
      <c r="X5" s="345" t="s">
        <v>152</v>
      </c>
      <c r="Y5" s="345" t="s">
        <v>175</v>
      </c>
      <c r="Z5" s="347" t="s">
        <v>153</v>
      </c>
      <c r="AA5" s="339"/>
    </row>
    <row r="6" ht="21.75" customHeight="1">
      <c r="A6" s="348"/>
      <c r="B6" s="349" t="str">
        <f>'Chart of Accounts'!A3</f>
        <v>Marketplace Sales</v>
      </c>
      <c r="C6" s="350"/>
      <c r="D6" s="351" t="str">
        <f>IF(COUNTIFS(Transactions!D$3:D56, B6, Transactions!G$3:G56, D$5) &gt; 0, SUMIFS(Transactions!C$3:C56, Transactions!D$3:D56, B6, Transactions!G$3:G56, D$5), "")
</f>
        <v/>
      </c>
      <c r="E6" s="350"/>
      <c r="F6" s="351" t="str">
        <f>IF(COUNTIFS(Transactions!D$3:D56, B6, Transactions!G$3:G56, F$5) &gt; 0, SUMIFS(Transactions!C$3:C56, Transactions!D$3:D56, B6, Transactions!G$3:G56, F$5), "")
</f>
        <v/>
      </c>
      <c r="G6" s="352"/>
      <c r="H6" s="353" t="str">
        <f>IF(COUNTIFS(Transactions!D$3:D56, B6, Transactions!G$3:G56, H$5) &gt; 0, SUMIFS(Transactions!C$3:C56, Transactions!D$3:D56, B6, Transactions!G$3:G56, H$5), "")</f>
        <v/>
      </c>
      <c r="I6" s="350"/>
      <c r="J6" s="353" t="str">
        <f>IF(COUNTIFS(Transactions!D$3:D56, B6, Transactions!G$3:G56, J$5) &gt; 0, SUMIFS(Transactions!C$3:C56, Transactions!D$3:D56, B6, Transactions!G$3:G56, J$5), "")
</f>
        <v/>
      </c>
      <c r="K6" s="354"/>
      <c r="L6" s="353" t="str">
        <f>IF(COUNTIFS(Transactions!D$3:D56, B6, Transactions!G$3:G56, L$5) &gt; 0, SUMIFS(Transactions!C$3:C56, Transactions!D$3:D56, B6, Transactions!G$3:G56, L$5), "")
</f>
        <v/>
      </c>
      <c r="M6" s="350"/>
      <c r="N6" s="351" t="str">
        <f>IF(COUNTIFS(Transactions!D$3:D56, B6, Transactions!G$3:G56, N$5) &gt; 0, SUMIFS(Transactions!C$3:C56, Transactions!D$3:D56, B6, Transactions!G$3:G56, N$5), "")
</f>
        <v/>
      </c>
      <c r="O6" s="355"/>
      <c r="P6" s="351" t="str">
        <f>IF(COUNTIFS(Transactions!D$3:D56, B6, Transactions!G$3:G56, P$5) &gt; 0, SUMIFS(Transactions!C$3:C56, Transactions!D$3:D56, B6, Transactions!G$3:G56, P$5), "")
</f>
        <v/>
      </c>
      <c r="Q6" s="355"/>
      <c r="R6" s="353">
        <f>IF(COUNTIFS(Transactions!D$3:D56, B6, Transactions!G$3:G56, R$5) &gt; 0, SUMIFS(Transactions!C$3:C56, Transactions!D$3:D56, B6, Transactions!G$3:G56, R$5), "")
</f>
        <v>1000</v>
      </c>
      <c r="S6" s="350"/>
      <c r="T6" s="353" t="str">
        <f>IF(COUNTIFS(Transactions!D$3:D56, B6, Transactions!G$3:G56, T$5) &gt; 0, SUMIFS(Transactions!C$3:C56, Transactions!D$3:D56, B6, Transactions!G$3:G56, T$5), "")
</f>
        <v/>
      </c>
      <c r="U6" s="350"/>
      <c r="V6" s="353" t="str">
        <f>IF(COUNTIFS(Transactions!D$3:D56, B6, Transactions!G$3:G56, V$5) &gt; 0, SUMIFS(Transactions!C$3:C56, Transactions!D$3:D56, B6, Transactions!G$3:G56, V$5), "")
</f>
        <v/>
      </c>
      <c r="W6" s="350"/>
      <c r="X6" s="353" t="str">
        <f>IF(COUNTIFS(Transactions!D$3:D56, B6, Transactions!G$3:G56, X$5) &gt; 0, SUMIFS(Transactions!C$3:C56, Transactions!D$3:D56, B6, Transactions!G$3:G56, X$5), "")
</f>
        <v/>
      </c>
      <c r="Y6" s="350"/>
      <c r="Z6" s="356" t="str">
        <f>IF(COUNTIFS(Transactions!D$3:D56, B6, Transactions!G$3:G56, Z$5) &gt; 0, SUMIFS(Transactions!C$3:C56, Transactions!D$3:D56, B6, Transactions!G$3:G56, Z$5), "")
</f>
        <v/>
      </c>
      <c r="AA6" s="357"/>
    </row>
    <row r="7" ht="21.75" customHeight="1">
      <c r="A7" s="358"/>
      <c r="B7" s="359" t="str">
        <f>'Chart of Accounts'!A4</f>
        <v>Website Sales</v>
      </c>
      <c r="C7" s="360"/>
      <c r="D7" s="351" t="str">
        <f>IF(COUNTIFS(Transactions!D$3:D56, B7, Transactions!G$3:G56, D$5) &gt; 0, SUMIFS(Transactions!C$3:C56, Transactions!D$3:D56, B7, Transactions!G$3:G56, D$5), "")
</f>
        <v/>
      </c>
      <c r="E7" s="360"/>
      <c r="F7" s="351">
        <f>IF(COUNTIFS(Transactions!D$3:D56, B7, Transactions!G$3:G56, F$5) &gt; 0, SUMIFS(Transactions!C$3:C56, Transactions!D$3:D56, B7, Transactions!G$3:G56, F$5), "")
</f>
        <v>10000</v>
      </c>
      <c r="G7" s="361"/>
      <c r="H7" s="353">
        <f>IF(COUNTIFS(Transactions!D$3:D56, B7, Transactions!G$3:G56, H$5) &gt; 0, SUMIFS(Transactions!C$3:C56, Transactions!D$3:D56, B7, Transactions!G$3:G56, H$5), "")</f>
        <v>3000</v>
      </c>
      <c r="I7" s="360"/>
      <c r="J7" s="353" t="str">
        <f>IF(COUNTIFS(Transactions!D$3:D56, B7, Transactions!G$3:G56, J$5) &gt; 0, SUMIFS(Transactions!C$3:C56, Transactions!D$3:D56, B7, Transactions!G$3:G56, J$5), "")
</f>
        <v/>
      </c>
      <c r="K7" s="362"/>
      <c r="L7" s="353">
        <f>IF(COUNTIFS(Transactions!D$3:D56, B7, Transactions!G$3:G56, L$5) &gt; 0, SUMIFS(Transactions!C$3:C56, Transactions!D$3:D56, B7, Transactions!G$3:G56, L$5), "")
</f>
        <v>4927</v>
      </c>
      <c r="M7" s="360"/>
      <c r="N7" s="351" t="str">
        <f>IF(COUNTIFS(Transactions!D$3:D56, B7, Transactions!G$3:G56, N$5) &gt; 0, SUMIFS(Transactions!C$3:C56, Transactions!D$3:D56, B7, Transactions!G$3:G56, N$5), "")
</f>
        <v/>
      </c>
      <c r="O7" s="360"/>
      <c r="P7" s="351" t="str">
        <f>IF(COUNTIFS(Transactions!D$3:D56, B7, Transactions!G$3:G56, P$5) &gt; 0, SUMIFS(Transactions!C$3:C56, Transactions!D$3:D56, B7, Transactions!G$3:G56, P$5), "")
</f>
        <v/>
      </c>
      <c r="Q7" s="360"/>
      <c r="R7" s="353" t="str">
        <f>IF(COUNTIFS(Transactions!D$3:D56, B7, Transactions!G$3:G56, R$5) &gt; 0, SUMIFS(Transactions!C$3:C56, Transactions!D$3:D56, B7, Transactions!G$3:G56, R$5), "")
</f>
        <v/>
      </c>
      <c r="S7" s="360"/>
      <c r="T7" s="353" t="str">
        <f>IF(COUNTIFS(Transactions!D$3:D56, B7, Transactions!G$3:G56, T$5) &gt; 0, SUMIFS(Transactions!C$3:C56, Transactions!D$3:D56, B7, Transactions!G$3:G56, T$5), "")
</f>
        <v/>
      </c>
      <c r="U7" s="360"/>
      <c r="V7" s="353" t="str">
        <f>IF(COUNTIFS(Transactions!D$3:D56, B7, Transactions!G$3:G56, V$5) &gt; 0, SUMIFS(Transactions!C$3:C56, Transactions!D$3:D56, B7, Transactions!G$3:G56, V$5), "")
</f>
        <v/>
      </c>
      <c r="W7" s="360"/>
      <c r="X7" s="353" t="str">
        <f>IF(COUNTIFS(Transactions!D$3:D56, B7, Transactions!G$3:G56, X$5) &gt; 0, SUMIFS(Transactions!C$3:C56, Transactions!D$3:D56, B7, Transactions!G$3:G56, X$5), "")
</f>
        <v/>
      </c>
      <c r="Y7" s="360"/>
      <c r="Z7" s="356" t="str">
        <f>IF(COUNTIFS(Transactions!D$3:D56, B7, Transactions!G$3:G56, Z$5) &gt; 0, SUMIFS(Transactions!C$3:C56, Transactions!D$3:D56, B7, Transactions!G$3:G56, Z$5), "")
</f>
        <v/>
      </c>
      <c r="AA7" s="357"/>
    </row>
    <row r="8" ht="21.75" customHeight="1">
      <c r="A8" s="348"/>
      <c r="B8" s="363" t="str">
        <f>'Chart of Accounts'!A6</f>
        <v>Affiliate &amp; Commissions</v>
      </c>
      <c r="C8" s="360"/>
      <c r="D8" s="351">
        <f>IF(COUNTIFS(Transactions!D$3:D56, B8, Transactions!G$3:G56, D$5) &gt; 0, SUMIFS(Transactions!C$3:C56, Transactions!D$3:D56, B8, Transactions!G$3:G56, D$5), "")
</f>
        <v>1200</v>
      </c>
      <c r="E8" s="360"/>
      <c r="F8" s="351">
        <f>IF(COUNTIFS(Transactions!D$3:D56, B8, Transactions!G$3:G56, F$5) &gt; 0, SUMIFS(Transactions!C$3:C56, Transactions!D$3:D56, B8, Transactions!G$3:G56, F$5), "")
</f>
        <v>6070</v>
      </c>
      <c r="G8" s="361"/>
      <c r="H8" s="353" t="str">
        <f>IF(COUNTIFS(Transactions!D$3:D56, B8, Transactions!G$3:G56, H$5) &gt; 0, SUMIFS(Transactions!C$3:C56, Transactions!D$3:D56, B8, Transactions!G$3:G56, H$5), "")</f>
        <v/>
      </c>
      <c r="I8" s="360"/>
      <c r="J8" s="353">
        <f>IF(COUNTIFS(Transactions!D$3:D56, B8, Transactions!G$3:G56, J$5) &gt; 0, SUMIFS(Transactions!C$3:C56, Transactions!D$3:D56, B8, Transactions!G$3:G56, J$5), "")
</f>
        <v>2000</v>
      </c>
      <c r="K8" s="362"/>
      <c r="L8" s="353" t="str">
        <f>IF(COUNTIFS(Transactions!D$3:D56, B8, Transactions!G$3:G56, L$5) &gt; 0, SUMIFS(Transactions!C$3:C56, Transactions!D$3:D56, B8, Transactions!G$3:G56, L$5), "")
</f>
        <v/>
      </c>
      <c r="M8" s="360"/>
      <c r="N8" s="351">
        <f>IF(COUNTIFS(Transactions!D$3:D56, B8, Transactions!G$3:G56, N$5) &gt; 0, SUMIFS(Transactions!C$3:C56, Transactions!D$3:D56, B8, Transactions!G$3:G56, N$5), "")
</f>
        <v>2000</v>
      </c>
      <c r="O8" s="360"/>
      <c r="P8" s="351">
        <f>IF(COUNTIFS(Transactions!D$3:D56, B8, Transactions!G$3:G56, P$5) &gt; 0, SUMIFS(Transactions!C$3:C56, Transactions!D$3:D56, B8, Transactions!G$3:G56, P$5), "")
</f>
        <v>4500</v>
      </c>
      <c r="Q8" s="360"/>
      <c r="R8" s="353" t="str">
        <f>IF(COUNTIFS(Transactions!D$3:D56, B8, Transactions!G$3:G56, R$5) &gt; 0, SUMIFS(Transactions!C$3:C56, Transactions!D$3:D56, B8, Transactions!G$3:G56, R$5), "")
</f>
        <v/>
      </c>
      <c r="S8" s="360"/>
      <c r="T8" s="353">
        <f>IF(COUNTIFS(Transactions!D$3:D56, B8, Transactions!G$3:G56, T$5) &gt; 0, SUMIFS(Transactions!C$3:C56, Transactions!D$3:D56, B8, Transactions!G$3:G56, T$5), "")
</f>
        <v>1660</v>
      </c>
      <c r="U8" s="360"/>
      <c r="V8" s="353" t="str">
        <f>IF(COUNTIFS(Transactions!D$3:D56, B8, Transactions!G$3:G56, V$5) &gt; 0, SUMIFS(Transactions!C$3:C56, Transactions!D$3:D56, B8, Transactions!G$3:G56, V$5), "")
</f>
        <v/>
      </c>
      <c r="W8" s="360"/>
      <c r="X8" s="353">
        <f>IF(COUNTIFS(Transactions!D$3:D56, B8, Transactions!G$3:G56, X$5) &gt; 0, SUMIFS(Transactions!C$3:C56, Transactions!D$3:D56, B8, Transactions!G$3:G56, X$5), "")
</f>
        <v>2200</v>
      </c>
      <c r="Y8" s="360"/>
      <c r="Z8" s="356">
        <f>IF(COUNTIFS(Transactions!D$3:D56, B8, Transactions!G$3:G56, Z$5) &gt; 0, SUMIFS(Transactions!C$3:C56, Transactions!D$3:D56, B8, Transactions!G$3:G56, Z$5), "")
</f>
        <v>3000</v>
      </c>
      <c r="AA8" s="357"/>
    </row>
    <row r="9" ht="21.75" customHeight="1">
      <c r="A9" s="348"/>
      <c r="B9" s="363" t="str">
        <f>'Chart of Accounts'!A7</f>
        <v>Other Income</v>
      </c>
      <c r="C9" s="360"/>
      <c r="D9" s="351" t="str">
        <f>IF(COUNTIFS(Transactions!D$3:D56, B9, Transactions!G$3:G56, D$5) &gt; 0, SUMIFS(Transactions!C$3:C56, Transactions!D$3:D56, B9, Transactions!G$3:G56, D$5), "")
</f>
        <v/>
      </c>
      <c r="E9" s="360"/>
      <c r="F9" s="351" t="str">
        <f>IF(COUNTIFS(Transactions!D$3:D56, B9, Transactions!G$3:G56, F$5) &gt; 0, SUMIFS(Transactions!C$3:C56, Transactions!D$3:D56, B9, Transactions!G$3:G56, F$5), "")
</f>
        <v/>
      </c>
      <c r="G9" s="361"/>
      <c r="H9" s="353">
        <f>IF(COUNTIFS(Transactions!D$3:D56, B9, Transactions!G$3:G56, H$5) &gt; 0, SUMIFS(Transactions!C$3:C56, Transactions!D$3:D56, B9, Transactions!G$3:G56, H$5), "")</f>
        <v>2777</v>
      </c>
      <c r="I9" s="360"/>
      <c r="J9" s="353" t="str">
        <f>IF(COUNTIFS(Transactions!D$3:D56, B9, Transactions!G$3:G56, J$5) &gt; 0, SUMIFS(Transactions!C$3:C56, Transactions!D$3:D56, B9, Transactions!G$3:G56, J$5), "")
</f>
        <v/>
      </c>
      <c r="K9" s="362"/>
      <c r="L9" s="353" t="str">
        <f>IF(COUNTIFS(Transactions!D$3:D56, B9, Transactions!G$3:G56, L$5) &gt; 0, SUMIFS(Transactions!C$3:C56, Transactions!D$3:D56, B9, Transactions!G$3:G56, L$5), "")
</f>
        <v/>
      </c>
      <c r="M9" s="360"/>
      <c r="N9" s="351" t="str">
        <f>IF(COUNTIFS(Transactions!D$3:D56, B9, Transactions!G$3:G56, N$5) &gt; 0, SUMIFS(Transactions!C$3:C56, Transactions!D$3:D56, B9, Transactions!G$3:G56, N$5), "")
</f>
        <v/>
      </c>
      <c r="O9" s="360"/>
      <c r="P9" s="351" t="str">
        <f>IF(COUNTIFS(Transactions!D$3:D56, B9, Transactions!G$3:G56, P$5) &gt; 0, SUMIFS(Transactions!C$3:C56, Transactions!D$3:D56, B9, Transactions!G$3:G56, P$5), "")
</f>
        <v/>
      </c>
      <c r="Q9" s="360"/>
      <c r="R9" s="353" t="str">
        <f>IF(COUNTIFS(Transactions!D$3:D56, B9, Transactions!G$3:G56, R$5) &gt; 0, SUMIFS(Transactions!C$3:C56, Transactions!D$3:D56, B9, Transactions!G$3:G56, R$5), "")
</f>
        <v/>
      </c>
      <c r="S9" s="360"/>
      <c r="T9" s="353" t="str">
        <f>IF(COUNTIFS(Transactions!D$3:D56, B9, Transactions!G$3:G56, T$5) &gt; 0, SUMIFS(Transactions!C$3:C56, Transactions!D$3:D56, B9, Transactions!G$3:G56, T$5), "")
</f>
        <v/>
      </c>
      <c r="U9" s="360"/>
      <c r="V9" s="353">
        <f>IF(COUNTIFS(Transactions!D$3:D56, B9, Transactions!G$3:G56, V$5) &gt; 0, SUMIFS(Transactions!C$3:C56, Transactions!D$3:D56, B9, Transactions!G$3:G56, V$5), "")
</f>
        <v>4180</v>
      </c>
      <c r="W9" s="360"/>
      <c r="X9" s="353" t="str">
        <f>IF(COUNTIFS(Transactions!D$3:D56, B9, Transactions!G$3:G56, X$5) &gt; 0, SUMIFS(Transactions!C$3:C56, Transactions!D$3:D56, B9, Transactions!G$3:G56, X$5), "")
</f>
        <v/>
      </c>
      <c r="Y9" s="360"/>
      <c r="Z9" s="356" t="str">
        <f>IF(COUNTIFS(Transactions!D$3:D56, B9, Transactions!G$3:G56, Z$5) &gt; 0, SUMIFS(Transactions!C$3:C56, Transactions!D$3:D56, B9, Transactions!G$3:G56, Z$5), "")
</f>
        <v/>
      </c>
      <c r="AA9" s="357"/>
    </row>
    <row r="10" ht="21.75" customHeight="1">
      <c r="A10" s="348"/>
      <c r="B10" s="363" t="str">
        <f>'Chart of Accounts'!A8</f>
        <v>Custom Revenue 1</v>
      </c>
      <c r="C10" s="360"/>
      <c r="D10" s="351" t="str">
        <f>IF(COUNTIFS(Transactions!D$3:D56, B10, Transactions!G$3:G56, D$5) &gt; 0, SUMIFS(Transactions!C$3:C56, Transactions!D$3:D56, B10, Transactions!G$3:G56, D$5), "")
</f>
        <v/>
      </c>
      <c r="E10" s="360"/>
      <c r="F10" s="351" t="str">
        <f>IF(COUNTIFS(Transactions!D$3:D56, B10, Transactions!G$3:G56, F$5) &gt; 0, SUMIFS(Transactions!C$3:C56, Transactions!D$3:D56, B10, Transactions!G$3:G56, F$5), "")
</f>
        <v/>
      </c>
      <c r="G10" s="361"/>
      <c r="H10" s="353" t="str">
        <f>IF(COUNTIFS(Transactions!D$3:D56, B10, Transactions!G$3:G56, H$5) &gt; 0, SUMIFS(Transactions!C$3:C56, Transactions!D$3:D56, B10, Transactions!G$3:G56, H$5), "")</f>
        <v/>
      </c>
      <c r="I10" s="364"/>
      <c r="J10" s="353" t="str">
        <f>IF(COUNTIFS(Transactions!D$3:D56, B10, Transactions!G$3:G56, J$5) &gt; 0, SUMIFS(Transactions!C$3:C56, Transactions!D$3:D56, B10, Transactions!G$3:G56, J$5), "")
</f>
        <v/>
      </c>
      <c r="K10" s="361"/>
      <c r="L10" s="353" t="str">
        <f>IF(COUNTIFS(Transactions!D$3:D56, B10, Transactions!G$3:G56, L$5) &gt; 0, SUMIFS(Transactions!C$3:C56, Transactions!D$3:D56, B10, Transactions!G$3:G56, L$5), "")
</f>
        <v/>
      </c>
      <c r="M10" s="364"/>
      <c r="N10" s="351" t="str">
        <f>IF(COUNTIFS(Transactions!D$3:D56, B10, Transactions!G$3:G56, N$5) &gt; 0, SUMIFS(Transactions!C$3:C56, Transactions!D$3:D56, B10, Transactions!G$3:G56, N$5), "")
</f>
        <v/>
      </c>
      <c r="O10" s="364"/>
      <c r="P10" s="351" t="str">
        <f>IF(COUNTIFS(Transactions!D$3:D56, B10, Transactions!G$3:G56, P$5) &gt; 0, SUMIFS(Transactions!C$3:C56, Transactions!D$3:D56, B10, Transactions!G$3:G56, P$5), "")
</f>
        <v/>
      </c>
      <c r="Q10" s="364"/>
      <c r="R10" s="353">
        <f>IF(COUNTIFS(Transactions!D$3:D56, B10, Transactions!G$3:G56, R$5) &gt; 0, SUMIFS(Transactions!C$3:C56, Transactions!D$3:D56, B10, Transactions!G$3:G56, R$5), "")
</f>
        <v>10000</v>
      </c>
      <c r="S10" s="360"/>
      <c r="T10" s="353" t="str">
        <f>IF(COUNTIFS(Transactions!D$3:D56, B10, Transactions!G$3:G56, T$5) &gt; 0, SUMIFS(Transactions!C$3:C56, Transactions!D$3:D56, B10, Transactions!G$3:G56, T$5), "")
</f>
        <v/>
      </c>
      <c r="U10" s="360"/>
      <c r="V10" s="353" t="str">
        <f>IF(COUNTIFS(Transactions!D$3:D56, B10, Transactions!G$3:G56, V$5) &gt; 0, SUMIFS(Transactions!C$3:C56, Transactions!D$3:D56, B10, Transactions!G$3:G56, V$5), "")
</f>
        <v/>
      </c>
      <c r="W10" s="360"/>
      <c r="X10" s="353" t="str">
        <f>IF(COUNTIFS(Transactions!D$3:D56, B10, Transactions!G$3:G56, X$5) &gt; 0, SUMIFS(Transactions!C$3:C56, Transactions!D$3:D56, B10, Transactions!G$3:G56, X$5), "")
</f>
        <v/>
      </c>
      <c r="Y10" s="364"/>
      <c r="Z10" s="356" t="str">
        <f>IF(COUNTIFS(Transactions!D$3:D56, B10, Transactions!G$3:G56, Z$5) &gt; 0, SUMIFS(Transactions!C$3:C56, Transactions!D$3:D56, B10, Transactions!G$3:G56, Z$5), "")
</f>
        <v/>
      </c>
      <c r="AA10" s="365"/>
    </row>
    <row r="11" ht="21.75" customHeight="1">
      <c r="A11" s="348"/>
      <c r="B11" s="363" t="str">
        <f>'Chart of Accounts'!A5</f>
        <v>Returns &amp; Chargebacks</v>
      </c>
      <c r="C11" s="360"/>
      <c r="D11" s="351" t="str">
        <f>IF(COUNTIFS(Transactions!D$3:D56, B11, Transactions!G$3:G56, D$5) &gt; 0, SUMIFS(Transactions!C$3:C56, Transactions!D$3:D56, B11, Transactions!G$3:G56, D$5), "")
</f>
        <v/>
      </c>
      <c r="E11" s="360"/>
      <c r="F11" s="351" t="str">
        <f>IF(COUNTIFS(Transactions!D$3:D56, B11, Transactions!G$3:G56, F$5) &gt; 0, SUMIFS(Transactions!C$3:C56, Transactions!D$3:D56, B11, Transactions!G$3:G56, F$5), "")
</f>
        <v/>
      </c>
      <c r="G11" s="361"/>
      <c r="H11" s="353" t="str">
        <f>IF(COUNTIFS(Transactions!D$3:D56, B11, Transactions!G$3:G56, H$5) &gt; 0, SUMIFS(Transactions!C$3:C56, Transactions!D$3:D56, B11, Transactions!G$3:G56, H$5), "")</f>
        <v/>
      </c>
      <c r="I11" s="360"/>
      <c r="J11" s="353" t="str">
        <f>IF(COUNTIFS(Transactions!D$3:D56, B11, Transactions!G$3:G56, J$5) &gt; 0, SUMIFS(Transactions!C$3:C56, Transactions!D$3:D56, B11, Transactions!G$3:G56, J$5), "")
</f>
        <v/>
      </c>
      <c r="K11" s="362"/>
      <c r="L11" s="353" t="str">
        <f>IF(COUNTIFS(Transactions!D$3:D56, B11, Transactions!G$3:G56, L$5) &gt; 0, SUMIFS(Transactions!C$3:C56, Transactions!D$3:D56, B11, Transactions!G$3:G56, L$5), "")
</f>
        <v/>
      </c>
      <c r="M11" s="360"/>
      <c r="N11" s="351" t="str">
        <f>IF(COUNTIFS(Transactions!D$3:D56, B11, Transactions!G$3:G56, N$5) &gt; 0, SUMIFS(Transactions!C$3:C56, Transactions!D$3:D56, B11, Transactions!G$3:G56, N$5), "")
</f>
        <v/>
      </c>
      <c r="O11" s="360"/>
      <c r="P11" s="351" t="str">
        <f>IF(COUNTIFS(Transactions!D$3:D56, B11, Transactions!G$3:G56, P$5) &gt; 0, SUMIFS(Transactions!C$3:C56, Transactions!D$3:D56, B11, Transactions!G$3:G56, P$5), "")
</f>
        <v/>
      </c>
      <c r="Q11" s="360"/>
      <c r="R11" s="353" t="str">
        <f>IF(COUNTIFS(Transactions!D$3:D56, B11, Transactions!G$3:G56, R$5) &gt; 0, SUMIFS(Transactions!C$3:C56, Transactions!D$3:D56, B11, Transactions!G$3:G56, R$5), "")
</f>
        <v/>
      </c>
      <c r="S11" s="360"/>
      <c r="T11" s="353">
        <f>IF(COUNTIFS(Transactions!D$3:D56, B11, Transactions!G$3:G56, T$5) &gt; 0, SUMIFS(Transactions!C$3:C56, Transactions!D$3:D56, B11, Transactions!G$3:G56, T$5), "")
</f>
        <v>20000</v>
      </c>
      <c r="U11" s="360"/>
      <c r="V11" s="353" t="str">
        <f>IF(COUNTIFS(Transactions!D$3:D56, B11, Transactions!G$3:G56, V$5) &gt; 0, SUMIFS(Transactions!C$3:C56, Transactions!D$3:D56, B11, Transactions!G$3:G56, V$5), "")
</f>
        <v/>
      </c>
      <c r="W11" s="360"/>
      <c r="X11" s="353" t="str">
        <f>IF(COUNTIFS(Transactions!D$3:D56, B11, Transactions!G$3:G56, X$5) &gt; 0, SUMIFS(Transactions!C$3:C56, Transactions!D$3:D56, B11, Transactions!G$3:G56, X$5), "")
</f>
        <v/>
      </c>
      <c r="Y11" s="360"/>
      <c r="Z11" s="356" t="str">
        <f>IF(COUNTIFS(Transactions!D$3:D56, B11, Transactions!G$3:G56, Z$5) &gt; 0, SUMIFS(Transactions!C$3:C56, Transactions!D$3:D56, B11, Transactions!G$3:G56, Z$5), "")
</f>
        <v/>
      </c>
      <c r="AA11" s="357"/>
    </row>
    <row r="12" ht="15.75" customHeight="1">
      <c r="A12" s="366"/>
      <c r="B12" s="367" t="s">
        <v>176</v>
      </c>
      <c r="C12" s="368">
        <f t="shared" ref="C12:Z12" si="1">SUM(C6:C11)</f>
        <v>0</v>
      </c>
      <c r="D12" s="369">
        <f t="shared" si="1"/>
        <v>1200</v>
      </c>
      <c r="E12" s="368">
        <f t="shared" si="1"/>
        <v>0</v>
      </c>
      <c r="F12" s="369">
        <f t="shared" si="1"/>
        <v>16070</v>
      </c>
      <c r="G12" s="368">
        <f t="shared" si="1"/>
        <v>0</v>
      </c>
      <c r="H12" s="369">
        <f t="shared" si="1"/>
        <v>5777</v>
      </c>
      <c r="I12" s="368">
        <f t="shared" si="1"/>
        <v>0</v>
      </c>
      <c r="J12" s="369">
        <f t="shared" si="1"/>
        <v>2000</v>
      </c>
      <c r="K12" s="368">
        <f t="shared" si="1"/>
        <v>0</v>
      </c>
      <c r="L12" s="369">
        <f t="shared" si="1"/>
        <v>4927</v>
      </c>
      <c r="M12" s="368">
        <f t="shared" si="1"/>
        <v>0</v>
      </c>
      <c r="N12" s="369">
        <f t="shared" si="1"/>
        <v>2000</v>
      </c>
      <c r="O12" s="368">
        <f t="shared" si="1"/>
        <v>0</v>
      </c>
      <c r="P12" s="369">
        <f t="shared" si="1"/>
        <v>4500</v>
      </c>
      <c r="Q12" s="368">
        <f t="shared" si="1"/>
        <v>0</v>
      </c>
      <c r="R12" s="369">
        <f t="shared" si="1"/>
        <v>11000</v>
      </c>
      <c r="S12" s="368">
        <f t="shared" si="1"/>
        <v>0</v>
      </c>
      <c r="T12" s="369">
        <f t="shared" si="1"/>
        <v>21660</v>
      </c>
      <c r="U12" s="368">
        <f t="shared" si="1"/>
        <v>0</v>
      </c>
      <c r="V12" s="369">
        <f t="shared" si="1"/>
        <v>4180</v>
      </c>
      <c r="W12" s="368">
        <f t="shared" si="1"/>
        <v>0</v>
      </c>
      <c r="X12" s="369">
        <f t="shared" si="1"/>
        <v>2200</v>
      </c>
      <c r="Y12" s="368">
        <f t="shared" si="1"/>
        <v>0</v>
      </c>
      <c r="Z12" s="370">
        <f t="shared" si="1"/>
        <v>3000</v>
      </c>
      <c r="AA12" s="371"/>
    </row>
    <row r="13" ht="15.75" customHeight="1">
      <c r="A13" s="372"/>
      <c r="B13" s="373"/>
      <c r="C13" s="374"/>
      <c r="D13" s="375"/>
      <c r="E13" s="374"/>
      <c r="F13" s="375"/>
      <c r="G13" s="375"/>
      <c r="H13" s="375"/>
      <c r="I13" s="374"/>
      <c r="J13" s="375"/>
      <c r="K13" s="375"/>
      <c r="L13" s="375"/>
      <c r="M13" s="374"/>
      <c r="N13" s="375"/>
      <c r="O13" s="374"/>
      <c r="P13" s="375"/>
      <c r="Q13" s="374"/>
      <c r="R13" s="375"/>
      <c r="S13" s="374"/>
      <c r="T13" s="375"/>
      <c r="U13" s="374"/>
      <c r="V13" s="375"/>
      <c r="W13" s="374"/>
      <c r="X13" s="375"/>
      <c r="Y13" s="374"/>
      <c r="Z13" s="375"/>
      <c r="AA13" s="376"/>
    </row>
    <row r="14" ht="15.75" customHeight="1">
      <c r="A14" s="377"/>
      <c r="B14" s="378" t="str">
        <f>'Chart of Accounts'!A11</f>
        <v>Cost of Goods Sold</v>
      </c>
      <c r="C14" s="350"/>
      <c r="D14" s="379">
        <f>IF(COUNTIFS(Transactions!D$3:D56, B14, Transactions!G$3:G56, D$5) &gt; 0, SUMIFS(Transactions!C$3:C56, Transactions!D$3:D56, B14, Transactions!G$3:G56, D$5), "")
</f>
        <v>900</v>
      </c>
      <c r="E14" s="350"/>
      <c r="F14" s="379" t="str">
        <f>IF(COUNTIFS(Transactions!D$3:D56, B14, Transactions!G$3:G56, F$5) &gt; 0, SUMIFS(Transactions!C$3:C56, Transactions!D$3:D56, B14, Transactions!G$3:G56, F$5), "")
</f>
        <v/>
      </c>
      <c r="G14" s="354"/>
      <c r="H14" s="380" t="str">
        <f>IF(COUNTIFS(Transactions!D$3:D56, B14, Transactions!G$3:G56, H$5) &gt; 0, SUMIFS(Transactions!C$3:C56, Transactions!D$3:D56, B14, Transactions!G$3:G56, H$5), "")</f>
        <v/>
      </c>
      <c r="I14" s="350"/>
      <c r="J14" s="380" t="str">
        <f>IF(COUNTIFS(Transactions!D$3:D56, B14, Transactions!G$3:G56, J$5) &gt; 0, SUMIFS(Transactions!C$3:C56, Transactions!D$3:D56, B14, Transactions!G$3:G56, J$5), "")
</f>
        <v/>
      </c>
      <c r="K14" s="354"/>
      <c r="L14" s="380" t="str">
        <f>IF(COUNTIFS(Transactions!D$3:D56, B14, Transactions!G$3:G56, L$5) &gt; 0, SUMIFS(Transactions!C$3:C56, Transactions!D$3:D56, B14, Transactions!G$3:G56, L$5), "")
</f>
        <v/>
      </c>
      <c r="M14" s="350"/>
      <c r="N14" s="381" t="str">
        <f>IF(COUNTIFS(Transactions!D$3:D56, B14, Transactions!G$3:G56, N$5) &gt; 0, SUMIFS(Transactions!C$3:C56, Transactions!D$3:D56, B14, Transactions!G$3:G56, N$5), "")
</f>
        <v/>
      </c>
      <c r="O14" s="355"/>
      <c r="P14" s="381" t="str">
        <f>IF(COUNTIFS(Transactions!D$3:D56, B14, Transactions!G$3:G56, P$5) &gt; 0, SUMIFS(Transactions!C$3:C56, Transactions!D$3:D56, B14, Transactions!G$3:G56, P$5), "")
</f>
        <v/>
      </c>
      <c r="Q14" s="355"/>
      <c r="R14" s="381" t="str">
        <f>IF(COUNTIFS(Transactions!D$3:D56, B14, Transactions!G$3:G56, R$5) &gt; 0, SUMIFS(Transactions!C$3:C56, Transactions!D$3:D56, B14, Transactions!G$3:G56, R$5), "")
</f>
        <v/>
      </c>
      <c r="S14" s="355"/>
      <c r="T14" s="381" t="str">
        <f>IF(COUNTIFS(Transactions!D$3:D56, B14, Transactions!G$3:G56, T$5) &gt; 0, SUMIFS(Transactions!C$3:C56, Transactions!D$3:D56, B14, Transactions!G$3:G56, T$5), "")
</f>
        <v/>
      </c>
      <c r="U14" s="355"/>
      <c r="V14" s="381" t="str">
        <f>IF(COUNTIFS(Transactions!D$3:D56, B14, Transactions!G$3:G56, V$5) &gt; 0, SUMIFS(Transactions!C$3:C56, Transactions!D$3:D56, B14, Transactions!G$3:G56, V$5), "")
</f>
        <v/>
      </c>
      <c r="W14" s="355"/>
      <c r="X14" s="381" t="str">
        <f>IF(COUNTIFS(Transactions!D$3:D56, B14, Transactions!G$3:G56, X$5) &gt; 0, SUMIFS(Transactions!C$3:C56, Transactions!D$3:D56, B14, Transactions!G$3:G56, X$5), "")
</f>
        <v/>
      </c>
      <c r="Y14" s="355"/>
      <c r="Z14" s="382" t="str">
        <f>IF(COUNTIFS(Transactions!D$3:D56, B14, Transactions!G$3:G56, Z$5) &gt; 0, SUMIFS(Transactions!C$3:C56, Transactions!D$3:D56, B14, Transactions!G$3:G56, Z$5), "")
</f>
        <v/>
      </c>
      <c r="AA14" s="365"/>
    </row>
    <row r="15" ht="15.75" customHeight="1">
      <c r="A15" s="377"/>
      <c r="B15" s="383" t="str">
        <f>'Chart of Accounts'!A12</f>
        <v>Cost of Labor</v>
      </c>
      <c r="C15" s="360"/>
      <c r="D15" s="379">
        <f>IF(COUNTIFS(Transactions!D$3:D56, B15, Transactions!G$3:G56, D$5) &gt; 0, SUMIFS(Transactions!C$3:C56, Transactions!D$3:D56, B15, Transactions!G$3:G56, D$5), "")
</f>
        <v>900</v>
      </c>
      <c r="E15" s="360"/>
      <c r="F15" s="379" t="str">
        <f>IF(COUNTIFS(Transactions!D$3:D56, B15, Transactions!G$3:G56, F$5) &gt; 0, SUMIFS(Transactions!C$3:C56, Transactions!D$3:D56, B15, Transactions!G$3:G56, F$5), "")
</f>
        <v/>
      </c>
      <c r="G15" s="362"/>
      <c r="H15" s="380" t="str">
        <f>IF(COUNTIFS(Transactions!D$3:D56, B15, Transactions!G$3:G56, H$5) &gt; 0, SUMIFS(Transactions!C$3:C56, Transactions!D$3:D56, B15, Transactions!G$3:G56, H$5), "")</f>
        <v/>
      </c>
      <c r="I15" s="360"/>
      <c r="J15" s="380" t="str">
        <f>IF(COUNTIFS(Transactions!D$3:D56, B15, Transactions!G$3:G56, J$5) &gt; 0, SUMIFS(Transactions!C$3:C56, Transactions!D$3:D56, B15, Transactions!G$3:G56, J$5), "")
</f>
        <v/>
      </c>
      <c r="K15" s="362"/>
      <c r="L15" s="380" t="str">
        <f>IF(COUNTIFS(Transactions!D$3:D56, B15, Transactions!G$3:G56, L$5) &gt; 0, SUMIFS(Transactions!C$3:C56, Transactions!D$3:D56, B15, Transactions!G$3:G56, L$5), "")
</f>
        <v/>
      </c>
      <c r="M15" s="364"/>
      <c r="N15" s="381" t="str">
        <f>IF(COUNTIFS(Transactions!D$3:D56, B15, Transactions!G$3:G56, N$5) &gt; 0, SUMIFS(Transactions!C$3:C56, Transactions!D$3:D56, B15, Transactions!G$3:G56, N$5), "")
</f>
        <v/>
      </c>
      <c r="O15" s="360"/>
      <c r="P15" s="381" t="str">
        <f>IF(COUNTIFS(Transactions!D$3:D56, B15, Transactions!G$3:G56, P$5) &gt; 0, SUMIFS(Transactions!C$3:C56, Transactions!D$3:D56, B15, Transactions!G$3:G56, P$5), "")
</f>
        <v/>
      </c>
      <c r="Q15" s="360"/>
      <c r="R15" s="381" t="str">
        <f>IF(COUNTIFS(Transactions!D$3:D56, B15, Transactions!G$3:G56, R$5) &gt; 0, SUMIFS(Transactions!C$3:C56, Transactions!D$3:D56, B15, Transactions!G$3:G56, R$5), "")
</f>
        <v/>
      </c>
      <c r="S15" s="360"/>
      <c r="T15" s="381" t="str">
        <f>IF(COUNTIFS(Transactions!D$3:D56, B15, Transactions!G$3:G56, T$5) &gt; 0, SUMIFS(Transactions!C$3:C56, Transactions!D$3:D56, B15, Transactions!G$3:G56, T$5), "")
</f>
        <v/>
      </c>
      <c r="U15" s="360"/>
      <c r="V15" s="381" t="str">
        <f>IF(COUNTIFS(Transactions!D$3:D56, B15, Transactions!G$3:G56, V$5) &gt; 0, SUMIFS(Transactions!C$3:C56, Transactions!D$3:D56, B15, Transactions!G$3:G56, V$5), "")
</f>
        <v/>
      </c>
      <c r="W15" s="360"/>
      <c r="X15" s="381">
        <f>IF(COUNTIFS(Transactions!D$3:D56, B15, Transactions!G$3:G56, X$5) &gt; 0, SUMIFS(Transactions!C$3:C56, Transactions!D$3:D56, B15, Transactions!G$3:G56, X$5), "")
</f>
        <v>812</v>
      </c>
      <c r="Y15" s="360"/>
      <c r="Z15" s="382" t="str">
        <f>IF(COUNTIFS(Transactions!D$3:D56, B15, Transactions!G$3:G56, Z$5) &gt; 0, SUMIFS(Transactions!C$3:C56, Transactions!D$3:D56, B15, Transactions!G$3:G56, Z$5), "")
</f>
        <v/>
      </c>
      <c r="AA15" s="357"/>
    </row>
    <row r="16" ht="15.75" customHeight="1">
      <c r="A16" s="348"/>
      <c r="B16" s="384" t="str">
        <f>'Chart of Accounts'!A13</f>
        <v>Marketplace Fees</v>
      </c>
      <c r="C16" s="360"/>
      <c r="D16" s="379">
        <f>IF(COUNTIFS(Transactions!D$3:D56, B16, Transactions!G$3:G56, D$5) &gt; 0, SUMIFS(Transactions!C$3:C56, Transactions!D$3:D56, B16, Transactions!G$3:G56, D$5), "")
</f>
        <v>1800</v>
      </c>
      <c r="E16" s="360"/>
      <c r="F16" s="379" t="str">
        <f>IF(COUNTIFS(Transactions!D$3:D56, B16, Transactions!G$3:G56, F$5) &gt; 0, SUMIFS(Transactions!C$3:C56, Transactions!D$3:D56, B16, Transactions!G$3:G56, F$5), "")
</f>
        <v/>
      </c>
      <c r="G16" s="362"/>
      <c r="H16" s="380" t="str">
        <f>IF(COUNTIFS(Transactions!D$3:D56, B16, Transactions!G$3:G56, H$5) &gt; 0, SUMIFS(Transactions!C$3:C56, Transactions!D$3:D56, B16, Transactions!G$3:G56, H$5), "")</f>
        <v/>
      </c>
      <c r="I16" s="364"/>
      <c r="J16" s="380" t="str">
        <f>IF(COUNTIFS(Transactions!D$3:D56, B16, Transactions!G$3:G56, J$5) &gt; 0, SUMIFS(Transactions!C$3:C56, Transactions!D$3:D56, B16, Transactions!G$3:G56, J$5), "")
</f>
        <v/>
      </c>
      <c r="K16" s="361"/>
      <c r="L16" s="380" t="str">
        <f>IF(COUNTIFS(Transactions!D$3:D56, B16, Transactions!G$3:G56, L$5) &gt; 0, SUMIFS(Transactions!C$3:C56, Transactions!D$3:D56, B16, Transactions!G$3:G56, L$5), "")
</f>
        <v/>
      </c>
      <c r="M16" s="364"/>
      <c r="N16" s="381" t="str">
        <f>IF(COUNTIFS(Transactions!D$3:D56, B16, Transactions!G$3:G56, N$5) &gt; 0, SUMIFS(Transactions!C$3:C56, Transactions!D$3:D56, B16, Transactions!G$3:G56, N$5), "")
</f>
        <v/>
      </c>
      <c r="O16" s="364"/>
      <c r="P16" s="381" t="str">
        <f>IF(COUNTIFS(Transactions!D$3:D56, B16, Transactions!G$3:G56, P$5) &gt; 0, SUMIFS(Transactions!C$3:C56, Transactions!D$3:D56, B16, Transactions!G$3:G56, P$5), "")
</f>
        <v/>
      </c>
      <c r="Q16" s="364"/>
      <c r="R16" s="381" t="str">
        <f>IF(COUNTIFS(Transactions!D$3:D56, B16, Transactions!G$3:G56, R$5) &gt; 0, SUMIFS(Transactions!C$3:C56, Transactions!D$3:D56, B16, Transactions!G$3:G56, R$5), "")
</f>
        <v/>
      </c>
      <c r="S16" s="360"/>
      <c r="T16" s="381" t="str">
        <f>IF(COUNTIFS(Transactions!D$3:D56, B16, Transactions!G$3:G56, T$5) &gt; 0, SUMIFS(Transactions!C$3:C56, Transactions!D$3:D56, B16, Transactions!G$3:G56, T$5), "")
</f>
        <v/>
      </c>
      <c r="U16" s="360"/>
      <c r="V16" s="381" t="str">
        <f>IF(COUNTIFS(Transactions!D$3:D56, B16, Transactions!G$3:G56, V$5) &gt; 0, SUMIFS(Transactions!C$3:C56, Transactions!D$3:D56, B16, Transactions!G$3:G56, V$5), "")
</f>
        <v/>
      </c>
      <c r="W16" s="360"/>
      <c r="X16" s="381" t="str">
        <f>IF(COUNTIFS(Transactions!D$3:D56, B16, Transactions!G$3:G56, X$5) &gt; 0, SUMIFS(Transactions!C$3:C56, Transactions!D$3:D56, B16, Transactions!G$3:G56, X$5), "")
</f>
        <v/>
      </c>
      <c r="Y16" s="360"/>
      <c r="Z16" s="382" t="str">
        <f>IF(COUNTIFS(Transactions!D$3:D56, B16, Transactions!G$3:G56, Z$5) &gt; 0, SUMIFS(Transactions!C$3:C56, Transactions!D$3:D56, B16, Transactions!G$3:G56, Z$5), "")
</f>
        <v/>
      </c>
      <c r="AA16" s="357"/>
    </row>
    <row r="17" ht="15.75" customHeight="1">
      <c r="A17" s="348"/>
      <c r="B17" s="384" t="str">
        <f>'Chart of Accounts'!A14</f>
        <v>Print Provider Fees</v>
      </c>
      <c r="C17" s="360"/>
      <c r="D17" s="379" t="str">
        <f>IF(COUNTIFS(Transactions!D$3:D56, B17, Transactions!G$3:G56, D$5) &gt; 0, SUMIFS(Transactions!C$3:C56, Transactions!D$3:D56, B17, Transactions!G$3:G56, D$5), "")
</f>
        <v/>
      </c>
      <c r="E17" s="360"/>
      <c r="F17" s="379" t="str">
        <f>IF(COUNTIFS(Transactions!D$3:D56, B17, Transactions!G$3:G56, F$5) &gt; 0, SUMIFS(Transactions!C$3:C56, Transactions!D$3:D56, B17, Transactions!G$3:G56, F$5), "")
</f>
        <v/>
      </c>
      <c r="G17" s="362"/>
      <c r="H17" s="380" t="str">
        <f>IF(COUNTIFS(Transactions!D$3:D56, B17, Transactions!G$3:G56, H$5) &gt; 0, SUMIFS(Transactions!C$3:C56, Transactions!D$3:D56, B17, Transactions!G$3:G56, H$5), "")</f>
        <v/>
      </c>
      <c r="I17" s="360"/>
      <c r="J17" s="380">
        <f>IF(COUNTIFS(Transactions!D$3:D56, B17, Transactions!G$3:G56, J$5) &gt; 0, SUMIFS(Transactions!C$3:C56, Transactions!D$3:D56, B17, Transactions!G$3:G56, J$5), "")
</f>
        <v>222</v>
      </c>
      <c r="K17" s="362"/>
      <c r="L17" s="380" t="str">
        <f>IF(COUNTIFS(Transactions!D$3:D56, B17, Transactions!G$3:G56, L$5) &gt; 0, SUMIFS(Transactions!C$3:C56, Transactions!D$3:D56, B17, Transactions!G$3:G56, L$5), "")
</f>
        <v/>
      </c>
      <c r="M17" s="364"/>
      <c r="N17" s="381" t="str">
        <f>IF(COUNTIFS(Transactions!D$3:D56, B17, Transactions!G$3:G56, N$5) &gt; 0, SUMIFS(Transactions!C$3:C56, Transactions!D$3:D56, B17, Transactions!G$3:G56, N$5), "")
</f>
        <v/>
      </c>
      <c r="O17" s="364"/>
      <c r="P17" s="381" t="str">
        <f>IF(COUNTIFS(Transactions!D$3:D56, B17, Transactions!G$3:G56, P$5) &gt; 0, SUMIFS(Transactions!C$3:C56, Transactions!D$3:D56, B17, Transactions!G$3:G56, P$5), "")
</f>
        <v/>
      </c>
      <c r="Q17" s="364"/>
      <c r="R17" s="381">
        <f>IF(COUNTIFS(Transactions!D$3:D56, B17, Transactions!G$3:G56, R$5) &gt; 0, SUMIFS(Transactions!C$3:C56, Transactions!D$3:D56, B17, Transactions!G$3:G56, R$5), "")
</f>
        <v>222</v>
      </c>
      <c r="S17" s="360"/>
      <c r="T17" s="381" t="str">
        <f>IF(COUNTIFS(Transactions!D$3:D56, B17, Transactions!G$3:G56, T$5) &gt; 0, SUMIFS(Transactions!C$3:C56, Transactions!D$3:D56, B17, Transactions!G$3:G56, T$5), "")
</f>
        <v/>
      </c>
      <c r="U17" s="360"/>
      <c r="V17" s="381">
        <f>IF(COUNTIFS(Transactions!D$3:D56, B17, Transactions!G$3:G56, V$5) &gt; 0, SUMIFS(Transactions!C$3:C56, Transactions!D$3:D56, B17, Transactions!G$3:G56, V$5), "")
</f>
        <v>2222</v>
      </c>
      <c r="W17" s="360"/>
      <c r="X17" s="381" t="str">
        <f>IF(COUNTIFS(Transactions!D$3:D56, B17, Transactions!G$3:G56, X$5) &gt; 0, SUMIFS(Transactions!C$3:C56, Transactions!D$3:D56, B17, Transactions!G$3:G56, X$5), "")
</f>
        <v/>
      </c>
      <c r="Y17" s="360"/>
      <c r="Z17" s="382">
        <f>IF(COUNTIFS(Transactions!D$3:D56, B17, Transactions!G$3:G56, Z$5) &gt; 0, SUMIFS(Transactions!C$3:C56, Transactions!D$3:D56, B17, Transactions!G$3:G56, Z$5), "")
</f>
        <v>222</v>
      </c>
      <c r="AA17" s="357"/>
    </row>
    <row r="18" ht="15.75" customHeight="1">
      <c r="A18" s="348"/>
      <c r="B18" s="384" t="str">
        <f>'Chart of Accounts'!A15</f>
        <v>Custom COS 1</v>
      </c>
      <c r="C18" s="360"/>
      <c r="D18" s="379" t="str">
        <f>IF(COUNTIFS(Transactions!D$3:D56, B18, Transactions!G$3:G56, D$5) &gt; 0, SUMIFS(Transactions!C$3:C56, Transactions!D$3:D56, B18, Transactions!G$3:G56, D$5), "")
</f>
        <v/>
      </c>
      <c r="E18" s="360"/>
      <c r="F18" s="379" t="str">
        <f>IF(COUNTIFS(Transactions!D$3:D56, B18, Transactions!G$3:G56, F$5) &gt; 0, SUMIFS(Transactions!C$3:C56, Transactions!D$3:D56, B18, Transactions!G$3:G56, F$5), "")
</f>
        <v/>
      </c>
      <c r="G18" s="362"/>
      <c r="H18" s="380" t="str">
        <f>IF(COUNTIFS(Transactions!D$3:D56, B18, Transactions!G$3:G56, H$5) &gt; 0, SUMIFS(Transactions!C$3:C56, Transactions!D$3:D56, B18, Transactions!G$3:G56, H$5), "")</f>
        <v/>
      </c>
      <c r="I18" s="364"/>
      <c r="J18" s="380" t="str">
        <f>IF(COUNTIFS(Transactions!D$3:D56, B18, Transactions!G$3:G56, J$5) &gt; 0, SUMIFS(Transactions!C$3:C56, Transactions!D$3:D56, B18, Transactions!G$3:G56, J$5), "")
</f>
        <v/>
      </c>
      <c r="K18" s="362"/>
      <c r="L18" s="380" t="str">
        <f>IF(COUNTIFS(Transactions!D$3:D56, B18, Transactions!G$3:G56, L$5) &gt; 0, SUMIFS(Transactions!C$3:C56, Transactions!D$3:D56, B18, Transactions!G$3:G56, L$5), "")
</f>
        <v/>
      </c>
      <c r="M18" s="364"/>
      <c r="N18" s="381" t="str">
        <f>IF(COUNTIFS(Transactions!D$3:D56, B18, Transactions!G$3:G56, N$5) &gt; 0, SUMIFS(Transactions!C$3:C56, Transactions!D$3:D56, B18, Transactions!G$3:G56, N$5), "")
</f>
        <v/>
      </c>
      <c r="O18" s="364"/>
      <c r="P18" s="381" t="str">
        <f>IF(COUNTIFS(Transactions!D$3:D56, B18, Transactions!G$3:G56, P$5) &gt; 0, SUMIFS(Transactions!C$3:C56, Transactions!D$3:D56, B18, Transactions!G$3:G56, P$5), "")
</f>
        <v/>
      </c>
      <c r="Q18" s="364"/>
      <c r="R18" s="381" t="str">
        <f>IF(COUNTIFS(Transactions!D$3:D56, B18, Transactions!G$3:G56, R$5) &gt; 0, SUMIFS(Transactions!C$3:C56, Transactions!D$3:D56, B18, Transactions!G$3:G56, R$5), "")
</f>
        <v/>
      </c>
      <c r="S18" s="360"/>
      <c r="T18" s="381" t="str">
        <f>IF(COUNTIFS(Transactions!D$3:D56, B18, Transactions!G$3:G56, T$5) &gt; 0, SUMIFS(Transactions!C$3:C56, Transactions!D$3:D56, B18, Transactions!G$3:G56, T$5), "")
</f>
        <v/>
      </c>
      <c r="U18" s="360"/>
      <c r="V18" s="381" t="str">
        <f>IF(COUNTIFS(Transactions!D$3:D56, B18, Transactions!G$3:G56, V$5) &gt; 0, SUMIFS(Transactions!C$3:C56, Transactions!D$3:D56, B18, Transactions!G$3:G56, V$5), "")
</f>
        <v/>
      </c>
      <c r="W18" s="360"/>
      <c r="X18" s="381" t="str">
        <f>IF(COUNTIFS(Transactions!D$3:D56, B18, Transactions!G$3:G56, X$5) &gt; 0, SUMIFS(Transactions!C$3:C56, Transactions!D$3:D56, B18, Transactions!G$3:G56, X$5), "")
</f>
        <v/>
      </c>
      <c r="Y18" s="360"/>
      <c r="Z18" s="382" t="str">
        <f>IF(COUNTIFS(Transactions!D$3:D56, B18, Transactions!G$3:G56, Z$5) &gt; 0, SUMIFS(Transactions!C$3:C56, Transactions!D$3:D56, B18, Transactions!G$3:G56, Z$5), "")
</f>
        <v/>
      </c>
      <c r="AA18" s="357"/>
    </row>
    <row r="19" ht="15.75" customHeight="1">
      <c r="A19" s="385"/>
      <c r="B19" s="386" t="s">
        <v>85</v>
      </c>
      <c r="C19" s="387">
        <f t="shared" ref="C19:Z19" si="2">SUM(C14:C18)</f>
        <v>0</v>
      </c>
      <c r="D19" s="388">
        <f t="shared" si="2"/>
        <v>3600</v>
      </c>
      <c r="E19" s="387">
        <f t="shared" si="2"/>
        <v>0</v>
      </c>
      <c r="F19" s="388">
        <f t="shared" si="2"/>
        <v>0</v>
      </c>
      <c r="G19" s="387">
        <f t="shared" si="2"/>
        <v>0</v>
      </c>
      <c r="H19" s="388">
        <f t="shared" si="2"/>
        <v>0</v>
      </c>
      <c r="I19" s="387">
        <f t="shared" si="2"/>
        <v>0</v>
      </c>
      <c r="J19" s="388">
        <f t="shared" si="2"/>
        <v>222</v>
      </c>
      <c r="K19" s="387">
        <f t="shared" si="2"/>
        <v>0</v>
      </c>
      <c r="L19" s="388">
        <f t="shared" si="2"/>
        <v>0</v>
      </c>
      <c r="M19" s="387">
        <f t="shared" si="2"/>
        <v>0</v>
      </c>
      <c r="N19" s="388">
        <f t="shared" si="2"/>
        <v>0</v>
      </c>
      <c r="O19" s="387">
        <f t="shared" si="2"/>
        <v>0</v>
      </c>
      <c r="P19" s="388">
        <f t="shared" si="2"/>
        <v>0</v>
      </c>
      <c r="Q19" s="387">
        <f t="shared" si="2"/>
        <v>0</v>
      </c>
      <c r="R19" s="388">
        <f t="shared" si="2"/>
        <v>222</v>
      </c>
      <c r="S19" s="387">
        <f t="shared" si="2"/>
        <v>0</v>
      </c>
      <c r="T19" s="388">
        <f t="shared" si="2"/>
        <v>0</v>
      </c>
      <c r="U19" s="387">
        <f t="shared" si="2"/>
        <v>0</v>
      </c>
      <c r="V19" s="388">
        <f t="shared" si="2"/>
        <v>2222</v>
      </c>
      <c r="W19" s="387">
        <f t="shared" si="2"/>
        <v>0</v>
      </c>
      <c r="X19" s="388">
        <f t="shared" si="2"/>
        <v>812</v>
      </c>
      <c r="Y19" s="387">
        <f t="shared" si="2"/>
        <v>0</v>
      </c>
      <c r="Z19" s="389">
        <f t="shared" si="2"/>
        <v>222</v>
      </c>
      <c r="AA19" s="371"/>
    </row>
    <row r="20" ht="15.75" customHeight="1">
      <c r="A20" s="366"/>
      <c r="B20" s="390" t="s">
        <v>86</v>
      </c>
      <c r="C20" s="387">
        <f t="shared" ref="C20:Z20" si="3">C12-C19</f>
        <v>0</v>
      </c>
      <c r="D20" s="391">
        <f t="shared" si="3"/>
        <v>-2400</v>
      </c>
      <c r="E20" s="387">
        <f t="shared" si="3"/>
        <v>0</v>
      </c>
      <c r="F20" s="391">
        <f t="shared" si="3"/>
        <v>16070</v>
      </c>
      <c r="G20" s="387">
        <f t="shared" si="3"/>
        <v>0</v>
      </c>
      <c r="H20" s="391">
        <f t="shared" si="3"/>
        <v>5777</v>
      </c>
      <c r="I20" s="387">
        <f t="shared" si="3"/>
        <v>0</v>
      </c>
      <c r="J20" s="391">
        <f t="shared" si="3"/>
        <v>1778</v>
      </c>
      <c r="K20" s="387">
        <f t="shared" si="3"/>
        <v>0</v>
      </c>
      <c r="L20" s="391">
        <f t="shared" si="3"/>
        <v>4927</v>
      </c>
      <c r="M20" s="387">
        <f t="shared" si="3"/>
        <v>0</v>
      </c>
      <c r="N20" s="391">
        <f t="shared" si="3"/>
        <v>2000</v>
      </c>
      <c r="O20" s="387">
        <f t="shared" si="3"/>
        <v>0</v>
      </c>
      <c r="P20" s="391">
        <f t="shared" si="3"/>
        <v>4500</v>
      </c>
      <c r="Q20" s="387">
        <f t="shared" si="3"/>
        <v>0</v>
      </c>
      <c r="R20" s="391">
        <f t="shared" si="3"/>
        <v>10778</v>
      </c>
      <c r="S20" s="387">
        <f t="shared" si="3"/>
        <v>0</v>
      </c>
      <c r="T20" s="391">
        <f t="shared" si="3"/>
        <v>21660</v>
      </c>
      <c r="U20" s="387">
        <f t="shared" si="3"/>
        <v>0</v>
      </c>
      <c r="V20" s="391">
        <f t="shared" si="3"/>
        <v>1958</v>
      </c>
      <c r="W20" s="387">
        <f t="shared" si="3"/>
        <v>0</v>
      </c>
      <c r="X20" s="391">
        <f t="shared" si="3"/>
        <v>1388</v>
      </c>
      <c r="Y20" s="387">
        <f t="shared" si="3"/>
        <v>0</v>
      </c>
      <c r="Z20" s="392">
        <f t="shared" si="3"/>
        <v>2778</v>
      </c>
      <c r="AA20" s="371"/>
    </row>
    <row r="21" ht="15.75" customHeight="1">
      <c r="A21" s="385"/>
      <c r="B21" s="393" t="s">
        <v>102</v>
      </c>
      <c r="C21" s="394" t="str">
        <f t="shared" ref="C21:Z21" si="4">C20/C12</f>
        <v>#DIV/0!</v>
      </c>
      <c r="D21" s="394">
        <f t="shared" si="4"/>
        <v>-2</v>
      </c>
      <c r="E21" s="394" t="str">
        <f t="shared" si="4"/>
        <v>#DIV/0!</v>
      </c>
      <c r="F21" s="394">
        <f t="shared" si="4"/>
        <v>1</v>
      </c>
      <c r="G21" s="394" t="str">
        <f t="shared" si="4"/>
        <v>#DIV/0!</v>
      </c>
      <c r="H21" s="394">
        <f t="shared" si="4"/>
        <v>1</v>
      </c>
      <c r="I21" s="394" t="str">
        <f t="shared" si="4"/>
        <v>#DIV/0!</v>
      </c>
      <c r="J21" s="394">
        <f t="shared" si="4"/>
        <v>0.889</v>
      </c>
      <c r="K21" s="394" t="str">
        <f t="shared" si="4"/>
        <v>#DIV/0!</v>
      </c>
      <c r="L21" s="394">
        <f t="shared" si="4"/>
        <v>1</v>
      </c>
      <c r="M21" s="394" t="str">
        <f t="shared" si="4"/>
        <v>#DIV/0!</v>
      </c>
      <c r="N21" s="394">
        <f t="shared" si="4"/>
        <v>1</v>
      </c>
      <c r="O21" s="394" t="str">
        <f t="shared" si="4"/>
        <v>#DIV/0!</v>
      </c>
      <c r="P21" s="394">
        <f t="shared" si="4"/>
        <v>1</v>
      </c>
      <c r="Q21" s="394" t="str">
        <f t="shared" si="4"/>
        <v>#DIV/0!</v>
      </c>
      <c r="R21" s="394">
        <f t="shared" si="4"/>
        <v>0.9798181818</v>
      </c>
      <c r="S21" s="394" t="str">
        <f t="shared" si="4"/>
        <v>#DIV/0!</v>
      </c>
      <c r="T21" s="394">
        <f t="shared" si="4"/>
        <v>1</v>
      </c>
      <c r="U21" s="394" t="str">
        <f t="shared" si="4"/>
        <v>#DIV/0!</v>
      </c>
      <c r="V21" s="394">
        <f t="shared" si="4"/>
        <v>0.4684210526</v>
      </c>
      <c r="W21" s="394" t="str">
        <f t="shared" si="4"/>
        <v>#DIV/0!</v>
      </c>
      <c r="X21" s="394">
        <f t="shared" si="4"/>
        <v>0.6309090909</v>
      </c>
      <c r="Y21" s="394" t="str">
        <f t="shared" si="4"/>
        <v>#DIV/0!</v>
      </c>
      <c r="Z21" s="395">
        <f t="shared" si="4"/>
        <v>0.926</v>
      </c>
      <c r="AA21" s="396"/>
    </row>
    <row r="22" ht="15.75" customHeight="1">
      <c r="A22" s="366"/>
      <c r="B22" s="397"/>
      <c r="C22" s="374"/>
      <c r="D22" s="398"/>
      <c r="E22" s="399"/>
      <c r="F22" s="398"/>
      <c r="G22" s="398"/>
      <c r="H22" s="398"/>
      <c r="I22" s="399"/>
      <c r="J22" s="398"/>
      <c r="K22" s="398"/>
      <c r="L22" s="398"/>
      <c r="M22" s="399"/>
      <c r="N22" s="398"/>
      <c r="O22" s="399"/>
      <c r="P22" s="398"/>
      <c r="Q22" s="399"/>
      <c r="R22" s="398"/>
      <c r="S22" s="399"/>
      <c r="T22" s="398"/>
      <c r="U22" s="399"/>
      <c r="V22" s="398"/>
      <c r="W22" s="399"/>
      <c r="X22" s="398"/>
      <c r="Y22" s="399"/>
      <c r="Z22" s="398"/>
      <c r="AA22" s="371"/>
    </row>
    <row r="23" ht="15.75" customHeight="1">
      <c r="A23" s="348"/>
      <c r="B23" s="400" t="s">
        <v>32</v>
      </c>
      <c r="C23" s="350"/>
      <c r="D23" s="401" t="str">
        <f>IF(COUNTIFS(Transactions!D$3:D56, B23, Transactions!G$3:G56, D$5) &gt; 0, SUMIFS(Transactions!C$3:C56, Transactions!D$3:D56, B23, Transactions!G$3:G56, D$5), "")
</f>
        <v/>
      </c>
      <c r="E23" s="355"/>
      <c r="F23" s="402" t="str">
        <f>IF(COUNTIFS(Transactions!D$3:D56, B23, Transactions!G$3:G56, F$5) &gt; 0, SUMIFS(Transactions!C$3:C56, Transactions!D$3:D56, B23, Transactions!G$3:G56, F$5), "")
</f>
        <v/>
      </c>
      <c r="G23" s="352"/>
      <c r="H23" s="402" t="str">
        <f>IF(COUNTIFS(Transactions!D$3:D56, B23, Transactions!G$3:G56, H$5) &gt; 0, SUMIFS(Transactions!C$3:C56, Transactions!D$3:D56, B23, Transactions!G$3:G56, H$5), "")</f>
        <v/>
      </c>
      <c r="I23" s="355"/>
      <c r="J23" s="402" t="str">
        <f>IF(COUNTIFS(Transactions!D$3:D56, B23, Transactions!G$3:G56, J$5) &gt; 0, SUMIFS(Transactions!C$3:C56, Transactions!D$3:D56, B23, Transactions!G$3:G56, J$5), "")
</f>
        <v/>
      </c>
      <c r="K23" s="352"/>
      <c r="L23" s="402" t="str">
        <f>IF(COUNTIFS(Transactions!D$3:D56, B23, Transactions!G$3:G56, L$5) &gt; 0, SUMIFS(Transactions!C$3:C56, Transactions!D$3:D56, B23, Transactions!G$3:G56, L$5), "")
</f>
        <v/>
      </c>
      <c r="M23" s="355"/>
      <c r="N23" s="402" t="str">
        <f>IF(COUNTIFS(Transactions!D$3:D56, B23, Transactions!G$3:G56, N$5) &gt; 0, SUMIFS(Transactions!C$3:C56, Transactions!D$3:D56, B23, Transactions!G$3:G56,N$5), "")
</f>
        <v/>
      </c>
      <c r="O23" s="355"/>
      <c r="P23" s="403" t="str">
        <f>IF(COUNTIFS(Transactions!D$3:D56, B23, Transactions!G$3:G56, P$5) &gt; 0, SUMIFS(Transactions!C$3:C56, Transactions!D$3:D56, B23, Transactions!G$3:G56, P$5), "")
</f>
        <v/>
      </c>
      <c r="Q23" s="350"/>
      <c r="R23" s="403" t="str">
        <f>IF(COUNTIFS(Transactions!D$3:D56, B23, Transactions!G$3:G56, R$5) &gt; 0, SUMIFS(Transactions!C$3:C56, Transactions!D$3:D56, B23, Transactions!G$3:G56, R$5), "")
</f>
        <v/>
      </c>
      <c r="S23" s="350"/>
      <c r="T23" s="403" t="str">
        <f>IF(COUNTIFS(Transactions!D$3:D56, B23, Transactions!G$3:G56, T$5) &gt; 0, SUMIFS(Transactions!C$3:C56, Transactions!D$3:D56, B23, Transactions!G$3:G56, T$5), "")
</f>
        <v/>
      </c>
      <c r="U23" s="350"/>
      <c r="V23" s="403" t="str">
        <f>IF(COUNTIFS(Transactions!D$3:D56, B23, Transactions!G$3:G56, V$5) &gt; 0, SUMIFS(Transactions!C$3:C56, Transactions!D$3:D56, B23, Transactions!G$3:G56, V$5), "")
</f>
        <v/>
      </c>
      <c r="W23" s="350"/>
      <c r="X23" s="403" t="str">
        <f>IF(COUNTIFS(Transactions!D$3:D56, B23, Transactions!G$3:G56, X$5) &gt; 0, SUMIFS(Transactions!C$3:C56, Transactions!D$3:D56, B23, Transactions!G$3:G56, X$5), "")
</f>
        <v/>
      </c>
      <c r="Y23" s="350"/>
      <c r="Z23" s="404" t="str">
        <f>IF(COUNTIFS(Transactions!D$3:D56, B23, Transactions!G$3:G56, Z$5) &gt; 0, SUMIFS(Transactions!C$3:C56, Transactions!D$3:D56, B23, Transactions!G$3:G56, Z$5), "")
</f>
        <v/>
      </c>
      <c r="AA23" s="405"/>
    </row>
    <row r="24" ht="15.75" customHeight="1">
      <c r="A24" s="348"/>
      <c r="B24" s="406" t="s">
        <v>35</v>
      </c>
      <c r="C24" s="360"/>
      <c r="D24" s="401" t="str">
        <f>IF(COUNTIFS(Transactions!D$3:D56, B24, Transactions!G$3:G56, D$5) &gt; 0, SUMIFS(Transactions!C$3:C56, Transactions!D$3:D56, B24, Transactions!G$3:G56, D$5), "")
</f>
        <v/>
      </c>
      <c r="E24" s="360"/>
      <c r="F24" s="402" t="str">
        <f>IF(COUNTIFS(Transactions!D$3:D56, B24, Transactions!G$3:G56, F$5) &gt; 0, SUMIFS(Transactions!C$3:C56, Transactions!D$3:D56, B24, Transactions!G$3:G56, F$5), "")
</f>
        <v/>
      </c>
      <c r="G24" s="362"/>
      <c r="H24" s="402" t="str">
        <f>IF(COUNTIFS(Transactions!D$3:D56, B24, Transactions!G$3:G56, H$5) &gt; 0, SUMIFS(Transactions!C$3:C56, Transactions!D$3:D56, B24, Transactions!G$3:G56, H$5), "")</f>
        <v/>
      </c>
      <c r="I24" s="364"/>
      <c r="J24" s="402" t="str">
        <f>IF(COUNTIFS(Transactions!D$3:D56, B24, Transactions!G$3:G56, J$5) &gt; 0, SUMIFS(Transactions!C$3:C56, Transactions!D$3:D56, B24, Transactions!G$3:G56, J$5), "")
</f>
        <v/>
      </c>
      <c r="K24" s="361"/>
      <c r="L24" s="402">
        <f>IF(COUNTIFS(Transactions!D$3:D56, B24, Transactions!G$3:G56, L$5) &gt; 0, SUMIFS(Transactions!C$3:C56, Transactions!D$3:D56, B24, Transactions!G$3:G56, L$5), "")
</f>
        <v>3000</v>
      </c>
      <c r="M24" s="364"/>
      <c r="N24" s="402" t="str">
        <f>IF(COUNTIFS(Transactions!D$3:D56, B24, Transactions!G$3:G56, N$5) &gt; 0, SUMIFS(Transactions!C$3:C56, Transactions!D$3:D56, B24, Transactions!G$3:G56,N$5), "")
</f>
        <v/>
      </c>
      <c r="O24" s="360"/>
      <c r="P24" s="403" t="str">
        <f>IF(COUNTIFS(Transactions!D$3:D56, B24, Transactions!G$3:G56, P$5) &gt; 0, SUMIFS(Transactions!C$3:C56, Transactions!D$3:D56, B24, Transactions!G$3:G56, P$5), "")
</f>
        <v/>
      </c>
      <c r="Q24" s="360"/>
      <c r="R24" s="403" t="str">
        <f>IF(COUNTIFS(Transactions!D$3:D56, B24, Transactions!G$3:G56, R$5) &gt; 0, SUMIFS(Transactions!C$3:C56, Transactions!D$3:D56, B24, Transactions!G$3:G56, R$5), "")
</f>
        <v/>
      </c>
      <c r="S24" s="360"/>
      <c r="T24" s="403" t="str">
        <f>IF(COUNTIFS(Transactions!D$3:D56, B24, Transactions!G$3:G56, T$5) &gt; 0, SUMIFS(Transactions!C$3:C56, Transactions!D$3:D56, B24, Transactions!G$3:G56, T$5), "")
</f>
        <v/>
      </c>
      <c r="U24" s="360"/>
      <c r="V24" s="403" t="str">
        <f>IF(COUNTIFS(Transactions!D$3:D56, B24, Transactions!G$3:G56, V$5) &gt; 0, SUMIFS(Transactions!C$3:C56, Transactions!D$3:D56, B24, Transactions!G$3:G56, V$5), "")
</f>
        <v/>
      </c>
      <c r="W24" s="360"/>
      <c r="X24" s="403" t="str">
        <f>IF(COUNTIFS(Transactions!D$3:D56, B24, Transactions!G$3:G56, X$5) &gt; 0, SUMIFS(Transactions!C$3:C56, Transactions!D$3:D56, B24, Transactions!G$3:G56, X$5), "")
</f>
        <v/>
      </c>
      <c r="Y24" s="360"/>
      <c r="Z24" s="404" t="str">
        <f>IF(COUNTIFS(Transactions!D$3:D56, B24, Transactions!G$3:G56, Z$5) &gt; 0, SUMIFS(Transactions!C$3:C56, Transactions!D$3:D56, B24, Transactions!G$3:G56, Z$5), "")
</f>
        <v/>
      </c>
      <c r="AA24" s="405"/>
    </row>
    <row r="25" ht="15.75" customHeight="1">
      <c r="A25" s="348"/>
      <c r="B25" s="406" t="s">
        <v>134</v>
      </c>
      <c r="C25" s="360"/>
      <c r="D25" s="401" t="str">
        <f>IF(COUNTIFS(Transactions!D$3:D56, B25, Transactions!G$3:G56, D$5) &gt; 0, SUMIFS(Transactions!C$3:C56, Transactions!D$3:D56, B25, Transactions!G$3:G56, D$5), "")
</f>
        <v/>
      </c>
      <c r="E25" s="360"/>
      <c r="F25" s="402" t="str">
        <f>IF(COUNTIFS(Transactions!D$3:D56, B25, Transactions!G$3:G56, F$5) &gt; 0, SUMIFS(Transactions!C$3:C56, Transactions!D$3:D56, B25, Transactions!G$3:G56, F$5), "")
</f>
        <v/>
      </c>
      <c r="G25" s="362"/>
      <c r="H25" s="402" t="str">
        <f>IF(COUNTIFS(Transactions!D$3:D56, B25, Transactions!G$3:G56, H$5) &gt; 0, SUMIFS(Transactions!C$3:C56, Transactions!D$3:D56, B25, Transactions!G$3:G56, H$5), "")</f>
        <v/>
      </c>
      <c r="I25" s="360"/>
      <c r="J25" s="402" t="str">
        <f>IF(COUNTIFS(Transactions!D$3:D56, B25, Transactions!G$3:G56, J$5) &gt; 0, SUMIFS(Transactions!C$3:C56, Transactions!D$3:D56, B25, Transactions!G$3:G56, J$5), "")
</f>
        <v/>
      </c>
      <c r="K25" s="362"/>
      <c r="L25" s="402" t="str">
        <f>IF(COUNTIFS(Transactions!D$3:D56, B25, Transactions!G$3:G56, L$5) &gt; 0, SUMIFS(Transactions!C$3:C56, Transactions!D$3:D56, B25, Transactions!G$3:G56, L$5), "")
</f>
        <v/>
      </c>
      <c r="M25" s="360"/>
      <c r="N25" s="402" t="str">
        <f>IF(COUNTIFS(Transactions!D$3:D56, B25, Transactions!G$3:G56, N$5) &gt; 0, SUMIFS(Transactions!C$3:C56, Transactions!D$3:D56, B25, Transactions!G$3:G56,N$5), "")
</f>
        <v/>
      </c>
      <c r="O25" s="360"/>
      <c r="P25" s="403" t="str">
        <f>IF(COUNTIFS(Transactions!D$3:D56, B25, Transactions!G$3:G56, P$5) &gt; 0, SUMIFS(Transactions!C$3:C56, Transactions!D$3:D56, B25, Transactions!G$3:G56, P$5), "")
</f>
        <v/>
      </c>
      <c r="Q25" s="360"/>
      <c r="R25" s="403" t="str">
        <f>IF(COUNTIFS(Transactions!D$3:D56, B25, Transactions!G$3:G56, R$5) &gt; 0, SUMIFS(Transactions!C$3:C56, Transactions!D$3:D56, B25, Transactions!G$3:G56, R$5), "")
</f>
        <v/>
      </c>
      <c r="S25" s="360"/>
      <c r="T25" s="403" t="str">
        <f>IF(COUNTIFS(Transactions!D$3:D56, B25, Transactions!G$3:G56, T$5) &gt; 0, SUMIFS(Transactions!C$3:C56, Transactions!D$3:D56, B25, Transactions!G$3:G56, T$5), "")
</f>
        <v/>
      </c>
      <c r="U25" s="360"/>
      <c r="V25" s="403" t="str">
        <f>IF(COUNTIFS(Transactions!D$3:D56, B25, Transactions!G$3:G56, V$5) &gt; 0, SUMIFS(Transactions!C$3:C56, Transactions!D$3:D56, B25, Transactions!G$3:G56, V$5), "")
</f>
        <v/>
      </c>
      <c r="W25" s="360"/>
      <c r="X25" s="403" t="str">
        <f>IF(COUNTIFS(Transactions!D$3:D56, B25, Transactions!G$3:G56, X$5) &gt; 0, SUMIFS(Transactions!C$3:C56, Transactions!D$3:D56, B25, Transactions!G$3:G56, X$5), "")
</f>
        <v/>
      </c>
      <c r="Y25" s="360"/>
      <c r="Z25" s="404" t="str">
        <f>IF(COUNTIFS(Transactions!D$3:D56, B25, Transactions!G$3:G56, Z$5) &gt; 0, SUMIFS(Transactions!C$3:C56, Transactions!D$3:D56, B25, Transactions!G$3:G56, Z$5), "")
</f>
        <v/>
      </c>
      <c r="AA25" s="405"/>
    </row>
    <row r="26" ht="15.75" customHeight="1">
      <c r="A26" s="348"/>
      <c r="B26" s="406" t="s">
        <v>39</v>
      </c>
      <c r="C26" s="360"/>
      <c r="D26" s="401">
        <f>IF(COUNTIFS(Transactions!D$3:D56, B26, Transactions!G$3:G56, D$5) &gt; 0, SUMIFS(Transactions!C$3:C56, Transactions!D$3:D56, B26, Transactions!G$3:G56, D$5), "")
</f>
        <v>100</v>
      </c>
      <c r="E26" s="360"/>
      <c r="F26" s="402" t="str">
        <f>IF(COUNTIFS(Transactions!D$3:D56, B26, Transactions!G$3:G56, F$5) &gt; 0, SUMIFS(Transactions!C$3:C56, Transactions!D$3:D56, B26, Transactions!G$3:G56, F$5), "")
</f>
        <v/>
      </c>
      <c r="G26" s="362"/>
      <c r="H26" s="402">
        <f>IF(COUNTIFS(Transactions!D$3:D56, B26, Transactions!G$3:G56, H$5) &gt; 0, SUMIFS(Transactions!C$3:C56, Transactions!D$3:D56, B26, Transactions!G$3:G56, H$5), "")</f>
        <v>810</v>
      </c>
      <c r="I26" s="364"/>
      <c r="J26" s="402">
        <f>IF(COUNTIFS(Transactions!D$3:D56, B26, Transactions!G$3:G56, J$5) &gt; 0, SUMIFS(Transactions!C$3:C56, Transactions!D$3:D56, B26, Transactions!G$3:G56, J$5), "")
</f>
        <v>100</v>
      </c>
      <c r="K26" s="361"/>
      <c r="L26" s="402" t="str">
        <f>IF(COUNTIFS(Transactions!D$3:D56, B26, Transactions!G$3:G56, L$5) &gt; 0, SUMIFS(Transactions!C$3:C56, Transactions!D$3:D56, B26, Transactions!G$3:G56, L$5), "")
</f>
        <v/>
      </c>
      <c r="M26" s="360"/>
      <c r="N26" s="402">
        <f>IF(COUNTIFS(Transactions!D$3:D56, B26, Transactions!G$3:G56, N$5) &gt; 0, SUMIFS(Transactions!C$3:C56, Transactions!D$3:D56, B26, Transactions!G$3:G56,N$5), "")
</f>
        <v>200</v>
      </c>
      <c r="O26" s="360"/>
      <c r="P26" s="403" t="str">
        <f>IF(COUNTIFS(Transactions!D$3:D56, B26, Transactions!G$3:G56, P$5) &gt; 0, SUMIFS(Transactions!C$3:C56, Transactions!D$3:D56, B26, Transactions!G$3:G56, P$5), "")
</f>
        <v/>
      </c>
      <c r="Q26" s="360"/>
      <c r="R26" s="403">
        <f>IF(COUNTIFS(Transactions!D$3:D56, B26, Transactions!G$3:G56, R$5) &gt; 0, SUMIFS(Transactions!C$3:C56, Transactions!D$3:D56, B26, Transactions!G$3:G56, R$5), "")
</f>
        <v>389</v>
      </c>
      <c r="S26" s="360"/>
      <c r="T26" s="403">
        <f>IF(COUNTIFS(Transactions!D$3:D56, B26, Transactions!G$3:G56, T$5) &gt; 0, SUMIFS(Transactions!C$3:C56, Transactions!D$3:D56, B26, Transactions!G$3:G56, T$5), "")
</f>
        <v>600</v>
      </c>
      <c r="U26" s="360"/>
      <c r="V26" s="403">
        <f>IF(COUNTIFS(Transactions!D$3:D56, B26, Transactions!G$3:G56, V$5) &gt; 0, SUMIFS(Transactions!C$3:C56, Transactions!D$3:D56, B26, Transactions!G$3:G56, V$5), "")
</f>
        <v>100</v>
      </c>
      <c r="W26" s="360"/>
      <c r="X26" s="403">
        <f>IF(COUNTIFS(Transactions!D$3:D56, B26, Transactions!G$3:G56, X$5) &gt; 0, SUMIFS(Transactions!C$3:C56, Transactions!D$3:D56, B26, Transactions!G$3:G56, X$5), "")
</f>
        <v>480</v>
      </c>
      <c r="Y26" s="360"/>
      <c r="Z26" s="404">
        <f>IF(COUNTIFS(Transactions!D$3:D56, B26, Transactions!G$3:G56, Z$5) &gt; 0, SUMIFS(Transactions!C$3:C56, Transactions!D$3:D56, B26, Transactions!G$3:G56, Z$5), "")
</f>
        <v>760</v>
      </c>
      <c r="AA26" s="405"/>
    </row>
    <row r="27" ht="15.75" customHeight="1">
      <c r="A27" s="348"/>
      <c r="B27" s="406" t="s">
        <v>41</v>
      </c>
      <c r="C27" s="360"/>
      <c r="D27" s="401" t="str">
        <f>IF(COUNTIFS(Transactions!D$3:D56, B27, Transactions!G$3:G56, D$5) &gt; 0, SUMIFS(Transactions!C$3:C56, Transactions!D$3:D56, B27, Transactions!G$3:G56, D$5), "")
</f>
        <v/>
      </c>
      <c r="E27" s="360"/>
      <c r="F27" s="402">
        <f>IF(COUNTIFS(Transactions!D$3:D56, B27, Transactions!G$3:G56, F$5) &gt; 0, SUMIFS(Transactions!C$3:C56, Transactions!D$3:D56, B27, Transactions!G$3:G56, F$5), "")
</f>
        <v>500</v>
      </c>
      <c r="G27" s="361"/>
      <c r="H27" s="402" t="str">
        <f>IF(COUNTIFS(Transactions!D$3:D56, B27, Transactions!G$3:G56, H$5) &gt; 0, SUMIFS(Transactions!C$3:C56, Transactions!D$3:D56, B27, Transactions!G$3:G56, H$5), "")</f>
        <v/>
      </c>
      <c r="I27" s="364"/>
      <c r="J27" s="402" t="str">
        <f>IF(COUNTIFS(Transactions!D$3:D56, B27, Transactions!G$3:G56, J$5) &gt; 0, SUMIFS(Transactions!C$3:C56, Transactions!D$3:D56, B27, Transactions!G$3:G56, J$5), "")
</f>
        <v/>
      </c>
      <c r="K27" s="362"/>
      <c r="L27" s="402" t="str">
        <f>IF(COUNTIFS(Transactions!D$3:D56, B27, Transactions!G$3:G56, L$5) &gt; 0, SUMIFS(Transactions!C$3:C56, Transactions!D$3:D56, B27, Transactions!G$3:G56, L$5), "")
</f>
        <v/>
      </c>
      <c r="M27" s="360"/>
      <c r="N27" s="402" t="str">
        <f>IF(COUNTIFS(Transactions!D$3:D56, B27, Transactions!G$3:G56, N$5) &gt; 0, SUMIFS(Transactions!C$3:C56, Transactions!D$3:D56, B27, Transactions!G$3:G56,N$5), "")
</f>
        <v/>
      </c>
      <c r="O27" s="360"/>
      <c r="P27" s="403">
        <f>IF(COUNTIFS(Transactions!D$3:D56, B27, Transactions!G$3:G56, P$5) &gt; 0, SUMIFS(Transactions!C$3:C56, Transactions!D$3:D56, B27, Transactions!G$3:G56, P$5), "")
</f>
        <v>4900</v>
      </c>
      <c r="Q27" s="360"/>
      <c r="R27" s="403" t="str">
        <f>IF(COUNTIFS(Transactions!D$3:D56, B27, Transactions!G$3:G56, R$5) &gt; 0, SUMIFS(Transactions!C$3:C56, Transactions!D$3:D56, B27, Transactions!G$3:G56, R$5), "")
</f>
        <v/>
      </c>
      <c r="S27" s="360"/>
      <c r="T27" s="403" t="str">
        <f>IF(COUNTIFS(Transactions!D$3:D56, B27, Transactions!G$3:G56, T$5) &gt; 0, SUMIFS(Transactions!C$3:C56, Transactions!D$3:D56, B27, Transactions!G$3:G56, T$5), "")
</f>
        <v/>
      </c>
      <c r="U27" s="360"/>
      <c r="V27" s="403" t="str">
        <f>IF(COUNTIFS(Transactions!D$3:D56, B27, Transactions!G$3:G56, V$5) &gt; 0, SUMIFS(Transactions!C$3:C56, Transactions!D$3:D56, B27, Transactions!G$3:G56, V$5), "")
</f>
        <v/>
      </c>
      <c r="W27" s="360"/>
      <c r="X27" s="403" t="str">
        <f>IF(COUNTIFS(Transactions!D$3:D56, B27, Transactions!G$3:G56, X$5) &gt; 0, SUMIFS(Transactions!C$3:C56, Transactions!D$3:D56, B27, Transactions!G$3:G56, X$5), "")
</f>
        <v/>
      </c>
      <c r="Y27" s="360"/>
      <c r="Z27" s="404" t="str">
        <f>IF(COUNTIFS(Transactions!D$3:D56, B27, Transactions!G$3:G56, Z$5) &gt; 0, SUMIFS(Transactions!C$3:C56, Transactions!D$3:D56, B27, Transactions!G$3:G56, Z$5), "")
</f>
        <v/>
      </c>
      <c r="AA27" s="405"/>
    </row>
    <row r="28" ht="15.75" customHeight="1">
      <c r="A28" s="348"/>
      <c r="B28" s="406" t="s">
        <v>43</v>
      </c>
      <c r="C28" s="360"/>
      <c r="D28" s="401" t="str">
        <f>IF(COUNTIFS(Transactions!D$3:D56, B28, Transactions!G$3:G56, D$5) &gt; 0, SUMIFS(Transactions!C$3:C56, Transactions!D$3:D56, B28, Transactions!G$3:G56, D$5), "")
</f>
        <v/>
      </c>
      <c r="E28" s="360"/>
      <c r="F28" s="402" t="str">
        <f>IF(COUNTIFS(Transactions!D$3:D56, B28, Transactions!G$3:G56, F$5) &gt; 0, SUMIFS(Transactions!C$3:C56, Transactions!D$3:D56, B28, Transactions!G$3:G56, F$5), "")
</f>
        <v/>
      </c>
      <c r="G28" s="362"/>
      <c r="H28" s="402" t="str">
        <f>IF(COUNTIFS(Transactions!D$3:D56, B28, Transactions!G$3:G56, H$5) &gt; 0, SUMIFS(Transactions!C$3:C56, Transactions!D$3:D56, B28, Transactions!G$3:G56, H$5), "")</f>
        <v/>
      </c>
      <c r="I28" s="360"/>
      <c r="J28" s="402" t="str">
        <f>IF(COUNTIFS(Transactions!D$3:D56, B28, Transactions!G$3:G56, J$5) &gt; 0, SUMIFS(Transactions!C$3:C56, Transactions!D$3:D56, B28, Transactions!G$3:G56, J$5), "")
</f>
        <v/>
      </c>
      <c r="K28" s="362"/>
      <c r="L28" s="402" t="str">
        <f>IF(COUNTIFS(Transactions!D$3:D56, B28, Transactions!G$3:G56, L$5) &gt; 0, SUMIFS(Transactions!C$3:C56, Transactions!D$3:D56, B28, Transactions!G$3:G56, L$5), "")
</f>
        <v/>
      </c>
      <c r="M28" s="360"/>
      <c r="N28" s="402" t="str">
        <f>IF(COUNTIFS(Transactions!D$3:D56, B28, Transactions!G$3:G56, N$5) &gt; 0, SUMIFS(Transactions!C$3:C56, Transactions!D$3:D56, B28, Transactions!G$3:G56,N$5), "")
</f>
        <v/>
      </c>
      <c r="O28" s="360"/>
      <c r="P28" s="403" t="str">
        <f>IF(COUNTIFS(Transactions!D$3:D56, B28, Transactions!G$3:G56, P$5) &gt; 0, SUMIFS(Transactions!C$3:C56, Transactions!D$3:D56, B28, Transactions!G$3:G56, P$5), "")
</f>
        <v/>
      </c>
      <c r="Q28" s="360"/>
      <c r="R28" s="403" t="str">
        <f>IF(COUNTIFS(Transactions!D$3:D56, B28, Transactions!G$3:G56, R$5) &gt; 0, SUMIFS(Transactions!C$3:C56, Transactions!D$3:D56, B28, Transactions!G$3:G56, R$5), "")
</f>
        <v/>
      </c>
      <c r="S28" s="360"/>
      <c r="T28" s="403" t="str">
        <f>IF(COUNTIFS(Transactions!D$3:D56, B28, Transactions!G$3:G56, T$5) &gt; 0, SUMIFS(Transactions!C$3:C56, Transactions!D$3:D56, B28, Transactions!G$3:G56, T$5), "")
</f>
        <v/>
      </c>
      <c r="U28" s="360"/>
      <c r="V28" s="403" t="str">
        <f>IF(COUNTIFS(Transactions!D$3:D56, B28, Transactions!G$3:G56, V$5) &gt; 0, SUMIFS(Transactions!C$3:C56, Transactions!D$3:D56, B28, Transactions!G$3:G56, V$5), "")
</f>
        <v/>
      </c>
      <c r="W28" s="360"/>
      <c r="X28" s="403" t="str">
        <f>IF(COUNTIFS(Transactions!D$3:D56, B28, Transactions!G$3:G56, X$5) &gt; 0, SUMIFS(Transactions!C$3:C56, Transactions!D$3:D56, B28, Transactions!G$3:G56, X$5), "")
</f>
        <v/>
      </c>
      <c r="Y28" s="364"/>
      <c r="Z28" s="404" t="str">
        <f>IF(COUNTIFS(Transactions!D$3:D56, B28, Transactions!G$3:G56, Z$5) &gt; 0, SUMIFS(Transactions!C$3:C56, Transactions!D$3:D56, B28, Transactions!G$3:G56, Z$5), "")
</f>
        <v/>
      </c>
      <c r="AA28" s="407"/>
    </row>
    <row r="29" ht="15.75" customHeight="1">
      <c r="A29" s="348"/>
      <c r="B29" s="406" t="s">
        <v>45</v>
      </c>
      <c r="C29" s="364"/>
      <c r="D29" s="401" t="str">
        <f>IF(COUNTIFS(Transactions!D$3:D56, B29, Transactions!G$3:G56, D$5) &gt; 0, SUMIFS(Transactions!C$3:C56, Transactions!D$3:D56, B29, Transactions!G$3:G56, D$5), "")
</f>
        <v/>
      </c>
      <c r="E29" s="364"/>
      <c r="F29" s="402" t="str">
        <f>IF(COUNTIFS(Transactions!D$3:D56, B29, Transactions!G$3:G56, F$5) &gt; 0, SUMIFS(Transactions!C$3:C56, Transactions!D$3:D56, B29, Transactions!G$3:G56, F$5), "")
</f>
        <v/>
      </c>
      <c r="G29" s="362"/>
      <c r="H29" s="402" t="str">
        <f>IF(COUNTIFS(Transactions!D$3:D56, B29, Transactions!G$3:G56, H$5) &gt; 0, SUMIFS(Transactions!C$3:C56, Transactions!D$3:D56, B29, Transactions!G$3:G56, H$5), "")</f>
        <v/>
      </c>
      <c r="I29" s="360"/>
      <c r="J29" s="402" t="str">
        <f>IF(COUNTIFS(Transactions!D$3:D56, B29, Transactions!G$3:G56, J$5) &gt; 0, SUMIFS(Transactions!C$3:C56, Transactions!D$3:D56, B29, Transactions!G$3:G56, J$5), "")
</f>
        <v/>
      </c>
      <c r="K29" s="361"/>
      <c r="L29" s="402" t="str">
        <f>IF(COUNTIFS(Transactions!D$3:D56, B29, Transactions!G$3:G56, L$5) &gt; 0, SUMIFS(Transactions!C$3:C56, Transactions!D$3:D56, B29, Transactions!G$3:G56, L$5), "")
</f>
        <v/>
      </c>
      <c r="M29" s="364"/>
      <c r="N29" s="402" t="str">
        <f>IF(COUNTIFS(Transactions!D$3:D56, B29, Transactions!G$3:G56, N$5) &gt; 0, SUMIFS(Transactions!C$3:C56, Transactions!D$3:D56, B29, Transactions!G$3:G56,N$5), "")
</f>
        <v/>
      </c>
      <c r="O29" s="360"/>
      <c r="P29" s="403" t="str">
        <f>IF(COUNTIFS(Transactions!D$3:D56, B29, Transactions!G$3:G56, P$5) &gt; 0, SUMIFS(Transactions!C$3:C56, Transactions!D$3:D56, B29, Transactions!G$3:G56, P$5), "")
</f>
        <v/>
      </c>
      <c r="Q29" s="360"/>
      <c r="R29" s="403" t="str">
        <f>IF(COUNTIFS(Transactions!D$3:D56, B29, Transactions!G$3:G56, R$5) &gt; 0, SUMIFS(Transactions!C$3:C56, Transactions!D$3:D56, B29, Transactions!G$3:G56, R$5), "")
</f>
        <v/>
      </c>
      <c r="S29" s="360"/>
      <c r="T29" s="403" t="str">
        <f>IF(COUNTIFS(Transactions!D$3:D56, B29, Transactions!G$3:G56, T$5) &gt; 0, SUMIFS(Transactions!C$3:C56, Transactions!D$3:D56, B29, Transactions!G$3:G56, T$5), "")
</f>
        <v/>
      </c>
      <c r="U29" s="360"/>
      <c r="V29" s="403" t="str">
        <f>IF(COUNTIFS(Transactions!D$3:D56, B29, Transactions!G$3:G56, V$5) &gt; 0, SUMIFS(Transactions!C$3:C56, Transactions!D$3:D56, B29, Transactions!G$3:G56, V$5), "")
</f>
        <v/>
      </c>
      <c r="W29" s="360"/>
      <c r="X29" s="403" t="str">
        <f>IF(COUNTIFS(Transactions!D$3:D56, B29, Transactions!G$3:G56, X$5) &gt; 0, SUMIFS(Transactions!C$3:C56, Transactions!D$3:D56, B29, Transactions!G$3:G56, X$5), "")
</f>
        <v/>
      </c>
      <c r="Y29" s="360"/>
      <c r="Z29" s="404" t="str">
        <f>IF(COUNTIFS(Transactions!D$3:D56, B29, Transactions!G$3:G56, Z$5) &gt; 0, SUMIFS(Transactions!C$3:C56, Transactions!D$3:D56, B29, Transactions!G$3:G56, Z$5), "")
</f>
        <v/>
      </c>
      <c r="AA29" s="405"/>
    </row>
    <row r="30" ht="15.75" customHeight="1">
      <c r="A30" s="348"/>
      <c r="B30" s="406" t="s">
        <v>47</v>
      </c>
      <c r="C30" s="364"/>
      <c r="D30" s="401" t="str">
        <f>IF(COUNTIFS(Transactions!D$3:D56, B30, Transactions!G$3:G56, D$5) &gt; 0, SUMIFS(Transactions!C$3:C56, Transactions!D$3:D56, B30, Transactions!G$3:G56, D$5), "")
</f>
        <v/>
      </c>
      <c r="E30" s="364"/>
      <c r="F30" s="402" t="str">
        <f>IF(COUNTIFS(Transactions!D$3:D56, B30, Transactions!G$3:G56, F$5) &gt; 0, SUMIFS(Transactions!C$3:C56, Transactions!D$3:D56, B30, Transactions!G$3:G56, F$5), "")
</f>
        <v/>
      </c>
      <c r="G30" s="362"/>
      <c r="H30" s="402" t="str">
        <f>IF(COUNTIFS(Transactions!D$3:D56, B30, Transactions!G$3:G56, H$5) &gt; 0, SUMIFS(Transactions!C$3:C56, Transactions!D$3:D56, B30, Transactions!G$3:G56, H$5), "")</f>
        <v/>
      </c>
      <c r="I30" s="360"/>
      <c r="J30" s="402" t="str">
        <f>IF(COUNTIFS(Transactions!D$3:D56, B30, Transactions!G$3:G56, J$5) &gt; 0, SUMIFS(Transactions!C$3:C56, Transactions!D$3:D56, B30, Transactions!G$3:G56, J$5), "")
</f>
        <v/>
      </c>
      <c r="K30" s="361"/>
      <c r="L30" s="402" t="str">
        <f>IF(COUNTIFS(Transactions!D$3:D56, B30, Transactions!G$3:G56, L$5) &gt; 0, SUMIFS(Transactions!C$3:C56, Transactions!D$3:D56, B30, Transactions!G$3:G56, L$5), "")
</f>
        <v/>
      </c>
      <c r="M30" s="364"/>
      <c r="N30" s="402" t="str">
        <f>IF(COUNTIFS(Transactions!D$3:D56, B30, Transactions!G$3:G56, N$5) &gt; 0, SUMIFS(Transactions!C$3:C56, Transactions!D$3:D56, B30, Transactions!G$3:G56,N$5), "")
</f>
        <v/>
      </c>
      <c r="O30" s="360"/>
      <c r="P30" s="403" t="str">
        <f>IF(COUNTIFS(Transactions!D$3:D56, B30, Transactions!G$3:G56, P$5) &gt; 0, SUMIFS(Transactions!C$3:C56, Transactions!D$3:D56, B30, Transactions!G$3:G56, P$5), "")
</f>
        <v/>
      </c>
      <c r="Q30" s="360"/>
      <c r="R30" s="403" t="str">
        <f>IF(COUNTIFS(Transactions!D$3:D56, B30, Transactions!G$3:G56, R$5) &gt; 0, SUMIFS(Transactions!C$3:C56, Transactions!D$3:D56, B30, Transactions!G$3:G56, R$5), "")
</f>
        <v/>
      </c>
      <c r="S30" s="360"/>
      <c r="T30" s="403" t="str">
        <f>IF(COUNTIFS(Transactions!D$3:D56, B30, Transactions!G$3:G56, T$5) &gt; 0, SUMIFS(Transactions!C$3:C56, Transactions!D$3:D56, B30, Transactions!G$3:G56, T$5), "")
</f>
        <v/>
      </c>
      <c r="U30" s="360"/>
      <c r="V30" s="403" t="str">
        <f>IF(COUNTIFS(Transactions!D$3:D56, B30, Transactions!G$3:G56, V$5) &gt; 0, SUMIFS(Transactions!C$3:C56, Transactions!D$3:D56, B30, Transactions!G$3:G56, V$5), "")
</f>
        <v/>
      </c>
      <c r="W30" s="360"/>
      <c r="X30" s="403" t="str">
        <f>IF(COUNTIFS(Transactions!D$3:D56, B30, Transactions!G$3:G56, X$5) &gt; 0, SUMIFS(Transactions!C$3:C56, Transactions!D$3:D56, B30, Transactions!G$3:G56, X$5), "")
</f>
        <v/>
      </c>
      <c r="Y30" s="360"/>
      <c r="Z30" s="404" t="str">
        <f>IF(COUNTIFS(Transactions!D$3:D56, B30, Transactions!G$3:G56, Z$5) &gt; 0, SUMIFS(Transactions!C$3:C56, Transactions!D$3:D56, B30, Transactions!G$3:G56, Z$5), "")
</f>
        <v/>
      </c>
      <c r="AA30" s="405"/>
    </row>
    <row r="31" ht="15.75" customHeight="1">
      <c r="A31" s="348"/>
      <c r="B31" s="406" t="s">
        <v>135</v>
      </c>
      <c r="C31" s="360"/>
      <c r="D31" s="401" t="str">
        <f>IF(COUNTIFS(Transactions!D$3:D56, B31, Transactions!G$3:G56, D$5) &gt; 0, SUMIFS(Transactions!C$3:C56, Transactions!D$3:D56, B31, Transactions!G$3:G56, D$5), "")
</f>
        <v/>
      </c>
      <c r="E31" s="360"/>
      <c r="F31" s="402" t="str">
        <f>IF(COUNTIFS(Transactions!D$3:D56, B31, Transactions!G$3:G56, F$5) &gt; 0, SUMIFS(Transactions!C$3:C56, Transactions!D$3:D56, B31, Transactions!G$3:G56, F$5), "")
</f>
        <v/>
      </c>
      <c r="G31" s="362"/>
      <c r="H31" s="402" t="str">
        <f>IF(COUNTIFS(Transactions!D$3:D56, B31, Transactions!G$3:G56, H$5) &gt; 0, SUMIFS(Transactions!C$3:C56, Transactions!D$3:D56, B31, Transactions!G$3:G56, H$5), "")</f>
        <v/>
      </c>
      <c r="I31" s="360"/>
      <c r="J31" s="402" t="str">
        <f>IF(COUNTIFS(Transactions!D$3:D56, B31, Transactions!G$3:G56, J$5) &gt; 0, SUMIFS(Transactions!C$3:C56, Transactions!D$3:D56, B31, Transactions!G$3:G56, J$5), "")
</f>
        <v/>
      </c>
      <c r="K31" s="362"/>
      <c r="L31" s="402" t="str">
        <f>IF(COUNTIFS(Transactions!D$3:D56, B31, Transactions!G$3:G56, L$5) &gt; 0, SUMIFS(Transactions!C$3:C56, Transactions!D$3:D56, B31, Transactions!G$3:G56, L$5), "")
</f>
        <v/>
      </c>
      <c r="M31" s="360"/>
      <c r="N31" s="402" t="str">
        <f>IF(COUNTIFS(Transactions!D$3:D56, B31, Transactions!G$3:G56, N$5) &gt; 0, SUMIFS(Transactions!C$3:C56, Transactions!D$3:D56, B31, Transactions!G$3:G56,N$5), "")
</f>
        <v/>
      </c>
      <c r="O31" s="360"/>
      <c r="P31" s="403" t="str">
        <f>IF(COUNTIFS(Transactions!D$3:D56, B31, Transactions!G$3:G56, P$5) &gt; 0, SUMIFS(Transactions!C$3:C56, Transactions!D$3:D56, B31, Transactions!G$3:G56, P$5), "")
</f>
        <v/>
      </c>
      <c r="Q31" s="360"/>
      <c r="R31" s="403" t="str">
        <f>IF(COUNTIFS(Transactions!D$3:D56, B31, Transactions!G$3:G56, R$5) &gt; 0, SUMIFS(Transactions!C$3:C56, Transactions!D$3:D56, B31, Transactions!G$3:G56, R$5), "")
</f>
        <v/>
      </c>
      <c r="S31" s="360"/>
      <c r="T31" s="403" t="str">
        <f>IF(COUNTIFS(Transactions!D$3:D56, B31, Transactions!G$3:G56, T$5) &gt; 0, SUMIFS(Transactions!C$3:C56, Transactions!D$3:D56, B31, Transactions!G$3:G56, T$5), "")
</f>
        <v/>
      </c>
      <c r="U31" s="360"/>
      <c r="V31" s="403" t="str">
        <f>IF(COUNTIFS(Transactions!D$3:D56, B31, Transactions!G$3:G56, V$5) &gt; 0, SUMIFS(Transactions!C$3:C56, Transactions!D$3:D56, B31, Transactions!G$3:G56, V$5), "")
</f>
        <v/>
      </c>
      <c r="W31" s="360"/>
      <c r="X31" s="403" t="str">
        <f>IF(COUNTIFS(Transactions!D$3:D56, B31, Transactions!G$3:G56, X$5) &gt; 0, SUMIFS(Transactions!C$3:C56, Transactions!D$3:D56, B31, Transactions!G$3:G56, X$5), "")
</f>
        <v/>
      </c>
      <c r="Y31" s="360"/>
      <c r="Z31" s="404" t="str">
        <f>IF(COUNTIFS(Transactions!D$3:D56, B31, Transactions!G$3:G56, Z$5) &gt; 0, SUMIFS(Transactions!C$3:C56, Transactions!D$3:D56, B31, Transactions!G$3:G56, Z$5), "")
</f>
        <v/>
      </c>
      <c r="AA31" s="405"/>
    </row>
    <row r="32" ht="15.75" customHeight="1">
      <c r="A32" s="348"/>
      <c r="B32" s="406" t="s">
        <v>51</v>
      </c>
      <c r="C32" s="360"/>
      <c r="D32" s="401" t="str">
        <f>IF(COUNTIFS(Transactions!D$3:D56, B32, Transactions!G$3:G56, D$5) &gt; 0, SUMIFS(Transactions!C$3:C56, Transactions!D$3:D56, B32, Transactions!G$3:G56, D$5), "")
</f>
        <v/>
      </c>
      <c r="E32" s="360"/>
      <c r="F32" s="402" t="str">
        <f>IF(COUNTIFS(Transactions!D$3:D56, B32, Transactions!G$3:G56, F$5) &gt; 0, SUMIFS(Transactions!C$3:C56, Transactions!D$3:D56, B32, Transactions!G$3:G56, F$5), "")
</f>
        <v/>
      </c>
      <c r="G32" s="362"/>
      <c r="H32" s="402" t="str">
        <f>IF(COUNTIFS(Transactions!D$3:D56, B32, Transactions!G$3:G56, H$5) &gt; 0, SUMIFS(Transactions!C$3:C56, Transactions!D$3:D56, B32, Transactions!G$3:G56, H$5), "")</f>
        <v/>
      </c>
      <c r="I32" s="360"/>
      <c r="J32" s="402" t="str">
        <f>IF(COUNTIFS(Transactions!D$3:D56, B32, Transactions!G$3:G56, J$5) &gt; 0, SUMIFS(Transactions!C$3:C56, Transactions!D$3:D56, B32, Transactions!G$3:G56, J$5), "")
</f>
        <v/>
      </c>
      <c r="K32" s="361"/>
      <c r="L32" s="402" t="str">
        <f>IF(COUNTIFS(Transactions!D$3:D56, B32, Transactions!G$3:G56, L$5) &gt; 0, SUMIFS(Transactions!C$3:C56, Transactions!D$3:D56, B32, Transactions!G$3:G56, L$5), "")
</f>
        <v/>
      </c>
      <c r="M32" s="364"/>
      <c r="N32" s="402" t="str">
        <f>IF(COUNTIFS(Transactions!D$3:D56, B32, Transactions!G$3:G56, N$5) &gt; 0, SUMIFS(Transactions!C$3:C56, Transactions!D$3:D56, B32, Transactions!G$3:G56,N$5), "")
</f>
        <v/>
      </c>
      <c r="O32" s="364"/>
      <c r="P32" s="403" t="str">
        <f>IF(COUNTIFS(Transactions!D$3:D56, B32, Transactions!G$3:G56, P$5) &gt; 0, SUMIFS(Transactions!C$3:C56, Transactions!D$3:D56, B32, Transactions!G$3:G56, P$5), "")
</f>
        <v/>
      </c>
      <c r="Q32" s="360"/>
      <c r="R32" s="403" t="str">
        <f>IF(COUNTIFS(Transactions!D$3:D56, B32, Transactions!G$3:G56, R$5) &gt; 0, SUMIFS(Transactions!C$3:C56, Transactions!D$3:D56, B32, Transactions!G$3:G56, R$5), "")
</f>
        <v/>
      </c>
      <c r="S32" s="360"/>
      <c r="T32" s="403" t="str">
        <f>IF(COUNTIFS(Transactions!D$3:D56, B32, Transactions!G$3:G56, T$5) &gt; 0, SUMIFS(Transactions!C$3:C56, Transactions!D$3:D56, B32, Transactions!G$3:G56, T$5), "")
</f>
        <v/>
      </c>
      <c r="U32" s="360"/>
      <c r="V32" s="403" t="str">
        <f>IF(COUNTIFS(Transactions!D$3:D56, B32, Transactions!G$3:G56, V$5) &gt; 0, SUMIFS(Transactions!C$3:C56, Transactions!D$3:D56, B32, Transactions!G$3:G56, V$5), "")
</f>
        <v/>
      </c>
      <c r="W32" s="360"/>
      <c r="X32" s="403" t="str">
        <f>IF(COUNTIFS(Transactions!D$3:D56, B32, Transactions!G$3:G56, X$5) &gt; 0, SUMIFS(Transactions!C$3:C56, Transactions!D$3:D56, B32, Transactions!G$3:G56, X$5), "")
</f>
        <v/>
      </c>
      <c r="Y32" s="360"/>
      <c r="Z32" s="404" t="str">
        <f>IF(COUNTIFS(Transactions!D$3:D56, B32, Transactions!G$3:G56, Z$5) &gt; 0, SUMIFS(Transactions!C$3:C56, Transactions!D$3:D56, B32, Transactions!G$3:G56, Z$5), "")
</f>
        <v/>
      </c>
      <c r="AA32" s="405"/>
    </row>
    <row r="33" ht="15.75" customHeight="1">
      <c r="A33" s="348"/>
      <c r="B33" s="406" t="s">
        <v>55</v>
      </c>
      <c r="C33" s="360"/>
      <c r="D33" s="401" t="str">
        <f>IF(COUNTIFS(Transactions!D$3:D56, B33, Transactions!G$3:G56, D$5) &gt; 0, SUMIFS(Transactions!C$3:C56, Transactions!D$3:D56, B33, Transactions!G$3:G56, D$5), "")
</f>
        <v/>
      </c>
      <c r="E33" s="360"/>
      <c r="F33" s="402" t="str">
        <f>IF(COUNTIFS(Transactions!D$3:D56, B33, Transactions!G$3:G56, F$5) &gt; 0, SUMIFS(Transactions!C$3:C56, Transactions!D$3:D56, B33, Transactions!G$3:G56, F$5), "")
</f>
        <v/>
      </c>
      <c r="G33" s="362"/>
      <c r="H33" s="402" t="str">
        <f>IF(COUNTIFS(Transactions!D$3:D56, B33, Transactions!G$3:G56, H$5) &gt; 0, SUMIFS(Transactions!C$3:C56, Transactions!D$3:D56, B33, Transactions!G$3:G56, H$5), "")</f>
        <v/>
      </c>
      <c r="I33" s="360"/>
      <c r="J33" s="402" t="str">
        <f>IF(COUNTIFS(Transactions!D$3:D56, B33, Transactions!G$3:G56, J$5) &gt; 0, SUMIFS(Transactions!C$3:C56, Transactions!D$3:D56, B33, Transactions!G$3:G56, J$5), "")
</f>
        <v/>
      </c>
      <c r="K33" s="361"/>
      <c r="L33" s="402" t="str">
        <f>IF(COUNTIFS(Transactions!D$3:D56, B33, Transactions!G$3:G56, L$5) &gt; 0, SUMIFS(Transactions!C$3:C56, Transactions!D$3:D56, B33, Transactions!G$3:G56, L$5), "")
</f>
        <v/>
      </c>
      <c r="M33" s="364"/>
      <c r="N33" s="402" t="str">
        <f>IF(COUNTIFS(Transactions!D$3:D56, B33, Transactions!G$3:G56, N$5) &gt; 0, SUMIFS(Transactions!C$3:C56, Transactions!D$3:D56, B33, Transactions!G$3:G56,N$5), "")
</f>
        <v/>
      </c>
      <c r="O33" s="364"/>
      <c r="P33" s="403" t="str">
        <f>IF(COUNTIFS(Transactions!D$3:D56, B33, Transactions!G$3:G56, P$5) &gt; 0, SUMIFS(Transactions!C$3:C56, Transactions!D$3:D56, B33, Transactions!G$3:G56, P$5), "")
</f>
        <v/>
      </c>
      <c r="Q33" s="360"/>
      <c r="R33" s="403" t="str">
        <f>IF(COUNTIFS(Transactions!D$3:D56, B33, Transactions!G$3:G56, R$5) &gt; 0, SUMIFS(Transactions!C$3:C56, Transactions!D$3:D56, B33, Transactions!G$3:G56, R$5), "")
</f>
        <v/>
      </c>
      <c r="S33" s="360"/>
      <c r="T33" s="403" t="str">
        <f>IF(COUNTIFS(Transactions!D$3:D56, B33, Transactions!G$3:G56, T$5) &gt; 0, SUMIFS(Transactions!C$3:C56, Transactions!D$3:D56, B33, Transactions!G$3:G56, T$5), "")
</f>
        <v/>
      </c>
      <c r="U33" s="360"/>
      <c r="V33" s="403" t="str">
        <f>IF(COUNTIFS(Transactions!D$3:D56, B33, Transactions!G$3:G56, V$5) &gt; 0, SUMIFS(Transactions!C$3:C56, Transactions!D$3:D56, B33, Transactions!G$3:G56, V$5), "")
</f>
        <v/>
      </c>
      <c r="W33" s="360"/>
      <c r="X33" s="403" t="str">
        <f>IF(COUNTIFS(Transactions!D$3:D56, B33, Transactions!G$3:G56, X$5) &gt; 0, SUMIFS(Transactions!C$3:C56, Transactions!D$3:D56, B33, Transactions!G$3:G56, X$5), "")
</f>
        <v/>
      </c>
      <c r="Y33" s="360"/>
      <c r="Z33" s="404" t="str">
        <f>IF(COUNTIFS(Transactions!D$3:D56, B33, Transactions!G$3:G56, Z$5) &gt; 0, SUMIFS(Transactions!C$3:C56, Transactions!D$3:D56, B33, Transactions!G$3:G56, Z$5), "")
</f>
        <v/>
      </c>
      <c r="AA33" s="405"/>
    </row>
    <row r="34" ht="15.75" customHeight="1">
      <c r="A34" s="348"/>
      <c r="B34" s="406" t="s">
        <v>53</v>
      </c>
      <c r="C34" s="360"/>
      <c r="D34" s="401" t="str">
        <f>IF(COUNTIFS(Transactions!D$3:D56, B34, Transactions!G$3:G56, D$5) &gt; 0, SUMIFS(Transactions!C$3:C56, Transactions!D$3:D56, B34, Transactions!G$3:G56, D$5), "")
</f>
        <v/>
      </c>
      <c r="E34" s="360"/>
      <c r="F34" s="402" t="str">
        <f>IF(COUNTIFS(Transactions!D$3:D56, B34, Transactions!G$3:G56, F$5) &gt; 0, SUMIFS(Transactions!C$3:C56, Transactions!D$3:D56, B34, Transactions!G$3:G56, F$5), "")
</f>
        <v/>
      </c>
      <c r="G34" s="362"/>
      <c r="H34" s="402" t="str">
        <f>IF(COUNTIFS(Transactions!D$3:D56, B34, Transactions!G$3:G56, H$5) &gt; 0, SUMIFS(Transactions!C$3:C56, Transactions!D$3:D56, B34, Transactions!G$3:G56, H$5), "")</f>
        <v/>
      </c>
      <c r="I34" s="360"/>
      <c r="J34" s="402" t="str">
        <f>IF(COUNTIFS(Transactions!D$3:D56, B34, Transactions!G$3:G56, J$5) &gt; 0, SUMIFS(Transactions!C$3:C56, Transactions!D$3:D56, B34, Transactions!G$3:G56, J$5), "")
</f>
        <v/>
      </c>
      <c r="K34" s="361"/>
      <c r="L34" s="402" t="str">
        <f>IF(COUNTIFS(Transactions!D$3:D56, B34, Transactions!G$3:G56, L$5) &gt; 0, SUMIFS(Transactions!C$3:C56, Transactions!D$3:D56, B34, Transactions!G$3:G56, L$5), "")
</f>
        <v/>
      </c>
      <c r="M34" s="364"/>
      <c r="N34" s="402" t="str">
        <f>IF(COUNTIFS(Transactions!D$3:D56, B34, Transactions!G$3:G56, N$5) &gt; 0, SUMIFS(Transactions!C$3:C56, Transactions!D$3:D56, B34, Transactions!G$3:G56,N$5), "")
</f>
        <v/>
      </c>
      <c r="O34" s="364"/>
      <c r="P34" s="403" t="str">
        <f>IF(COUNTIFS(Transactions!D$3:D56, B34, Transactions!G$3:G56, P$5) &gt; 0, SUMIFS(Transactions!C$3:C56, Transactions!D$3:D56, B34, Transactions!G$3:G56, P$5), "")
</f>
        <v/>
      </c>
      <c r="Q34" s="360"/>
      <c r="R34" s="403" t="str">
        <f>IF(COUNTIFS(Transactions!D$3:D56, B34, Transactions!G$3:G56, R$5) &gt; 0, SUMIFS(Transactions!C$3:C56, Transactions!D$3:D56, B34, Transactions!G$3:G56, R$5), "")
</f>
        <v/>
      </c>
      <c r="S34" s="360"/>
      <c r="T34" s="403" t="str">
        <f>IF(COUNTIFS(Transactions!D$3:D56, B34, Transactions!G$3:G56, T$5) &gt; 0, SUMIFS(Transactions!C$3:C56, Transactions!D$3:D56, B34, Transactions!G$3:G56, T$5), "")
</f>
        <v/>
      </c>
      <c r="U34" s="360"/>
      <c r="V34" s="403" t="str">
        <f>IF(COUNTIFS(Transactions!D$3:D56, B34, Transactions!G$3:G56, V$5) &gt; 0, SUMIFS(Transactions!C$3:C56, Transactions!D$3:D56, B34, Transactions!G$3:G56, V$5), "")
</f>
        <v/>
      </c>
      <c r="W34" s="360"/>
      <c r="X34" s="403" t="str">
        <f>IF(COUNTIFS(Transactions!D$3:D56, B34, Transactions!G$3:G56, X$5) &gt; 0, SUMIFS(Transactions!C$3:C56, Transactions!D$3:D56, B34, Transactions!G$3:G56, X$5), "")
</f>
        <v/>
      </c>
      <c r="Y34" s="360"/>
      <c r="Z34" s="404" t="str">
        <f>IF(COUNTIFS(Transactions!D$3:D56, B34, Transactions!G$3:G56, Z$5) &gt; 0, SUMIFS(Transactions!C$3:C56, Transactions!D$3:D56, B34, Transactions!G$3:G56, Z$5), "")
</f>
        <v/>
      </c>
      <c r="AA34" s="405"/>
    </row>
    <row r="35" ht="15.75" customHeight="1">
      <c r="A35" s="348"/>
      <c r="B35" s="406" t="s">
        <v>57</v>
      </c>
      <c r="C35" s="360"/>
      <c r="D35" s="401" t="str">
        <f>IF(COUNTIFS(Transactions!D$3:D56, B35, Transactions!G$3:G56, D$5) &gt; 0, SUMIFS(Transactions!C$3:C56, Transactions!D$3:D56, B35, Transactions!G$3:G56, D$5), "")
</f>
        <v/>
      </c>
      <c r="E35" s="360"/>
      <c r="F35" s="402" t="str">
        <f>IF(COUNTIFS(Transactions!D$3:D56, B35, Transactions!G$3:G56, F$5) &gt; 0, SUMIFS(Transactions!C$3:C56, Transactions!D$3:D56, B35, Transactions!G$3:G56, F$5), "")
</f>
        <v/>
      </c>
      <c r="G35" s="362"/>
      <c r="H35" s="402" t="str">
        <f>IF(COUNTIFS(Transactions!D$3:D56, B35, Transactions!G$3:G56, H$5) &gt; 0, SUMIFS(Transactions!C$3:C56, Transactions!D$3:D56, B35, Transactions!G$3:G56, H$5), "")</f>
        <v/>
      </c>
      <c r="I35" s="360"/>
      <c r="J35" s="402" t="str">
        <f>IF(COUNTIFS(Transactions!D$3:D56, B35, Transactions!G$3:G56, J$5) &gt; 0, SUMIFS(Transactions!C$3:C56, Transactions!D$3:D56, B35, Transactions!G$3:G56, J$5), "")
</f>
        <v/>
      </c>
      <c r="K35" s="361"/>
      <c r="L35" s="402" t="str">
        <f>IF(COUNTIFS(Transactions!D$3:D56, B35, Transactions!G$3:G56, L$5) &gt; 0, SUMIFS(Transactions!C$3:C56, Transactions!D$3:D56, B35, Transactions!G$3:G56, L$5), "")
</f>
        <v/>
      </c>
      <c r="M35" s="364"/>
      <c r="N35" s="402" t="str">
        <f>IF(COUNTIFS(Transactions!D$3:D56, B35, Transactions!G$3:G56, N$5) &gt; 0, SUMIFS(Transactions!C$3:C56, Transactions!D$3:D56, B35, Transactions!G$3:G56,N$5), "")
</f>
        <v/>
      </c>
      <c r="O35" s="364"/>
      <c r="P35" s="403" t="str">
        <f>IF(COUNTIFS(Transactions!D$3:D56, B35, Transactions!G$3:G56, P$5) &gt; 0, SUMIFS(Transactions!C$3:C56, Transactions!D$3:D56, B35, Transactions!G$3:G56, P$5), "")
</f>
        <v/>
      </c>
      <c r="Q35" s="360"/>
      <c r="R35" s="403" t="str">
        <f>IF(COUNTIFS(Transactions!D$3:D56, B35, Transactions!G$3:G56, R$5) &gt; 0, SUMIFS(Transactions!C$3:C56, Transactions!D$3:D56, B35, Transactions!G$3:G56, R$5), "")
</f>
        <v/>
      </c>
      <c r="S35" s="360"/>
      <c r="T35" s="403" t="str">
        <f>IF(COUNTIFS(Transactions!D$3:D56, B35, Transactions!G$3:G56, T$5) &gt; 0, SUMIFS(Transactions!C$3:C56, Transactions!D$3:D56, B35, Transactions!G$3:G56, T$5), "")
</f>
        <v/>
      </c>
      <c r="U35" s="360"/>
      <c r="V35" s="403" t="str">
        <f>IF(COUNTIFS(Transactions!D$3:D56, B35, Transactions!G$3:G56, V$5) &gt; 0, SUMIFS(Transactions!C$3:C56, Transactions!D$3:D56, B35, Transactions!G$3:G56, V$5), "")
</f>
        <v/>
      </c>
      <c r="W35" s="360"/>
      <c r="X35" s="403" t="str">
        <f>IF(COUNTIFS(Transactions!D$3:D56, B35, Transactions!G$3:G56, X$5) &gt; 0, SUMIFS(Transactions!C$3:C56, Transactions!D$3:D56, B35, Transactions!G$3:G56, X$5), "")
</f>
        <v/>
      </c>
      <c r="Y35" s="360"/>
      <c r="Z35" s="404" t="str">
        <f>IF(COUNTIFS(Transactions!D$3:D56, B35, Transactions!G$3:G56, Z$5) &gt; 0, SUMIFS(Transactions!C$3:C56, Transactions!D$3:D56, B35, Transactions!G$3:G56, Z$5), "")
</f>
        <v/>
      </c>
      <c r="AA35" s="405"/>
    </row>
    <row r="36" ht="15.75" customHeight="1">
      <c r="A36" s="348"/>
      <c r="B36" s="406" t="s">
        <v>59</v>
      </c>
      <c r="C36" s="360"/>
      <c r="D36" s="401" t="str">
        <f>IF(COUNTIFS(Transactions!D$3:D56, B36, Transactions!G$3:G56, D$5) &gt; 0, SUMIFS(Transactions!C$3:C56, Transactions!D$3:D56, B36, Transactions!G$3:G56, D$5), "")
</f>
        <v/>
      </c>
      <c r="E36" s="360"/>
      <c r="F36" s="402" t="str">
        <f>IF(COUNTIFS(Transactions!D$3:D56, B36, Transactions!G$3:G56, F$5) &gt; 0, SUMIFS(Transactions!C$3:C56, Transactions!D$3:D56, B36, Transactions!G$3:G56, F$5), "")
</f>
        <v/>
      </c>
      <c r="G36" s="362"/>
      <c r="H36" s="402" t="str">
        <f>IF(COUNTIFS(Transactions!D$3:D56, B36, Transactions!G$3:G56, H$5) &gt; 0, SUMIFS(Transactions!C$3:C56, Transactions!D$3:D56, B36, Transactions!G$3:G56, H$5), "")</f>
        <v/>
      </c>
      <c r="I36" s="360"/>
      <c r="J36" s="402" t="str">
        <f>IF(COUNTIFS(Transactions!D$3:D56, B36, Transactions!G$3:G56, J$5) &gt; 0, SUMIFS(Transactions!C$3:C56, Transactions!D$3:D56, B36, Transactions!G$3:G56, J$5), "")
</f>
        <v/>
      </c>
      <c r="K36" s="361"/>
      <c r="L36" s="402" t="str">
        <f>IF(COUNTIFS(Transactions!D$3:D56, B36, Transactions!G$3:G56, L$5) &gt; 0, SUMIFS(Transactions!C$3:C56, Transactions!D$3:D56, B36, Transactions!G$3:G56, L$5), "")
</f>
        <v/>
      </c>
      <c r="M36" s="364"/>
      <c r="N36" s="402" t="str">
        <f>IF(COUNTIFS(Transactions!D$3:D56, B36, Transactions!G$3:G56, N$5) &gt; 0, SUMIFS(Transactions!C$3:C56, Transactions!D$3:D56, B36, Transactions!G$3:G56,N$5), "")
</f>
        <v/>
      </c>
      <c r="O36" s="364"/>
      <c r="P36" s="403" t="str">
        <f>IF(COUNTIFS(Transactions!D$3:D56, B36, Transactions!G$3:G56, P$5) &gt; 0, SUMIFS(Transactions!C$3:C56, Transactions!D$3:D56, B36, Transactions!G$3:G56, P$5), "")
</f>
        <v/>
      </c>
      <c r="Q36" s="360"/>
      <c r="R36" s="403" t="str">
        <f>IF(COUNTIFS(Transactions!D$3:D56, B36, Transactions!G$3:G56, R$5) &gt; 0, SUMIFS(Transactions!C$3:C56, Transactions!D$3:D56, B36, Transactions!G$3:G56, R$5), "")
</f>
        <v/>
      </c>
      <c r="S36" s="360"/>
      <c r="T36" s="403" t="str">
        <f>IF(COUNTIFS(Transactions!D$3:D56, B36, Transactions!G$3:G56, T$5) &gt; 0, SUMIFS(Transactions!C$3:C56, Transactions!D$3:D56, B36, Transactions!G$3:G56, T$5), "")
</f>
        <v/>
      </c>
      <c r="U36" s="360"/>
      <c r="V36" s="403" t="str">
        <f>IF(COUNTIFS(Transactions!D$3:D56, B36, Transactions!G$3:G56, V$5) &gt; 0, SUMIFS(Transactions!C$3:C56, Transactions!D$3:D56, B36, Transactions!G$3:G56, V$5), "")
</f>
        <v/>
      </c>
      <c r="W36" s="360"/>
      <c r="X36" s="403" t="str">
        <f>IF(COUNTIFS(Transactions!D$3:D56, B36, Transactions!G$3:G56, X$5) &gt; 0, SUMIFS(Transactions!C$3:C56, Transactions!D$3:D56, B36, Transactions!G$3:G56, X$5), "")
</f>
        <v/>
      </c>
      <c r="Y36" s="360"/>
      <c r="Z36" s="404" t="str">
        <f>IF(COUNTIFS(Transactions!D$3:D56, B36, Transactions!G$3:G56, Z$5) &gt; 0, SUMIFS(Transactions!C$3:C56, Transactions!D$3:D56, B36, Transactions!G$3:G56, Z$5), "")
</f>
        <v/>
      </c>
      <c r="AA36" s="405"/>
    </row>
    <row r="37" ht="15.75" customHeight="1">
      <c r="A37" s="348"/>
      <c r="B37" s="406" t="s">
        <v>61</v>
      </c>
      <c r="C37" s="360"/>
      <c r="D37" s="401" t="str">
        <f>IF(COUNTIFS(Transactions!D$3:D56, B37, Transactions!G$3:G56, D$5) &gt; 0, SUMIFS(Transactions!C$3:C56, Transactions!D$3:D56, B37, Transactions!G$3:G56, D$5), "")
</f>
        <v/>
      </c>
      <c r="E37" s="360"/>
      <c r="F37" s="402" t="str">
        <f>IF(COUNTIFS(Transactions!D$3:D56, B37, Transactions!G$3:G56, F$5) &gt; 0, SUMIFS(Transactions!C$3:C56, Transactions!D$3:D56, B37, Transactions!G$3:G56, F$5), "")
</f>
        <v/>
      </c>
      <c r="G37" s="362"/>
      <c r="H37" s="402" t="str">
        <f>IF(COUNTIFS(Transactions!D$3:D56, B37, Transactions!G$3:G56, H$5) &gt; 0, SUMIFS(Transactions!C$3:C56, Transactions!D$3:D56, B37, Transactions!G$3:G56, H$5), "")</f>
        <v/>
      </c>
      <c r="I37" s="360"/>
      <c r="J37" s="402" t="str">
        <f>IF(COUNTIFS(Transactions!D$3:D56, B37, Transactions!G$3:G56, J$5) &gt; 0, SUMIFS(Transactions!C$3:C56, Transactions!D$3:D56, B37, Transactions!G$3:G56, J$5), "")
</f>
        <v/>
      </c>
      <c r="K37" s="361"/>
      <c r="L37" s="402" t="str">
        <f>IF(COUNTIFS(Transactions!D$3:D56, B37, Transactions!G$3:G56, L$5) &gt; 0, SUMIFS(Transactions!C$3:C56, Transactions!D$3:D56, B37, Transactions!G$3:G56, L$5), "")
</f>
        <v/>
      </c>
      <c r="M37" s="364"/>
      <c r="N37" s="402" t="str">
        <f>IF(COUNTIFS(Transactions!D$3:D56, B37, Transactions!G$3:G56, N$5) &gt; 0, SUMIFS(Transactions!C$3:C56, Transactions!D$3:D56, B37, Transactions!G$3:G56,N$5), "")
</f>
        <v/>
      </c>
      <c r="O37" s="364"/>
      <c r="P37" s="403" t="str">
        <f>IF(COUNTIFS(Transactions!D$3:D56, B37, Transactions!G$3:G56, P$5) &gt; 0, SUMIFS(Transactions!C$3:C56, Transactions!D$3:D56, B37, Transactions!G$3:G56, P$5), "")
</f>
        <v/>
      </c>
      <c r="Q37" s="360"/>
      <c r="R37" s="403" t="str">
        <f>IF(COUNTIFS(Transactions!D$3:D56, B37, Transactions!G$3:G56, R$5) &gt; 0, SUMIFS(Transactions!C$3:C56, Transactions!D$3:D56, B37, Transactions!G$3:G56, R$5), "")
</f>
        <v/>
      </c>
      <c r="S37" s="360"/>
      <c r="T37" s="403" t="str">
        <f>IF(COUNTIFS(Transactions!D$3:D56, B37, Transactions!G$3:G56, T$5) &gt; 0, SUMIFS(Transactions!C$3:C56, Transactions!D$3:D56, B37, Transactions!G$3:G56, T$5), "")
</f>
        <v/>
      </c>
      <c r="U37" s="360"/>
      <c r="V37" s="403" t="str">
        <f>IF(COUNTIFS(Transactions!D$3:D56, B37, Transactions!G$3:G56, V$5) &gt; 0, SUMIFS(Transactions!C$3:C56, Transactions!D$3:D56, B37, Transactions!G$3:G56, V$5), "")
</f>
        <v/>
      </c>
      <c r="W37" s="360"/>
      <c r="X37" s="403" t="str">
        <f>IF(COUNTIFS(Transactions!D$3:D56, B37, Transactions!G$3:G56, X$5) &gt; 0, SUMIFS(Transactions!C$3:C56, Transactions!D$3:D56, B37, Transactions!G$3:G56, X$5), "")
</f>
        <v/>
      </c>
      <c r="Y37" s="360"/>
      <c r="Z37" s="404" t="str">
        <f>IF(COUNTIFS(Transactions!D$3:D56, B37, Transactions!G$3:G56, Z$5) &gt; 0, SUMIFS(Transactions!C$3:C56, Transactions!D$3:D56, B37, Transactions!G$3:G56, Z$5), "")
</f>
        <v/>
      </c>
      <c r="AA37" s="405"/>
    </row>
    <row r="38" ht="15.75" customHeight="1">
      <c r="A38" s="408"/>
      <c r="B38" s="409" t="s">
        <v>136</v>
      </c>
      <c r="C38" s="360"/>
      <c r="D38" s="401" t="str">
        <f>IF(COUNTIFS(Transactions!D$3:D56, B38, Transactions!G$3:G56, D$5) &gt; 0, SUMIFS(Transactions!C$3:C56, Transactions!D$3:D56, B38, Transactions!G$3:G56, D$5), "")
</f>
        <v/>
      </c>
      <c r="E38" s="360"/>
      <c r="F38" s="402" t="str">
        <f>IF(COUNTIFS(Transactions!D$3:D56, B38, Transactions!G$3:G56, F$5) &gt; 0, SUMIFS(Transactions!C$3:C56, Transactions!D$3:D56, B38, Transactions!G$3:G56, F$5), "")
</f>
        <v/>
      </c>
      <c r="G38" s="362"/>
      <c r="H38" s="402" t="str">
        <f>IF(COUNTIFS(Transactions!D$3:D56, B38, Transactions!G$3:G56, H$5) &gt; 0, SUMIFS(Transactions!C$3:C56, Transactions!D$3:D56, B38, Transactions!G$3:G56, H$5), "")</f>
        <v/>
      </c>
      <c r="I38" s="360"/>
      <c r="J38" s="402" t="str">
        <f>IF(COUNTIFS(Transactions!D$3:D56, B38, Transactions!G$3:G56, J$5) &gt; 0, SUMIFS(Transactions!C$3:C56, Transactions!D$3:D56, B38, Transactions!G$3:G56, J$5), "")
</f>
        <v/>
      </c>
      <c r="K38" s="361"/>
      <c r="L38" s="402" t="str">
        <f>IF(COUNTIFS(Transactions!D$3:D56, B38, Transactions!G$3:G56, L$5) &gt; 0, SUMIFS(Transactions!C$3:C56, Transactions!D$3:D56, B38, Transactions!G$3:G56, L$5), "")
</f>
        <v/>
      </c>
      <c r="M38" s="364"/>
      <c r="N38" s="402" t="str">
        <f>IF(COUNTIFS(Transactions!D$3:D56, B38, Transactions!G$3:G56, N$5) &gt; 0, SUMIFS(Transactions!C$3:C56, Transactions!D$3:D56, B38, Transactions!G$3:G56,N$5), "")
</f>
        <v/>
      </c>
      <c r="O38" s="364"/>
      <c r="P38" s="403" t="str">
        <f>IF(COUNTIFS(Transactions!D$3:D56, B38, Transactions!G$3:G56, P$5) &gt; 0, SUMIFS(Transactions!C$3:C56, Transactions!D$3:D56, B38, Transactions!G$3:G56, P$5), "")
</f>
        <v/>
      </c>
      <c r="Q38" s="360"/>
      <c r="R38" s="403" t="str">
        <f>IF(COUNTIFS(Transactions!D$3:D56, B38, Transactions!G$3:G56, R$5) &gt; 0, SUMIFS(Transactions!C$3:C56, Transactions!D$3:D56, B38, Transactions!G$3:G56, R$5), "")
</f>
        <v/>
      </c>
      <c r="S38" s="360"/>
      <c r="T38" s="403" t="str">
        <f>IF(COUNTIFS(Transactions!D$3:D56, B38, Transactions!G$3:G56, T$5) &gt; 0, SUMIFS(Transactions!C$3:C56, Transactions!D$3:D56, B38, Transactions!G$3:G56, T$5), "")
</f>
        <v/>
      </c>
      <c r="U38" s="360"/>
      <c r="V38" s="403" t="str">
        <f>IF(COUNTIFS(Transactions!D$3:D56, B38, Transactions!G$3:G56, V$5) &gt; 0, SUMIFS(Transactions!C$3:C56, Transactions!D$3:D56, B38, Transactions!G$3:G56, V$5), "")
</f>
        <v/>
      </c>
      <c r="W38" s="360"/>
      <c r="X38" s="403" t="str">
        <f>IF(COUNTIFS(Transactions!D$3:D56, B38, Transactions!G$3:G56, X$5) &gt; 0, SUMIFS(Transactions!C$3:C56, Transactions!D$3:D56, B38, Transactions!G$3:G56, X$5), "")
</f>
        <v/>
      </c>
      <c r="Y38" s="360"/>
      <c r="Z38" s="404" t="str">
        <f>IF(COUNTIFS(Transactions!D$3:D56, B38, Transactions!G$3:G56, Z$5) &gt; 0, SUMIFS(Transactions!C$3:C56, Transactions!D$3:D56, B38, Transactions!G$3:G56, Z$5), "")
</f>
        <v/>
      </c>
      <c r="AA38" s="405"/>
    </row>
    <row r="39" ht="15.75" customHeight="1">
      <c r="A39" s="348"/>
      <c r="B39" s="406" t="s">
        <v>65</v>
      </c>
      <c r="C39" s="360"/>
      <c r="D39" s="401" t="str">
        <f>IF(COUNTIFS(Transactions!D$3:D56, B39, Transactions!G$3:G56, D$5) &gt; 0, SUMIFS(Transactions!C$3:C56, Transactions!D$3:D56, B39, Transactions!G$3:G56, D$5), "")
</f>
        <v/>
      </c>
      <c r="E39" s="360"/>
      <c r="F39" s="402" t="str">
        <f>IF(COUNTIFS(Transactions!D$3:D56, B39, Transactions!G$3:G56, F$5) &gt; 0, SUMIFS(Transactions!C$3:C56, Transactions!D$3:D56, B39, Transactions!G$3:G56, F$5), "")
</f>
        <v/>
      </c>
      <c r="G39" s="362"/>
      <c r="H39" s="402" t="str">
        <f>IF(COUNTIFS(Transactions!D$3:D56, B39, Transactions!G$3:G56, H$5) &gt; 0, SUMIFS(Transactions!C$3:C56, Transactions!D$3:D56, B39, Transactions!G$3:G56, H$5), "")</f>
        <v/>
      </c>
      <c r="I39" s="360"/>
      <c r="J39" s="402" t="str">
        <f>IF(COUNTIFS(Transactions!D$3:D56, B39, Transactions!G$3:G56, J$5) &gt; 0, SUMIFS(Transactions!C$3:C56, Transactions!D$3:D56, B39, Transactions!G$3:G56, J$5), "")
</f>
        <v/>
      </c>
      <c r="K39" s="361"/>
      <c r="L39" s="402" t="str">
        <f>IF(COUNTIFS(Transactions!D$3:D56, B39, Transactions!G$3:G56, L$5) &gt; 0, SUMIFS(Transactions!C$3:C56, Transactions!D$3:D56, B39, Transactions!G$3:G56, L$5), "")
</f>
        <v/>
      </c>
      <c r="M39" s="364"/>
      <c r="N39" s="402" t="str">
        <f>IF(COUNTIFS(Transactions!D$3:D56, B39, Transactions!G$3:G56, N$5) &gt; 0, SUMIFS(Transactions!C$3:C56, Transactions!D$3:D56, B39, Transactions!G$3:G56,N$5), "")
</f>
        <v/>
      </c>
      <c r="O39" s="364"/>
      <c r="P39" s="403" t="str">
        <f>IF(COUNTIFS(Transactions!D$3:D56, B39, Transactions!G$3:G56, P$5) &gt; 0, SUMIFS(Transactions!C$3:C56, Transactions!D$3:D56, B39, Transactions!G$3:G56, P$5), "")
</f>
        <v/>
      </c>
      <c r="Q39" s="360"/>
      <c r="R39" s="403" t="str">
        <f>IF(COUNTIFS(Transactions!D$3:D56, B39, Transactions!G$3:G56, R$5) &gt; 0, SUMIFS(Transactions!C$3:C56, Transactions!D$3:D56, B39, Transactions!G$3:G56, R$5), "")
</f>
        <v/>
      </c>
      <c r="S39" s="360"/>
      <c r="T39" s="403" t="str">
        <f>IF(COUNTIFS(Transactions!D$3:D56, B39, Transactions!G$3:G56, T$5) &gt; 0, SUMIFS(Transactions!C$3:C56, Transactions!D$3:D56, B39, Transactions!G$3:G56, T$5), "")
</f>
        <v/>
      </c>
      <c r="U39" s="360"/>
      <c r="V39" s="403" t="str">
        <f>IF(COUNTIFS(Transactions!D$3:D56, B39, Transactions!G$3:G56, V$5) &gt; 0, SUMIFS(Transactions!C$3:C56, Transactions!D$3:D56, B39, Transactions!G$3:G56, V$5), "")
</f>
        <v/>
      </c>
      <c r="W39" s="360"/>
      <c r="X39" s="403" t="str">
        <f>IF(COUNTIFS(Transactions!D$3:D56, B39, Transactions!G$3:G56, X$5) &gt; 0, SUMIFS(Transactions!C$3:C56, Transactions!D$3:D56, B39, Transactions!G$3:G56, X$5), "")
</f>
        <v/>
      </c>
      <c r="Y39" s="360"/>
      <c r="Z39" s="404" t="str">
        <f>IF(COUNTIFS(Transactions!D$3:D56, B39, Transactions!G$3:G56, Z$5) &gt; 0, SUMIFS(Transactions!C$3:C56, Transactions!D$3:D56, B39, Transactions!G$3:G56, Z$5), "")
</f>
        <v/>
      </c>
      <c r="AA39" s="405"/>
    </row>
    <row r="40" ht="15.75" customHeight="1">
      <c r="A40" s="366"/>
      <c r="B40" s="410" t="s">
        <v>87</v>
      </c>
      <c r="C40" s="368">
        <f t="shared" ref="C40:Z40" si="5">SUM(C23:C39)</f>
        <v>0</v>
      </c>
      <c r="D40" s="411">
        <f t="shared" si="5"/>
        <v>100</v>
      </c>
      <c r="E40" s="368">
        <f t="shared" si="5"/>
        <v>0</v>
      </c>
      <c r="F40" s="411">
        <f t="shared" si="5"/>
        <v>500</v>
      </c>
      <c r="G40" s="368">
        <f t="shared" si="5"/>
        <v>0</v>
      </c>
      <c r="H40" s="411">
        <f t="shared" si="5"/>
        <v>810</v>
      </c>
      <c r="I40" s="368">
        <f t="shared" si="5"/>
        <v>0</v>
      </c>
      <c r="J40" s="411">
        <f t="shared" si="5"/>
        <v>100</v>
      </c>
      <c r="K40" s="368">
        <f t="shared" si="5"/>
        <v>0</v>
      </c>
      <c r="L40" s="411">
        <f t="shared" si="5"/>
        <v>3000</v>
      </c>
      <c r="M40" s="368">
        <f t="shared" si="5"/>
        <v>0</v>
      </c>
      <c r="N40" s="411">
        <f t="shared" si="5"/>
        <v>200</v>
      </c>
      <c r="O40" s="368">
        <f t="shared" si="5"/>
        <v>0</v>
      </c>
      <c r="P40" s="411">
        <f t="shared" si="5"/>
        <v>4900</v>
      </c>
      <c r="Q40" s="368">
        <f t="shared" si="5"/>
        <v>0</v>
      </c>
      <c r="R40" s="411">
        <f t="shared" si="5"/>
        <v>389</v>
      </c>
      <c r="S40" s="368">
        <f t="shared" si="5"/>
        <v>0</v>
      </c>
      <c r="T40" s="411">
        <f t="shared" si="5"/>
        <v>600</v>
      </c>
      <c r="U40" s="368">
        <f t="shared" si="5"/>
        <v>0</v>
      </c>
      <c r="V40" s="411">
        <f t="shared" si="5"/>
        <v>100</v>
      </c>
      <c r="W40" s="368">
        <f t="shared" si="5"/>
        <v>0</v>
      </c>
      <c r="X40" s="411">
        <f t="shared" si="5"/>
        <v>480</v>
      </c>
      <c r="Y40" s="368">
        <f t="shared" si="5"/>
        <v>0</v>
      </c>
      <c r="Z40" s="412">
        <f t="shared" si="5"/>
        <v>760</v>
      </c>
      <c r="AA40" s="398"/>
    </row>
    <row r="41" ht="15.75" customHeight="1">
      <c r="A41" s="385"/>
      <c r="B41" s="413"/>
      <c r="C41" s="398"/>
      <c r="D41" s="398"/>
      <c r="E41" s="398"/>
      <c r="F41" s="398"/>
      <c r="G41" s="398"/>
      <c r="H41" s="398"/>
      <c r="I41" s="398"/>
      <c r="J41" s="398"/>
      <c r="K41" s="398"/>
      <c r="L41" s="398"/>
      <c r="M41" s="398"/>
      <c r="N41" s="398"/>
      <c r="O41" s="398"/>
      <c r="P41" s="398"/>
      <c r="Q41" s="398"/>
      <c r="R41" s="398"/>
      <c r="S41" s="398"/>
      <c r="T41" s="398"/>
      <c r="U41" s="398"/>
      <c r="V41" s="398"/>
      <c r="W41" s="398"/>
      <c r="X41" s="398"/>
      <c r="Y41" s="398"/>
      <c r="Z41" s="398"/>
      <c r="AA41" s="398"/>
    </row>
    <row r="42" ht="15.75" customHeight="1">
      <c r="A42" s="385"/>
      <c r="B42" s="414" t="s">
        <v>177</v>
      </c>
      <c r="C42" s="415">
        <f t="shared" ref="C42:Z42" si="6">C20-C40</f>
        <v>0</v>
      </c>
      <c r="D42" s="416">
        <f t="shared" si="6"/>
        <v>-2500</v>
      </c>
      <c r="E42" s="415">
        <f t="shared" si="6"/>
        <v>0</v>
      </c>
      <c r="F42" s="416">
        <f t="shared" si="6"/>
        <v>15570</v>
      </c>
      <c r="G42" s="415">
        <f t="shared" si="6"/>
        <v>0</v>
      </c>
      <c r="H42" s="416">
        <f t="shared" si="6"/>
        <v>4967</v>
      </c>
      <c r="I42" s="415">
        <f t="shared" si="6"/>
        <v>0</v>
      </c>
      <c r="J42" s="416">
        <f t="shared" si="6"/>
        <v>1678</v>
      </c>
      <c r="K42" s="415">
        <f t="shared" si="6"/>
        <v>0</v>
      </c>
      <c r="L42" s="416">
        <f t="shared" si="6"/>
        <v>1927</v>
      </c>
      <c r="M42" s="415">
        <f t="shared" si="6"/>
        <v>0</v>
      </c>
      <c r="N42" s="416">
        <f t="shared" si="6"/>
        <v>1800</v>
      </c>
      <c r="O42" s="415">
        <f t="shared" si="6"/>
        <v>0</v>
      </c>
      <c r="P42" s="416">
        <f t="shared" si="6"/>
        <v>-400</v>
      </c>
      <c r="Q42" s="415">
        <f t="shared" si="6"/>
        <v>0</v>
      </c>
      <c r="R42" s="416">
        <f t="shared" si="6"/>
        <v>10389</v>
      </c>
      <c r="S42" s="415">
        <f t="shared" si="6"/>
        <v>0</v>
      </c>
      <c r="T42" s="416">
        <f t="shared" si="6"/>
        <v>21060</v>
      </c>
      <c r="U42" s="415">
        <f t="shared" si="6"/>
        <v>0</v>
      </c>
      <c r="V42" s="416">
        <f t="shared" si="6"/>
        <v>1858</v>
      </c>
      <c r="W42" s="415">
        <f t="shared" si="6"/>
        <v>0</v>
      </c>
      <c r="X42" s="416">
        <f t="shared" si="6"/>
        <v>908</v>
      </c>
      <c r="Y42" s="415">
        <f t="shared" si="6"/>
        <v>0</v>
      </c>
      <c r="Z42" s="417">
        <f t="shared" si="6"/>
        <v>2018</v>
      </c>
      <c r="AA42" s="398"/>
    </row>
    <row r="43" ht="15.75" customHeight="1">
      <c r="A43" s="385"/>
      <c r="B43" s="393" t="s">
        <v>93</v>
      </c>
      <c r="C43" s="418" t="str">
        <f t="shared" ref="C43:Z43" si="7">C42/C12</f>
        <v>#DIV/0!</v>
      </c>
      <c r="D43" s="418">
        <f t="shared" si="7"/>
        <v>-2.083333333</v>
      </c>
      <c r="E43" s="418" t="str">
        <f t="shared" si="7"/>
        <v>#DIV/0!</v>
      </c>
      <c r="F43" s="418">
        <f t="shared" si="7"/>
        <v>0.9688861232</v>
      </c>
      <c r="G43" s="418" t="str">
        <f t="shared" si="7"/>
        <v>#DIV/0!</v>
      </c>
      <c r="H43" s="418">
        <f t="shared" si="7"/>
        <v>0.8597888177</v>
      </c>
      <c r="I43" s="418" t="str">
        <f t="shared" si="7"/>
        <v>#DIV/0!</v>
      </c>
      <c r="J43" s="418">
        <f t="shared" si="7"/>
        <v>0.839</v>
      </c>
      <c r="K43" s="418" t="str">
        <f t="shared" si="7"/>
        <v>#DIV/0!</v>
      </c>
      <c r="L43" s="418">
        <f t="shared" si="7"/>
        <v>0.3911102091</v>
      </c>
      <c r="M43" s="418" t="str">
        <f t="shared" si="7"/>
        <v>#DIV/0!</v>
      </c>
      <c r="N43" s="418">
        <f t="shared" si="7"/>
        <v>0.9</v>
      </c>
      <c r="O43" s="418" t="str">
        <f t="shared" si="7"/>
        <v>#DIV/0!</v>
      </c>
      <c r="P43" s="418">
        <f t="shared" si="7"/>
        <v>-0.08888888889</v>
      </c>
      <c r="Q43" s="418" t="str">
        <f t="shared" si="7"/>
        <v>#DIV/0!</v>
      </c>
      <c r="R43" s="418">
        <f t="shared" si="7"/>
        <v>0.9444545455</v>
      </c>
      <c r="S43" s="418" t="str">
        <f t="shared" si="7"/>
        <v>#DIV/0!</v>
      </c>
      <c r="T43" s="418">
        <f t="shared" si="7"/>
        <v>0.972299169</v>
      </c>
      <c r="U43" s="418" t="str">
        <f t="shared" si="7"/>
        <v>#DIV/0!</v>
      </c>
      <c r="V43" s="418">
        <f t="shared" si="7"/>
        <v>0.4444976077</v>
      </c>
      <c r="W43" s="418" t="str">
        <f t="shared" si="7"/>
        <v>#DIV/0!</v>
      </c>
      <c r="X43" s="418">
        <f t="shared" si="7"/>
        <v>0.4127272727</v>
      </c>
      <c r="Y43" s="418" t="str">
        <f t="shared" si="7"/>
        <v>#DIV/0!</v>
      </c>
      <c r="Z43" s="419">
        <f t="shared" si="7"/>
        <v>0.6726666667</v>
      </c>
      <c r="AA43" s="420"/>
    </row>
    <row r="44" ht="15.75" customHeight="1">
      <c r="A44" s="366"/>
      <c r="B44" s="397"/>
      <c r="C44" s="374"/>
      <c r="D44" s="375"/>
      <c r="E44" s="374"/>
      <c r="F44" s="375"/>
      <c r="G44" s="375"/>
      <c r="H44" s="375"/>
      <c r="I44" s="374"/>
      <c r="J44" s="375"/>
      <c r="K44" s="375"/>
      <c r="L44" s="375"/>
      <c r="M44" s="374"/>
      <c r="N44" s="375"/>
      <c r="O44" s="374"/>
      <c r="P44" s="375"/>
      <c r="Q44" s="374"/>
      <c r="R44" s="375"/>
      <c r="S44" s="374"/>
      <c r="T44" s="375"/>
      <c r="U44" s="374"/>
      <c r="V44" s="375"/>
      <c r="W44" s="374"/>
      <c r="X44" s="375"/>
      <c r="Y44" s="374"/>
      <c r="Z44" s="375"/>
      <c r="AA44" s="375"/>
    </row>
    <row r="45" ht="30.75" customHeight="1">
      <c r="A45" s="421"/>
      <c r="B45" s="422" t="s">
        <v>178</v>
      </c>
      <c r="C45" s="415"/>
      <c r="D45" s="423"/>
      <c r="E45" s="415"/>
      <c r="F45" s="423"/>
      <c r="G45" s="424"/>
      <c r="H45" s="423"/>
      <c r="I45" s="415"/>
      <c r="J45" s="423"/>
      <c r="K45" s="424"/>
      <c r="L45" s="423"/>
      <c r="M45" s="415"/>
      <c r="N45" s="423"/>
      <c r="O45" s="415"/>
      <c r="P45" s="423"/>
      <c r="Q45" s="415"/>
      <c r="R45" s="423"/>
      <c r="S45" s="415"/>
      <c r="T45" s="423"/>
      <c r="U45" s="415"/>
      <c r="V45" s="423"/>
      <c r="W45" s="415"/>
      <c r="X45" s="423"/>
      <c r="Y45" s="415"/>
      <c r="Z45" s="425"/>
      <c r="AA45" s="398"/>
    </row>
    <row r="46" ht="15.75" customHeight="1">
      <c r="A46" s="348"/>
      <c r="B46" s="363" t="s">
        <v>176</v>
      </c>
      <c r="C46" s="387">
        <f t="shared" ref="C46:Z46" si="8">C12</f>
        <v>0</v>
      </c>
      <c r="D46" s="426">
        <f t="shared" si="8"/>
        <v>1200</v>
      </c>
      <c r="E46" s="427">
        <f t="shared" si="8"/>
        <v>0</v>
      </c>
      <c r="F46" s="426">
        <f t="shared" si="8"/>
        <v>16070</v>
      </c>
      <c r="G46" s="427">
        <f t="shared" si="8"/>
        <v>0</v>
      </c>
      <c r="H46" s="426">
        <f t="shared" si="8"/>
        <v>5777</v>
      </c>
      <c r="I46" s="427">
        <f t="shared" si="8"/>
        <v>0</v>
      </c>
      <c r="J46" s="426">
        <f t="shared" si="8"/>
        <v>2000</v>
      </c>
      <c r="K46" s="427">
        <f t="shared" si="8"/>
        <v>0</v>
      </c>
      <c r="L46" s="426">
        <f t="shared" si="8"/>
        <v>4927</v>
      </c>
      <c r="M46" s="427">
        <f t="shared" si="8"/>
        <v>0</v>
      </c>
      <c r="N46" s="426">
        <f t="shared" si="8"/>
        <v>2000</v>
      </c>
      <c r="O46" s="427">
        <f t="shared" si="8"/>
        <v>0</v>
      </c>
      <c r="P46" s="426">
        <f t="shared" si="8"/>
        <v>4500</v>
      </c>
      <c r="Q46" s="427">
        <f t="shared" si="8"/>
        <v>0</v>
      </c>
      <c r="R46" s="426">
        <f t="shared" si="8"/>
        <v>11000</v>
      </c>
      <c r="S46" s="427">
        <f t="shared" si="8"/>
        <v>0</v>
      </c>
      <c r="T46" s="426">
        <f t="shared" si="8"/>
        <v>21660</v>
      </c>
      <c r="U46" s="427">
        <f t="shared" si="8"/>
        <v>0</v>
      </c>
      <c r="V46" s="426">
        <f t="shared" si="8"/>
        <v>4180</v>
      </c>
      <c r="W46" s="427">
        <f t="shared" si="8"/>
        <v>0</v>
      </c>
      <c r="X46" s="426">
        <f t="shared" si="8"/>
        <v>2200</v>
      </c>
      <c r="Y46" s="427">
        <f t="shared" si="8"/>
        <v>0</v>
      </c>
      <c r="Z46" s="428">
        <f t="shared" si="8"/>
        <v>3000</v>
      </c>
      <c r="AA46" s="398"/>
    </row>
    <row r="47" ht="15.75" customHeight="1">
      <c r="A47" s="348"/>
      <c r="B47" s="363" t="s">
        <v>88</v>
      </c>
      <c r="C47" s="387">
        <f t="shared" ref="C47:Z47" si="9">C19+C40</f>
        <v>0</v>
      </c>
      <c r="D47" s="426">
        <f t="shared" si="9"/>
        <v>3700</v>
      </c>
      <c r="E47" s="387">
        <f t="shared" si="9"/>
        <v>0</v>
      </c>
      <c r="F47" s="426">
        <f t="shared" si="9"/>
        <v>500</v>
      </c>
      <c r="G47" s="387">
        <f t="shared" si="9"/>
        <v>0</v>
      </c>
      <c r="H47" s="426">
        <f t="shared" si="9"/>
        <v>810</v>
      </c>
      <c r="I47" s="387">
        <f t="shared" si="9"/>
        <v>0</v>
      </c>
      <c r="J47" s="426">
        <f t="shared" si="9"/>
        <v>322</v>
      </c>
      <c r="K47" s="387">
        <f t="shared" si="9"/>
        <v>0</v>
      </c>
      <c r="L47" s="426">
        <f t="shared" si="9"/>
        <v>3000</v>
      </c>
      <c r="M47" s="387">
        <f t="shared" si="9"/>
        <v>0</v>
      </c>
      <c r="N47" s="426">
        <f t="shared" si="9"/>
        <v>200</v>
      </c>
      <c r="O47" s="387">
        <f t="shared" si="9"/>
        <v>0</v>
      </c>
      <c r="P47" s="426">
        <f t="shared" si="9"/>
        <v>4900</v>
      </c>
      <c r="Q47" s="387">
        <f t="shared" si="9"/>
        <v>0</v>
      </c>
      <c r="R47" s="426">
        <f t="shared" si="9"/>
        <v>611</v>
      </c>
      <c r="S47" s="387">
        <f t="shared" si="9"/>
        <v>0</v>
      </c>
      <c r="T47" s="426">
        <f t="shared" si="9"/>
        <v>600</v>
      </c>
      <c r="U47" s="387">
        <f t="shared" si="9"/>
        <v>0</v>
      </c>
      <c r="V47" s="426">
        <f t="shared" si="9"/>
        <v>2322</v>
      </c>
      <c r="W47" s="387">
        <f t="shared" si="9"/>
        <v>0</v>
      </c>
      <c r="X47" s="426">
        <f t="shared" si="9"/>
        <v>1292</v>
      </c>
      <c r="Y47" s="387">
        <f t="shared" si="9"/>
        <v>0</v>
      </c>
      <c r="Z47" s="428">
        <f t="shared" si="9"/>
        <v>982</v>
      </c>
      <c r="AA47" s="398"/>
    </row>
    <row r="48" ht="15.75" customHeight="1">
      <c r="A48" s="348"/>
      <c r="B48" s="363" t="s">
        <v>89</v>
      </c>
      <c r="C48" s="387">
        <f t="shared" ref="C48:Z48" si="10">C42</f>
        <v>0</v>
      </c>
      <c r="D48" s="426">
        <f t="shared" si="10"/>
        <v>-2500</v>
      </c>
      <c r="E48" s="387">
        <f t="shared" si="10"/>
        <v>0</v>
      </c>
      <c r="F48" s="426">
        <f t="shared" si="10"/>
        <v>15570</v>
      </c>
      <c r="G48" s="387">
        <f t="shared" si="10"/>
        <v>0</v>
      </c>
      <c r="H48" s="426">
        <f t="shared" si="10"/>
        <v>4967</v>
      </c>
      <c r="I48" s="387">
        <f t="shared" si="10"/>
        <v>0</v>
      </c>
      <c r="J48" s="426">
        <f t="shared" si="10"/>
        <v>1678</v>
      </c>
      <c r="K48" s="387">
        <f t="shared" si="10"/>
        <v>0</v>
      </c>
      <c r="L48" s="426">
        <f t="shared" si="10"/>
        <v>1927</v>
      </c>
      <c r="M48" s="387">
        <f t="shared" si="10"/>
        <v>0</v>
      </c>
      <c r="N48" s="426">
        <f t="shared" si="10"/>
        <v>1800</v>
      </c>
      <c r="O48" s="387">
        <f t="shared" si="10"/>
        <v>0</v>
      </c>
      <c r="P48" s="426">
        <f t="shared" si="10"/>
        <v>-400</v>
      </c>
      <c r="Q48" s="387">
        <f t="shared" si="10"/>
        <v>0</v>
      </c>
      <c r="R48" s="426">
        <f t="shared" si="10"/>
        <v>10389</v>
      </c>
      <c r="S48" s="387">
        <f t="shared" si="10"/>
        <v>0</v>
      </c>
      <c r="T48" s="426">
        <f t="shared" si="10"/>
        <v>21060</v>
      </c>
      <c r="U48" s="387">
        <f t="shared" si="10"/>
        <v>0</v>
      </c>
      <c r="V48" s="426">
        <f t="shared" si="10"/>
        <v>1858</v>
      </c>
      <c r="W48" s="387">
        <f t="shared" si="10"/>
        <v>0</v>
      </c>
      <c r="X48" s="426">
        <f t="shared" si="10"/>
        <v>908</v>
      </c>
      <c r="Y48" s="387">
        <f t="shared" si="10"/>
        <v>0</v>
      </c>
      <c r="Z48" s="428">
        <f t="shared" si="10"/>
        <v>2018</v>
      </c>
      <c r="AA48" s="398"/>
    </row>
    <row r="49" ht="15.75" customHeight="1">
      <c r="A49" s="348"/>
      <c r="B49" s="363" t="s">
        <v>179</v>
      </c>
      <c r="C49" s="429">
        <v>0.0</v>
      </c>
      <c r="D49" s="430">
        <v>0.0</v>
      </c>
      <c r="E49" s="429">
        <v>0.0</v>
      </c>
      <c r="F49" s="430">
        <v>0.0</v>
      </c>
      <c r="G49" s="429">
        <v>0.0</v>
      </c>
      <c r="H49" s="430">
        <v>0.0</v>
      </c>
      <c r="I49" s="429">
        <v>0.0</v>
      </c>
      <c r="J49" s="430">
        <v>0.0</v>
      </c>
      <c r="K49" s="429">
        <v>0.0</v>
      </c>
      <c r="L49" s="430">
        <v>0.0</v>
      </c>
      <c r="M49" s="429">
        <v>0.0</v>
      </c>
      <c r="N49" s="430">
        <v>0.0</v>
      </c>
      <c r="O49" s="429">
        <v>0.0</v>
      </c>
      <c r="P49" s="430">
        <v>0.0</v>
      </c>
      <c r="Q49" s="429">
        <v>0.0</v>
      </c>
      <c r="R49" s="430">
        <v>0.0</v>
      </c>
      <c r="S49" s="429">
        <v>0.0</v>
      </c>
      <c r="T49" s="430">
        <v>0.0</v>
      </c>
      <c r="U49" s="429">
        <v>0.0</v>
      </c>
      <c r="V49" s="430">
        <v>0.0</v>
      </c>
      <c r="W49" s="429">
        <v>0.0</v>
      </c>
      <c r="X49" s="430">
        <v>0.0</v>
      </c>
      <c r="Y49" s="429">
        <v>0.0</v>
      </c>
      <c r="Z49" s="428"/>
      <c r="AA49" s="398"/>
    </row>
    <row r="50" ht="15.75" customHeight="1">
      <c r="A50" s="408"/>
      <c r="B50" s="431" t="s">
        <v>180</v>
      </c>
      <c r="C50" s="432">
        <v>0.0</v>
      </c>
      <c r="D50" s="433">
        <v>0.0</v>
      </c>
      <c r="E50" s="368">
        <f t="shared" ref="E50:Z50" si="11">C50+E48-E49</f>
        <v>0</v>
      </c>
      <c r="F50" s="434">
        <f t="shared" si="11"/>
        <v>15570</v>
      </c>
      <c r="G50" s="368">
        <f t="shared" si="11"/>
        <v>0</v>
      </c>
      <c r="H50" s="434">
        <f t="shared" si="11"/>
        <v>20537</v>
      </c>
      <c r="I50" s="368">
        <f t="shared" si="11"/>
        <v>0</v>
      </c>
      <c r="J50" s="434">
        <f t="shared" si="11"/>
        <v>22215</v>
      </c>
      <c r="K50" s="368">
        <f t="shared" si="11"/>
        <v>0</v>
      </c>
      <c r="L50" s="434">
        <f t="shared" si="11"/>
        <v>24142</v>
      </c>
      <c r="M50" s="368">
        <f t="shared" si="11"/>
        <v>0</v>
      </c>
      <c r="N50" s="434">
        <f t="shared" si="11"/>
        <v>25942</v>
      </c>
      <c r="O50" s="368">
        <f t="shared" si="11"/>
        <v>0</v>
      </c>
      <c r="P50" s="434">
        <f t="shared" si="11"/>
        <v>25542</v>
      </c>
      <c r="Q50" s="368">
        <f t="shared" si="11"/>
        <v>0</v>
      </c>
      <c r="R50" s="434">
        <f t="shared" si="11"/>
        <v>35931</v>
      </c>
      <c r="S50" s="368">
        <f t="shared" si="11"/>
        <v>0</v>
      </c>
      <c r="T50" s="434">
        <f t="shared" si="11"/>
        <v>56991</v>
      </c>
      <c r="U50" s="368">
        <f t="shared" si="11"/>
        <v>0</v>
      </c>
      <c r="V50" s="434">
        <f t="shared" si="11"/>
        <v>58849</v>
      </c>
      <c r="W50" s="368">
        <f t="shared" si="11"/>
        <v>0</v>
      </c>
      <c r="X50" s="434">
        <f t="shared" si="11"/>
        <v>59757</v>
      </c>
      <c r="Y50" s="368">
        <f t="shared" si="11"/>
        <v>0</v>
      </c>
      <c r="Z50" s="435">
        <f t="shared" si="11"/>
        <v>61775</v>
      </c>
      <c r="AA50" s="398"/>
    </row>
    <row r="51" ht="15.75" customHeight="1">
      <c r="A51" s="436"/>
      <c r="B51" s="313"/>
      <c r="C51" s="437"/>
      <c r="D51" s="313"/>
      <c r="E51" s="437"/>
      <c r="F51" s="313"/>
      <c r="G51" s="313"/>
      <c r="H51" s="313"/>
      <c r="I51" s="437"/>
      <c r="J51" s="313"/>
      <c r="K51" s="313"/>
      <c r="L51" s="313"/>
      <c r="M51" s="437"/>
      <c r="N51" s="313"/>
      <c r="O51" s="437"/>
      <c r="P51" s="313"/>
      <c r="Q51" s="437"/>
      <c r="R51" s="313"/>
      <c r="S51" s="437"/>
      <c r="T51" s="313"/>
      <c r="U51" s="437"/>
      <c r="V51" s="313"/>
      <c r="W51" s="437"/>
      <c r="X51" s="313"/>
      <c r="Y51" s="437"/>
      <c r="Z51" s="313"/>
      <c r="AA51" s="313"/>
    </row>
    <row r="52" ht="30.0" customHeight="1">
      <c r="A52" s="46"/>
      <c r="B52" s="438" t="s">
        <v>181</v>
      </c>
      <c r="C52" s="439" t="s">
        <v>182</v>
      </c>
      <c r="D52" s="440">
        <v>0.0</v>
      </c>
      <c r="E52" s="439" t="s">
        <v>183</v>
      </c>
      <c r="F52" s="440">
        <v>0.0</v>
      </c>
      <c r="G52" s="441" t="s">
        <v>184</v>
      </c>
      <c r="H52" s="442">
        <v>0.125</v>
      </c>
      <c r="I52" s="437"/>
      <c r="J52" s="313"/>
      <c r="K52" s="313"/>
      <c r="L52" s="313"/>
      <c r="M52" s="437"/>
      <c r="N52" s="313"/>
      <c r="O52" s="437"/>
      <c r="P52" s="313"/>
      <c r="Q52" s="437"/>
      <c r="R52" s="313"/>
      <c r="S52" s="437"/>
      <c r="T52" s="313"/>
      <c r="U52" s="437"/>
      <c r="V52" s="313"/>
      <c r="W52" s="437"/>
      <c r="X52" s="313"/>
      <c r="Y52" s="437"/>
      <c r="Z52" s="313"/>
      <c r="AA52" s="313"/>
    </row>
    <row r="53" ht="15.75" customHeight="1">
      <c r="A53" s="46"/>
      <c r="B53" s="443"/>
      <c r="C53" s="444"/>
      <c r="D53" s="445"/>
      <c r="E53" s="444"/>
      <c r="F53" s="313"/>
      <c r="G53" s="443"/>
      <c r="H53" s="445"/>
      <c r="I53" s="437"/>
      <c r="J53" s="313"/>
      <c r="K53" s="313"/>
      <c r="L53" s="313"/>
      <c r="M53" s="437"/>
      <c r="N53" s="313"/>
      <c r="O53" s="437"/>
      <c r="P53" s="313"/>
      <c r="Q53" s="437"/>
      <c r="R53" s="313"/>
      <c r="S53" s="437"/>
      <c r="T53" s="313"/>
      <c r="U53" s="437"/>
      <c r="V53" s="313"/>
      <c r="W53" s="437"/>
      <c r="X53" s="313"/>
      <c r="Y53" s="437"/>
      <c r="Z53" s="313"/>
      <c r="AA53" s="313"/>
    </row>
    <row r="54" ht="22.5" customHeight="1">
      <c r="A54" s="47"/>
      <c r="B54" s="446" t="s">
        <v>185</v>
      </c>
      <c r="C54" s="447"/>
      <c r="D54" s="448">
        <f>(D48*D52)+(D48*F52)+(D48*H52)</f>
        <v>-312.5</v>
      </c>
      <c r="E54" s="449"/>
      <c r="F54" s="448">
        <f>(F48*F52)+(F48*H52)+(F48*J52)</f>
        <v>1946.25</v>
      </c>
      <c r="G54" s="450"/>
      <c r="H54" s="448">
        <f>(H48*H52)+(H48*J52)+(H48*L52)</f>
        <v>620.875</v>
      </c>
      <c r="I54" s="449"/>
      <c r="J54" s="451">
        <f>(J48*D52)+(J48*F52)+(J48*H52)</f>
        <v>209.75</v>
      </c>
      <c r="K54" s="450"/>
      <c r="L54" s="451">
        <f>(L48*D52)+(L48*F52)+(L48*H52)</f>
        <v>240.875</v>
      </c>
      <c r="M54" s="449"/>
      <c r="N54" s="451">
        <f>(N48*D52)+(N48*F52)+(N48*H52)</f>
        <v>225</v>
      </c>
      <c r="O54" s="449"/>
      <c r="P54" s="452">
        <f>(P48*D52)+(P48*F52)+(P48*H52)</f>
        <v>-50</v>
      </c>
      <c r="Q54" s="449"/>
      <c r="R54" s="452">
        <f>(R48*D52)+(R48*F52)+(R48*H52)</f>
        <v>1298.625</v>
      </c>
      <c r="S54" s="449"/>
      <c r="T54" s="452">
        <f>(T48*D52)+(T48*F52)+(T48*H52)</f>
        <v>2632.5</v>
      </c>
      <c r="U54" s="449"/>
      <c r="V54" s="453">
        <f>(V48*D52)+(V48*F52)+(V48*H52)</f>
        <v>232.25</v>
      </c>
      <c r="W54" s="449"/>
      <c r="X54" s="453">
        <f>(X48*D52)+(X48*F52)+(X48*H52)</f>
        <v>113.5</v>
      </c>
      <c r="Y54" s="449"/>
      <c r="Z54" s="454">
        <f>(Z48*D52)+(Z48*F52)+(Z48*H52)</f>
        <v>252.25</v>
      </c>
      <c r="AA54" s="375"/>
    </row>
    <row r="55" ht="31.5" customHeight="1">
      <c r="A55" s="455"/>
      <c r="B55" s="456"/>
      <c r="C55" s="457"/>
      <c r="D55" s="458"/>
      <c r="E55" s="457"/>
      <c r="F55" s="458"/>
      <c r="G55" s="459" t="s">
        <v>186</v>
      </c>
      <c r="H55" s="460">
        <f>D54+F54+H54</f>
        <v>2254.625</v>
      </c>
      <c r="I55" s="457"/>
      <c r="J55" s="458"/>
      <c r="K55" s="458"/>
      <c r="L55" s="458"/>
      <c r="M55" s="461" t="s">
        <v>187</v>
      </c>
      <c r="N55" s="462">
        <f>J54+L54+N54</f>
        <v>675.625</v>
      </c>
      <c r="O55" s="457"/>
      <c r="P55" s="458"/>
      <c r="Q55" s="457"/>
      <c r="R55" s="458"/>
      <c r="S55" s="461" t="s">
        <v>188</v>
      </c>
      <c r="T55" s="463">
        <f>P54+R54+T54</f>
        <v>3881.125</v>
      </c>
      <c r="U55" s="457"/>
      <c r="V55" s="458"/>
      <c r="W55" s="457"/>
      <c r="X55" s="458"/>
      <c r="Y55" s="461" t="s">
        <v>189</v>
      </c>
      <c r="Z55" s="464">
        <f>V54+X54+Z54</f>
        <v>598</v>
      </c>
      <c r="AA55" s="313"/>
    </row>
    <row r="56" ht="15.75" customHeight="1">
      <c r="A56" s="455"/>
      <c r="B56" s="313"/>
      <c r="C56" s="437"/>
      <c r="D56" s="313"/>
      <c r="E56" s="437"/>
      <c r="F56" s="313"/>
      <c r="G56" s="313"/>
      <c r="H56" s="313"/>
      <c r="I56" s="437"/>
      <c r="J56" s="313"/>
      <c r="K56" s="313"/>
      <c r="L56" s="313"/>
      <c r="M56" s="437"/>
      <c r="N56" s="313"/>
      <c r="O56" s="437"/>
      <c r="P56" s="313"/>
      <c r="Q56" s="437"/>
      <c r="R56" s="313"/>
      <c r="S56" s="437"/>
      <c r="T56" s="313"/>
      <c r="U56" s="437"/>
      <c r="V56" s="313"/>
      <c r="W56" s="437"/>
      <c r="X56" s="313"/>
      <c r="Y56" s="437"/>
      <c r="Z56" s="313"/>
      <c r="AA56" s="313"/>
    </row>
  </sheetData>
  <mergeCells count="17">
    <mergeCell ref="T2:V2"/>
    <mergeCell ref="W2:Y2"/>
    <mergeCell ref="D3:F3"/>
    <mergeCell ref="G3:I3"/>
    <mergeCell ref="J3:K3"/>
    <mergeCell ref="L3:N3"/>
    <mergeCell ref="O3:Q3"/>
    <mergeCell ref="R3:S3"/>
    <mergeCell ref="T3:V3"/>
    <mergeCell ref="W3:Y3"/>
    <mergeCell ref="B2:C2"/>
    <mergeCell ref="D2:F2"/>
    <mergeCell ref="G2:I2"/>
    <mergeCell ref="J2:K2"/>
    <mergeCell ref="L2:N2"/>
    <mergeCell ref="O2:Q2"/>
    <mergeCell ref="R2:S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9.18" defaultRowHeight="15.0"/>
  <cols>
    <col customWidth="1" min="1" max="1" width="1.36"/>
    <col customWidth="1" min="2" max="2" width="7.36"/>
    <col customWidth="1" min="3" max="3" width="8.36"/>
    <col customWidth="1" min="4" max="4" width="8.09"/>
    <col customWidth="1" min="5" max="5" width="9.09"/>
    <col customWidth="1" min="6" max="6" width="1.55"/>
    <col customWidth="1" min="7" max="7" width="8.09"/>
    <col customWidth="1" min="8" max="8" width="9.27"/>
    <col customWidth="1" min="9" max="9" width="8.27"/>
    <col customWidth="1" min="10" max="10" width="8.18"/>
    <col customWidth="1" min="11" max="11" width="2.27"/>
    <col customWidth="1" min="12" max="12" width="7.91"/>
    <col customWidth="1" min="13" max="13" width="6.91"/>
    <col customWidth="1" min="14" max="14" width="7.91"/>
    <col customWidth="1" min="15" max="15" width="8.09"/>
    <col customWidth="1" min="16" max="16" width="2.27"/>
    <col customWidth="1" min="17" max="17" width="6.73"/>
    <col customWidth="1" min="18" max="18" width="8.45"/>
    <col customWidth="1" min="19" max="19" width="7.36"/>
    <col customWidth="1" min="20" max="20" width="6.91"/>
    <col customWidth="1" min="21" max="35" width="9.36"/>
  </cols>
  <sheetData>
    <row r="1">
      <c r="A1" s="142"/>
      <c r="B1" s="142"/>
      <c r="C1" s="142"/>
      <c r="D1" s="142"/>
      <c r="E1" s="197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</row>
    <row r="2">
      <c r="A2" s="142"/>
      <c r="B2" s="144" t="s">
        <v>119</v>
      </c>
      <c r="C2" s="83"/>
      <c r="D2" s="83"/>
      <c r="E2" s="84"/>
      <c r="F2" s="145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465"/>
      <c r="S2" s="465"/>
      <c r="T2" s="466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</row>
    <row r="3">
      <c r="A3" s="142"/>
      <c r="B3" s="148"/>
      <c r="E3" s="149"/>
      <c r="F3" s="150"/>
      <c r="G3" s="467" t="s">
        <v>84</v>
      </c>
      <c r="H3" s="468"/>
      <c r="I3" s="152"/>
      <c r="J3" s="467" t="s">
        <v>20</v>
      </c>
      <c r="K3" s="469"/>
      <c r="L3" s="468"/>
      <c r="N3" s="151" t="s">
        <v>87</v>
      </c>
      <c r="O3" s="3"/>
      <c r="R3" s="151" t="s">
        <v>89</v>
      </c>
      <c r="S3" s="3"/>
      <c r="T3" s="470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</row>
    <row r="4">
      <c r="A4" s="157"/>
      <c r="B4" s="85"/>
      <c r="C4" s="86"/>
      <c r="D4" s="86"/>
      <c r="E4" s="87"/>
      <c r="F4" s="158"/>
      <c r="G4" s="471">
        <f>SUM(E36, J36, O36, T36)</f>
        <v>22427</v>
      </c>
      <c r="H4" s="472"/>
      <c r="I4" s="152"/>
      <c r="J4" s="473">
        <f>SUM(E43, J43, O43, T43)</f>
        <v>444</v>
      </c>
      <c r="K4" s="474"/>
      <c r="L4" s="472"/>
      <c r="N4" s="159">
        <f>SUM(E64, J64, O64, T64)</f>
        <v>8389</v>
      </c>
      <c r="O4" s="3"/>
      <c r="R4" s="161">
        <f>SUM(E66, J66, O66, T66)</f>
        <v>13594</v>
      </c>
      <c r="S4" s="3"/>
      <c r="T4" s="475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</row>
    <row r="5" ht="30.0" customHeight="1">
      <c r="A5" s="157"/>
      <c r="B5" s="476" t="s">
        <v>91</v>
      </c>
      <c r="E5" s="149"/>
      <c r="F5" s="158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79"/>
      <c r="R5" s="143"/>
      <c r="S5" s="143"/>
      <c r="T5" s="475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</row>
    <row r="6" ht="19.5" customHeight="1">
      <c r="A6" s="157"/>
      <c r="B6" s="88"/>
      <c r="D6" s="199">
        <v>2024.0</v>
      </c>
      <c r="E6" s="200"/>
      <c r="F6" s="158"/>
      <c r="G6" s="165"/>
      <c r="H6" s="143"/>
      <c r="I6" s="143"/>
      <c r="J6" s="143"/>
      <c r="K6" s="165"/>
      <c r="L6" s="165"/>
      <c r="M6" s="165"/>
      <c r="N6" s="165"/>
      <c r="O6" s="143"/>
      <c r="P6" s="143"/>
      <c r="Q6" s="165"/>
      <c r="R6" s="143"/>
      <c r="S6" s="143"/>
      <c r="T6" s="475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>
      <c r="A7" s="157"/>
      <c r="B7" s="88"/>
      <c r="E7" s="200"/>
      <c r="F7" s="145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465"/>
      <c r="S7" s="465"/>
      <c r="T7" s="466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</row>
    <row r="8" ht="26.25" customHeight="1">
      <c r="A8" s="477"/>
      <c r="B8" s="478"/>
      <c r="C8" s="479" t="s">
        <v>190</v>
      </c>
      <c r="D8" s="199" t="s">
        <v>146</v>
      </c>
      <c r="F8" s="88"/>
      <c r="G8" s="168" t="s">
        <v>92</v>
      </c>
      <c r="H8" s="2"/>
      <c r="I8" s="201">
        <f>H23</f>
        <v>1</v>
      </c>
      <c r="J8" s="3"/>
      <c r="N8" s="168" t="s">
        <v>93</v>
      </c>
      <c r="O8" s="2"/>
      <c r="P8" s="171">
        <f>H24</f>
        <v>0.9</v>
      </c>
      <c r="Q8" s="2"/>
      <c r="R8" s="3"/>
      <c r="S8" s="143"/>
      <c r="T8" s="475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</row>
    <row r="9">
      <c r="A9" s="157"/>
      <c r="B9" s="163"/>
      <c r="C9" s="152"/>
      <c r="E9" s="203"/>
      <c r="F9" s="158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475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</row>
    <row r="10" ht="26.25" customHeight="1">
      <c r="A10" s="157"/>
      <c r="B10" s="163"/>
      <c r="C10" s="479" t="s">
        <v>191</v>
      </c>
      <c r="D10" s="199" t="s">
        <v>149</v>
      </c>
      <c r="E10" s="480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475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>
      <c r="A11" s="157"/>
      <c r="B11" s="478"/>
      <c r="E11" s="480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475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</row>
    <row r="12" ht="26.25" customHeight="1">
      <c r="A12" s="157"/>
      <c r="B12" s="163"/>
      <c r="C12" s="479" t="s">
        <v>192</v>
      </c>
      <c r="D12" s="199" t="s">
        <v>145</v>
      </c>
      <c r="E12" s="480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77"/>
      <c r="R12" s="178"/>
      <c r="S12" s="177"/>
      <c r="T12" s="475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</row>
    <row r="13">
      <c r="A13" s="143"/>
      <c r="B13" s="158"/>
      <c r="E13" s="481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77"/>
      <c r="R13" s="177"/>
      <c r="S13" s="177"/>
      <c r="T13" s="475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</row>
    <row r="14" ht="26.25" customHeight="1">
      <c r="A14" s="143"/>
      <c r="B14" s="158"/>
      <c r="C14" s="479" t="s">
        <v>193</v>
      </c>
      <c r="D14" s="199" t="s">
        <v>148</v>
      </c>
      <c r="E14" s="481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77"/>
      <c r="R14" s="177"/>
      <c r="S14" s="177"/>
      <c r="T14" s="475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>
      <c r="A15" s="143"/>
      <c r="B15" s="158"/>
      <c r="C15" s="143"/>
      <c r="D15" s="143"/>
      <c r="E15" s="481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482"/>
      <c r="R15" s="483"/>
      <c r="S15" s="483"/>
      <c r="T15" s="484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</row>
    <row r="16" ht="27.0" customHeight="1">
      <c r="A16" s="143"/>
      <c r="B16" s="146"/>
      <c r="C16" s="146"/>
      <c r="D16" s="146"/>
      <c r="E16" s="485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77"/>
      <c r="R16" s="177"/>
      <c r="S16" s="177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ht="27.0" customHeight="1">
      <c r="A17" s="143"/>
      <c r="B17" s="184"/>
      <c r="C17" s="185" t="str">
        <f>D8</f>
        <v>May</v>
      </c>
      <c r="D17" s="185" t="str">
        <f>D10</f>
        <v>Aug</v>
      </c>
      <c r="E17" s="185" t="str">
        <f>D12</f>
        <v>Apr</v>
      </c>
      <c r="F17" s="185" t="str">
        <f>F10</f>
        <v/>
      </c>
      <c r="G17" s="185" t="str">
        <f>D14</f>
        <v>Jul</v>
      </c>
      <c r="H17" s="185" t="s">
        <v>140</v>
      </c>
      <c r="I17" s="143"/>
      <c r="J17" s="143"/>
      <c r="K17" s="143"/>
      <c r="L17" s="143"/>
      <c r="M17" s="143"/>
      <c r="N17" s="143"/>
      <c r="O17" s="143"/>
      <c r="P17" s="143"/>
      <c r="Q17" s="177"/>
      <c r="R17" s="177"/>
      <c r="S17" s="177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</row>
    <row r="18" ht="27.0" customHeight="1">
      <c r="A18" s="143"/>
      <c r="B18" s="186" t="s">
        <v>20</v>
      </c>
      <c r="C18" s="279" t="str">
        <f t="array" ref="C18:C24">XLOOKUP(D$8, 'pivot table'!B$78:M$78, 'pivot table'!B$80:M$86, "")
</f>
        <v/>
      </c>
      <c r="D18" s="486">
        <f t="array" ref="D18:D24">XLOOKUP(D$10, 'pivot table'!B$78:M$78, 'pivot table'!B$80:M$86, "")
</f>
        <v>222</v>
      </c>
      <c r="E18" s="187">
        <f t="array" ref="E18:E24">XLOOKUP(D$12, 'pivot table'!B$78:M$78, 'pivot table'!B$80:M$86, "")
</f>
        <v>222</v>
      </c>
      <c r="G18" s="279" t="str">
        <f t="array" ref="G18:G24">XLOOKUP(D$14, 'pivot table'!B$78:M$78, 'pivot table'!B$80:M$86, "")
</f>
        <v/>
      </c>
      <c r="H18" s="187">
        <f t="array" ref="H18:H24">XLOOKUP(H$17, 'pivot table'!B$78:O$78, 'pivot table'!B$80:O$86, "")
</f>
        <v>7300</v>
      </c>
      <c r="I18" s="143"/>
      <c r="J18" s="143"/>
      <c r="K18" s="143"/>
      <c r="L18" s="143"/>
      <c r="M18" s="143"/>
      <c r="N18" s="143"/>
      <c r="O18" s="143"/>
      <c r="P18" s="143"/>
      <c r="Q18" s="177"/>
      <c r="R18" s="177"/>
      <c r="S18" s="177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</row>
    <row r="19" ht="27.0" customHeight="1">
      <c r="A19" s="143"/>
      <c r="B19" s="186" t="s">
        <v>33</v>
      </c>
      <c r="C19" s="187">
        <v>3000.0</v>
      </c>
      <c r="D19" s="187">
        <v>389.0</v>
      </c>
      <c r="E19" s="187">
        <v>100.0</v>
      </c>
      <c r="G19" s="187">
        <v>4900.0</v>
      </c>
      <c r="H19" s="187">
        <v>16939.0</v>
      </c>
      <c r="I19" s="143"/>
      <c r="J19" s="143"/>
      <c r="K19" s="143"/>
      <c r="L19" s="143"/>
      <c r="M19" s="143"/>
      <c r="N19" s="143"/>
      <c r="O19" s="143"/>
      <c r="P19" s="143"/>
      <c r="Q19" s="177"/>
      <c r="R19" s="177"/>
      <c r="S19" s="177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</row>
    <row r="20" ht="27.0" customHeight="1">
      <c r="A20" s="143"/>
      <c r="B20" s="186" t="s">
        <v>5</v>
      </c>
      <c r="C20" s="187">
        <v>4927.0</v>
      </c>
      <c r="D20" s="187">
        <v>11000.0</v>
      </c>
      <c r="E20" s="187">
        <v>2000.0</v>
      </c>
      <c r="G20" s="187">
        <v>4500.0</v>
      </c>
      <c r="H20" s="187">
        <v>78514.0</v>
      </c>
      <c r="I20" s="143"/>
      <c r="J20" s="143"/>
      <c r="K20" s="143"/>
      <c r="L20" s="143"/>
      <c r="M20" s="143"/>
      <c r="N20" s="143"/>
      <c r="O20" s="143"/>
      <c r="P20" s="143"/>
      <c r="Q20" s="177"/>
      <c r="R20" s="177"/>
      <c r="S20" s="177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</row>
    <row r="21" ht="27.0" customHeight="1">
      <c r="A21" s="143"/>
      <c r="B21" s="186" t="s">
        <v>86</v>
      </c>
      <c r="C21" s="187">
        <v>4927.0</v>
      </c>
      <c r="D21" s="187">
        <v>10778.0</v>
      </c>
      <c r="E21" s="187">
        <v>1778.0</v>
      </c>
      <c r="G21" s="187">
        <v>4500.0</v>
      </c>
      <c r="H21" s="187">
        <v>71214.0</v>
      </c>
      <c r="I21" s="143"/>
      <c r="J21" s="143"/>
      <c r="K21" s="143"/>
      <c r="L21" s="143"/>
      <c r="M21" s="143"/>
      <c r="N21" s="143"/>
      <c r="O21" s="143"/>
      <c r="P21" s="143"/>
      <c r="Q21" s="177"/>
      <c r="R21" s="177"/>
      <c r="S21" s="177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</row>
    <row r="22" ht="27.0" customHeight="1">
      <c r="A22" s="143"/>
      <c r="B22" s="186" t="s">
        <v>89</v>
      </c>
      <c r="C22" s="187">
        <v>1927.0</v>
      </c>
      <c r="D22" s="187">
        <v>10389.0</v>
      </c>
      <c r="E22" s="187">
        <v>1678.0</v>
      </c>
      <c r="G22" s="187">
        <v>-400.0</v>
      </c>
      <c r="H22" s="187">
        <v>54275.0</v>
      </c>
      <c r="I22" s="143"/>
      <c r="J22" s="143"/>
      <c r="K22" s="143"/>
      <c r="L22" s="143"/>
      <c r="M22" s="143"/>
      <c r="N22" s="143"/>
      <c r="O22" s="143"/>
      <c r="P22" s="143"/>
      <c r="Q22" s="177"/>
      <c r="R22" s="177"/>
      <c r="S22" s="177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</row>
    <row r="23" ht="27.0" customHeight="1">
      <c r="A23" s="143"/>
      <c r="B23" s="186" t="s">
        <v>102</v>
      </c>
      <c r="C23" s="188">
        <v>1.0</v>
      </c>
      <c r="D23" s="188">
        <v>0.9798181818181818</v>
      </c>
      <c r="E23" s="188">
        <v>0.889</v>
      </c>
      <c r="G23" s="188">
        <v>1.0</v>
      </c>
      <c r="H23" s="188">
        <v>1.0</v>
      </c>
      <c r="I23" s="143"/>
      <c r="J23" s="143"/>
      <c r="K23" s="143"/>
      <c r="L23" s="143"/>
      <c r="M23" s="143"/>
      <c r="N23" s="143"/>
      <c r="O23" s="143"/>
      <c r="P23" s="143"/>
      <c r="Q23" s="177"/>
      <c r="R23" s="177"/>
      <c r="S23" s="177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</row>
    <row r="24" ht="27.0" customHeight="1">
      <c r="A24" s="143"/>
      <c r="B24" s="186" t="s">
        <v>103</v>
      </c>
      <c r="C24" s="188">
        <v>0.39111020905216154</v>
      </c>
      <c r="D24" s="188">
        <v>0.9444545454545454</v>
      </c>
      <c r="E24" s="188">
        <v>0.839</v>
      </c>
      <c r="G24" s="188">
        <v>-0.08888888888888889</v>
      </c>
      <c r="H24" s="188">
        <v>0.9</v>
      </c>
      <c r="I24" s="143"/>
      <c r="J24" s="143"/>
      <c r="K24" s="143"/>
      <c r="L24" s="143"/>
      <c r="M24" s="143"/>
      <c r="N24" s="143"/>
      <c r="O24" s="143"/>
      <c r="P24" s="143"/>
      <c r="Q24" s="177"/>
      <c r="R24" s="177"/>
      <c r="S24" s="177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</row>
    <row r="25" ht="30.0" customHeight="1">
      <c r="A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</row>
    <row r="26" ht="36.75" customHeight="1">
      <c r="A26" s="179"/>
      <c r="B26" s="180" t="s">
        <v>194</v>
      </c>
      <c r="F26" s="181"/>
      <c r="G26" s="180" t="s">
        <v>195</v>
      </c>
      <c r="K26" s="181"/>
      <c r="L26" s="180" t="s">
        <v>196</v>
      </c>
      <c r="P26" s="181"/>
      <c r="Q26" s="180" t="s">
        <v>197</v>
      </c>
      <c r="U26" s="181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</row>
    <row r="27" ht="20.25" customHeight="1">
      <c r="A27" s="143"/>
      <c r="B27" s="143"/>
      <c r="C27" s="142"/>
      <c r="D27" s="142"/>
      <c r="E27" s="197"/>
      <c r="F27" s="142"/>
      <c r="G27" s="143"/>
      <c r="H27" s="142"/>
      <c r="I27" s="142"/>
      <c r="J27" s="197"/>
      <c r="K27" s="142"/>
      <c r="L27" s="143"/>
      <c r="M27" s="142"/>
      <c r="N27" s="142"/>
      <c r="O27" s="197"/>
      <c r="P27" s="142"/>
      <c r="Q27" s="143"/>
      <c r="R27" s="142"/>
      <c r="S27" s="142"/>
      <c r="T27" s="197"/>
      <c r="U27" s="142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</row>
    <row r="28" ht="36.0" customHeight="1">
      <c r="A28" s="156"/>
      <c r="B28" s="487" t="s">
        <v>123</v>
      </c>
      <c r="C28" s="83"/>
      <c r="D28" s="488" t="str">
        <f>D8</f>
        <v>May</v>
      </c>
      <c r="E28" s="489">
        <f>D$6</f>
        <v>2024</v>
      </c>
      <c r="F28" s="153"/>
      <c r="G28" s="487" t="s">
        <v>123</v>
      </c>
      <c r="H28" s="83"/>
      <c r="I28" s="488" t="str">
        <f>D10</f>
        <v>Aug</v>
      </c>
      <c r="J28" s="489">
        <f>D$6</f>
        <v>2024</v>
      </c>
      <c r="K28" s="153"/>
      <c r="L28" s="487" t="s">
        <v>123</v>
      </c>
      <c r="M28" s="83"/>
      <c r="N28" s="488" t="str">
        <f>D12</f>
        <v>Apr</v>
      </c>
      <c r="O28" s="489">
        <f>D$6</f>
        <v>2024</v>
      </c>
      <c r="P28" s="153"/>
      <c r="Q28" s="487" t="s">
        <v>123</v>
      </c>
      <c r="R28" s="83"/>
      <c r="S28" s="488" t="str">
        <f>D14</f>
        <v>Jul</v>
      </c>
      <c r="T28" s="489">
        <f>D$6</f>
        <v>2024</v>
      </c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</row>
    <row r="29" ht="18.0" customHeight="1">
      <c r="A29" s="176"/>
      <c r="B29" s="490" t="s">
        <v>125</v>
      </c>
      <c r="C29" s="491"/>
      <c r="D29" s="491"/>
      <c r="E29" s="492"/>
      <c r="F29" s="214"/>
      <c r="G29" s="490" t="s">
        <v>125</v>
      </c>
      <c r="H29" s="491"/>
      <c r="I29" s="491"/>
      <c r="J29" s="492"/>
      <c r="K29" s="214"/>
      <c r="L29" s="490" t="s">
        <v>125</v>
      </c>
      <c r="M29" s="491"/>
      <c r="N29" s="491"/>
      <c r="O29" s="492"/>
      <c r="P29" s="214"/>
      <c r="Q29" s="490" t="s">
        <v>125</v>
      </c>
      <c r="R29" s="491"/>
      <c r="S29" s="491"/>
      <c r="T29" s="492"/>
      <c r="U29" s="214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</row>
    <row r="30" ht="18.75" customHeight="1">
      <c r="A30" s="176"/>
      <c r="B30" s="217"/>
      <c r="C30" s="493" t="s">
        <v>4</v>
      </c>
      <c r="D30" s="494"/>
      <c r="E30" s="219" t="str">
        <f t="array" ref="E30:E66">XLOOKUP(D$28, 'Annual Budget'!C$5:Z$5, 'Annual Budget'!C$6:Z$42, "")
</f>
        <v/>
      </c>
      <c r="F30" s="214"/>
      <c r="G30" s="217"/>
      <c r="H30" s="493" t="s">
        <v>4</v>
      </c>
      <c r="I30" s="494"/>
      <c r="J30" s="219">
        <f t="array" ref="J30:J66">XLOOKUP(I$28, 'Annual Budget'!C$5:Z$5, 'Annual Budget'!C$6:Z$42, "")
</f>
        <v>1000</v>
      </c>
      <c r="K30" s="214"/>
      <c r="L30" s="217"/>
      <c r="M30" s="493" t="s">
        <v>4</v>
      </c>
      <c r="N30" s="494"/>
      <c r="O30" s="219" t="str">
        <f t="array" ref="O30:O66">XLOOKUP(N$28, 'Annual Budget'!C$5:Z$5, 'Annual Budget'!C$6:Z$42, "")
</f>
        <v/>
      </c>
      <c r="P30" s="214"/>
      <c r="Q30" s="217"/>
      <c r="R30" s="493" t="s">
        <v>4</v>
      </c>
      <c r="S30" s="494"/>
      <c r="T30" s="219" t="str">
        <f t="array" ref="T30:T66">XLOOKUP(S$28, 'Annual Budget'!C$5:Z$5, 'Annual Budget'!C$6:Z$42, "")
</f>
        <v/>
      </c>
      <c r="U30" s="214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ht="16.5" customHeight="1">
      <c r="A31" s="176"/>
      <c r="B31" s="217"/>
      <c r="C31" s="495" t="s">
        <v>7</v>
      </c>
      <c r="D31" s="496"/>
      <c r="E31" s="219">
        <v>4927.0</v>
      </c>
      <c r="F31" s="214"/>
      <c r="G31" s="217"/>
      <c r="H31" s="495" t="s">
        <v>7</v>
      </c>
      <c r="I31" s="496"/>
      <c r="J31" s="219" t="s">
        <v>126</v>
      </c>
      <c r="K31" s="214"/>
      <c r="L31" s="217"/>
      <c r="M31" s="495" t="s">
        <v>7</v>
      </c>
      <c r="N31" s="496"/>
      <c r="O31" s="219" t="s">
        <v>126</v>
      </c>
      <c r="P31" s="214"/>
      <c r="Q31" s="217"/>
      <c r="R31" s="495" t="s">
        <v>7</v>
      </c>
      <c r="S31" s="496"/>
      <c r="T31" s="219" t="s">
        <v>126</v>
      </c>
      <c r="U31" s="214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</row>
    <row r="32" ht="15.75" customHeight="1">
      <c r="A32" s="176"/>
      <c r="B32" s="228"/>
      <c r="C32" s="493" t="s">
        <v>11</v>
      </c>
      <c r="D32" s="494"/>
      <c r="E32" s="219" t="s">
        <v>126</v>
      </c>
      <c r="F32" s="214"/>
      <c r="G32" s="228"/>
      <c r="H32" s="493" t="s">
        <v>11</v>
      </c>
      <c r="I32" s="494"/>
      <c r="J32" s="219" t="s">
        <v>126</v>
      </c>
      <c r="K32" s="214"/>
      <c r="L32" s="228"/>
      <c r="M32" s="493" t="s">
        <v>11</v>
      </c>
      <c r="N32" s="494"/>
      <c r="O32" s="219">
        <v>2000.0</v>
      </c>
      <c r="P32" s="214"/>
      <c r="Q32" s="228"/>
      <c r="R32" s="493" t="s">
        <v>11</v>
      </c>
      <c r="S32" s="494"/>
      <c r="T32" s="219">
        <v>4500.0</v>
      </c>
      <c r="U32" s="214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</row>
    <row r="33" ht="18.0" customHeight="1">
      <c r="A33" s="176"/>
      <c r="B33" s="217"/>
      <c r="C33" s="493" t="s">
        <v>13</v>
      </c>
      <c r="D33" s="494"/>
      <c r="E33" s="219" t="s">
        <v>126</v>
      </c>
      <c r="F33" s="214"/>
      <c r="G33" s="217"/>
      <c r="H33" s="493" t="s">
        <v>13</v>
      </c>
      <c r="I33" s="494"/>
      <c r="J33" s="219" t="s">
        <v>126</v>
      </c>
      <c r="K33" s="214"/>
      <c r="L33" s="217"/>
      <c r="M33" s="493" t="s">
        <v>13</v>
      </c>
      <c r="N33" s="494"/>
      <c r="O33" s="219" t="s">
        <v>126</v>
      </c>
      <c r="P33" s="214"/>
      <c r="Q33" s="217"/>
      <c r="R33" s="493" t="s">
        <v>13</v>
      </c>
      <c r="S33" s="494"/>
      <c r="T33" s="219" t="s">
        <v>126</v>
      </c>
      <c r="U33" s="214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</row>
    <row r="34" ht="15.75" customHeight="1">
      <c r="A34" s="176"/>
      <c r="B34" s="217"/>
      <c r="C34" s="493" t="s">
        <v>127</v>
      </c>
      <c r="D34" s="494"/>
      <c r="E34" s="219" t="s">
        <v>126</v>
      </c>
      <c r="F34" s="214"/>
      <c r="G34" s="217"/>
      <c r="H34" s="493" t="s">
        <v>127</v>
      </c>
      <c r="I34" s="494"/>
      <c r="J34" s="219">
        <v>10000.0</v>
      </c>
      <c r="K34" s="214"/>
      <c r="L34" s="217"/>
      <c r="M34" s="493" t="s">
        <v>127</v>
      </c>
      <c r="N34" s="494"/>
      <c r="O34" s="219" t="s">
        <v>126</v>
      </c>
      <c r="P34" s="214"/>
      <c r="Q34" s="217"/>
      <c r="R34" s="493" t="s">
        <v>127</v>
      </c>
      <c r="S34" s="494"/>
      <c r="T34" s="219" t="s">
        <v>126</v>
      </c>
      <c r="U34" s="214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</row>
    <row r="35" ht="21.0" customHeight="1">
      <c r="A35" s="176"/>
      <c r="B35" s="217"/>
      <c r="C35" s="493" t="s">
        <v>9</v>
      </c>
      <c r="D35" s="494"/>
      <c r="E35" s="219" t="s">
        <v>126</v>
      </c>
      <c r="F35" s="214"/>
      <c r="G35" s="217"/>
      <c r="H35" s="493" t="s">
        <v>9</v>
      </c>
      <c r="I35" s="494"/>
      <c r="J35" s="219" t="s">
        <v>126</v>
      </c>
      <c r="K35" s="214"/>
      <c r="L35" s="217"/>
      <c r="M35" s="493" t="s">
        <v>9</v>
      </c>
      <c r="N35" s="494"/>
      <c r="O35" s="219" t="s">
        <v>126</v>
      </c>
      <c r="P35" s="214"/>
      <c r="Q35" s="217"/>
      <c r="R35" s="493" t="s">
        <v>9</v>
      </c>
      <c r="S35" s="494"/>
      <c r="T35" s="219" t="s">
        <v>126</v>
      </c>
      <c r="U35" s="214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</row>
    <row r="36" ht="19.5" customHeight="1">
      <c r="A36" s="176"/>
      <c r="B36" s="497" t="s">
        <v>84</v>
      </c>
      <c r="C36" s="498"/>
      <c r="D36" s="499"/>
      <c r="E36" s="500">
        <v>4927.0</v>
      </c>
      <c r="F36" s="214"/>
      <c r="G36" s="497" t="s">
        <v>84</v>
      </c>
      <c r="H36" s="498"/>
      <c r="I36" s="499"/>
      <c r="J36" s="500">
        <v>11000.0</v>
      </c>
      <c r="K36" s="214"/>
      <c r="L36" s="497" t="s">
        <v>84</v>
      </c>
      <c r="M36" s="498"/>
      <c r="N36" s="499"/>
      <c r="O36" s="500">
        <v>2000.0</v>
      </c>
      <c r="P36" s="214"/>
      <c r="Q36" s="497" t="s">
        <v>84</v>
      </c>
      <c r="R36" s="498"/>
      <c r="S36" s="499"/>
      <c r="T36" s="500">
        <v>4500.0</v>
      </c>
      <c r="U36" s="214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</row>
    <row r="37" ht="16.5" customHeight="1">
      <c r="A37" s="176"/>
      <c r="B37" s="501" t="s">
        <v>129</v>
      </c>
      <c r="C37" s="501"/>
      <c r="D37" s="501"/>
      <c r="E37" s="502"/>
      <c r="F37" s="214"/>
      <c r="G37" s="501" t="s">
        <v>129</v>
      </c>
      <c r="H37" s="501"/>
      <c r="I37" s="501"/>
      <c r="J37" s="502"/>
      <c r="K37" s="214"/>
      <c r="L37" s="501" t="s">
        <v>129</v>
      </c>
      <c r="M37" s="501"/>
      <c r="N37" s="501"/>
      <c r="O37" s="502"/>
      <c r="P37" s="214"/>
      <c r="Q37" s="501" t="s">
        <v>129</v>
      </c>
      <c r="R37" s="501"/>
      <c r="S37" s="501"/>
      <c r="T37" s="502"/>
      <c r="U37" s="214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</row>
    <row r="38" ht="17.25" customHeight="1">
      <c r="A38" s="176"/>
      <c r="B38" s="217"/>
      <c r="C38" s="493" t="s">
        <v>19</v>
      </c>
      <c r="D38" s="494"/>
      <c r="E38" s="240" t="s">
        <v>126</v>
      </c>
      <c r="F38" s="214"/>
      <c r="G38" s="217"/>
      <c r="H38" s="493" t="s">
        <v>19</v>
      </c>
      <c r="I38" s="494"/>
      <c r="J38" s="240" t="s">
        <v>126</v>
      </c>
      <c r="K38" s="214"/>
      <c r="L38" s="217"/>
      <c r="M38" s="493" t="s">
        <v>19</v>
      </c>
      <c r="N38" s="494"/>
      <c r="O38" s="240" t="s">
        <v>126</v>
      </c>
      <c r="P38" s="214"/>
      <c r="Q38" s="217"/>
      <c r="R38" s="493" t="s">
        <v>19</v>
      </c>
      <c r="S38" s="494"/>
      <c r="T38" s="240" t="s">
        <v>126</v>
      </c>
      <c r="U38" s="214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</row>
    <row r="39" ht="17.25" customHeight="1">
      <c r="A39" s="176"/>
      <c r="B39" s="217"/>
      <c r="C39" s="493" t="s">
        <v>22</v>
      </c>
      <c r="D39" s="494"/>
      <c r="E39" s="240" t="s">
        <v>126</v>
      </c>
      <c r="F39" s="214"/>
      <c r="G39" s="217"/>
      <c r="H39" s="493" t="s">
        <v>22</v>
      </c>
      <c r="I39" s="494"/>
      <c r="J39" s="240" t="s">
        <v>126</v>
      </c>
      <c r="K39" s="214"/>
      <c r="L39" s="217"/>
      <c r="M39" s="493" t="s">
        <v>22</v>
      </c>
      <c r="N39" s="494"/>
      <c r="O39" s="240" t="s">
        <v>126</v>
      </c>
      <c r="P39" s="214"/>
      <c r="Q39" s="217"/>
      <c r="R39" s="493" t="s">
        <v>22</v>
      </c>
      <c r="S39" s="494"/>
      <c r="T39" s="240" t="s">
        <v>126</v>
      </c>
      <c r="U39" s="214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</row>
    <row r="40" ht="18.0" customHeight="1">
      <c r="A40" s="176"/>
      <c r="B40" s="217"/>
      <c r="C40" s="493" t="s">
        <v>24</v>
      </c>
      <c r="D40" s="494"/>
      <c r="E40" s="240" t="s">
        <v>126</v>
      </c>
      <c r="F40" s="214"/>
      <c r="G40" s="217"/>
      <c r="H40" s="493" t="s">
        <v>24</v>
      </c>
      <c r="I40" s="494"/>
      <c r="J40" s="240" t="s">
        <v>126</v>
      </c>
      <c r="K40" s="214"/>
      <c r="L40" s="217"/>
      <c r="M40" s="493" t="s">
        <v>24</v>
      </c>
      <c r="N40" s="494"/>
      <c r="O40" s="240" t="s">
        <v>126</v>
      </c>
      <c r="P40" s="214"/>
      <c r="Q40" s="217"/>
      <c r="R40" s="493" t="s">
        <v>24</v>
      </c>
      <c r="S40" s="494"/>
      <c r="T40" s="240" t="s">
        <v>126</v>
      </c>
      <c r="U40" s="214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</row>
    <row r="41" ht="15.0" customHeight="1">
      <c r="A41" s="176"/>
      <c r="B41" s="217"/>
      <c r="C41" s="493" t="s">
        <v>26</v>
      </c>
      <c r="D41" s="494"/>
      <c r="E41" s="240" t="s">
        <v>126</v>
      </c>
      <c r="F41" s="214"/>
      <c r="G41" s="217"/>
      <c r="H41" s="493" t="s">
        <v>26</v>
      </c>
      <c r="I41" s="494"/>
      <c r="J41" s="240">
        <v>222.0</v>
      </c>
      <c r="K41" s="214"/>
      <c r="L41" s="217"/>
      <c r="M41" s="493" t="s">
        <v>26</v>
      </c>
      <c r="N41" s="494"/>
      <c r="O41" s="240">
        <v>222.0</v>
      </c>
      <c r="P41" s="214"/>
      <c r="Q41" s="217"/>
      <c r="R41" s="493" t="s">
        <v>26</v>
      </c>
      <c r="S41" s="494"/>
      <c r="T41" s="240" t="s">
        <v>126</v>
      </c>
      <c r="U41" s="214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</row>
    <row r="42" ht="15.0" customHeight="1">
      <c r="A42" s="176"/>
      <c r="B42" s="217"/>
      <c r="C42" s="493" t="s">
        <v>131</v>
      </c>
      <c r="D42" s="494"/>
      <c r="E42" s="240" t="s">
        <v>126</v>
      </c>
      <c r="F42" s="214"/>
      <c r="G42" s="217"/>
      <c r="H42" s="493" t="s">
        <v>131</v>
      </c>
      <c r="I42" s="494"/>
      <c r="J42" s="240" t="s">
        <v>126</v>
      </c>
      <c r="K42" s="214"/>
      <c r="L42" s="217"/>
      <c r="M42" s="493" t="s">
        <v>131</v>
      </c>
      <c r="N42" s="494"/>
      <c r="O42" s="240" t="s">
        <v>126</v>
      </c>
      <c r="P42" s="214"/>
      <c r="Q42" s="217"/>
      <c r="R42" s="493" t="s">
        <v>131</v>
      </c>
      <c r="S42" s="494"/>
      <c r="T42" s="240" t="s">
        <v>126</v>
      </c>
      <c r="U42" s="214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</row>
    <row r="43" ht="15.0" customHeight="1">
      <c r="A43" s="176"/>
      <c r="B43" s="503" t="s">
        <v>85</v>
      </c>
      <c r="C43" s="504"/>
      <c r="D43" s="503"/>
      <c r="E43" s="505">
        <v>0.0</v>
      </c>
      <c r="F43" s="214"/>
      <c r="G43" s="503" t="s">
        <v>85</v>
      </c>
      <c r="H43" s="504"/>
      <c r="I43" s="503"/>
      <c r="J43" s="505">
        <v>222.0</v>
      </c>
      <c r="K43" s="214"/>
      <c r="L43" s="503" t="s">
        <v>85</v>
      </c>
      <c r="M43" s="504"/>
      <c r="N43" s="503"/>
      <c r="O43" s="505">
        <v>222.0</v>
      </c>
      <c r="P43" s="214"/>
      <c r="Q43" s="503" t="s">
        <v>85</v>
      </c>
      <c r="R43" s="504"/>
      <c r="S43" s="503"/>
      <c r="T43" s="505">
        <v>0.0</v>
      </c>
      <c r="U43" s="214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</row>
    <row r="44" ht="18.0" customHeight="1">
      <c r="A44" s="176"/>
      <c r="B44" s="249"/>
      <c r="C44" s="249" t="s">
        <v>86</v>
      </c>
      <c r="D44" s="249"/>
      <c r="E44" s="250">
        <v>4927.0</v>
      </c>
      <c r="F44" s="214"/>
      <c r="G44" s="249"/>
      <c r="H44" s="249" t="s">
        <v>86</v>
      </c>
      <c r="I44" s="249"/>
      <c r="J44" s="250">
        <v>10778.0</v>
      </c>
      <c r="K44" s="214"/>
      <c r="L44" s="249"/>
      <c r="M44" s="249" t="s">
        <v>86</v>
      </c>
      <c r="N44" s="249"/>
      <c r="O44" s="250">
        <v>1778.0</v>
      </c>
      <c r="P44" s="214"/>
      <c r="Q44" s="249"/>
      <c r="R44" s="249" t="s">
        <v>86</v>
      </c>
      <c r="S44" s="249"/>
      <c r="T44" s="250">
        <v>4500.0</v>
      </c>
      <c r="U44" s="214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</row>
    <row r="45">
      <c r="A45" s="176"/>
      <c r="B45" s="251"/>
      <c r="C45" s="251" t="s">
        <v>102</v>
      </c>
      <c r="D45" s="251"/>
      <c r="E45" s="252">
        <v>1.0</v>
      </c>
      <c r="F45" s="214"/>
      <c r="G45" s="251"/>
      <c r="H45" s="251" t="s">
        <v>102</v>
      </c>
      <c r="I45" s="251"/>
      <c r="J45" s="252">
        <v>0.9798181818181818</v>
      </c>
      <c r="K45" s="214"/>
      <c r="L45" s="251"/>
      <c r="M45" s="251" t="s">
        <v>102</v>
      </c>
      <c r="N45" s="251"/>
      <c r="O45" s="252">
        <v>0.889</v>
      </c>
      <c r="P45" s="214"/>
      <c r="Q45" s="251"/>
      <c r="R45" s="251" t="s">
        <v>102</v>
      </c>
      <c r="S45" s="251"/>
      <c r="T45" s="252">
        <v>1.0</v>
      </c>
      <c r="U45" s="214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</row>
    <row r="46">
      <c r="A46" s="176"/>
      <c r="B46" s="506" t="s">
        <v>133</v>
      </c>
      <c r="C46" s="373"/>
      <c r="D46" s="373"/>
      <c r="E46" s="507"/>
      <c r="F46" s="214"/>
      <c r="G46" s="506" t="s">
        <v>133</v>
      </c>
      <c r="H46" s="373"/>
      <c r="I46" s="373"/>
      <c r="J46" s="507"/>
      <c r="K46" s="214"/>
      <c r="L46" s="506" t="s">
        <v>133</v>
      </c>
      <c r="M46" s="373"/>
      <c r="N46" s="373"/>
      <c r="O46" s="507"/>
      <c r="P46" s="214"/>
      <c r="Q46" s="506" t="s">
        <v>133</v>
      </c>
      <c r="R46" s="373"/>
      <c r="S46" s="373"/>
      <c r="T46" s="507"/>
      <c r="U46" s="214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</row>
    <row r="47">
      <c r="A47" s="176"/>
      <c r="B47" s="508"/>
      <c r="C47" s="509" t="s">
        <v>32</v>
      </c>
      <c r="D47" s="510"/>
      <c r="E47" s="511" t="s">
        <v>126</v>
      </c>
      <c r="F47" s="143"/>
      <c r="G47" s="508"/>
      <c r="H47" s="509" t="s">
        <v>32</v>
      </c>
      <c r="I47" s="510"/>
      <c r="J47" s="511" t="s">
        <v>126</v>
      </c>
      <c r="K47" s="143"/>
      <c r="L47" s="508"/>
      <c r="M47" s="509" t="s">
        <v>32</v>
      </c>
      <c r="N47" s="510"/>
      <c r="O47" s="511" t="s">
        <v>126</v>
      </c>
      <c r="P47" s="143"/>
      <c r="Q47" s="508"/>
      <c r="R47" s="509" t="s">
        <v>32</v>
      </c>
      <c r="S47" s="510"/>
      <c r="T47" s="511" t="s">
        <v>126</v>
      </c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</row>
    <row r="48">
      <c r="A48" s="143"/>
      <c r="B48" s="217"/>
      <c r="C48" s="493" t="s">
        <v>35</v>
      </c>
      <c r="D48" s="494"/>
      <c r="E48" s="258">
        <v>3000.0</v>
      </c>
      <c r="G48" s="217"/>
      <c r="H48" s="493" t="s">
        <v>35</v>
      </c>
      <c r="I48" s="494"/>
      <c r="J48" s="258" t="s">
        <v>126</v>
      </c>
      <c r="L48" s="217"/>
      <c r="M48" s="493" t="s">
        <v>35</v>
      </c>
      <c r="N48" s="494"/>
      <c r="O48" s="258" t="s">
        <v>126</v>
      </c>
      <c r="Q48" s="217"/>
      <c r="R48" s="493" t="s">
        <v>35</v>
      </c>
      <c r="S48" s="494"/>
      <c r="T48" s="258" t="s">
        <v>126</v>
      </c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</row>
    <row r="49">
      <c r="A49" s="143"/>
      <c r="B49" s="217"/>
      <c r="C49" s="493" t="s">
        <v>134</v>
      </c>
      <c r="D49" s="494"/>
      <c r="E49" s="258" t="s">
        <v>126</v>
      </c>
      <c r="G49" s="217"/>
      <c r="H49" s="493" t="s">
        <v>134</v>
      </c>
      <c r="I49" s="494"/>
      <c r="J49" s="258" t="s">
        <v>126</v>
      </c>
      <c r="L49" s="217"/>
      <c r="M49" s="493" t="s">
        <v>134</v>
      </c>
      <c r="N49" s="494"/>
      <c r="O49" s="258" t="s">
        <v>126</v>
      </c>
      <c r="Q49" s="217"/>
      <c r="R49" s="493" t="s">
        <v>134</v>
      </c>
      <c r="S49" s="494"/>
      <c r="T49" s="258" t="s">
        <v>126</v>
      </c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</row>
    <row r="50">
      <c r="A50" s="143"/>
      <c r="B50" s="217"/>
      <c r="C50" s="493" t="s">
        <v>39</v>
      </c>
      <c r="D50" s="494"/>
      <c r="E50" s="258" t="s">
        <v>126</v>
      </c>
      <c r="G50" s="217"/>
      <c r="H50" s="493" t="s">
        <v>39</v>
      </c>
      <c r="I50" s="494"/>
      <c r="J50" s="258">
        <v>389.0</v>
      </c>
      <c r="L50" s="217"/>
      <c r="M50" s="493" t="s">
        <v>39</v>
      </c>
      <c r="N50" s="494"/>
      <c r="O50" s="258">
        <v>100.0</v>
      </c>
      <c r="Q50" s="217"/>
      <c r="R50" s="493" t="s">
        <v>39</v>
      </c>
      <c r="S50" s="494"/>
      <c r="T50" s="258" t="s">
        <v>126</v>
      </c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</row>
    <row r="51">
      <c r="A51" s="143"/>
      <c r="B51" s="217"/>
      <c r="C51" s="493" t="s">
        <v>41</v>
      </c>
      <c r="D51" s="494"/>
      <c r="E51" s="258" t="s">
        <v>126</v>
      </c>
      <c r="G51" s="217"/>
      <c r="H51" s="493" t="s">
        <v>41</v>
      </c>
      <c r="I51" s="494"/>
      <c r="J51" s="258" t="s">
        <v>126</v>
      </c>
      <c r="L51" s="217"/>
      <c r="M51" s="493" t="s">
        <v>41</v>
      </c>
      <c r="N51" s="494"/>
      <c r="O51" s="258" t="s">
        <v>126</v>
      </c>
      <c r="Q51" s="217"/>
      <c r="R51" s="493" t="s">
        <v>41</v>
      </c>
      <c r="S51" s="494"/>
      <c r="T51" s="258">
        <v>4900.0</v>
      </c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</row>
    <row r="52">
      <c r="A52" s="143"/>
      <c r="B52" s="217"/>
      <c r="C52" s="493" t="s">
        <v>43</v>
      </c>
      <c r="D52" s="494"/>
      <c r="E52" s="258" t="s">
        <v>126</v>
      </c>
      <c r="G52" s="217"/>
      <c r="H52" s="493" t="s">
        <v>43</v>
      </c>
      <c r="I52" s="494"/>
      <c r="J52" s="258" t="s">
        <v>126</v>
      </c>
      <c r="L52" s="217"/>
      <c r="M52" s="493" t="s">
        <v>43</v>
      </c>
      <c r="N52" s="494"/>
      <c r="O52" s="258" t="s">
        <v>126</v>
      </c>
      <c r="Q52" s="217"/>
      <c r="R52" s="493" t="s">
        <v>43</v>
      </c>
      <c r="S52" s="494"/>
      <c r="T52" s="258" t="s">
        <v>126</v>
      </c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</row>
    <row r="53">
      <c r="A53" s="143"/>
      <c r="B53" s="217"/>
      <c r="C53" s="493" t="s">
        <v>45</v>
      </c>
      <c r="D53" s="494"/>
      <c r="E53" s="258" t="s">
        <v>126</v>
      </c>
      <c r="G53" s="217"/>
      <c r="H53" s="493" t="s">
        <v>45</v>
      </c>
      <c r="I53" s="494"/>
      <c r="J53" s="258" t="s">
        <v>126</v>
      </c>
      <c r="L53" s="217"/>
      <c r="M53" s="493" t="s">
        <v>45</v>
      </c>
      <c r="N53" s="494"/>
      <c r="O53" s="258" t="s">
        <v>126</v>
      </c>
      <c r="Q53" s="217"/>
      <c r="R53" s="493" t="s">
        <v>45</v>
      </c>
      <c r="S53" s="494"/>
      <c r="T53" s="258" t="s">
        <v>126</v>
      </c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</row>
    <row r="54">
      <c r="A54" s="143"/>
      <c r="B54" s="217"/>
      <c r="C54" s="493" t="s">
        <v>47</v>
      </c>
      <c r="D54" s="494"/>
      <c r="E54" s="258" t="s">
        <v>126</v>
      </c>
      <c r="G54" s="217"/>
      <c r="H54" s="493" t="s">
        <v>47</v>
      </c>
      <c r="I54" s="494"/>
      <c r="J54" s="258" t="s">
        <v>126</v>
      </c>
      <c r="L54" s="217"/>
      <c r="M54" s="493" t="s">
        <v>47</v>
      </c>
      <c r="N54" s="494"/>
      <c r="O54" s="258" t="s">
        <v>126</v>
      </c>
      <c r="Q54" s="217"/>
      <c r="R54" s="493" t="s">
        <v>47</v>
      </c>
      <c r="S54" s="494"/>
      <c r="T54" s="258" t="s">
        <v>126</v>
      </c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</row>
    <row r="55">
      <c r="A55" s="143"/>
      <c r="B55" s="217"/>
      <c r="C55" s="493" t="s">
        <v>135</v>
      </c>
      <c r="D55" s="494"/>
      <c r="E55" s="258" t="s">
        <v>126</v>
      </c>
      <c r="G55" s="217"/>
      <c r="H55" s="493" t="s">
        <v>135</v>
      </c>
      <c r="I55" s="494"/>
      <c r="J55" s="258" t="s">
        <v>126</v>
      </c>
      <c r="L55" s="217"/>
      <c r="M55" s="493" t="s">
        <v>135</v>
      </c>
      <c r="N55" s="494"/>
      <c r="O55" s="258" t="s">
        <v>126</v>
      </c>
      <c r="Q55" s="217"/>
      <c r="R55" s="493" t="s">
        <v>135</v>
      </c>
      <c r="S55" s="494"/>
      <c r="T55" s="258" t="s">
        <v>126</v>
      </c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</row>
    <row r="56">
      <c r="A56" s="143"/>
      <c r="B56" s="217"/>
      <c r="C56" s="493" t="s">
        <v>51</v>
      </c>
      <c r="D56" s="494"/>
      <c r="E56" s="258" t="s">
        <v>126</v>
      </c>
      <c r="G56" s="217"/>
      <c r="H56" s="493" t="s">
        <v>51</v>
      </c>
      <c r="I56" s="494"/>
      <c r="J56" s="258" t="s">
        <v>126</v>
      </c>
      <c r="L56" s="217"/>
      <c r="M56" s="493" t="s">
        <v>51</v>
      </c>
      <c r="N56" s="494"/>
      <c r="O56" s="258" t="s">
        <v>126</v>
      </c>
      <c r="Q56" s="217"/>
      <c r="R56" s="493" t="s">
        <v>51</v>
      </c>
      <c r="S56" s="494"/>
      <c r="T56" s="258" t="s">
        <v>126</v>
      </c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</row>
    <row r="57">
      <c r="A57" s="143"/>
      <c r="B57" s="217"/>
      <c r="C57" s="493" t="s">
        <v>55</v>
      </c>
      <c r="D57" s="494"/>
      <c r="E57" s="258" t="s">
        <v>126</v>
      </c>
      <c r="G57" s="217"/>
      <c r="H57" s="493" t="s">
        <v>55</v>
      </c>
      <c r="I57" s="494"/>
      <c r="J57" s="258" t="s">
        <v>126</v>
      </c>
      <c r="L57" s="217"/>
      <c r="M57" s="493" t="s">
        <v>55</v>
      </c>
      <c r="N57" s="494"/>
      <c r="O57" s="258" t="s">
        <v>126</v>
      </c>
      <c r="Q57" s="217"/>
      <c r="R57" s="493" t="s">
        <v>55</v>
      </c>
      <c r="S57" s="494"/>
      <c r="T57" s="258" t="s">
        <v>126</v>
      </c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</row>
    <row r="58">
      <c r="A58" s="143"/>
      <c r="B58" s="217"/>
      <c r="C58" s="493" t="s">
        <v>53</v>
      </c>
      <c r="D58" s="494"/>
      <c r="E58" s="258" t="s">
        <v>126</v>
      </c>
      <c r="G58" s="217"/>
      <c r="H58" s="493" t="s">
        <v>53</v>
      </c>
      <c r="I58" s="494"/>
      <c r="J58" s="258" t="s">
        <v>126</v>
      </c>
      <c r="L58" s="217"/>
      <c r="M58" s="493" t="s">
        <v>53</v>
      </c>
      <c r="N58" s="494"/>
      <c r="O58" s="258" t="s">
        <v>126</v>
      </c>
      <c r="Q58" s="217"/>
      <c r="R58" s="493" t="s">
        <v>53</v>
      </c>
      <c r="S58" s="494"/>
      <c r="T58" s="258" t="s">
        <v>126</v>
      </c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</row>
    <row r="59">
      <c r="A59" s="143"/>
      <c r="B59" s="217"/>
      <c r="C59" s="493" t="s">
        <v>57</v>
      </c>
      <c r="D59" s="494"/>
      <c r="E59" s="258" t="s">
        <v>126</v>
      </c>
      <c r="G59" s="217"/>
      <c r="H59" s="493" t="s">
        <v>57</v>
      </c>
      <c r="I59" s="494"/>
      <c r="J59" s="258" t="s">
        <v>126</v>
      </c>
      <c r="L59" s="217"/>
      <c r="M59" s="493" t="s">
        <v>57</v>
      </c>
      <c r="N59" s="494"/>
      <c r="O59" s="258" t="s">
        <v>126</v>
      </c>
      <c r="Q59" s="217"/>
      <c r="R59" s="493" t="s">
        <v>57</v>
      </c>
      <c r="S59" s="494"/>
      <c r="T59" s="258" t="s">
        <v>126</v>
      </c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</row>
    <row r="60">
      <c r="A60" s="143"/>
      <c r="B60" s="217"/>
      <c r="C60" s="493" t="s">
        <v>59</v>
      </c>
      <c r="D60" s="494"/>
      <c r="E60" s="258" t="s">
        <v>126</v>
      </c>
      <c r="G60" s="217"/>
      <c r="H60" s="493" t="s">
        <v>59</v>
      </c>
      <c r="I60" s="494"/>
      <c r="J60" s="258" t="s">
        <v>126</v>
      </c>
      <c r="L60" s="217"/>
      <c r="M60" s="493" t="s">
        <v>59</v>
      </c>
      <c r="N60" s="494"/>
      <c r="O60" s="258" t="s">
        <v>126</v>
      </c>
      <c r="Q60" s="217"/>
      <c r="R60" s="493" t="s">
        <v>59</v>
      </c>
      <c r="S60" s="494"/>
      <c r="T60" s="258" t="s">
        <v>126</v>
      </c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</row>
    <row r="61">
      <c r="A61" s="143"/>
      <c r="B61" s="217"/>
      <c r="C61" s="493" t="s">
        <v>61</v>
      </c>
      <c r="D61" s="494"/>
      <c r="E61" s="258" t="s">
        <v>126</v>
      </c>
      <c r="G61" s="217"/>
      <c r="H61" s="493" t="s">
        <v>61</v>
      </c>
      <c r="I61" s="494"/>
      <c r="J61" s="258" t="s">
        <v>126</v>
      </c>
      <c r="L61" s="217"/>
      <c r="M61" s="493" t="s">
        <v>61</v>
      </c>
      <c r="N61" s="494"/>
      <c r="O61" s="258" t="s">
        <v>126</v>
      </c>
      <c r="Q61" s="217"/>
      <c r="R61" s="493" t="s">
        <v>61</v>
      </c>
      <c r="S61" s="494"/>
      <c r="T61" s="258" t="s">
        <v>126</v>
      </c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</row>
    <row r="62">
      <c r="A62" s="143"/>
      <c r="B62" s="217"/>
      <c r="C62" s="512" t="s">
        <v>136</v>
      </c>
      <c r="D62" s="513"/>
      <c r="E62" s="258" t="s">
        <v>126</v>
      </c>
      <c r="G62" s="217"/>
      <c r="H62" s="512" t="s">
        <v>136</v>
      </c>
      <c r="I62" s="513"/>
      <c r="J62" s="258" t="s">
        <v>126</v>
      </c>
      <c r="L62" s="217"/>
      <c r="M62" s="512" t="s">
        <v>136</v>
      </c>
      <c r="N62" s="513"/>
      <c r="O62" s="258" t="s">
        <v>126</v>
      </c>
      <c r="Q62" s="217"/>
      <c r="R62" s="512" t="s">
        <v>136</v>
      </c>
      <c r="S62" s="513"/>
      <c r="T62" s="258" t="s">
        <v>126</v>
      </c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</row>
    <row r="63">
      <c r="A63" s="176"/>
      <c r="B63" s="514"/>
      <c r="C63" s="515" t="s">
        <v>65</v>
      </c>
      <c r="D63" s="516"/>
      <c r="E63" s="517" t="s">
        <v>126</v>
      </c>
      <c r="G63" s="514"/>
      <c r="H63" s="515" t="s">
        <v>65</v>
      </c>
      <c r="I63" s="516"/>
      <c r="J63" s="517" t="s">
        <v>126</v>
      </c>
      <c r="L63" s="514"/>
      <c r="M63" s="515" t="s">
        <v>65</v>
      </c>
      <c r="N63" s="516"/>
      <c r="O63" s="517" t="s">
        <v>126</v>
      </c>
      <c r="Q63" s="514"/>
      <c r="R63" s="515" t="s">
        <v>65</v>
      </c>
      <c r="S63" s="516"/>
      <c r="T63" s="517" t="s">
        <v>126</v>
      </c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</row>
    <row r="64">
      <c r="A64" s="176"/>
      <c r="B64" s="518" t="s">
        <v>88</v>
      </c>
      <c r="C64" s="519"/>
      <c r="D64" s="518"/>
      <c r="E64" s="520">
        <v>3000.0</v>
      </c>
      <c r="G64" s="518" t="s">
        <v>88</v>
      </c>
      <c r="H64" s="519"/>
      <c r="I64" s="518"/>
      <c r="J64" s="520">
        <v>389.0</v>
      </c>
      <c r="L64" s="518" t="s">
        <v>88</v>
      </c>
      <c r="M64" s="519"/>
      <c r="N64" s="518"/>
      <c r="O64" s="520">
        <v>100.0</v>
      </c>
      <c r="Q64" s="518" t="s">
        <v>88</v>
      </c>
      <c r="R64" s="519"/>
      <c r="S64" s="518"/>
      <c r="T64" s="520">
        <v>4900.0</v>
      </c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</row>
    <row r="65">
      <c r="A65" s="176"/>
      <c r="E65" s="270"/>
      <c r="J65" s="270"/>
      <c r="O65" s="270"/>
      <c r="T65" s="270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</row>
    <row r="66" ht="24.75" customHeight="1">
      <c r="A66" s="178"/>
      <c r="B66" s="271" t="s">
        <v>138</v>
      </c>
      <c r="C66" s="521"/>
      <c r="D66" s="521"/>
      <c r="E66" s="522">
        <v>1927.0</v>
      </c>
      <c r="F66" s="301"/>
      <c r="G66" s="271" t="s">
        <v>138</v>
      </c>
      <c r="H66" s="521"/>
      <c r="I66" s="521"/>
      <c r="J66" s="522">
        <v>10389.0</v>
      </c>
      <c r="K66" s="301"/>
      <c r="L66" s="271" t="s">
        <v>138</v>
      </c>
      <c r="M66" s="521"/>
      <c r="N66" s="521"/>
      <c r="O66" s="522">
        <v>1678.0</v>
      </c>
      <c r="P66" s="301"/>
      <c r="Q66" s="271" t="s">
        <v>138</v>
      </c>
      <c r="R66" s="521"/>
      <c r="S66" s="521"/>
      <c r="T66" s="522">
        <v>-400.0</v>
      </c>
      <c r="U66" s="301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7"/>
      <c r="AG66" s="177"/>
      <c r="AH66" s="177"/>
      <c r="AI66" s="177"/>
    </row>
    <row r="67">
      <c r="A67" s="176"/>
      <c r="E67" s="200"/>
      <c r="K67" s="143"/>
      <c r="L67" s="143"/>
      <c r="M67" s="143"/>
      <c r="N67" s="143"/>
      <c r="O67" s="143"/>
      <c r="P67" s="143"/>
      <c r="Q67" s="143"/>
      <c r="R67" s="176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</row>
    <row r="68" ht="24.75" customHeight="1">
      <c r="A68" s="523"/>
      <c r="B68" s="524"/>
      <c r="C68" s="525"/>
      <c r="D68" s="525"/>
      <c r="E68" s="526"/>
      <c r="F68" s="301"/>
      <c r="G68" s="527" t="s">
        <v>198</v>
      </c>
      <c r="H68" s="528"/>
      <c r="I68" s="528"/>
      <c r="J68" s="529">
        <f>(J66-E66)/E66</f>
        <v>4.391281785</v>
      </c>
      <c r="K68" s="525"/>
      <c r="L68" s="527" t="s">
        <v>198</v>
      </c>
      <c r="M68" s="528"/>
      <c r="N68" s="528"/>
      <c r="O68" s="529">
        <f>(O66-J66)/J66</f>
        <v>-0.8384830109</v>
      </c>
      <c r="P68" s="525"/>
      <c r="Q68" s="527" t="s">
        <v>198</v>
      </c>
      <c r="R68" s="528"/>
      <c r="S68" s="528"/>
      <c r="T68" s="529">
        <f>(T66-O66)/O66</f>
        <v>-1.238379023</v>
      </c>
      <c r="U68" s="301"/>
      <c r="V68" s="177"/>
      <c r="W68" s="177"/>
      <c r="X68" s="177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</row>
    <row r="69" ht="23.25" customHeight="1">
      <c r="A69" s="176"/>
      <c r="B69" s="179"/>
      <c r="C69" s="179"/>
      <c r="D69" s="179"/>
      <c r="E69" s="530"/>
      <c r="F69" s="179"/>
      <c r="G69" s="179"/>
      <c r="H69" s="179"/>
      <c r="I69" s="179"/>
      <c r="J69" s="179"/>
      <c r="K69" s="143"/>
      <c r="L69" s="143"/>
      <c r="M69" s="143"/>
      <c r="N69" s="143"/>
      <c r="O69" s="143"/>
      <c r="P69" s="176"/>
      <c r="Q69" s="176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</row>
    <row r="70" ht="25.5" customHeight="1">
      <c r="A70" s="176"/>
      <c r="B70" s="531"/>
      <c r="C70" s="152"/>
      <c r="D70" s="532"/>
      <c r="E70" s="152"/>
      <c r="F70" s="533"/>
      <c r="H70" s="534"/>
      <c r="I70" s="533"/>
      <c r="J70" s="533"/>
      <c r="K70" s="143"/>
      <c r="L70" s="143"/>
      <c r="M70" s="143"/>
      <c r="N70" s="143"/>
      <c r="O70" s="143"/>
      <c r="P70" s="143"/>
      <c r="Q70" s="176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</row>
    <row r="71" ht="24.0" customHeight="1">
      <c r="A71" s="176"/>
      <c r="B71" s="535"/>
      <c r="C71" s="536"/>
      <c r="D71" s="537"/>
      <c r="E71" s="536"/>
      <c r="F71" s="536"/>
      <c r="H71" s="536"/>
      <c r="I71" s="538"/>
      <c r="J71" s="536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</row>
    <row r="72" ht="24.75" customHeight="1">
      <c r="A72" s="176"/>
      <c r="B72" s="535"/>
      <c r="C72" s="536"/>
      <c r="D72" s="537"/>
      <c r="E72" s="536"/>
      <c r="F72" s="536"/>
      <c r="H72" s="536"/>
      <c r="I72" s="538"/>
      <c r="J72" s="536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</row>
    <row r="73" ht="24.0" customHeight="1">
      <c r="A73" s="176"/>
      <c r="B73" s="535"/>
      <c r="C73" s="536"/>
      <c r="D73" s="537"/>
      <c r="E73" s="536"/>
      <c r="F73" s="536"/>
      <c r="H73" s="536"/>
      <c r="I73" s="538"/>
      <c r="J73" s="536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</row>
    <row r="74" ht="24.75" customHeight="1">
      <c r="A74" s="176"/>
      <c r="B74" s="535"/>
      <c r="C74" s="536"/>
      <c r="D74" s="537"/>
      <c r="E74" s="536"/>
      <c r="F74" s="536"/>
      <c r="H74" s="536"/>
      <c r="I74" s="538"/>
      <c r="J74" s="536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</row>
    <row r="75" ht="24.75" customHeight="1">
      <c r="A75" s="176"/>
      <c r="B75" s="535"/>
      <c r="C75" s="536"/>
      <c r="D75" s="537"/>
      <c r="E75" s="536"/>
      <c r="F75" s="536"/>
      <c r="H75" s="536"/>
      <c r="I75" s="538"/>
      <c r="J75" s="536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</row>
    <row r="76" ht="25.5" customHeight="1">
      <c r="A76" s="176"/>
      <c r="B76" s="535"/>
      <c r="C76" s="536"/>
      <c r="D76" s="537"/>
      <c r="E76" s="536"/>
      <c r="F76" s="536"/>
      <c r="H76" s="536"/>
      <c r="I76" s="538"/>
      <c r="J76" s="536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</row>
    <row r="77" ht="24.75" customHeight="1">
      <c r="A77" s="176"/>
      <c r="B77" s="535"/>
      <c r="C77" s="536"/>
      <c r="D77" s="537"/>
      <c r="E77" s="536"/>
      <c r="F77" s="536"/>
      <c r="H77" s="536"/>
      <c r="I77" s="538"/>
      <c r="J77" s="536"/>
      <c r="K77" s="143"/>
      <c r="L77" s="143"/>
      <c r="M77" s="143"/>
      <c r="N77" s="143"/>
      <c r="O77" s="143"/>
      <c r="P77" s="143"/>
      <c r="Q77" s="143"/>
      <c r="R77" s="176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</row>
    <row r="78" ht="27.0" customHeight="1">
      <c r="A78" s="176"/>
      <c r="B78" s="535"/>
      <c r="C78" s="536"/>
      <c r="D78" s="537"/>
      <c r="E78" s="536"/>
      <c r="F78" s="536"/>
      <c r="H78" s="536"/>
      <c r="I78" s="538"/>
      <c r="J78" s="536"/>
      <c r="K78" s="143" t="str">
        <f>'pivot table'!K27</f>
        <v/>
      </c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</row>
    <row r="79" ht="24.75" customHeight="1">
      <c r="A79" s="176"/>
      <c r="B79" s="535"/>
      <c r="C79" s="536"/>
      <c r="D79" s="537"/>
      <c r="E79" s="536"/>
      <c r="F79" s="536"/>
      <c r="H79" s="536"/>
      <c r="I79" s="538"/>
      <c r="J79" s="536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</row>
    <row r="80" ht="27.0" customHeight="1">
      <c r="A80" s="143"/>
      <c r="B80" s="535"/>
      <c r="C80" s="536"/>
      <c r="D80" s="537"/>
      <c r="E80" s="536"/>
      <c r="F80" s="536"/>
      <c r="H80" s="536"/>
      <c r="I80" s="538"/>
      <c r="J80" s="536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</row>
    <row r="81" ht="23.25" customHeight="1">
      <c r="A81" s="143"/>
      <c r="B81" s="535"/>
      <c r="C81" s="536"/>
      <c r="D81" s="537"/>
      <c r="E81" s="536"/>
      <c r="F81" s="536"/>
      <c r="H81" s="536"/>
      <c r="I81" s="538"/>
      <c r="J81" s="536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</row>
    <row r="82" ht="22.5" customHeight="1">
      <c r="A82" s="143"/>
      <c r="B82" s="535"/>
      <c r="C82" s="536"/>
      <c r="D82" s="537"/>
      <c r="E82" s="536"/>
      <c r="F82" s="536"/>
      <c r="H82" s="536"/>
      <c r="I82" s="538"/>
      <c r="J82" s="536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</row>
    <row r="83">
      <c r="A83" s="143"/>
      <c r="B83" s="179"/>
      <c r="C83" s="315"/>
      <c r="D83" s="315"/>
      <c r="E83" s="539"/>
      <c r="F83" s="179"/>
      <c r="G83" s="179"/>
      <c r="H83" s="179"/>
      <c r="I83" s="179"/>
      <c r="J83" s="179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</row>
    <row r="84">
      <c r="A84" s="143"/>
      <c r="B84" s="179"/>
      <c r="C84" s="315"/>
      <c r="D84" s="315"/>
      <c r="E84" s="539"/>
      <c r="F84" s="179"/>
      <c r="G84" s="179"/>
      <c r="H84" s="179"/>
      <c r="I84" s="179"/>
      <c r="J84" s="179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</row>
    <row r="85">
      <c r="A85" s="143"/>
      <c r="B85" s="179"/>
      <c r="C85" s="179"/>
      <c r="D85" s="179"/>
      <c r="E85" s="539"/>
      <c r="F85" s="179"/>
      <c r="G85" s="179"/>
      <c r="H85" s="179"/>
      <c r="I85" s="179"/>
      <c r="J85" s="179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</row>
    <row r="86">
      <c r="A86" s="143"/>
      <c r="B86" s="179"/>
      <c r="C86" s="179"/>
      <c r="D86" s="179"/>
      <c r="E86" s="539"/>
      <c r="F86" s="179"/>
      <c r="G86" s="179"/>
      <c r="H86" s="179"/>
      <c r="I86" s="179"/>
      <c r="J86" s="179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</row>
    <row r="87">
      <c r="A87" s="143"/>
      <c r="B87" s="143"/>
      <c r="C87" s="143"/>
      <c r="D87" s="143"/>
      <c r="E87" s="200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</row>
    <row r="88">
      <c r="A88" s="143"/>
      <c r="B88" s="143"/>
      <c r="C88" s="143"/>
      <c r="D88" s="143"/>
      <c r="E88" s="200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</row>
    <row r="89">
      <c r="A89" s="143"/>
      <c r="B89" s="143"/>
      <c r="C89" s="143"/>
      <c r="D89" s="143"/>
      <c r="E89" s="200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</row>
    <row r="90">
      <c r="A90" s="143"/>
      <c r="B90" s="143"/>
      <c r="C90" s="143"/>
      <c r="D90" s="143"/>
      <c r="E90" s="200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</row>
    <row r="91">
      <c r="A91" s="143"/>
      <c r="B91" s="143"/>
      <c r="C91" s="143"/>
      <c r="D91" s="143"/>
      <c r="E91" s="200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</row>
    <row r="92">
      <c r="A92" s="143"/>
      <c r="B92" s="143"/>
      <c r="C92" s="143"/>
      <c r="D92" s="143"/>
      <c r="E92" s="200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</row>
    <row r="93">
      <c r="A93" s="143"/>
      <c r="B93" s="143"/>
      <c r="C93" s="143"/>
      <c r="D93" s="143"/>
      <c r="E93" s="200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</row>
    <row r="94">
      <c r="A94" s="143"/>
      <c r="B94" s="143"/>
      <c r="C94" s="143"/>
      <c r="D94" s="143"/>
      <c r="E94" s="200"/>
      <c r="F94" s="143"/>
      <c r="G94" s="143"/>
      <c r="H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</row>
    <row r="95">
      <c r="A95" s="143"/>
      <c r="B95" s="143"/>
      <c r="C95" s="143"/>
      <c r="D95" s="143"/>
      <c r="E95" s="200"/>
      <c r="F95" s="143"/>
      <c r="G95" s="143"/>
      <c r="H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</row>
    <row r="96">
      <c r="A96" s="143"/>
      <c r="B96" s="143"/>
      <c r="C96" s="143"/>
      <c r="D96" s="143"/>
      <c r="E96" s="200"/>
      <c r="F96" s="143"/>
      <c r="G96" s="143"/>
      <c r="H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</row>
    <row r="97">
      <c r="A97" s="143"/>
      <c r="B97" s="143"/>
      <c r="C97" s="143"/>
      <c r="D97" s="143"/>
      <c r="E97" s="200"/>
      <c r="F97" s="143"/>
      <c r="G97" s="143"/>
      <c r="H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</row>
    <row r="98">
      <c r="A98" s="143"/>
      <c r="B98" s="143"/>
      <c r="C98" s="143"/>
      <c r="D98" s="143"/>
      <c r="E98" s="200"/>
      <c r="F98" s="143"/>
      <c r="G98" s="143"/>
      <c r="H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</row>
    <row r="99">
      <c r="A99" s="143"/>
      <c r="B99" s="143"/>
      <c r="C99" s="143"/>
      <c r="D99" s="143"/>
      <c r="E99" s="200"/>
      <c r="F99" s="143"/>
      <c r="G99" s="143"/>
      <c r="H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</row>
    <row r="100">
      <c r="A100" s="143"/>
      <c r="B100" s="143"/>
      <c r="C100" s="143"/>
      <c r="D100" s="143"/>
      <c r="E100" s="200"/>
      <c r="F100" s="143"/>
      <c r="G100" s="143"/>
      <c r="H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</row>
    <row r="101">
      <c r="A101" s="143"/>
      <c r="B101" s="143"/>
      <c r="C101" s="143"/>
      <c r="D101" s="143"/>
      <c r="E101" s="200"/>
      <c r="F101" s="143"/>
      <c r="G101" s="143"/>
      <c r="H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</row>
    <row r="102">
      <c r="A102" s="143"/>
      <c r="B102" s="143"/>
      <c r="C102" s="143"/>
      <c r="D102" s="143"/>
      <c r="E102" s="200"/>
      <c r="F102" s="143"/>
      <c r="G102" s="143"/>
      <c r="H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</row>
    <row r="103">
      <c r="A103" s="143"/>
      <c r="B103" s="143"/>
      <c r="C103" s="143"/>
      <c r="D103" s="143"/>
      <c r="E103" s="200"/>
      <c r="F103" s="143"/>
      <c r="G103" s="143"/>
      <c r="H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</row>
    <row r="104">
      <c r="A104" s="143"/>
      <c r="B104" s="143"/>
      <c r="C104" s="143"/>
      <c r="D104" s="143"/>
      <c r="E104" s="200"/>
      <c r="F104" s="143"/>
      <c r="G104" s="143"/>
      <c r="H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</row>
    <row r="105">
      <c r="A105" s="143"/>
      <c r="B105" s="143"/>
      <c r="C105" s="143"/>
      <c r="D105" s="143"/>
      <c r="E105" s="200"/>
      <c r="F105" s="143"/>
      <c r="G105" s="143"/>
      <c r="H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</row>
    <row r="106">
      <c r="A106" s="143"/>
      <c r="B106" s="143"/>
      <c r="C106" s="143"/>
      <c r="D106" s="143"/>
      <c r="E106" s="200"/>
      <c r="F106" s="143"/>
      <c r="G106" s="143"/>
      <c r="H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</row>
    <row r="107">
      <c r="A107" s="143"/>
      <c r="B107" s="143"/>
      <c r="C107" s="143"/>
      <c r="D107" s="143"/>
      <c r="E107" s="200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</row>
    <row r="108">
      <c r="A108" s="143"/>
      <c r="B108" s="143"/>
      <c r="C108" s="143"/>
      <c r="D108" s="143"/>
      <c r="E108" s="200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</row>
    <row r="109">
      <c r="A109" s="143"/>
      <c r="B109" s="143"/>
      <c r="C109" s="143"/>
      <c r="D109" s="143"/>
      <c r="E109" s="200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</row>
    <row r="110">
      <c r="A110" s="143"/>
      <c r="B110" s="143"/>
      <c r="C110" s="143"/>
      <c r="D110" s="143"/>
      <c r="E110" s="200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</row>
    <row r="111">
      <c r="A111" s="143"/>
      <c r="B111" s="143"/>
      <c r="C111" s="143"/>
      <c r="D111" s="143"/>
      <c r="E111" s="200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</row>
    <row r="112">
      <c r="A112" s="143"/>
      <c r="B112" s="143"/>
      <c r="C112" s="143"/>
      <c r="D112" s="143"/>
      <c r="E112" s="200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</row>
    <row r="113">
      <c r="A113" s="143"/>
      <c r="B113" s="143"/>
      <c r="C113" s="143"/>
      <c r="D113" s="143"/>
      <c r="E113" s="200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</row>
    <row r="114">
      <c r="A114" s="143"/>
      <c r="B114" s="143"/>
      <c r="C114" s="143"/>
      <c r="D114" s="143"/>
      <c r="E114" s="200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</row>
    <row r="115">
      <c r="A115" s="143"/>
      <c r="B115" s="143"/>
      <c r="C115" s="143"/>
      <c r="D115" s="143"/>
      <c r="E115" s="200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</row>
    <row r="116">
      <c r="A116" s="143"/>
      <c r="B116" s="143"/>
      <c r="C116" s="143"/>
      <c r="D116" s="143"/>
      <c r="E116" s="200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</row>
    <row r="117">
      <c r="A117" s="143"/>
      <c r="B117" s="143"/>
      <c r="C117" s="143"/>
      <c r="D117" s="143"/>
      <c r="E117" s="200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</row>
    <row r="118">
      <c r="A118" s="143"/>
      <c r="B118" s="143"/>
      <c r="C118" s="143"/>
      <c r="D118" s="143"/>
      <c r="E118" s="200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</row>
    <row r="119">
      <c r="A119" s="143"/>
      <c r="B119" s="143"/>
      <c r="C119" s="143"/>
      <c r="D119" s="143"/>
      <c r="E119" s="200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</row>
    <row r="120">
      <c r="A120" s="143"/>
      <c r="B120" s="143"/>
      <c r="C120" s="143"/>
      <c r="D120" s="143"/>
      <c r="E120" s="200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</row>
    <row r="121">
      <c r="A121" s="143"/>
      <c r="B121" s="143"/>
      <c r="C121" s="143"/>
      <c r="D121" s="143"/>
      <c r="E121" s="200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</row>
    <row r="122">
      <c r="A122" s="143"/>
      <c r="B122" s="143"/>
      <c r="C122" s="143"/>
      <c r="D122" s="143"/>
      <c r="E122" s="200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</row>
    <row r="123">
      <c r="A123" s="143"/>
      <c r="B123" s="143"/>
      <c r="C123" s="143"/>
      <c r="D123" s="143"/>
      <c r="E123" s="200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</row>
    <row r="124">
      <c r="A124" s="143"/>
      <c r="B124" s="143"/>
      <c r="C124" s="143"/>
      <c r="D124" s="143"/>
      <c r="E124" s="200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</row>
    <row r="125">
      <c r="A125" s="143"/>
      <c r="B125" s="143"/>
      <c r="C125" s="143"/>
      <c r="D125" s="143"/>
      <c r="E125" s="200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</row>
    <row r="126">
      <c r="A126" s="143"/>
      <c r="B126" s="143"/>
      <c r="C126" s="143"/>
      <c r="D126" s="143"/>
      <c r="E126" s="200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</row>
    <row r="127">
      <c r="A127" s="143"/>
      <c r="B127" s="143"/>
      <c r="C127" s="143"/>
      <c r="D127" s="143"/>
      <c r="E127" s="200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</row>
    <row r="128">
      <c r="A128" s="143"/>
      <c r="B128" s="143"/>
      <c r="C128" s="143"/>
      <c r="D128" s="143"/>
      <c r="E128" s="200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</row>
    <row r="129">
      <c r="A129" s="143"/>
      <c r="B129" s="143"/>
      <c r="C129" s="143"/>
      <c r="D129" s="143"/>
      <c r="E129" s="200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</row>
    <row r="130">
      <c r="A130" s="143"/>
      <c r="B130" s="143"/>
      <c r="C130" s="143"/>
      <c r="D130" s="143"/>
      <c r="E130" s="200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</row>
    <row r="131">
      <c r="A131" s="143"/>
      <c r="B131" s="143"/>
      <c r="C131" s="143"/>
      <c r="D131" s="143"/>
      <c r="E131" s="200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</row>
    <row r="132">
      <c r="A132" s="143"/>
      <c r="B132" s="143"/>
      <c r="C132" s="143"/>
      <c r="D132" s="143"/>
      <c r="E132" s="200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</row>
    <row r="133">
      <c r="A133" s="143"/>
      <c r="B133" s="143"/>
      <c r="C133" s="143"/>
      <c r="D133" s="143"/>
      <c r="E133" s="200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</row>
    <row r="134">
      <c r="A134" s="143"/>
      <c r="B134" s="143"/>
      <c r="C134" s="143"/>
      <c r="D134" s="143"/>
      <c r="E134" s="200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</row>
    <row r="135">
      <c r="A135" s="143"/>
      <c r="B135" s="143"/>
      <c r="C135" s="143"/>
      <c r="D135" s="143"/>
      <c r="E135" s="200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</row>
    <row r="136">
      <c r="A136" s="143"/>
      <c r="B136" s="143"/>
      <c r="C136" s="143"/>
      <c r="D136" s="143"/>
      <c r="E136" s="200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</row>
    <row r="137">
      <c r="A137" s="143"/>
      <c r="B137" s="143"/>
      <c r="C137" s="143"/>
      <c r="D137" s="143"/>
      <c r="E137" s="200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</row>
    <row r="138">
      <c r="A138" s="143"/>
      <c r="B138" s="143"/>
      <c r="C138" s="143"/>
      <c r="D138" s="143"/>
      <c r="E138" s="200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</row>
    <row r="139">
      <c r="A139" s="143"/>
      <c r="B139" s="143"/>
      <c r="C139" s="143"/>
      <c r="D139" s="143"/>
      <c r="E139" s="200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</row>
    <row r="140">
      <c r="A140" s="143"/>
      <c r="B140" s="143"/>
      <c r="C140" s="143"/>
      <c r="D140" s="143"/>
      <c r="E140" s="200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</row>
    <row r="141">
      <c r="A141" s="143"/>
      <c r="B141" s="143"/>
      <c r="C141" s="143"/>
      <c r="D141" s="143"/>
      <c r="E141" s="200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</row>
    <row r="142">
      <c r="A142" s="143"/>
      <c r="B142" s="143"/>
      <c r="C142" s="143"/>
      <c r="D142" s="143"/>
      <c r="E142" s="200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</row>
    <row r="143">
      <c r="A143" s="143"/>
      <c r="B143" s="143"/>
      <c r="C143" s="143"/>
      <c r="D143" s="143"/>
      <c r="E143" s="200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</row>
    <row r="144">
      <c r="A144" s="143"/>
      <c r="B144" s="143"/>
      <c r="C144" s="143"/>
      <c r="D144" s="143"/>
      <c r="E144" s="200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</row>
    <row r="145">
      <c r="A145" s="143"/>
      <c r="B145" s="143"/>
      <c r="C145" s="143"/>
      <c r="D145" s="143"/>
      <c r="E145" s="200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</row>
    <row r="146">
      <c r="A146" s="143"/>
      <c r="B146" s="143"/>
      <c r="C146" s="143"/>
      <c r="D146" s="143"/>
      <c r="E146" s="200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</row>
    <row r="147">
      <c r="A147" s="143"/>
      <c r="B147" s="143"/>
      <c r="C147" s="143"/>
      <c r="D147" s="143"/>
      <c r="E147" s="200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</row>
    <row r="148">
      <c r="A148" s="143"/>
      <c r="B148" s="143"/>
      <c r="C148" s="143"/>
      <c r="D148" s="143"/>
      <c r="E148" s="200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</row>
    <row r="149">
      <c r="A149" s="143"/>
      <c r="B149" s="143"/>
      <c r="C149" s="143"/>
      <c r="D149" s="143"/>
      <c r="E149" s="200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</row>
    <row r="150">
      <c r="A150" s="143"/>
      <c r="B150" s="143"/>
      <c r="C150" s="143"/>
      <c r="D150" s="143"/>
      <c r="E150" s="200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</row>
    <row r="151">
      <c r="A151" s="143"/>
      <c r="B151" s="143"/>
      <c r="C151" s="143"/>
      <c r="D151" s="143"/>
      <c r="E151" s="200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</row>
    <row r="152">
      <c r="A152" s="143"/>
      <c r="B152" s="143"/>
      <c r="C152" s="143"/>
      <c r="D152" s="143"/>
      <c r="E152" s="200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</row>
    <row r="153">
      <c r="A153" s="143"/>
      <c r="B153" s="143"/>
      <c r="C153" s="143"/>
      <c r="D153" s="143"/>
      <c r="E153" s="200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</row>
    <row r="154">
      <c r="A154" s="143"/>
      <c r="B154" s="143"/>
      <c r="C154" s="143"/>
      <c r="D154" s="143"/>
      <c r="E154" s="200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</row>
    <row r="155">
      <c r="A155" s="143"/>
      <c r="B155" s="143"/>
      <c r="C155" s="143"/>
      <c r="D155" s="143"/>
      <c r="E155" s="200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</row>
    <row r="156">
      <c r="A156" s="143"/>
      <c r="B156" s="143"/>
      <c r="C156" s="143"/>
      <c r="D156" s="143"/>
      <c r="E156" s="200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</row>
    <row r="157">
      <c r="A157" s="143"/>
      <c r="B157" s="143"/>
      <c r="C157" s="143"/>
      <c r="D157" s="143"/>
      <c r="E157" s="200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</row>
    <row r="158">
      <c r="A158" s="143"/>
      <c r="B158" s="143"/>
      <c r="C158" s="143"/>
      <c r="D158" s="143"/>
      <c r="E158" s="200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</row>
    <row r="159">
      <c r="A159" s="143"/>
      <c r="B159" s="143"/>
      <c r="C159" s="143"/>
      <c r="D159" s="143"/>
      <c r="E159" s="200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</row>
    <row r="160">
      <c r="A160" s="143"/>
      <c r="B160" s="143"/>
      <c r="C160" s="143"/>
      <c r="D160" s="143"/>
      <c r="E160" s="200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</row>
    <row r="161">
      <c r="A161" s="143"/>
      <c r="B161" s="143"/>
      <c r="C161" s="143"/>
      <c r="D161" s="143"/>
      <c r="E161" s="200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</row>
    <row r="162">
      <c r="A162" s="143"/>
      <c r="B162" s="143"/>
      <c r="C162" s="143"/>
      <c r="D162" s="143"/>
      <c r="E162" s="200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</row>
    <row r="163">
      <c r="A163" s="143"/>
      <c r="B163" s="143"/>
      <c r="C163" s="143"/>
      <c r="D163" s="143"/>
      <c r="E163" s="200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</row>
    <row r="164">
      <c r="A164" s="143"/>
      <c r="B164" s="143"/>
      <c r="C164" s="143"/>
      <c r="D164" s="143"/>
      <c r="E164" s="200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</row>
    <row r="165">
      <c r="A165" s="143"/>
      <c r="B165" s="143"/>
      <c r="C165" s="143"/>
      <c r="D165" s="143"/>
      <c r="E165" s="200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</row>
    <row r="166">
      <c r="A166" s="143"/>
      <c r="B166" s="143"/>
      <c r="C166" s="143"/>
      <c r="D166" s="143"/>
      <c r="E166" s="200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</row>
    <row r="167">
      <c r="A167" s="143"/>
      <c r="B167" s="143"/>
      <c r="C167" s="143"/>
      <c r="D167" s="143"/>
      <c r="E167" s="200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</row>
    <row r="168">
      <c r="A168" s="143"/>
      <c r="B168" s="143"/>
      <c r="C168" s="143"/>
      <c r="D168" s="143"/>
      <c r="E168" s="200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</row>
    <row r="169">
      <c r="A169" s="143"/>
      <c r="B169" s="143"/>
      <c r="C169" s="143"/>
      <c r="D169" s="143"/>
      <c r="E169" s="200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</row>
    <row r="170">
      <c r="A170" s="143"/>
      <c r="B170" s="143"/>
      <c r="C170" s="143"/>
      <c r="D170" s="143"/>
      <c r="E170" s="200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</row>
    <row r="171">
      <c r="A171" s="143"/>
      <c r="B171" s="143"/>
      <c r="C171" s="143"/>
      <c r="D171" s="143"/>
      <c r="E171" s="200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</row>
    <row r="172">
      <c r="A172" s="143"/>
      <c r="B172" s="143"/>
      <c r="C172" s="143"/>
      <c r="D172" s="143"/>
      <c r="E172" s="200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</row>
    <row r="173">
      <c r="A173" s="143"/>
      <c r="B173" s="143"/>
      <c r="C173" s="143"/>
      <c r="D173" s="143"/>
      <c r="E173" s="200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</row>
    <row r="174">
      <c r="A174" s="143"/>
      <c r="B174" s="143"/>
      <c r="C174" s="143"/>
      <c r="D174" s="143"/>
      <c r="E174" s="200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</row>
    <row r="175">
      <c r="A175" s="143"/>
      <c r="B175" s="143"/>
      <c r="C175" s="143"/>
      <c r="D175" s="143"/>
      <c r="E175" s="200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</row>
    <row r="176">
      <c r="A176" s="143"/>
      <c r="B176" s="143"/>
      <c r="C176" s="143"/>
      <c r="D176" s="143"/>
      <c r="E176" s="200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</row>
    <row r="177">
      <c r="A177" s="143"/>
      <c r="B177" s="143"/>
      <c r="C177" s="143"/>
      <c r="D177" s="143"/>
      <c r="E177" s="200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</row>
    <row r="178">
      <c r="A178" s="143"/>
      <c r="B178" s="143"/>
      <c r="C178" s="143"/>
      <c r="D178" s="143"/>
      <c r="E178" s="200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</row>
    <row r="179">
      <c r="A179" s="143"/>
      <c r="B179" s="143"/>
      <c r="C179" s="143"/>
      <c r="D179" s="143"/>
      <c r="E179" s="200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</row>
    <row r="180">
      <c r="A180" s="143"/>
      <c r="B180" s="143"/>
      <c r="C180" s="143"/>
      <c r="D180" s="143"/>
      <c r="E180" s="200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</row>
    <row r="181">
      <c r="A181" s="143"/>
      <c r="B181" s="143"/>
      <c r="C181" s="143"/>
      <c r="D181" s="143"/>
      <c r="E181" s="200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</row>
    <row r="182">
      <c r="A182" s="143"/>
      <c r="B182" s="143"/>
      <c r="C182" s="143"/>
      <c r="D182" s="143"/>
      <c r="E182" s="200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</row>
    <row r="183">
      <c r="A183" s="143"/>
      <c r="B183" s="143"/>
      <c r="C183" s="143"/>
      <c r="D183" s="143"/>
      <c r="E183" s="200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</row>
    <row r="184">
      <c r="A184" s="143"/>
      <c r="B184" s="143"/>
      <c r="C184" s="143"/>
      <c r="D184" s="143"/>
      <c r="E184" s="200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</row>
    <row r="185">
      <c r="A185" s="143"/>
      <c r="B185" s="143"/>
      <c r="C185" s="143"/>
      <c r="D185" s="143"/>
      <c r="E185" s="200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</row>
    <row r="186">
      <c r="A186" s="143"/>
      <c r="B186" s="143"/>
      <c r="C186" s="143"/>
      <c r="D186" s="143"/>
      <c r="E186" s="200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</row>
    <row r="187">
      <c r="A187" s="143"/>
      <c r="B187" s="143"/>
      <c r="C187" s="143"/>
      <c r="D187" s="143"/>
      <c r="E187" s="200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</row>
    <row r="188">
      <c r="A188" s="143"/>
      <c r="B188" s="143"/>
      <c r="C188" s="143"/>
      <c r="D188" s="143"/>
      <c r="E188" s="200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</row>
    <row r="189">
      <c r="A189" s="143"/>
      <c r="B189" s="143"/>
      <c r="C189" s="143"/>
      <c r="D189" s="143"/>
      <c r="E189" s="200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</row>
    <row r="190">
      <c r="A190" s="143"/>
      <c r="B190" s="143"/>
      <c r="C190" s="143"/>
      <c r="D190" s="143"/>
      <c r="E190" s="200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</row>
    <row r="191">
      <c r="A191" s="143"/>
      <c r="B191" s="143"/>
      <c r="C191" s="143"/>
      <c r="D191" s="143"/>
      <c r="E191" s="200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</row>
    <row r="192">
      <c r="A192" s="143"/>
      <c r="B192" s="143"/>
      <c r="C192" s="143"/>
      <c r="D192" s="143"/>
      <c r="E192" s="200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</row>
    <row r="193">
      <c r="A193" s="143"/>
      <c r="B193" s="143"/>
      <c r="C193" s="143"/>
      <c r="D193" s="143"/>
      <c r="E193" s="200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</row>
    <row r="194">
      <c r="A194" s="143"/>
      <c r="B194" s="143"/>
      <c r="C194" s="143"/>
      <c r="D194" s="143"/>
      <c r="E194" s="200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</row>
    <row r="195">
      <c r="A195" s="143"/>
      <c r="B195" s="143"/>
      <c r="C195" s="143"/>
      <c r="D195" s="143"/>
      <c r="E195" s="200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</row>
    <row r="196">
      <c r="A196" s="143"/>
      <c r="B196" s="143"/>
      <c r="C196" s="143"/>
      <c r="D196" s="143"/>
      <c r="E196" s="200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</row>
    <row r="197">
      <c r="A197" s="143"/>
      <c r="B197" s="143"/>
      <c r="C197" s="143"/>
      <c r="D197" s="143"/>
      <c r="E197" s="200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</row>
    <row r="198">
      <c r="A198" s="143"/>
      <c r="B198" s="143"/>
      <c r="C198" s="143"/>
      <c r="D198" s="143"/>
      <c r="E198" s="200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</row>
    <row r="199">
      <c r="A199" s="143"/>
      <c r="B199" s="143"/>
      <c r="C199" s="143"/>
      <c r="D199" s="143"/>
      <c r="E199" s="200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</row>
    <row r="200">
      <c r="A200" s="143"/>
      <c r="B200" s="143"/>
      <c r="C200" s="143"/>
      <c r="D200" s="143"/>
      <c r="E200" s="200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</row>
    <row r="201">
      <c r="A201" s="143"/>
      <c r="B201" s="143"/>
      <c r="C201" s="143"/>
      <c r="D201" s="143"/>
      <c r="E201" s="200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</row>
    <row r="202">
      <c r="A202" s="143"/>
      <c r="B202" s="143"/>
      <c r="C202" s="143"/>
      <c r="D202" s="143"/>
      <c r="E202" s="200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</row>
    <row r="203">
      <c r="A203" s="143"/>
      <c r="B203" s="143"/>
      <c r="C203" s="143"/>
      <c r="D203" s="143"/>
      <c r="E203" s="200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</row>
    <row r="204">
      <c r="A204" s="143"/>
      <c r="B204" s="143"/>
      <c r="C204" s="143"/>
      <c r="D204" s="143"/>
      <c r="E204" s="200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</row>
    <row r="205">
      <c r="A205" s="143"/>
      <c r="B205" s="143"/>
      <c r="C205" s="143"/>
      <c r="D205" s="143"/>
      <c r="E205" s="200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</row>
    <row r="206">
      <c r="A206" s="143"/>
      <c r="B206" s="143"/>
      <c r="C206" s="143"/>
      <c r="D206" s="143"/>
      <c r="E206" s="200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</row>
    <row r="207">
      <c r="A207" s="143"/>
      <c r="B207" s="143"/>
      <c r="C207" s="143"/>
      <c r="D207" s="143"/>
      <c r="E207" s="200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</row>
    <row r="208">
      <c r="A208" s="143"/>
      <c r="B208" s="143"/>
      <c r="C208" s="143"/>
      <c r="D208" s="143"/>
      <c r="E208" s="200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</row>
    <row r="209">
      <c r="A209" s="143"/>
      <c r="B209" s="143"/>
      <c r="C209" s="143"/>
      <c r="D209" s="143"/>
      <c r="E209" s="200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</row>
    <row r="210">
      <c r="A210" s="143"/>
      <c r="B210" s="143"/>
      <c r="C210" s="143"/>
      <c r="D210" s="143"/>
      <c r="E210" s="200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</row>
    <row r="211">
      <c r="A211" s="143"/>
      <c r="B211" s="143"/>
      <c r="C211" s="143"/>
      <c r="D211" s="143"/>
      <c r="E211" s="200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</row>
    <row r="212">
      <c r="A212" s="143"/>
      <c r="B212" s="143"/>
      <c r="C212" s="143"/>
      <c r="D212" s="143"/>
      <c r="E212" s="200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</row>
    <row r="213">
      <c r="A213" s="143"/>
      <c r="B213" s="143"/>
      <c r="C213" s="143"/>
      <c r="D213" s="143"/>
      <c r="E213" s="200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</row>
    <row r="214">
      <c r="A214" s="143"/>
      <c r="B214" s="143"/>
      <c r="C214" s="143"/>
      <c r="D214" s="143"/>
      <c r="E214" s="200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</row>
    <row r="215">
      <c r="A215" s="143"/>
      <c r="B215" s="143"/>
      <c r="C215" s="143"/>
      <c r="D215" s="143"/>
      <c r="E215" s="200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</row>
    <row r="216">
      <c r="A216" s="143"/>
      <c r="B216" s="143"/>
      <c r="C216" s="143"/>
      <c r="D216" s="143"/>
      <c r="E216" s="200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</row>
    <row r="217">
      <c r="A217" s="143"/>
      <c r="B217" s="143"/>
      <c r="C217" s="143"/>
      <c r="D217" s="143"/>
      <c r="E217" s="200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</row>
    <row r="218">
      <c r="A218" s="143"/>
      <c r="B218" s="143"/>
      <c r="C218" s="143"/>
      <c r="D218" s="143"/>
      <c r="E218" s="200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</row>
    <row r="219">
      <c r="A219" s="143"/>
      <c r="B219" s="143"/>
      <c r="C219" s="143"/>
      <c r="D219" s="143"/>
      <c r="E219" s="200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</row>
    <row r="220">
      <c r="A220" s="143"/>
      <c r="B220" s="143"/>
      <c r="C220" s="143"/>
      <c r="D220" s="143"/>
      <c r="E220" s="200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</row>
    <row r="221">
      <c r="A221" s="143"/>
      <c r="B221" s="143"/>
      <c r="C221" s="143"/>
      <c r="D221" s="143"/>
      <c r="E221" s="200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</row>
    <row r="222">
      <c r="A222" s="143"/>
      <c r="B222" s="143"/>
      <c r="C222" s="143"/>
      <c r="D222" s="143"/>
      <c r="E222" s="200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</row>
    <row r="223">
      <c r="A223" s="143"/>
      <c r="B223" s="143"/>
      <c r="C223" s="143"/>
      <c r="D223" s="143"/>
      <c r="E223" s="200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</row>
    <row r="224">
      <c r="A224" s="143"/>
      <c r="B224" s="143"/>
      <c r="C224" s="143"/>
      <c r="D224" s="143"/>
      <c r="E224" s="200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</row>
    <row r="225">
      <c r="A225" s="143"/>
      <c r="B225" s="143"/>
      <c r="C225" s="143"/>
      <c r="D225" s="143"/>
      <c r="E225" s="200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</row>
    <row r="226">
      <c r="A226" s="143"/>
      <c r="B226" s="143"/>
      <c r="C226" s="143"/>
      <c r="D226" s="143"/>
      <c r="E226" s="200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</row>
    <row r="227">
      <c r="A227" s="143"/>
      <c r="B227" s="143"/>
      <c r="C227" s="143"/>
      <c r="D227" s="143"/>
      <c r="E227" s="200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</row>
    <row r="228">
      <c r="A228" s="143"/>
      <c r="B228" s="143"/>
      <c r="C228" s="143"/>
      <c r="D228" s="143"/>
      <c r="E228" s="200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</row>
    <row r="229">
      <c r="A229" s="143"/>
      <c r="B229" s="143"/>
      <c r="C229" s="143"/>
      <c r="D229" s="143"/>
      <c r="E229" s="200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</row>
    <row r="230">
      <c r="A230" s="143"/>
      <c r="B230" s="143"/>
      <c r="C230" s="143"/>
      <c r="D230" s="143"/>
      <c r="E230" s="200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</row>
    <row r="231">
      <c r="A231" s="143"/>
      <c r="B231" s="143"/>
      <c r="C231" s="143"/>
      <c r="D231" s="143"/>
      <c r="E231" s="200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</row>
    <row r="232">
      <c r="A232" s="143"/>
      <c r="B232" s="143"/>
      <c r="C232" s="143"/>
      <c r="D232" s="143"/>
      <c r="E232" s="200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</row>
    <row r="233">
      <c r="A233" s="143"/>
      <c r="B233" s="143"/>
      <c r="C233" s="143"/>
      <c r="D233" s="143"/>
      <c r="E233" s="200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</row>
    <row r="234">
      <c r="A234" s="143"/>
      <c r="B234" s="143"/>
      <c r="C234" s="143"/>
      <c r="D234" s="143"/>
      <c r="E234" s="200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</row>
    <row r="235">
      <c r="A235" s="143"/>
      <c r="B235" s="143"/>
      <c r="C235" s="143"/>
      <c r="D235" s="143"/>
      <c r="E235" s="200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</row>
    <row r="236">
      <c r="A236" s="143"/>
      <c r="B236" s="143"/>
      <c r="C236" s="143"/>
      <c r="D236" s="143"/>
      <c r="E236" s="200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</row>
    <row r="237">
      <c r="A237" s="143"/>
      <c r="B237" s="143"/>
      <c r="C237" s="143"/>
      <c r="D237" s="143"/>
      <c r="E237" s="200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</row>
    <row r="238">
      <c r="A238" s="143"/>
      <c r="B238" s="143"/>
      <c r="C238" s="143"/>
      <c r="D238" s="143"/>
      <c r="E238" s="200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</row>
    <row r="239">
      <c r="A239" s="143"/>
      <c r="B239" s="143"/>
      <c r="C239" s="143"/>
      <c r="D239" s="143"/>
      <c r="E239" s="200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</row>
    <row r="240">
      <c r="A240" s="143"/>
      <c r="B240" s="143"/>
      <c r="C240" s="143"/>
      <c r="D240" s="143"/>
      <c r="E240" s="200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</row>
    <row r="241">
      <c r="A241" s="143"/>
      <c r="B241" s="143"/>
      <c r="C241" s="143"/>
      <c r="D241" s="143"/>
      <c r="E241" s="200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</row>
    <row r="242">
      <c r="A242" s="143"/>
      <c r="B242" s="143"/>
      <c r="C242" s="143"/>
      <c r="D242" s="143"/>
      <c r="E242" s="200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</row>
    <row r="243">
      <c r="A243" s="143"/>
      <c r="B243" s="143"/>
      <c r="C243" s="143"/>
      <c r="D243" s="143"/>
      <c r="E243" s="200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  <c r="AC243" s="143"/>
      <c r="AD243" s="143"/>
      <c r="AE243" s="143"/>
      <c r="AF243" s="143"/>
      <c r="AG243" s="143"/>
      <c r="AH243" s="143"/>
      <c r="AI243" s="143"/>
    </row>
    <row r="244">
      <c r="A244" s="143"/>
      <c r="B244" s="143"/>
      <c r="C244" s="143"/>
      <c r="D244" s="143"/>
      <c r="E244" s="200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</row>
    <row r="245">
      <c r="A245" s="143"/>
      <c r="B245" s="143"/>
      <c r="C245" s="143"/>
      <c r="D245" s="143"/>
      <c r="E245" s="200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  <c r="AA245" s="143"/>
      <c r="AB245" s="143"/>
      <c r="AC245" s="143"/>
      <c r="AD245" s="143"/>
      <c r="AE245" s="143"/>
      <c r="AF245" s="143"/>
      <c r="AG245" s="143"/>
      <c r="AH245" s="143"/>
      <c r="AI245" s="143"/>
    </row>
    <row r="246">
      <c r="A246" s="143"/>
      <c r="B246" s="143"/>
      <c r="C246" s="143"/>
      <c r="D246" s="143"/>
      <c r="E246" s="200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</row>
    <row r="247">
      <c r="A247" s="143"/>
      <c r="B247" s="143"/>
      <c r="C247" s="143"/>
      <c r="D247" s="143"/>
      <c r="E247" s="200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  <c r="AI247" s="143"/>
    </row>
    <row r="248">
      <c r="A248" s="143"/>
      <c r="B248" s="143"/>
      <c r="C248" s="143"/>
      <c r="D248" s="143"/>
      <c r="E248" s="200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</row>
    <row r="249">
      <c r="A249" s="143"/>
      <c r="B249" s="143"/>
      <c r="C249" s="143"/>
      <c r="D249" s="143"/>
      <c r="E249" s="200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</row>
    <row r="250">
      <c r="A250" s="143"/>
      <c r="B250" s="143"/>
      <c r="C250" s="143"/>
      <c r="D250" s="143"/>
      <c r="E250" s="200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  <c r="AI250" s="143"/>
    </row>
    <row r="251">
      <c r="A251" s="143"/>
      <c r="B251" s="143"/>
      <c r="C251" s="143"/>
      <c r="D251" s="143"/>
      <c r="E251" s="200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</row>
    <row r="252">
      <c r="A252" s="143"/>
      <c r="B252" s="143"/>
      <c r="C252" s="143"/>
      <c r="D252" s="143"/>
      <c r="E252" s="200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  <c r="AA252" s="143"/>
      <c r="AB252" s="143"/>
      <c r="AC252" s="143"/>
      <c r="AD252" s="143"/>
      <c r="AE252" s="143"/>
      <c r="AF252" s="143"/>
      <c r="AG252" s="143"/>
      <c r="AH252" s="143"/>
      <c r="AI252" s="143"/>
    </row>
    <row r="253">
      <c r="A253" s="143"/>
      <c r="B253" s="143"/>
      <c r="C253" s="143"/>
      <c r="D253" s="143"/>
      <c r="E253" s="200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  <c r="AC253" s="143"/>
      <c r="AD253" s="143"/>
      <c r="AE253" s="143"/>
      <c r="AF253" s="143"/>
      <c r="AG253" s="143"/>
      <c r="AH253" s="143"/>
      <c r="AI253" s="143"/>
    </row>
    <row r="254">
      <c r="A254" s="143"/>
      <c r="B254" s="143"/>
      <c r="C254" s="143"/>
      <c r="D254" s="143"/>
      <c r="E254" s="200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43"/>
      <c r="AI254" s="143"/>
    </row>
    <row r="255">
      <c r="A255" s="143"/>
      <c r="B255" s="143"/>
      <c r="C255" s="143"/>
      <c r="D255" s="143"/>
      <c r="E255" s="200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  <c r="AA255" s="143"/>
      <c r="AB255" s="143"/>
      <c r="AC255" s="143"/>
      <c r="AD255" s="143"/>
      <c r="AE255" s="143"/>
      <c r="AF255" s="143"/>
      <c r="AG255" s="143"/>
      <c r="AH255" s="143"/>
      <c r="AI255" s="143"/>
    </row>
    <row r="256">
      <c r="A256" s="143"/>
      <c r="B256" s="143"/>
      <c r="C256" s="143"/>
      <c r="D256" s="143"/>
      <c r="E256" s="200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  <c r="AD256" s="143"/>
      <c r="AE256" s="143"/>
      <c r="AF256" s="143"/>
      <c r="AG256" s="143"/>
      <c r="AH256" s="143"/>
      <c r="AI256" s="143"/>
    </row>
    <row r="257">
      <c r="A257" s="143"/>
      <c r="B257" s="143"/>
      <c r="C257" s="143"/>
      <c r="D257" s="143"/>
      <c r="E257" s="200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  <c r="AD257" s="143"/>
      <c r="AE257" s="143"/>
      <c r="AF257" s="143"/>
      <c r="AG257" s="143"/>
      <c r="AH257" s="143"/>
      <c r="AI257" s="143"/>
    </row>
    <row r="258">
      <c r="A258" s="143"/>
      <c r="B258" s="143"/>
      <c r="C258" s="143"/>
      <c r="D258" s="143"/>
      <c r="E258" s="200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  <c r="AI258" s="143"/>
    </row>
    <row r="259">
      <c r="A259" s="143"/>
      <c r="B259" s="143"/>
      <c r="C259" s="143"/>
      <c r="D259" s="143"/>
      <c r="E259" s="200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143"/>
      <c r="AH259" s="143"/>
      <c r="AI259" s="143"/>
    </row>
    <row r="260">
      <c r="A260" s="143"/>
      <c r="B260" s="143"/>
      <c r="C260" s="143"/>
      <c r="D260" s="143"/>
      <c r="E260" s="200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  <c r="AA260" s="143"/>
      <c r="AB260" s="143"/>
      <c r="AC260" s="143"/>
      <c r="AD260" s="143"/>
      <c r="AE260" s="143"/>
      <c r="AF260" s="143"/>
      <c r="AG260" s="143"/>
      <c r="AH260" s="143"/>
      <c r="AI260" s="143"/>
    </row>
    <row r="261">
      <c r="A261" s="143"/>
      <c r="B261" s="143"/>
      <c r="C261" s="143"/>
      <c r="D261" s="143"/>
      <c r="E261" s="200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  <c r="AA261" s="143"/>
      <c r="AB261" s="143"/>
      <c r="AC261" s="143"/>
      <c r="AD261" s="143"/>
      <c r="AE261" s="143"/>
      <c r="AF261" s="143"/>
      <c r="AG261" s="143"/>
      <c r="AH261" s="143"/>
      <c r="AI261" s="143"/>
    </row>
    <row r="262">
      <c r="A262" s="143"/>
      <c r="B262" s="143"/>
      <c r="C262" s="143"/>
      <c r="D262" s="143"/>
      <c r="E262" s="200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  <c r="AA262" s="143"/>
      <c r="AB262" s="143"/>
      <c r="AC262" s="143"/>
      <c r="AD262" s="143"/>
      <c r="AE262" s="143"/>
      <c r="AF262" s="143"/>
      <c r="AG262" s="143"/>
      <c r="AH262" s="143"/>
      <c r="AI262" s="143"/>
    </row>
    <row r="263">
      <c r="A263" s="143"/>
      <c r="B263" s="143"/>
      <c r="C263" s="143"/>
      <c r="D263" s="143"/>
      <c r="E263" s="200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  <c r="AA263" s="143"/>
      <c r="AB263" s="143"/>
      <c r="AC263" s="143"/>
      <c r="AD263" s="143"/>
      <c r="AE263" s="143"/>
      <c r="AF263" s="143"/>
      <c r="AG263" s="143"/>
      <c r="AH263" s="143"/>
      <c r="AI263" s="143"/>
    </row>
    <row r="264">
      <c r="A264" s="143"/>
      <c r="B264" s="143"/>
      <c r="C264" s="143"/>
      <c r="D264" s="143"/>
      <c r="E264" s="200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  <c r="AA264" s="143"/>
      <c r="AB264" s="143"/>
      <c r="AC264" s="143"/>
      <c r="AD264" s="143"/>
      <c r="AE264" s="143"/>
      <c r="AF264" s="143"/>
      <c r="AG264" s="143"/>
      <c r="AH264" s="143"/>
      <c r="AI264" s="143"/>
    </row>
    <row r="265">
      <c r="A265" s="143"/>
      <c r="B265" s="143"/>
      <c r="C265" s="143"/>
      <c r="D265" s="143"/>
      <c r="E265" s="200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  <c r="AA265" s="143"/>
      <c r="AB265" s="143"/>
      <c r="AC265" s="143"/>
      <c r="AD265" s="143"/>
      <c r="AE265" s="143"/>
      <c r="AF265" s="143"/>
      <c r="AG265" s="143"/>
      <c r="AH265" s="143"/>
      <c r="AI265" s="143"/>
    </row>
    <row r="266">
      <c r="A266" s="143"/>
      <c r="B266" s="143"/>
      <c r="C266" s="143"/>
      <c r="D266" s="143"/>
      <c r="E266" s="200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  <c r="AA266" s="143"/>
      <c r="AB266" s="143"/>
      <c r="AC266" s="143"/>
      <c r="AD266" s="143"/>
      <c r="AE266" s="143"/>
      <c r="AF266" s="143"/>
      <c r="AG266" s="143"/>
      <c r="AH266" s="143"/>
      <c r="AI266" s="143"/>
    </row>
    <row r="267">
      <c r="A267" s="143"/>
      <c r="B267" s="143"/>
      <c r="C267" s="143"/>
      <c r="D267" s="143"/>
      <c r="E267" s="200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  <c r="AI267" s="143"/>
    </row>
    <row r="268">
      <c r="A268" s="143"/>
      <c r="B268" s="143"/>
      <c r="C268" s="143"/>
      <c r="D268" s="143"/>
      <c r="E268" s="200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  <c r="AC268" s="143"/>
      <c r="AD268" s="143"/>
      <c r="AE268" s="143"/>
      <c r="AF268" s="143"/>
      <c r="AG268" s="143"/>
      <c r="AH268" s="143"/>
      <c r="AI268" s="143"/>
    </row>
    <row r="269">
      <c r="A269" s="143"/>
      <c r="B269" s="143"/>
      <c r="C269" s="143"/>
      <c r="D269" s="143"/>
      <c r="E269" s="200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  <c r="AC269" s="143"/>
      <c r="AD269" s="143"/>
      <c r="AE269" s="143"/>
      <c r="AF269" s="143"/>
      <c r="AG269" s="143"/>
      <c r="AH269" s="143"/>
      <c r="AI269" s="143"/>
    </row>
    <row r="270">
      <c r="A270" s="143"/>
      <c r="B270" s="143"/>
      <c r="C270" s="143"/>
      <c r="D270" s="143"/>
      <c r="E270" s="200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  <c r="AI270" s="143"/>
    </row>
    <row r="271">
      <c r="A271" s="143"/>
      <c r="B271" s="143"/>
      <c r="C271" s="143"/>
      <c r="D271" s="143"/>
      <c r="E271" s="200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  <c r="AI271" s="143"/>
    </row>
    <row r="272">
      <c r="A272" s="143"/>
      <c r="B272" s="143"/>
      <c r="C272" s="143"/>
      <c r="D272" s="143"/>
      <c r="E272" s="200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  <c r="AA272" s="143"/>
      <c r="AB272" s="143"/>
      <c r="AC272" s="143"/>
      <c r="AD272" s="143"/>
      <c r="AE272" s="143"/>
      <c r="AF272" s="143"/>
      <c r="AG272" s="143"/>
      <c r="AH272" s="143"/>
      <c r="AI272" s="143"/>
    </row>
    <row r="273">
      <c r="A273" s="143"/>
      <c r="B273" s="143"/>
      <c r="C273" s="143"/>
      <c r="D273" s="143"/>
      <c r="E273" s="200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  <c r="AA273" s="143"/>
      <c r="AB273" s="143"/>
      <c r="AC273" s="143"/>
      <c r="AD273" s="143"/>
      <c r="AE273" s="143"/>
      <c r="AF273" s="143"/>
      <c r="AG273" s="143"/>
      <c r="AH273" s="143"/>
      <c r="AI273" s="143"/>
    </row>
    <row r="274">
      <c r="A274" s="143"/>
      <c r="B274" s="143"/>
      <c r="C274" s="143"/>
      <c r="D274" s="143"/>
      <c r="E274" s="200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  <c r="AD274" s="143"/>
      <c r="AE274" s="143"/>
      <c r="AF274" s="143"/>
      <c r="AG274" s="143"/>
      <c r="AH274" s="143"/>
      <c r="AI274" s="143"/>
    </row>
    <row r="275">
      <c r="A275" s="143"/>
      <c r="B275" s="143"/>
      <c r="C275" s="143"/>
      <c r="D275" s="143"/>
      <c r="E275" s="200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  <c r="AA275" s="143"/>
      <c r="AB275" s="143"/>
      <c r="AC275" s="143"/>
      <c r="AD275" s="143"/>
      <c r="AE275" s="143"/>
      <c r="AF275" s="143"/>
      <c r="AG275" s="143"/>
      <c r="AH275" s="143"/>
      <c r="AI275" s="143"/>
    </row>
    <row r="276">
      <c r="A276" s="143"/>
      <c r="B276" s="143"/>
      <c r="C276" s="143"/>
      <c r="D276" s="143"/>
      <c r="E276" s="200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  <c r="AA276" s="143"/>
      <c r="AB276" s="143"/>
      <c r="AC276" s="143"/>
      <c r="AD276" s="143"/>
      <c r="AE276" s="143"/>
      <c r="AF276" s="143"/>
      <c r="AG276" s="143"/>
      <c r="AH276" s="143"/>
      <c r="AI276" s="143"/>
    </row>
    <row r="277">
      <c r="A277" s="143"/>
      <c r="B277" s="143"/>
      <c r="C277" s="143"/>
      <c r="D277" s="143"/>
      <c r="E277" s="200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  <c r="AI277" s="143"/>
    </row>
    <row r="278">
      <c r="A278" s="143"/>
      <c r="B278" s="143"/>
      <c r="C278" s="143"/>
      <c r="D278" s="143"/>
      <c r="E278" s="200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  <c r="AI278" s="143"/>
    </row>
    <row r="279">
      <c r="A279" s="143"/>
      <c r="B279" s="143"/>
      <c r="C279" s="143"/>
      <c r="D279" s="143"/>
      <c r="E279" s="200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  <c r="AA279" s="143"/>
      <c r="AB279" s="143"/>
      <c r="AC279" s="143"/>
      <c r="AD279" s="143"/>
      <c r="AE279" s="143"/>
      <c r="AF279" s="143"/>
      <c r="AG279" s="143"/>
      <c r="AH279" s="143"/>
      <c r="AI279" s="143"/>
    </row>
    <row r="280">
      <c r="A280" s="143"/>
      <c r="B280" s="143"/>
      <c r="C280" s="143"/>
      <c r="D280" s="143"/>
      <c r="E280" s="200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  <c r="AC280" s="143"/>
      <c r="AD280" s="143"/>
      <c r="AE280" s="143"/>
      <c r="AF280" s="143"/>
      <c r="AG280" s="143"/>
      <c r="AH280" s="143"/>
      <c r="AI280" s="143"/>
    </row>
    <row r="281">
      <c r="A281" s="143"/>
      <c r="B281" s="143"/>
      <c r="C281" s="143"/>
      <c r="D281" s="143"/>
      <c r="E281" s="200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  <c r="AC281" s="143"/>
      <c r="AD281" s="143"/>
      <c r="AE281" s="143"/>
      <c r="AF281" s="143"/>
      <c r="AG281" s="143"/>
      <c r="AH281" s="143"/>
      <c r="AI281" s="143"/>
    </row>
    <row r="282">
      <c r="A282" s="143"/>
      <c r="B282" s="143"/>
      <c r="C282" s="143"/>
      <c r="D282" s="143"/>
      <c r="E282" s="200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  <c r="AA282" s="143"/>
      <c r="AB282" s="143"/>
      <c r="AC282" s="143"/>
      <c r="AD282" s="143"/>
      <c r="AE282" s="143"/>
      <c r="AF282" s="143"/>
      <c r="AG282" s="143"/>
      <c r="AH282" s="143"/>
      <c r="AI282" s="143"/>
    </row>
    <row r="283">
      <c r="A283" s="143"/>
      <c r="B283" s="143"/>
      <c r="C283" s="143"/>
      <c r="D283" s="143"/>
      <c r="E283" s="200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  <c r="AA283" s="143"/>
      <c r="AB283" s="143"/>
      <c r="AC283" s="143"/>
      <c r="AD283" s="143"/>
      <c r="AE283" s="143"/>
      <c r="AF283" s="143"/>
      <c r="AG283" s="143"/>
      <c r="AH283" s="143"/>
      <c r="AI283" s="143"/>
    </row>
    <row r="284">
      <c r="A284" s="143"/>
      <c r="B284" s="143"/>
      <c r="C284" s="143"/>
      <c r="D284" s="143"/>
      <c r="E284" s="200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  <c r="AA284" s="143"/>
      <c r="AB284" s="143"/>
      <c r="AC284" s="143"/>
      <c r="AD284" s="143"/>
      <c r="AE284" s="143"/>
      <c r="AF284" s="143"/>
      <c r="AG284" s="143"/>
      <c r="AH284" s="143"/>
      <c r="AI284" s="143"/>
    </row>
    <row r="285">
      <c r="A285" s="143"/>
      <c r="B285" s="143"/>
      <c r="C285" s="143"/>
      <c r="D285" s="143"/>
      <c r="E285" s="200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  <c r="AA285" s="143"/>
      <c r="AB285" s="143"/>
      <c r="AC285" s="143"/>
      <c r="AD285" s="143"/>
      <c r="AE285" s="143"/>
      <c r="AF285" s="143"/>
      <c r="AG285" s="143"/>
      <c r="AH285" s="143"/>
      <c r="AI285" s="143"/>
    </row>
    <row r="286">
      <c r="A286" s="143"/>
      <c r="B286" s="143"/>
      <c r="C286" s="143"/>
      <c r="D286" s="143"/>
      <c r="E286" s="200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  <c r="AA286" s="143"/>
      <c r="AB286" s="143"/>
      <c r="AC286" s="143"/>
      <c r="AD286" s="143"/>
      <c r="AE286" s="143"/>
      <c r="AF286" s="143"/>
      <c r="AG286" s="143"/>
      <c r="AH286" s="143"/>
      <c r="AI286" s="143"/>
    </row>
    <row r="287">
      <c r="A287" s="143"/>
      <c r="B287" s="143"/>
      <c r="C287" s="143"/>
      <c r="D287" s="143"/>
      <c r="E287" s="200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  <c r="AA287" s="143"/>
      <c r="AB287" s="143"/>
      <c r="AC287" s="143"/>
      <c r="AD287" s="143"/>
      <c r="AE287" s="143"/>
      <c r="AF287" s="143"/>
      <c r="AG287" s="143"/>
      <c r="AH287" s="143"/>
      <c r="AI287" s="143"/>
    </row>
    <row r="288">
      <c r="A288" s="143"/>
      <c r="B288" s="143"/>
      <c r="C288" s="143"/>
      <c r="D288" s="143"/>
      <c r="E288" s="200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  <c r="AC288" s="143"/>
      <c r="AD288" s="143"/>
      <c r="AE288" s="143"/>
      <c r="AF288" s="143"/>
      <c r="AG288" s="143"/>
      <c r="AH288" s="143"/>
      <c r="AI288" s="143"/>
    </row>
    <row r="289">
      <c r="A289" s="143"/>
      <c r="B289" s="143"/>
      <c r="C289" s="143"/>
      <c r="D289" s="143"/>
      <c r="E289" s="200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  <c r="AA289" s="143"/>
      <c r="AB289" s="143"/>
      <c r="AC289" s="143"/>
      <c r="AD289" s="143"/>
      <c r="AE289" s="143"/>
      <c r="AF289" s="143"/>
      <c r="AG289" s="143"/>
      <c r="AH289" s="143"/>
      <c r="AI289" s="143"/>
    </row>
    <row r="290">
      <c r="A290" s="143"/>
      <c r="B290" s="143"/>
      <c r="C290" s="143"/>
      <c r="D290" s="143"/>
      <c r="E290" s="200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  <c r="AA290" s="143"/>
      <c r="AB290" s="143"/>
      <c r="AC290" s="143"/>
      <c r="AD290" s="143"/>
      <c r="AE290" s="143"/>
      <c r="AF290" s="143"/>
      <c r="AG290" s="143"/>
      <c r="AH290" s="143"/>
      <c r="AI290" s="143"/>
    </row>
    <row r="291">
      <c r="A291" s="143"/>
      <c r="B291" s="143"/>
      <c r="C291" s="143"/>
      <c r="D291" s="143"/>
      <c r="E291" s="200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  <c r="AA291" s="143"/>
      <c r="AB291" s="143"/>
      <c r="AC291" s="143"/>
      <c r="AD291" s="143"/>
      <c r="AE291" s="143"/>
      <c r="AF291" s="143"/>
      <c r="AG291" s="143"/>
      <c r="AH291" s="143"/>
      <c r="AI291" s="143"/>
    </row>
    <row r="292">
      <c r="A292" s="143"/>
      <c r="B292" s="143"/>
      <c r="C292" s="143"/>
      <c r="D292" s="143"/>
      <c r="E292" s="200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  <c r="AD292" s="143"/>
      <c r="AE292" s="143"/>
      <c r="AF292" s="143"/>
      <c r="AG292" s="143"/>
      <c r="AH292" s="143"/>
      <c r="AI292" s="143"/>
    </row>
    <row r="293">
      <c r="A293" s="143"/>
      <c r="B293" s="143"/>
      <c r="C293" s="143"/>
      <c r="D293" s="143"/>
      <c r="E293" s="200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  <c r="AC293" s="143"/>
      <c r="AD293" s="143"/>
      <c r="AE293" s="143"/>
      <c r="AF293" s="143"/>
      <c r="AG293" s="143"/>
      <c r="AH293" s="143"/>
      <c r="AI293" s="143"/>
    </row>
    <row r="294">
      <c r="A294" s="143"/>
      <c r="B294" s="143"/>
      <c r="C294" s="143"/>
      <c r="D294" s="143"/>
      <c r="E294" s="200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  <c r="AD294" s="143"/>
      <c r="AE294" s="143"/>
      <c r="AF294" s="143"/>
      <c r="AG294" s="143"/>
      <c r="AH294" s="143"/>
      <c r="AI294" s="143"/>
    </row>
    <row r="295">
      <c r="A295" s="143"/>
      <c r="B295" s="143"/>
      <c r="C295" s="143"/>
      <c r="D295" s="143"/>
      <c r="E295" s="200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  <c r="AD295" s="143"/>
      <c r="AE295" s="143"/>
      <c r="AF295" s="143"/>
      <c r="AG295" s="143"/>
      <c r="AH295" s="143"/>
      <c r="AI295" s="143"/>
    </row>
    <row r="296">
      <c r="A296" s="143"/>
      <c r="B296" s="143"/>
      <c r="C296" s="143"/>
      <c r="D296" s="143"/>
      <c r="E296" s="200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  <c r="AA296" s="143"/>
      <c r="AB296" s="143"/>
      <c r="AC296" s="143"/>
      <c r="AD296" s="143"/>
      <c r="AE296" s="143"/>
      <c r="AF296" s="143"/>
      <c r="AG296" s="143"/>
      <c r="AH296" s="143"/>
      <c r="AI296" s="143"/>
    </row>
    <row r="297">
      <c r="A297" s="143"/>
      <c r="B297" s="143"/>
      <c r="C297" s="143"/>
      <c r="D297" s="143"/>
      <c r="E297" s="200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  <c r="AC297" s="143"/>
      <c r="AD297" s="143"/>
      <c r="AE297" s="143"/>
      <c r="AF297" s="143"/>
      <c r="AG297" s="143"/>
      <c r="AH297" s="143"/>
      <c r="AI297" s="143"/>
    </row>
    <row r="298">
      <c r="A298" s="143"/>
      <c r="B298" s="143"/>
      <c r="C298" s="143"/>
      <c r="D298" s="143"/>
      <c r="E298" s="200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43"/>
      <c r="AF298" s="143"/>
      <c r="AG298" s="143"/>
      <c r="AH298" s="143"/>
      <c r="AI298" s="143"/>
    </row>
    <row r="299">
      <c r="A299" s="143"/>
      <c r="B299" s="143"/>
      <c r="C299" s="143"/>
      <c r="D299" s="143"/>
      <c r="E299" s="200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  <c r="AI299" s="143"/>
    </row>
    <row r="300">
      <c r="A300" s="143"/>
      <c r="B300" s="143"/>
      <c r="C300" s="143"/>
      <c r="D300" s="143"/>
      <c r="E300" s="200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  <c r="AC300" s="143"/>
      <c r="AD300" s="143"/>
      <c r="AE300" s="143"/>
      <c r="AF300" s="143"/>
      <c r="AG300" s="143"/>
      <c r="AH300" s="143"/>
      <c r="AI300" s="143"/>
    </row>
    <row r="301">
      <c r="A301" s="143"/>
      <c r="B301" s="143"/>
      <c r="C301" s="143"/>
      <c r="D301" s="143"/>
      <c r="E301" s="200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  <c r="AC301" s="143"/>
      <c r="AD301" s="143"/>
      <c r="AE301" s="143"/>
      <c r="AF301" s="143"/>
      <c r="AG301" s="143"/>
      <c r="AH301" s="143"/>
      <c r="AI301" s="143"/>
    </row>
    <row r="302">
      <c r="A302" s="143"/>
      <c r="B302" s="143"/>
      <c r="C302" s="143"/>
      <c r="D302" s="143"/>
      <c r="E302" s="200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  <c r="AC302" s="143"/>
      <c r="AD302" s="143"/>
      <c r="AE302" s="143"/>
      <c r="AF302" s="143"/>
      <c r="AG302" s="143"/>
      <c r="AH302" s="143"/>
      <c r="AI302" s="143"/>
    </row>
    <row r="303">
      <c r="A303" s="143"/>
      <c r="B303" s="143"/>
      <c r="C303" s="143"/>
      <c r="D303" s="143"/>
      <c r="E303" s="200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  <c r="AA303" s="143"/>
      <c r="AB303" s="143"/>
      <c r="AC303" s="143"/>
      <c r="AD303" s="143"/>
      <c r="AE303" s="143"/>
      <c r="AF303" s="143"/>
      <c r="AG303" s="143"/>
      <c r="AH303" s="143"/>
      <c r="AI303" s="143"/>
    </row>
    <row r="304">
      <c r="A304" s="143"/>
      <c r="B304" s="143"/>
      <c r="C304" s="143"/>
      <c r="D304" s="143"/>
      <c r="E304" s="200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  <c r="AC304" s="143"/>
      <c r="AD304" s="143"/>
      <c r="AE304" s="143"/>
      <c r="AF304" s="143"/>
      <c r="AG304" s="143"/>
      <c r="AH304" s="143"/>
      <c r="AI304" s="143"/>
    </row>
    <row r="305">
      <c r="A305" s="143"/>
      <c r="B305" s="143"/>
      <c r="C305" s="143"/>
      <c r="D305" s="143"/>
      <c r="E305" s="200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  <c r="AC305" s="143"/>
      <c r="AD305" s="143"/>
      <c r="AE305" s="143"/>
      <c r="AF305" s="143"/>
      <c r="AG305" s="143"/>
      <c r="AH305" s="143"/>
      <c r="AI305" s="143"/>
    </row>
    <row r="306">
      <c r="A306" s="143"/>
      <c r="B306" s="143"/>
      <c r="C306" s="143"/>
      <c r="D306" s="143"/>
      <c r="E306" s="200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43"/>
    </row>
    <row r="307">
      <c r="A307" s="143"/>
      <c r="B307" s="143"/>
      <c r="C307" s="143"/>
      <c r="D307" s="143"/>
      <c r="E307" s="200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43"/>
    </row>
    <row r="308">
      <c r="A308" s="143"/>
      <c r="B308" s="143"/>
      <c r="C308" s="143"/>
      <c r="D308" s="143"/>
      <c r="E308" s="200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  <c r="AC308" s="143"/>
      <c r="AD308" s="143"/>
      <c r="AE308" s="143"/>
      <c r="AF308" s="143"/>
      <c r="AG308" s="143"/>
      <c r="AH308" s="143"/>
      <c r="AI308" s="143"/>
    </row>
    <row r="309">
      <c r="A309" s="143"/>
      <c r="B309" s="143"/>
      <c r="C309" s="143"/>
      <c r="D309" s="143"/>
      <c r="E309" s="200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  <c r="AA309" s="143"/>
      <c r="AB309" s="143"/>
      <c r="AC309" s="143"/>
      <c r="AD309" s="143"/>
      <c r="AE309" s="143"/>
      <c r="AF309" s="143"/>
      <c r="AG309" s="143"/>
      <c r="AH309" s="143"/>
      <c r="AI309" s="143"/>
    </row>
    <row r="310">
      <c r="A310" s="143"/>
      <c r="B310" s="143"/>
      <c r="C310" s="143"/>
      <c r="D310" s="143"/>
      <c r="E310" s="200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  <c r="AA310" s="143"/>
      <c r="AB310" s="143"/>
      <c r="AC310" s="143"/>
      <c r="AD310" s="143"/>
      <c r="AE310" s="143"/>
      <c r="AF310" s="143"/>
      <c r="AG310" s="143"/>
      <c r="AH310" s="143"/>
      <c r="AI310" s="143"/>
    </row>
    <row r="311">
      <c r="A311" s="143"/>
      <c r="B311" s="143"/>
      <c r="C311" s="143"/>
      <c r="D311" s="143"/>
      <c r="E311" s="200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  <c r="AA311" s="143"/>
      <c r="AB311" s="143"/>
      <c r="AC311" s="143"/>
      <c r="AD311" s="143"/>
      <c r="AE311" s="143"/>
      <c r="AF311" s="143"/>
      <c r="AG311" s="143"/>
      <c r="AH311" s="143"/>
      <c r="AI311" s="143"/>
    </row>
    <row r="312">
      <c r="A312" s="143"/>
      <c r="B312" s="143"/>
      <c r="C312" s="143"/>
      <c r="D312" s="143"/>
      <c r="E312" s="200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  <c r="AA312" s="143"/>
      <c r="AB312" s="143"/>
      <c r="AC312" s="143"/>
      <c r="AD312" s="143"/>
      <c r="AE312" s="143"/>
      <c r="AF312" s="143"/>
      <c r="AG312" s="143"/>
      <c r="AH312" s="143"/>
      <c r="AI312" s="143"/>
    </row>
    <row r="313">
      <c r="A313" s="143"/>
      <c r="B313" s="143"/>
      <c r="C313" s="143"/>
      <c r="D313" s="143"/>
      <c r="E313" s="200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</row>
    <row r="314">
      <c r="A314" s="143"/>
      <c r="B314" s="143"/>
      <c r="C314" s="143"/>
      <c r="D314" s="143"/>
      <c r="E314" s="200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  <c r="AC314" s="143"/>
      <c r="AD314" s="143"/>
      <c r="AE314" s="143"/>
      <c r="AF314" s="143"/>
      <c r="AG314" s="143"/>
      <c r="AH314" s="143"/>
      <c r="AI314" s="143"/>
    </row>
    <row r="315">
      <c r="A315" s="143"/>
      <c r="B315" s="143"/>
      <c r="C315" s="143"/>
      <c r="D315" s="143"/>
      <c r="E315" s="200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  <c r="AA315" s="143"/>
      <c r="AB315" s="143"/>
      <c r="AC315" s="143"/>
      <c r="AD315" s="143"/>
      <c r="AE315" s="143"/>
      <c r="AF315" s="143"/>
      <c r="AG315" s="143"/>
      <c r="AH315" s="143"/>
      <c r="AI315" s="143"/>
    </row>
    <row r="316">
      <c r="A316" s="143"/>
      <c r="B316" s="143"/>
      <c r="C316" s="143"/>
      <c r="D316" s="143"/>
      <c r="E316" s="200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143"/>
      <c r="AG316" s="143"/>
      <c r="AH316" s="143"/>
      <c r="AI316" s="143"/>
    </row>
    <row r="317">
      <c r="A317" s="143"/>
      <c r="B317" s="143"/>
      <c r="C317" s="143"/>
      <c r="D317" s="143"/>
      <c r="E317" s="200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  <c r="AI317" s="143"/>
    </row>
    <row r="318">
      <c r="A318" s="143"/>
      <c r="B318" s="143"/>
      <c r="C318" s="143"/>
      <c r="D318" s="143"/>
      <c r="E318" s="200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43"/>
    </row>
    <row r="319">
      <c r="A319" s="143"/>
      <c r="B319" s="143"/>
      <c r="C319" s="143"/>
      <c r="D319" s="143"/>
      <c r="E319" s="200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43"/>
    </row>
    <row r="320">
      <c r="A320" s="143"/>
      <c r="B320" s="143"/>
      <c r="C320" s="143"/>
      <c r="D320" s="143"/>
      <c r="E320" s="200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  <c r="AA320" s="143"/>
      <c r="AB320" s="143"/>
      <c r="AC320" s="143"/>
      <c r="AD320" s="143"/>
      <c r="AE320" s="143"/>
      <c r="AF320" s="143"/>
      <c r="AG320" s="143"/>
      <c r="AH320" s="143"/>
      <c r="AI320" s="143"/>
    </row>
    <row r="321">
      <c r="A321" s="143"/>
      <c r="B321" s="143"/>
      <c r="C321" s="143"/>
      <c r="D321" s="143"/>
      <c r="E321" s="200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</row>
    <row r="322">
      <c r="A322" s="143"/>
      <c r="B322" s="143"/>
      <c r="C322" s="143"/>
      <c r="D322" s="143"/>
      <c r="E322" s="200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3"/>
      <c r="AD322" s="143"/>
      <c r="AE322" s="143"/>
      <c r="AF322" s="143"/>
      <c r="AG322" s="143"/>
      <c r="AH322" s="143"/>
      <c r="AI322" s="143"/>
    </row>
    <row r="323">
      <c r="A323" s="143"/>
      <c r="B323" s="143"/>
      <c r="C323" s="143"/>
      <c r="D323" s="143"/>
      <c r="E323" s="200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  <c r="AC323" s="143"/>
      <c r="AD323" s="143"/>
      <c r="AE323" s="143"/>
      <c r="AF323" s="143"/>
      <c r="AG323" s="143"/>
      <c r="AH323" s="143"/>
      <c r="AI323" s="143"/>
    </row>
    <row r="324">
      <c r="A324" s="143"/>
      <c r="B324" s="143"/>
      <c r="C324" s="143"/>
      <c r="D324" s="143"/>
      <c r="E324" s="200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  <c r="AC324" s="143"/>
      <c r="AD324" s="143"/>
      <c r="AE324" s="143"/>
      <c r="AF324" s="143"/>
      <c r="AG324" s="143"/>
      <c r="AH324" s="143"/>
      <c r="AI324" s="143"/>
    </row>
    <row r="325">
      <c r="A325" s="143"/>
      <c r="B325" s="143"/>
      <c r="C325" s="143"/>
      <c r="D325" s="143"/>
      <c r="E325" s="200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  <c r="AI325" s="143"/>
    </row>
    <row r="326">
      <c r="A326" s="143"/>
      <c r="B326" s="143"/>
      <c r="C326" s="143"/>
      <c r="D326" s="143"/>
      <c r="E326" s="200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  <c r="AC326" s="143"/>
      <c r="AD326" s="143"/>
      <c r="AE326" s="143"/>
      <c r="AF326" s="143"/>
      <c r="AG326" s="143"/>
      <c r="AH326" s="143"/>
      <c r="AI326" s="143"/>
    </row>
    <row r="327">
      <c r="A327" s="143"/>
      <c r="B327" s="143"/>
      <c r="C327" s="143"/>
      <c r="D327" s="143"/>
      <c r="E327" s="200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  <c r="AC327" s="143"/>
      <c r="AD327" s="143"/>
      <c r="AE327" s="143"/>
      <c r="AF327" s="143"/>
      <c r="AG327" s="143"/>
      <c r="AH327" s="143"/>
      <c r="AI327" s="143"/>
    </row>
    <row r="328">
      <c r="A328" s="143"/>
      <c r="B328" s="143"/>
      <c r="C328" s="143"/>
      <c r="D328" s="143"/>
      <c r="E328" s="200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  <c r="AC328" s="143"/>
      <c r="AD328" s="143"/>
      <c r="AE328" s="143"/>
      <c r="AF328" s="143"/>
      <c r="AG328" s="143"/>
      <c r="AH328" s="143"/>
      <c r="AI328" s="143"/>
    </row>
    <row r="329">
      <c r="A329" s="143"/>
      <c r="B329" s="143"/>
      <c r="C329" s="143"/>
      <c r="D329" s="143"/>
      <c r="E329" s="200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  <c r="AA329" s="143"/>
      <c r="AB329" s="143"/>
      <c r="AC329" s="143"/>
      <c r="AD329" s="143"/>
      <c r="AE329" s="143"/>
      <c r="AF329" s="143"/>
      <c r="AG329" s="143"/>
      <c r="AH329" s="143"/>
      <c r="AI329" s="143"/>
    </row>
    <row r="330">
      <c r="A330" s="143"/>
      <c r="B330" s="143"/>
      <c r="C330" s="143"/>
      <c r="D330" s="143"/>
      <c r="E330" s="200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  <c r="AA330" s="143"/>
      <c r="AB330" s="143"/>
      <c r="AC330" s="143"/>
      <c r="AD330" s="143"/>
      <c r="AE330" s="143"/>
      <c r="AF330" s="143"/>
      <c r="AG330" s="143"/>
      <c r="AH330" s="143"/>
      <c r="AI330" s="143"/>
    </row>
    <row r="331">
      <c r="A331" s="143"/>
      <c r="B331" s="143"/>
      <c r="C331" s="143"/>
      <c r="D331" s="143"/>
      <c r="E331" s="200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  <c r="AI331" s="143"/>
    </row>
    <row r="332">
      <c r="A332" s="143"/>
      <c r="B332" s="143"/>
      <c r="C332" s="143"/>
      <c r="D332" s="143"/>
      <c r="E332" s="200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  <c r="AC332" s="143"/>
      <c r="AD332" s="143"/>
      <c r="AE332" s="143"/>
      <c r="AF332" s="143"/>
      <c r="AG332" s="143"/>
      <c r="AH332" s="143"/>
      <c r="AI332" s="143"/>
    </row>
    <row r="333">
      <c r="A333" s="143"/>
      <c r="B333" s="143"/>
      <c r="C333" s="143"/>
      <c r="D333" s="143"/>
      <c r="E333" s="200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  <c r="AA333" s="143"/>
      <c r="AB333" s="143"/>
      <c r="AC333" s="143"/>
      <c r="AD333" s="143"/>
      <c r="AE333" s="143"/>
      <c r="AF333" s="143"/>
      <c r="AG333" s="143"/>
      <c r="AH333" s="143"/>
      <c r="AI333" s="143"/>
    </row>
    <row r="334">
      <c r="A334" s="143"/>
      <c r="B334" s="143"/>
      <c r="C334" s="143"/>
      <c r="D334" s="143"/>
      <c r="E334" s="200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  <c r="AC334" s="143"/>
      <c r="AD334" s="143"/>
      <c r="AE334" s="143"/>
      <c r="AF334" s="143"/>
      <c r="AG334" s="143"/>
      <c r="AH334" s="143"/>
      <c r="AI334" s="143"/>
    </row>
    <row r="335">
      <c r="A335" s="143"/>
      <c r="B335" s="143"/>
      <c r="C335" s="143"/>
      <c r="D335" s="143"/>
      <c r="E335" s="200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  <c r="AA335" s="143"/>
      <c r="AB335" s="143"/>
      <c r="AC335" s="143"/>
      <c r="AD335" s="143"/>
      <c r="AE335" s="143"/>
      <c r="AF335" s="143"/>
      <c r="AG335" s="143"/>
      <c r="AH335" s="143"/>
      <c r="AI335" s="143"/>
    </row>
    <row r="336">
      <c r="A336" s="143"/>
      <c r="B336" s="143"/>
      <c r="C336" s="143"/>
      <c r="D336" s="143"/>
      <c r="E336" s="200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  <c r="AA336" s="143"/>
      <c r="AB336" s="143"/>
      <c r="AC336" s="143"/>
      <c r="AD336" s="143"/>
      <c r="AE336" s="143"/>
      <c r="AF336" s="143"/>
      <c r="AG336" s="143"/>
      <c r="AH336" s="143"/>
      <c r="AI336" s="143"/>
    </row>
    <row r="337">
      <c r="A337" s="143"/>
      <c r="B337" s="143"/>
      <c r="C337" s="143"/>
      <c r="D337" s="143"/>
      <c r="E337" s="200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  <c r="AA337" s="143"/>
      <c r="AB337" s="143"/>
      <c r="AC337" s="143"/>
      <c r="AD337" s="143"/>
      <c r="AE337" s="143"/>
      <c r="AF337" s="143"/>
      <c r="AG337" s="143"/>
      <c r="AH337" s="143"/>
      <c r="AI337" s="143"/>
    </row>
    <row r="338">
      <c r="A338" s="143"/>
      <c r="B338" s="143"/>
      <c r="C338" s="143"/>
      <c r="D338" s="143"/>
      <c r="E338" s="200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  <c r="AA338" s="143"/>
      <c r="AB338" s="143"/>
      <c r="AC338" s="143"/>
      <c r="AD338" s="143"/>
      <c r="AE338" s="143"/>
      <c r="AF338" s="143"/>
      <c r="AG338" s="143"/>
      <c r="AH338" s="143"/>
      <c r="AI338" s="143"/>
    </row>
    <row r="339">
      <c r="A339" s="143"/>
      <c r="B339" s="143"/>
      <c r="C339" s="143"/>
      <c r="D339" s="143"/>
      <c r="E339" s="200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  <c r="AA339" s="143"/>
      <c r="AB339" s="143"/>
      <c r="AC339" s="143"/>
      <c r="AD339" s="143"/>
      <c r="AE339" s="143"/>
      <c r="AF339" s="143"/>
      <c r="AG339" s="143"/>
      <c r="AH339" s="143"/>
      <c r="AI339" s="143"/>
    </row>
    <row r="340">
      <c r="A340" s="143"/>
      <c r="B340" s="143"/>
      <c r="C340" s="143"/>
      <c r="D340" s="143"/>
      <c r="E340" s="200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  <c r="AA340" s="143"/>
      <c r="AB340" s="143"/>
      <c r="AC340" s="143"/>
      <c r="AD340" s="143"/>
      <c r="AE340" s="143"/>
      <c r="AF340" s="143"/>
      <c r="AG340" s="143"/>
      <c r="AH340" s="143"/>
      <c r="AI340" s="143"/>
    </row>
    <row r="341">
      <c r="A341" s="143"/>
      <c r="B341" s="143"/>
      <c r="C341" s="143"/>
      <c r="D341" s="143"/>
      <c r="E341" s="200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  <c r="AA341" s="143"/>
      <c r="AB341" s="143"/>
      <c r="AC341" s="143"/>
      <c r="AD341" s="143"/>
      <c r="AE341" s="143"/>
      <c r="AF341" s="143"/>
      <c r="AG341" s="143"/>
      <c r="AH341" s="143"/>
      <c r="AI341" s="143"/>
    </row>
    <row r="342">
      <c r="A342" s="143"/>
      <c r="B342" s="143"/>
      <c r="C342" s="143"/>
      <c r="D342" s="143"/>
      <c r="E342" s="200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  <c r="AA342" s="143"/>
      <c r="AB342" s="143"/>
      <c r="AC342" s="143"/>
      <c r="AD342" s="143"/>
      <c r="AE342" s="143"/>
      <c r="AF342" s="143"/>
      <c r="AG342" s="143"/>
      <c r="AH342" s="143"/>
      <c r="AI342" s="143"/>
    </row>
    <row r="343">
      <c r="A343" s="143"/>
      <c r="B343" s="143"/>
      <c r="C343" s="143"/>
      <c r="D343" s="143"/>
      <c r="E343" s="200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  <c r="AA343" s="143"/>
      <c r="AB343" s="143"/>
      <c r="AC343" s="143"/>
      <c r="AD343" s="143"/>
      <c r="AE343" s="143"/>
      <c r="AF343" s="143"/>
      <c r="AG343" s="143"/>
      <c r="AH343" s="143"/>
      <c r="AI343" s="143"/>
    </row>
    <row r="344">
      <c r="A344" s="143"/>
      <c r="B344" s="143"/>
      <c r="C344" s="143"/>
      <c r="D344" s="143"/>
      <c r="E344" s="200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  <c r="AA344" s="143"/>
      <c r="AB344" s="143"/>
      <c r="AC344" s="143"/>
      <c r="AD344" s="143"/>
      <c r="AE344" s="143"/>
      <c r="AF344" s="143"/>
      <c r="AG344" s="143"/>
      <c r="AH344" s="143"/>
      <c r="AI344" s="143"/>
    </row>
    <row r="345">
      <c r="A345" s="143"/>
      <c r="B345" s="143"/>
      <c r="C345" s="143"/>
      <c r="D345" s="143"/>
      <c r="E345" s="200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  <c r="AC345" s="143"/>
      <c r="AD345" s="143"/>
      <c r="AE345" s="143"/>
      <c r="AF345" s="143"/>
      <c r="AG345" s="143"/>
      <c r="AH345" s="143"/>
      <c r="AI345" s="143"/>
    </row>
    <row r="346">
      <c r="A346" s="143"/>
      <c r="B346" s="143"/>
      <c r="C346" s="143"/>
      <c r="D346" s="143"/>
      <c r="E346" s="200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  <c r="AD346" s="143"/>
      <c r="AE346" s="143"/>
      <c r="AF346" s="143"/>
      <c r="AG346" s="143"/>
      <c r="AH346" s="143"/>
      <c r="AI346" s="143"/>
    </row>
    <row r="347">
      <c r="A347" s="143"/>
      <c r="B347" s="143"/>
      <c r="C347" s="143"/>
      <c r="D347" s="143"/>
      <c r="E347" s="200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  <c r="AD347" s="143"/>
      <c r="AE347" s="143"/>
      <c r="AF347" s="143"/>
      <c r="AG347" s="143"/>
      <c r="AH347" s="143"/>
      <c r="AI347" s="143"/>
    </row>
    <row r="348">
      <c r="A348" s="143"/>
      <c r="B348" s="143"/>
      <c r="C348" s="143"/>
      <c r="D348" s="143"/>
      <c r="E348" s="200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  <c r="AD348" s="143"/>
      <c r="AE348" s="143"/>
      <c r="AF348" s="143"/>
      <c r="AG348" s="143"/>
      <c r="AH348" s="143"/>
      <c r="AI348" s="143"/>
    </row>
    <row r="349">
      <c r="A349" s="143"/>
      <c r="B349" s="143"/>
      <c r="C349" s="143"/>
      <c r="D349" s="143"/>
      <c r="E349" s="200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</row>
    <row r="350">
      <c r="A350" s="143"/>
      <c r="B350" s="143"/>
      <c r="C350" s="143"/>
      <c r="D350" s="143"/>
      <c r="E350" s="200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  <c r="AA350" s="143"/>
      <c r="AB350" s="143"/>
      <c r="AC350" s="143"/>
      <c r="AD350" s="143"/>
      <c r="AE350" s="143"/>
      <c r="AF350" s="143"/>
      <c r="AG350" s="143"/>
      <c r="AH350" s="143"/>
      <c r="AI350" s="143"/>
    </row>
    <row r="351">
      <c r="A351" s="143"/>
      <c r="B351" s="143"/>
      <c r="C351" s="143"/>
      <c r="D351" s="143"/>
      <c r="E351" s="200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  <c r="AA351" s="143"/>
      <c r="AB351" s="143"/>
      <c r="AC351" s="143"/>
      <c r="AD351" s="143"/>
      <c r="AE351" s="143"/>
      <c r="AF351" s="143"/>
      <c r="AG351" s="143"/>
      <c r="AH351" s="143"/>
      <c r="AI351" s="143"/>
    </row>
    <row r="352">
      <c r="A352" s="143"/>
      <c r="B352" s="143"/>
      <c r="C352" s="143"/>
      <c r="D352" s="143"/>
      <c r="E352" s="200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  <c r="AA352" s="143"/>
      <c r="AB352" s="143"/>
      <c r="AC352" s="143"/>
      <c r="AD352" s="143"/>
      <c r="AE352" s="143"/>
      <c r="AF352" s="143"/>
      <c r="AG352" s="143"/>
      <c r="AH352" s="143"/>
      <c r="AI352" s="143"/>
    </row>
    <row r="353">
      <c r="A353" s="143"/>
      <c r="B353" s="143"/>
      <c r="C353" s="143"/>
      <c r="D353" s="143"/>
      <c r="E353" s="200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  <c r="AA353" s="143"/>
      <c r="AB353" s="143"/>
      <c r="AC353" s="143"/>
      <c r="AD353" s="143"/>
      <c r="AE353" s="143"/>
      <c r="AF353" s="143"/>
      <c r="AG353" s="143"/>
      <c r="AH353" s="143"/>
      <c r="AI353" s="143"/>
    </row>
    <row r="354">
      <c r="A354" s="143"/>
      <c r="B354" s="143"/>
      <c r="C354" s="143"/>
      <c r="D354" s="143"/>
      <c r="E354" s="200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  <c r="AC354" s="143"/>
      <c r="AD354" s="143"/>
      <c r="AE354" s="143"/>
      <c r="AF354" s="143"/>
      <c r="AG354" s="143"/>
      <c r="AH354" s="143"/>
      <c r="AI354" s="143"/>
    </row>
    <row r="355">
      <c r="A355" s="143"/>
      <c r="B355" s="143"/>
      <c r="C355" s="143"/>
      <c r="D355" s="143"/>
      <c r="E355" s="200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  <c r="AA355" s="143"/>
      <c r="AB355" s="143"/>
      <c r="AC355" s="143"/>
      <c r="AD355" s="143"/>
      <c r="AE355" s="143"/>
      <c r="AF355" s="143"/>
      <c r="AG355" s="143"/>
      <c r="AH355" s="143"/>
      <c r="AI355" s="143"/>
    </row>
    <row r="356">
      <c r="A356" s="143"/>
      <c r="B356" s="143"/>
      <c r="C356" s="143"/>
      <c r="D356" s="143"/>
      <c r="E356" s="200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  <c r="AA356" s="143"/>
      <c r="AB356" s="143"/>
      <c r="AC356" s="143"/>
      <c r="AD356" s="143"/>
      <c r="AE356" s="143"/>
      <c r="AF356" s="143"/>
      <c r="AG356" s="143"/>
      <c r="AH356" s="143"/>
      <c r="AI356" s="143"/>
    </row>
    <row r="357">
      <c r="A357" s="143"/>
      <c r="B357" s="143"/>
      <c r="C357" s="143"/>
      <c r="D357" s="143"/>
      <c r="E357" s="200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  <c r="AA357" s="143"/>
      <c r="AB357" s="143"/>
      <c r="AC357" s="143"/>
      <c r="AD357" s="143"/>
      <c r="AE357" s="143"/>
      <c r="AF357" s="143"/>
      <c r="AG357" s="143"/>
      <c r="AH357" s="143"/>
      <c r="AI357" s="143"/>
    </row>
    <row r="358">
      <c r="A358" s="143"/>
      <c r="B358" s="143"/>
      <c r="C358" s="143"/>
      <c r="D358" s="143"/>
      <c r="E358" s="200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  <c r="AA358" s="143"/>
      <c r="AB358" s="143"/>
      <c r="AC358" s="143"/>
      <c r="AD358" s="143"/>
      <c r="AE358" s="143"/>
      <c r="AF358" s="143"/>
      <c r="AG358" s="143"/>
      <c r="AH358" s="143"/>
      <c r="AI358" s="143"/>
    </row>
    <row r="359">
      <c r="A359" s="143"/>
      <c r="B359" s="143"/>
      <c r="C359" s="143"/>
      <c r="D359" s="143"/>
      <c r="E359" s="200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  <c r="AA359" s="143"/>
      <c r="AB359" s="143"/>
      <c r="AC359" s="143"/>
      <c r="AD359" s="143"/>
      <c r="AE359" s="143"/>
      <c r="AF359" s="143"/>
      <c r="AG359" s="143"/>
      <c r="AH359" s="143"/>
      <c r="AI359" s="143"/>
    </row>
    <row r="360">
      <c r="A360" s="143"/>
      <c r="B360" s="143"/>
      <c r="C360" s="143"/>
      <c r="D360" s="143"/>
      <c r="E360" s="200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  <c r="AA360" s="143"/>
      <c r="AB360" s="143"/>
      <c r="AC360" s="143"/>
      <c r="AD360" s="143"/>
      <c r="AE360" s="143"/>
      <c r="AF360" s="143"/>
      <c r="AG360" s="143"/>
      <c r="AH360" s="143"/>
      <c r="AI360" s="143"/>
    </row>
    <row r="361">
      <c r="A361" s="143"/>
      <c r="B361" s="143"/>
      <c r="C361" s="143"/>
      <c r="D361" s="143"/>
      <c r="E361" s="200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  <c r="AC361" s="143"/>
      <c r="AD361" s="143"/>
      <c r="AE361" s="143"/>
      <c r="AF361" s="143"/>
      <c r="AG361" s="143"/>
      <c r="AH361" s="143"/>
      <c r="AI361" s="143"/>
    </row>
    <row r="362">
      <c r="A362" s="143"/>
      <c r="B362" s="143"/>
      <c r="C362" s="143"/>
      <c r="D362" s="143"/>
      <c r="E362" s="200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  <c r="AA362" s="143"/>
      <c r="AB362" s="143"/>
      <c r="AC362" s="143"/>
      <c r="AD362" s="143"/>
      <c r="AE362" s="143"/>
      <c r="AF362" s="143"/>
      <c r="AG362" s="143"/>
      <c r="AH362" s="143"/>
      <c r="AI362" s="143"/>
    </row>
    <row r="363">
      <c r="A363" s="143"/>
      <c r="B363" s="143"/>
      <c r="C363" s="143"/>
      <c r="D363" s="143"/>
      <c r="E363" s="200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  <c r="AA363" s="143"/>
      <c r="AB363" s="143"/>
      <c r="AC363" s="143"/>
      <c r="AD363" s="143"/>
      <c r="AE363" s="143"/>
      <c r="AF363" s="143"/>
      <c r="AG363" s="143"/>
      <c r="AH363" s="143"/>
      <c r="AI363" s="143"/>
    </row>
    <row r="364">
      <c r="A364" s="143"/>
      <c r="B364" s="143"/>
      <c r="C364" s="143"/>
      <c r="D364" s="143"/>
      <c r="E364" s="200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  <c r="AA364" s="143"/>
      <c r="AB364" s="143"/>
      <c r="AC364" s="143"/>
      <c r="AD364" s="143"/>
      <c r="AE364" s="143"/>
      <c r="AF364" s="143"/>
      <c r="AG364" s="143"/>
      <c r="AH364" s="143"/>
      <c r="AI364" s="143"/>
    </row>
    <row r="365">
      <c r="A365" s="143"/>
      <c r="B365" s="143"/>
      <c r="C365" s="143"/>
      <c r="D365" s="143"/>
      <c r="E365" s="200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  <c r="AC365" s="143"/>
      <c r="AD365" s="143"/>
      <c r="AE365" s="143"/>
      <c r="AF365" s="143"/>
      <c r="AG365" s="143"/>
      <c r="AH365" s="143"/>
      <c r="AI365" s="143"/>
    </row>
    <row r="366">
      <c r="A366" s="143"/>
      <c r="B366" s="143"/>
      <c r="C366" s="143"/>
      <c r="D366" s="143"/>
      <c r="E366" s="200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  <c r="AA366" s="143"/>
      <c r="AB366" s="143"/>
      <c r="AC366" s="143"/>
      <c r="AD366" s="143"/>
      <c r="AE366" s="143"/>
      <c r="AF366" s="143"/>
      <c r="AG366" s="143"/>
      <c r="AH366" s="143"/>
      <c r="AI366" s="143"/>
    </row>
    <row r="367">
      <c r="A367" s="143"/>
      <c r="B367" s="143"/>
      <c r="C367" s="143"/>
      <c r="D367" s="143"/>
      <c r="E367" s="200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  <c r="AA367" s="143"/>
      <c r="AB367" s="143"/>
      <c r="AC367" s="143"/>
      <c r="AD367" s="143"/>
      <c r="AE367" s="143"/>
      <c r="AF367" s="143"/>
      <c r="AG367" s="143"/>
      <c r="AH367" s="143"/>
      <c r="AI367" s="143"/>
    </row>
    <row r="368">
      <c r="A368" s="143"/>
      <c r="B368" s="143"/>
      <c r="C368" s="143"/>
      <c r="D368" s="143"/>
      <c r="E368" s="200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  <c r="AA368" s="143"/>
      <c r="AB368" s="143"/>
      <c r="AC368" s="143"/>
      <c r="AD368" s="143"/>
      <c r="AE368" s="143"/>
      <c r="AF368" s="143"/>
      <c r="AG368" s="143"/>
      <c r="AH368" s="143"/>
      <c r="AI368" s="143"/>
    </row>
    <row r="369">
      <c r="A369" s="143"/>
      <c r="B369" s="143"/>
      <c r="C369" s="143"/>
      <c r="D369" s="143"/>
      <c r="E369" s="200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  <c r="AC369" s="143"/>
      <c r="AD369" s="143"/>
      <c r="AE369" s="143"/>
      <c r="AF369" s="143"/>
      <c r="AG369" s="143"/>
      <c r="AH369" s="143"/>
      <c r="AI369" s="143"/>
    </row>
    <row r="370">
      <c r="A370" s="143"/>
      <c r="B370" s="143"/>
      <c r="C370" s="143"/>
      <c r="D370" s="143"/>
      <c r="E370" s="200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  <c r="AA370" s="143"/>
      <c r="AB370" s="143"/>
      <c r="AC370" s="143"/>
      <c r="AD370" s="143"/>
      <c r="AE370" s="143"/>
      <c r="AF370" s="143"/>
      <c r="AG370" s="143"/>
      <c r="AH370" s="143"/>
      <c r="AI370" s="143"/>
    </row>
    <row r="371">
      <c r="A371" s="143"/>
      <c r="B371" s="143"/>
      <c r="C371" s="143"/>
      <c r="D371" s="143"/>
      <c r="E371" s="200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  <c r="AA371" s="143"/>
      <c r="AB371" s="143"/>
      <c r="AC371" s="143"/>
      <c r="AD371" s="143"/>
      <c r="AE371" s="143"/>
      <c r="AF371" s="143"/>
      <c r="AG371" s="143"/>
      <c r="AH371" s="143"/>
      <c r="AI371" s="143"/>
    </row>
    <row r="372">
      <c r="A372" s="143"/>
      <c r="B372" s="143"/>
      <c r="C372" s="143"/>
      <c r="D372" s="143"/>
      <c r="E372" s="200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  <c r="AA372" s="143"/>
      <c r="AB372" s="143"/>
      <c r="AC372" s="143"/>
      <c r="AD372" s="143"/>
      <c r="AE372" s="143"/>
      <c r="AF372" s="143"/>
      <c r="AG372" s="143"/>
      <c r="AH372" s="143"/>
      <c r="AI372" s="143"/>
    </row>
    <row r="373">
      <c r="A373" s="143"/>
      <c r="B373" s="143"/>
      <c r="C373" s="143"/>
      <c r="D373" s="143"/>
      <c r="E373" s="200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  <c r="AA373" s="143"/>
      <c r="AB373" s="143"/>
      <c r="AC373" s="143"/>
      <c r="AD373" s="143"/>
      <c r="AE373" s="143"/>
      <c r="AF373" s="143"/>
      <c r="AG373" s="143"/>
      <c r="AH373" s="143"/>
      <c r="AI373" s="143"/>
    </row>
    <row r="374">
      <c r="A374" s="143"/>
      <c r="B374" s="143"/>
      <c r="C374" s="143"/>
      <c r="D374" s="143"/>
      <c r="E374" s="200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  <c r="AA374" s="143"/>
      <c r="AB374" s="143"/>
      <c r="AC374" s="143"/>
      <c r="AD374" s="143"/>
      <c r="AE374" s="143"/>
      <c r="AF374" s="143"/>
      <c r="AG374" s="143"/>
      <c r="AH374" s="143"/>
      <c r="AI374" s="143"/>
    </row>
    <row r="375">
      <c r="A375" s="143"/>
      <c r="B375" s="143"/>
      <c r="C375" s="143"/>
      <c r="D375" s="143"/>
      <c r="E375" s="200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  <c r="AA375" s="143"/>
      <c r="AB375" s="143"/>
      <c r="AC375" s="143"/>
      <c r="AD375" s="143"/>
      <c r="AE375" s="143"/>
      <c r="AF375" s="143"/>
      <c r="AG375" s="143"/>
      <c r="AH375" s="143"/>
      <c r="AI375" s="143"/>
    </row>
    <row r="376">
      <c r="A376" s="143"/>
      <c r="B376" s="143"/>
      <c r="C376" s="143"/>
      <c r="D376" s="143"/>
      <c r="E376" s="200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  <c r="AA376" s="143"/>
      <c r="AB376" s="143"/>
      <c r="AC376" s="143"/>
      <c r="AD376" s="143"/>
      <c r="AE376" s="143"/>
      <c r="AF376" s="143"/>
      <c r="AG376" s="143"/>
      <c r="AH376" s="143"/>
      <c r="AI376" s="143"/>
    </row>
    <row r="377">
      <c r="A377" s="143"/>
      <c r="B377" s="143"/>
      <c r="C377" s="143"/>
      <c r="D377" s="143"/>
      <c r="E377" s="200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  <c r="AA377" s="143"/>
      <c r="AB377" s="143"/>
      <c r="AC377" s="143"/>
      <c r="AD377" s="143"/>
      <c r="AE377" s="143"/>
      <c r="AF377" s="143"/>
      <c r="AG377" s="143"/>
      <c r="AH377" s="143"/>
      <c r="AI377" s="143"/>
    </row>
    <row r="378">
      <c r="A378" s="143"/>
      <c r="B378" s="143"/>
      <c r="C378" s="143"/>
      <c r="D378" s="143"/>
      <c r="E378" s="200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  <c r="AA378" s="143"/>
      <c r="AB378" s="143"/>
      <c r="AC378" s="143"/>
      <c r="AD378" s="143"/>
      <c r="AE378" s="143"/>
      <c r="AF378" s="143"/>
      <c r="AG378" s="143"/>
      <c r="AH378" s="143"/>
      <c r="AI378" s="143"/>
    </row>
    <row r="379">
      <c r="A379" s="143"/>
      <c r="B379" s="143"/>
      <c r="C379" s="143"/>
      <c r="D379" s="143"/>
      <c r="E379" s="200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  <c r="AA379" s="143"/>
      <c r="AB379" s="143"/>
      <c r="AC379" s="143"/>
      <c r="AD379" s="143"/>
      <c r="AE379" s="143"/>
      <c r="AF379" s="143"/>
      <c r="AG379" s="143"/>
      <c r="AH379" s="143"/>
      <c r="AI379" s="143"/>
    </row>
    <row r="380">
      <c r="A380" s="143"/>
      <c r="B380" s="143"/>
      <c r="C380" s="143"/>
      <c r="D380" s="143"/>
      <c r="E380" s="200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  <c r="AA380" s="143"/>
      <c r="AB380" s="143"/>
      <c r="AC380" s="143"/>
      <c r="AD380" s="143"/>
      <c r="AE380" s="143"/>
      <c r="AF380" s="143"/>
      <c r="AG380" s="143"/>
      <c r="AH380" s="143"/>
      <c r="AI380" s="143"/>
    </row>
    <row r="381">
      <c r="A381" s="143"/>
      <c r="B381" s="143"/>
      <c r="C381" s="143"/>
      <c r="D381" s="143"/>
      <c r="E381" s="200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  <c r="AA381" s="143"/>
      <c r="AB381" s="143"/>
      <c r="AC381" s="143"/>
      <c r="AD381" s="143"/>
      <c r="AE381" s="143"/>
      <c r="AF381" s="143"/>
      <c r="AG381" s="143"/>
      <c r="AH381" s="143"/>
      <c r="AI381" s="143"/>
    </row>
    <row r="382">
      <c r="A382" s="143"/>
      <c r="B382" s="143"/>
      <c r="C382" s="143"/>
      <c r="D382" s="143"/>
      <c r="E382" s="200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  <c r="AA382" s="143"/>
      <c r="AB382" s="143"/>
      <c r="AC382" s="143"/>
      <c r="AD382" s="143"/>
      <c r="AE382" s="143"/>
      <c r="AF382" s="143"/>
      <c r="AG382" s="143"/>
      <c r="AH382" s="143"/>
      <c r="AI382" s="143"/>
    </row>
    <row r="383">
      <c r="A383" s="143"/>
      <c r="B383" s="143"/>
      <c r="C383" s="143"/>
      <c r="D383" s="143"/>
      <c r="E383" s="200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  <c r="AA383" s="143"/>
      <c r="AB383" s="143"/>
      <c r="AC383" s="143"/>
      <c r="AD383" s="143"/>
      <c r="AE383" s="143"/>
      <c r="AF383" s="143"/>
      <c r="AG383" s="143"/>
      <c r="AH383" s="143"/>
      <c r="AI383" s="143"/>
    </row>
    <row r="384">
      <c r="A384" s="143"/>
      <c r="B384" s="143"/>
      <c r="C384" s="143"/>
      <c r="D384" s="143"/>
      <c r="E384" s="200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  <c r="AA384" s="143"/>
      <c r="AB384" s="143"/>
      <c r="AC384" s="143"/>
      <c r="AD384" s="143"/>
      <c r="AE384" s="143"/>
      <c r="AF384" s="143"/>
      <c r="AG384" s="143"/>
      <c r="AH384" s="143"/>
      <c r="AI384" s="143"/>
    </row>
    <row r="385">
      <c r="A385" s="143"/>
      <c r="B385" s="143"/>
      <c r="C385" s="143"/>
      <c r="D385" s="143"/>
      <c r="E385" s="200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  <c r="AA385" s="143"/>
      <c r="AB385" s="143"/>
      <c r="AC385" s="143"/>
      <c r="AD385" s="143"/>
      <c r="AE385" s="143"/>
      <c r="AF385" s="143"/>
      <c r="AG385" s="143"/>
      <c r="AH385" s="143"/>
      <c r="AI385" s="143"/>
    </row>
    <row r="386">
      <c r="A386" s="143"/>
      <c r="B386" s="143"/>
      <c r="C386" s="143"/>
      <c r="D386" s="143"/>
      <c r="E386" s="200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  <c r="AA386" s="143"/>
      <c r="AB386" s="143"/>
      <c r="AC386" s="143"/>
      <c r="AD386" s="143"/>
      <c r="AE386" s="143"/>
      <c r="AF386" s="143"/>
      <c r="AG386" s="143"/>
      <c r="AH386" s="143"/>
      <c r="AI386" s="143"/>
    </row>
    <row r="387">
      <c r="A387" s="143"/>
      <c r="B387" s="143"/>
      <c r="C387" s="143"/>
      <c r="D387" s="143"/>
      <c r="E387" s="200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  <c r="AA387" s="143"/>
      <c r="AB387" s="143"/>
      <c r="AC387" s="143"/>
      <c r="AD387" s="143"/>
      <c r="AE387" s="143"/>
      <c r="AF387" s="143"/>
      <c r="AG387" s="143"/>
      <c r="AH387" s="143"/>
      <c r="AI387" s="143"/>
    </row>
    <row r="388">
      <c r="A388" s="143"/>
      <c r="B388" s="143"/>
      <c r="C388" s="143"/>
      <c r="D388" s="143"/>
      <c r="E388" s="200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  <c r="AC388" s="143"/>
      <c r="AD388" s="143"/>
      <c r="AE388" s="143"/>
      <c r="AF388" s="143"/>
      <c r="AG388" s="143"/>
      <c r="AH388" s="143"/>
      <c r="AI388" s="143"/>
    </row>
    <row r="389">
      <c r="A389" s="143"/>
      <c r="B389" s="143"/>
      <c r="C389" s="143"/>
      <c r="D389" s="143"/>
      <c r="E389" s="200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  <c r="AA389" s="143"/>
      <c r="AB389" s="143"/>
      <c r="AC389" s="143"/>
      <c r="AD389" s="143"/>
      <c r="AE389" s="143"/>
      <c r="AF389" s="143"/>
      <c r="AG389" s="143"/>
      <c r="AH389" s="143"/>
      <c r="AI389" s="143"/>
    </row>
    <row r="390">
      <c r="A390" s="143"/>
      <c r="B390" s="143"/>
      <c r="C390" s="143"/>
      <c r="D390" s="143"/>
      <c r="E390" s="200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  <c r="AA390" s="143"/>
      <c r="AB390" s="143"/>
      <c r="AC390" s="143"/>
      <c r="AD390" s="143"/>
      <c r="AE390" s="143"/>
      <c r="AF390" s="143"/>
      <c r="AG390" s="143"/>
      <c r="AH390" s="143"/>
      <c r="AI390" s="143"/>
    </row>
    <row r="391">
      <c r="A391" s="143"/>
      <c r="B391" s="143"/>
      <c r="C391" s="143"/>
      <c r="D391" s="143"/>
      <c r="E391" s="200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  <c r="AA391" s="143"/>
      <c r="AB391" s="143"/>
      <c r="AC391" s="143"/>
      <c r="AD391" s="143"/>
      <c r="AE391" s="143"/>
      <c r="AF391" s="143"/>
      <c r="AG391" s="143"/>
      <c r="AH391" s="143"/>
      <c r="AI391" s="143"/>
    </row>
    <row r="392">
      <c r="A392" s="143"/>
      <c r="B392" s="143"/>
      <c r="C392" s="143"/>
      <c r="D392" s="143"/>
      <c r="E392" s="200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  <c r="AA392" s="143"/>
      <c r="AB392" s="143"/>
      <c r="AC392" s="143"/>
      <c r="AD392" s="143"/>
      <c r="AE392" s="143"/>
      <c r="AF392" s="143"/>
      <c r="AG392" s="143"/>
      <c r="AH392" s="143"/>
      <c r="AI392" s="143"/>
    </row>
    <row r="393">
      <c r="A393" s="143"/>
      <c r="B393" s="143"/>
      <c r="C393" s="143"/>
      <c r="D393" s="143"/>
      <c r="E393" s="200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  <c r="AA393" s="143"/>
      <c r="AB393" s="143"/>
      <c r="AC393" s="143"/>
      <c r="AD393" s="143"/>
      <c r="AE393" s="143"/>
      <c r="AF393" s="143"/>
      <c r="AG393" s="143"/>
      <c r="AH393" s="143"/>
      <c r="AI393" s="143"/>
    </row>
    <row r="394">
      <c r="A394" s="143"/>
      <c r="B394" s="143"/>
      <c r="C394" s="143"/>
      <c r="D394" s="143"/>
      <c r="E394" s="200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  <c r="AA394" s="143"/>
      <c r="AB394" s="143"/>
      <c r="AC394" s="143"/>
      <c r="AD394" s="143"/>
      <c r="AE394" s="143"/>
      <c r="AF394" s="143"/>
      <c r="AG394" s="143"/>
      <c r="AH394" s="143"/>
      <c r="AI394" s="143"/>
    </row>
    <row r="395">
      <c r="A395" s="143"/>
      <c r="B395" s="143"/>
      <c r="C395" s="143"/>
      <c r="D395" s="143"/>
      <c r="E395" s="200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  <c r="AA395" s="143"/>
      <c r="AB395" s="143"/>
      <c r="AC395" s="143"/>
      <c r="AD395" s="143"/>
      <c r="AE395" s="143"/>
      <c r="AF395" s="143"/>
      <c r="AG395" s="143"/>
      <c r="AH395" s="143"/>
      <c r="AI395" s="143"/>
    </row>
    <row r="396">
      <c r="A396" s="143"/>
      <c r="B396" s="143"/>
      <c r="C396" s="143"/>
      <c r="D396" s="143"/>
      <c r="E396" s="200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  <c r="AA396" s="143"/>
      <c r="AB396" s="143"/>
      <c r="AC396" s="143"/>
      <c r="AD396" s="143"/>
      <c r="AE396" s="143"/>
      <c r="AF396" s="143"/>
      <c r="AG396" s="143"/>
      <c r="AH396" s="143"/>
      <c r="AI396" s="143"/>
    </row>
    <row r="397">
      <c r="A397" s="143"/>
      <c r="B397" s="143"/>
      <c r="C397" s="143"/>
      <c r="D397" s="143"/>
      <c r="E397" s="200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  <c r="AA397" s="143"/>
      <c r="AB397" s="143"/>
      <c r="AC397" s="143"/>
      <c r="AD397" s="143"/>
      <c r="AE397" s="143"/>
      <c r="AF397" s="143"/>
      <c r="AG397" s="143"/>
      <c r="AH397" s="143"/>
      <c r="AI397" s="143"/>
    </row>
    <row r="398">
      <c r="A398" s="143"/>
      <c r="B398" s="143"/>
      <c r="C398" s="143"/>
      <c r="D398" s="143"/>
      <c r="E398" s="200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  <c r="AA398" s="143"/>
      <c r="AB398" s="143"/>
      <c r="AC398" s="143"/>
      <c r="AD398" s="143"/>
      <c r="AE398" s="143"/>
      <c r="AF398" s="143"/>
      <c r="AG398" s="143"/>
      <c r="AH398" s="143"/>
      <c r="AI398" s="143"/>
    </row>
    <row r="399">
      <c r="A399" s="143"/>
      <c r="B399" s="143"/>
      <c r="C399" s="143"/>
      <c r="D399" s="143"/>
      <c r="E399" s="200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  <c r="AC399" s="143"/>
      <c r="AD399" s="143"/>
      <c r="AE399" s="143"/>
      <c r="AF399" s="143"/>
      <c r="AG399" s="143"/>
      <c r="AH399" s="143"/>
      <c r="AI399" s="143"/>
    </row>
    <row r="400">
      <c r="A400" s="143"/>
      <c r="B400" s="143"/>
      <c r="C400" s="143"/>
      <c r="D400" s="143"/>
      <c r="E400" s="200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  <c r="AA400" s="143"/>
      <c r="AB400" s="143"/>
      <c r="AC400" s="143"/>
      <c r="AD400" s="143"/>
      <c r="AE400" s="143"/>
      <c r="AF400" s="143"/>
      <c r="AG400" s="143"/>
      <c r="AH400" s="143"/>
      <c r="AI400" s="143"/>
    </row>
    <row r="401">
      <c r="A401" s="143"/>
      <c r="B401" s="143"/>
      <c r="C401" s="143"/>
      <c r="D401" s="143"/>
      <c r="E401" s="200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  <c r="AA401" s="143"/>
      <c r="AB401" s="143"/>
      <c r="AC401" s="143"/>
      <c r="AD401" s="143"/>
      <c r="AE401" s="143"/>
      <c r="AF401" s="143"/>
      <c r="AG401" s="143"/>
      <c r="AH401" s="143"/>
      <c r="AI401" s="143"/>
    </row>
    <row r="402">
      <c r="A402" s="143"/>
      <c r="B402" s="143"/>
      <c r="C402" s="143"/>
      <c r="D402" s="143"/>
      <c r="E402" s="200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  <c r="AA402" s="143"/>
      <c r="AB402" s="143"/>
      <c r="AC402" s="143"/>
      <c r="AD402" s="143"/>
      <c r="AE402" s="143"/>
      <c r="AF402" s="143"/>
      <c r="AG402" s="143"/>
      <c r="AH402" s="143"/>
      <c r="AI402" s="143"/>
    </row>
    <row r="403">
      <c r="A403" s="143"/>
      <c r="B403" s="143"/>
      <c r="C403" s="143"/>
      <c r="D403" s="143"/>
      <c r="E403" s="200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  <c r="AA403" s="143"/>
      <c r="AB403" s="143"/>
      <c r="AC403" s="143"/>
      <c r="AD403" s="143"/>
      <c r="AE403" s="143"/>
      <c r="AF403" s="143"/>
      <c r="AG403" s="143"/>
      <c r="AH403" s="143"/>
      <c r="AI403" s="143"/>
    </row>
    <row r="404">
      <c r="A404" s="143"/>
      <c r="B404" s="143"/>
      <c r="C404" s="143"/>
      <c r="D404" s="143"/>
      <c r="E404" s="200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  <c r="AA404" s="143"/>
      <c r="AB404" s="143"/>
      <c r="AC404" s="143"/>
      <c r="AD404" s="143"/>
      <c r="AE404" s="143"/>
      <c r="AF404" s="143"/>
      <c r="AG404" s="143"/>
      <c r="AH404" s="143"/>
      <c r="AI404" s="143"/>
    </row>
    <row r="405">
      <c r="A405" s="143"/>
      <c r="B405" s="143"/>
      <c r="C405" s="143"/>
      <c r="D405" s="143"/>
      <c r="E405" s="200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  <c r="AA405" s="143"/>
      <c r="AB405" s="143"/>
      <c r="AC405" s="143"/>
      <c r="AD405" s="143"/>
      <c r="AE405" s="143"/>
      <c r="AF405" s="143"/>
      <c r="AG405" s="143"/>
      <c r="AH405" s="143"/>
      <c r="AI405" s="143"/>
    </row>
    <row r="406">
      <c r="A406" s="143"/>
      <c r="B406" s="143"/>
      <c r="C406" s="143"/>
      <c r="D406" s="143"/>
      <c r="E406" s="200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  <c r="AA406" s="143"/>
      <c r="AB406" s="143"/>
      <c r="AC406" s="143"/>
      <c r="AD406" s="143"/>
      <c r="AE406" s="143"/>
      <c r="AF406" s="143"/>
      <c r="AG406" s="143"/>
      <c r="AH406" s="143"/>
      <c r="AI406" s="143"/>
    </row>
    <row r="407">
      <c r="A407" s="143"/>
      <c r="B407" s="143"/>
      <c r="C407" s="143"/>
      <c r="D407" s="143"/>
      <c r="E407" s="200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  <c r="AI407" s="143"/>
    </row>
    <row r="408">
      <c r="A408" s="143"/>
      <c r="B408" s="143"/>
      <c r="C408" s="143"/>
      <c r="D408" s="143"/>
      <c r="E408" s="200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  <c r="AA408" s="143"/>
      <c r="AB408" s="143"/>
      <c r="AC408" s="143"/>
      <c r="AD408" s="143"/>
      <c r="AE408" s="143"/>
      <c r="AF408" s="143"/>
      <c r="AG408" s="143"/>
      <c r="AH408" s="143"/>
      <c r="AI408" s="143"/>
    </row>
    <row r="409">
      <c r="A409" s="143"/>
      <c r="B409" s="143"/>
      <c r="C409" s="143"/>
      <c r="D409" s="143"/>
      <c r="E409" s="200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  <c r="AA409" s="143"/>
      <c r="AB409" s="143"/>
      <c r="AC409" s="143"/>
      <c r="AD409" s="143"/>
      <c r="AE409" s="143"/>
      <c r="AF409" s="143"/>
      <c r="AG409" s="143"/>
      <c r="AH409" s="143"/>
      <c r="AI409" s="143"/>
    </row>
    <row r="410">
      <c r="A410" s="143"/>
      <c r="B410" s="143"/>
      <c r="C410" s="143"/>
      <c r="D410" s="143"/>
      <c r="E410" s="200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  <c r="AA410" s="143"/>
      <c r="AB410" s="143"/>
      <c r="AC410" s="143"/>
      <c r="AD410" s="143"/>
      <c r="AE410" s="143"/>
      <c r="AF410" s="143"/>
      <c r="AG410" s="143"/>
      <c r="AH410" s="143"/>
      <c r="AI410" s="143"/>
    </row>
    <row r="411">
      <c r="A411" s="143"/>
      <c r="B411" s="143"/>
      <c r="C411" s="143"/>
      <c r="D411" s="143"/>
      <c r="E411" s="200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  <c r="AA411" s="143"/>
      <c r="AB411" s="143"/>
      <c r="AC411" s="143"/>
      <c r="AD411" s="143"/>
      <c r="AE411" s="143"/>
      <c r="AF411" s="143"/>
      <c r="AG411" s="143"/>
      <c r="AH411" s="143"/>
      <c r="AI411" s="143"/>
    </row>
    <row r="412">
      <c r="A412" s="143"/>
      <c r="B412" s="143"/>
      <c r="C412" s="143"/>
      <c r="D412" s="143"/>
      <c r="E412" s="200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3"/>
      <c r="AG412" s="143"/>
      <c r="AH412" s="143"/>
      <c r="AI412" s="143"/>
    </row>
    <row r="413">
      <c r="A413" s="143"/>
      <c r="B413" s="143"/>
      <c r="C413" s="143"/>
      <c r="D413" s="143"/>
      <c r="E413" s="200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  <c r="AA413" s="143"/>
      <c r="AB413" s="143"/>
      <c r="AC413" s="143"/>
      <c r="AD413" s="143"/>
      <c r="AE413" s="143"/>
      <c r="AF413" s="143"/>
      <c r="AG413" s="143"/>
      <c r="AH413" s="143"/>
      <c r="AI413" s="143"/>
    </row>
    <row r="414">
      <c r="A414" s="143"/>
      <c r="B414" s="143"/>
      <c r="C414" s="143"/>
      <c r="D414" s="143"/>
      <c r="E414" s="200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  <c r="AA414" s="143"/>
      <c r="AB414" s="143"/>
      <c r="AC414" s="143"/>
      <c r="AD414" s="143"/>
      <c r="AE414" s="143"/>
      <c r="AF414" s="143"/>
      <c r="AG414" s="143"/>
      <c r="AH414" s="143"/>
      <c r="AI414" s="143"/>
    </row>
    <row r="415">
      <c r="A415" s="143"/>
      <c r="B415" s="143"/>
      <c r="C415" s="143"/>
      <c r="D415" s="143"/>
      <c r="E415" s="200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  <c r="AA415" s="143"/>
      <c r="AB415" s="143"/>
      <c r="AC415" s="143"/>
      <c r="AD415" s="143"/>
      <c r="AE415" s="143"/>
      <c r="AF415" s="143"/>
      <c r="AG415" s="143"/>
      <c r="AH415" s="143"/>
      <c r="AI415" s="143"/>
    </row>
    <row r="416">
      <c r="A416" s="143"/>
      <c r="B416" s="143"/>
      <c r="C416" s="143"/>
      <c r="D416" s="143"/>
      <c r="E416" s="200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  <c r="AA416" s="143"/>
      <c r="AB416" s="143"/>
      <c r="AC416" s="143"/>
      <c r="AD416" s="143"/>
      <c r="AE416" s="143"/>
      <c r="AF416" s="143"/>
      <c r="AG416" s="143"/>
      <c r="AH416" s="143"/>
      <c r="AI416" s="143"/>
    </row>
    <row r="417">
      <c r="A417" s="143"/>
      <c r="B417" s="143"/>
      <c r="C417" s="143"/>
      <c r="D417" s="143"/>
      <c r="E417" s="200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  <c r="AA417" s="143"/>
      <c r="AB417" s="143"/>
      <c r="AC417" s="143"/>
      <c r="AD417" s="143"/>
      <c r="AE417" s="143"/>
      <c r="AF417" s="143"/>
      <c r="AG417" s="143"/>
      <c r="AH417" s="143"/>
      <c r="AI417" s="143"/>
    </row>
    <row r="418">
      <c r="A418" s="143"/>
      <c r="B418" s="143"/>
      <c r="C418" s="143"/>
      <c r="D418" s="143"/>
      <c r="E418" s="200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  <c r="AA418" s="143"/>
      <c r="AB418" s="143"/>
      <c r="AC418" s="143"/>
      <c r="AD418" s="143"/>
      <c r="AE418" s="143"/>
      <c r="AF418" s="143"/>
      <c r="AG418" s="143"/>
      <c r="AH418" s="143"/>
      <c r="AI418" s="143"/>
    </row>
    <row r="419">
      <c r="A419" s="143"/>
      <c r="B419" s="143"/>
      <c r="C419" s="143"/>
      <c r="D419" s="143"/>
      <c r="E419" s="200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  <c r="AA419" s="143"/>
      <c r="AB419" s="143"/>
      <c r="AC419" s="143"/>
      <c r="AD419" s="143"/>
      <c r="AE419" s="143"/>
      <c r="AF419" s="143"/>
      <c r="AG419" s="143"/>
      <c r="AH419" s="143"/>
      <c r="AI419" s="143"/>
    </row>
    <row r="420">
      <c r="A420" s="143"/>
      <c r="B420" s="143"/>
      <c r="C420" s="143"/>
      <c r="D420" s="143"/>
      <c r="E420" s="200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  <c r="AA420" s="143"/>
      <c r="AB420" s="143"/>
      <c r="AC420" s="143"/>
      <c r="AD420" s="143"/>
      <c r="AE420" s="143"/>
      <c r="AF420" s="143"/>
      <c r="AG420" s="143"/>
      <c r="AH420" s="143"/>
      <c r="AI420" s="143"/>
    </row>
    <row r="421">
      <c r="A421" s="143"/>
      <c r="B421" s="143"/>
      <c r="C421" s="143"/>
      <c r="D421" s="143"/>
      <c r="E421" s="200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  <c r="AA421" s="143"/>
      <c r="AB421" s="143"/>
      <c r="AC421" s="143"/>
      <c r="AD421" s="143"/>
      <c r="AE421" s="143"/>
      <c r="AF421" s="143"/>
      <c r="AG421" s="143"/>
      <c r="AH421" s="143"/>
      <c r="AI421" s="143"/>
    </row>
    <row r="422">
      <c r="A422" s="143"/>
      <c r="B422" s="143"/>
      <c r="C422" s="143"/>
      <c r="D422" s="143"/>
      <c r="E422" s="200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  <c r="AA422" s="143"/>
      <c r="AB422" s="143"/>
      <c r="AC422" s="143"/>
      <c r="AD422" s="143"/>
      <c r="AE422" s="143"/>
      <c r="AF422" s="143"/>
      <c r="AG422" s="143"/>
      <c r="AH422" s="143"/>
      <c r="AI422" s="143"/>
    </row>
    <row r="423">
      <c r="A423" s="143"/>
      <c r="B423" s="143"/>
      <c r="C423" s="143"/>
      <c r="D423" s="143"/>
      <c r="E423" s="200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  <c r="AA423" s="143"/>
      <c r="AB423" s="143"/>
      <c r="AC423" s="143"/>
      <c r="AD423" s="143"/>
      <c r="AE423" s="143"/>
      <c r="AF423" s="143"/>
      <c r="AG423" s="143"/>
      <c r="AH423" s="143"/>
      <c r="AI423" s="143"/>
    </row>
    <row r="424">
      <c r="A424" s="143"/>
      <c r="B424" s="143"/>
      <c r="C424" s="143"/>
      <c r="D424" s="143"/>
      <c r="E424" s="200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  <c r="AC424" s="143"/>
      <c r="AD424" s="143"/>
      <c r="AE424" s="143"/>
      <c r="AF424" s="143"/>
      <c r="AG424" s="143"/>
      <c r="AH424" s="143"/>
      <c r="AI424" s="143"/>
    </row>
    <row r="425">
      <c r="A425" s="143"/>
      <c r="B425" s="143"/>
      <c r="C425" s="143"/>
      <c r="D425" s="143"/>
      <c r="E425" s="200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  <c r="AA425" s="143"/>
      <c r="AB425" s="143"/>
      <c r="AC425" s="143"/>
      <c r="AD425" s="143"/>
      <c r="AE425" s="143"/>
      <c r="AF425" s="143"/>
      <c r="AG425" s="143"/>
      <c r="AH425" s="143"/>
      <c r="AI425" s="143"/>
    </row>
    <row r="426">
      <c r="A426" s="143"/>
      <c r="B426" s="143"/>
      <c r="C426" s="143"/>
      <c r="D426" s="143"/>
      <c r="E426" s="200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  <c r="AA426" s="143"/>
      <c r="AB426" s="143"/>
      <c r="AC426" s="143"/>
      <c r="AD426" s="143"/>
      <c r="AE426" s="143"/>
      <c r="AF426" s="143"/>
      <c r="AG426" s="143"/>
      <c r="AH426" s="143"/>
      <c r="AI426" s="143"/>
    </row>
    <row r="427">
      <c r="A427" s="143"/>
      <c r="B427" s="143"/>
      <c r="C427" s="143"/>
      <c r="D427" s="143"/>
      <c r="E427" s="200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  <c r="AA427" s="143"/>
      <c r="AB427" s="143"/>
      <c r="AC427" s="143"/>
      <c r="AD427" s="143"/>
      <c r="AE427" s="143"/>
      <c r="AF427" s="143"/>
      <c r="AG427" s="143"/>
      <c r="AH427" s="143"/>
      <c r="AI427" s="143"/>
    </row>
    <row r="428">
      <c r="A428" s="143"/>
      <c r="B428" s="143"/>
      <c r="C428" s="143"/>
      <c r="D428" s="143"/>
      <c r="E428" s="200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  <c r="AA428" s="143"/>
      <c r="AB428" s="143"/>
      <c r="AC428" s="143"/>
      <c r="AD428" s="143"/>
      <c r="AE428" s="143"/>
      <c r="AF428" s="143"/>
      <c r="AG428" s="143"/>
      <c r="AH428" s="143"/>
      <c r="AI428" s="143"/>
    </row>
    <row r="429">
      <c r="A429" s="143"/>
      <c r="B429" s="143"/>
      <c r="C429" s="143"/>
      <c r="D429" s="143"/>
      <c r="E429" s="200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  <c r="AA429" s="143"/>
      <c r="AB429" s="143"/>
      <c r="AC429" s="143"/>
      <c r="AD429" s="143"/>
      <c r="AE429" s="143"/>
      <c r="AF429" s="143"/>
      <c r="AG429" s="143"/>
      <c r="AH429" s="143"/>
      <c r="AI429" s="143"/>
    </row>
    <row r="430">
      <c r="A430" s="143"/>
      <c r="B430" s="143"/>
      <c r="C430" s="143"/>
      <c r="D430" s="143"/>
      <c r="E430" s="200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  <c r="AA430" s="143"/>
      <c r="AB430" s="143"/>
      <c r="AC430" s="143"/>
      <c r="AD430" s="143"/>
      <c r="AE430" s="143"/>
      <c r="AF430" s="143"/>
      <c r="AG430" s="143"/>
      <c r="AH430" s="143"/>
      <c r="AI430" s="143"/>
    </row>
    <row r="431">
      <c r="A431" s="143"/>
      <c r="B431" s="143"/>
      <c r="C431" s="143"/>
      <c r="D431" s="143"/>
      <c r="E431" s="200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  <c r="AA431" s="143"/>
      <c r="AB431" s="143"/>
      <c r="AC431" s="143"/>
      <c r="AD431" s="143"/>
      <c r="AE431" s="143"/>
      <c r="AF431" s="143"/>
      <c r="AG431" s="143"/>
      <c r="AH431" s="143"/>
      <c r="AI431" s="143"/>
    </row>
    <row r="432">
      <c r="A432" s="143"/>
      <c r="B432" s="143"/>
      <c r="C432" s="143"/>
      <c r="D432" s="143"/>
      <c r="E432" s="200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  <c r="AA432" s="143"/>
      <c r="AB432" s="143"/>
      <c r="AC432" s="143"/>
      <c r="AD432" s="143"/>
      <c r="AE432" s="143"/>
      <c r="AF432" s="143"/>
      <c r="AG432" s="143"/>
      <c r="AH432" s="143"/>
      <c r="AI432" s="143"/>
    </row>
    <row r="433">
      <c r="A433" s="143"/>
      <c r="B433" s="143"/>
      <c r="C433" s="143"/>
      <c r="D433" s="143"/>
      <c r="E433" s="200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  <c r="AA433" s="143"/>
      <c r="AB433" s="143"/>
      <c r="AC433" s="143"/>
      <c r="AD433" s="143"/>
      <c r="AE433" s="143"/>
      <c r="AF433" s="143"/>
      <c r="AG433" s="143"/>
      <c r="AH433" s="143"/>
      <c r="AI433" s="143"/>
    </row>
    <row r="434">
      <c r="A434" s="143"/>
      <c r="B434" s="143"/>
      <c r="C434" s="143"/>
      <c r="D434" s="143"/>
      <c r="E434" s="200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  <c r="AA434" s="143"/>
      <c r="AB434" s="143"/>
      <c r="AC434" s="143"/>
      <c r="AD434" s="143"/>
      <c r="AE434" s="143"/>
      <c r="AF434" s="143"/>
      <c r="AG434" s="143"/>
      <c r="AH434" s="143"/>
      <c r="AI434" s="143"/>
    </row>
    <row r="435">
      <c r="A435" s="143"/>
      <c r="B435" s="143"/>
      <c r="C435" s="143"/>
      <c r="D435" s="143"/>
      <c r="E435" s="200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  <c r="AA435" s="143"/>
      <c r="AB435" s="143"/>
      <c r="AC435" s="143"/>
      <c r="AD435" s="143"/>
      <c r="AE435" s="143"/>
      <c r="AF435" s="143"/>
      <c r="AG435" s="143"/>
      <c r="AH435" s="143"/>
      <c r="AI435" s="143"/>
    </row>
    <row r="436">
      <c r="A436" s="143"/>
      <c r="B436" s="143"/>
      <c r="C436" s="143"/>
      <c r="D436" s="143"/>
      <c r="E436" s="200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  <c r="AA436" s="143"/>
      <c r="AB436" s="143"/>
      <c r="AC436" s="143"/>
      <c r="AD436" s="143"/>
      <c r="AE436" s="143"/>
      <c r="AF436" s="143"/>
      <c r="AG436" s="143"/>
      <c r="AH436" s="143"/>
      <c r="AI436" s="143"/>
    </row>
    <row r="437">
      <c r="A437" s="143"/>
      <c r="B437" s="143"/>
      <c r="C437" s="143"/>
      <c r="D437" s="143"/>
      <c r="E437" s="200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  <c r="AC437" s="143"/>
      <c r="AD437" s="143"/>
      <c r="AE437" s="143"/>
      <c r="AF437" s="143"/>
      <c r="AG437" s="143"/>
      <c r="AH437" s="143"/>
      <c r="AI437" s="143"/>
    </row>
    <row r="438">
      <c r="A438" s="143"/>
      <c r="B438" s="143"/>
      <c r="C438" s="143"/>
      <c r="D438" s="143"/>
      <c r="E438" s="200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  <c r="AA438" s="143"/>
      <c r="AB438" s="143"/>
      <c r="AC438" s="143"/>
      <c r="AD438" s="143"/>
      <c r="AE438" s="143"/>
      <c r="AF438" s="143"/>
      <c r="AG438" s="143"/>
      <c r="AH438" s="143"/>
      <c r="AI438" s="143"/>
    </row>
    <row r="439">
      <c r="A439" s="143"/>
      <c r="B439" s="143"/>
      <c r="C439" s="143"/>
      <c r="D439" s="143"/>
      <c r="E439" s="200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  <c r="AA439" s="143"/>
      <c r="AB439" s="143"/>
      <c r="AC439" s="143"/>
      <c r="AD439" s="143"/>
      <c r="AE439" s="143"/>
      <c r="AF439" s="143"/>
      <c r="AG439" s="143"/>
      <c r="AH439" s="143"/>
      <c r="AI439" s="143"/>
    </row>
    <row r="440">
      <c r="A440" s="143"/>
      <c r="B440" s="143"/>
      <c r="C440" s="143"/>
      <c r="D440" s="143"/>
      <c r="E440" s="200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  <c r="AA440" s="143"/>
      <c r="AB440" s="143"/>
      <c r="AC440" s="143"/>
      <c r="AD440" s="143"/>
      <c r="AE440" s="143"/>
      <c r="AF440" s="143"/>
      <c r="AG440" s="143"/>
      <c r="AH440" s="143"/>
      <c r="AI440" s="143"/>
    </row>
    <row r="441">
      <c r="A441" s="143"/>
      <c r="B441" s="143"/>
      <c r="C441" s="143"/>
      <c r="D441" s="143"/>
      <c r="E441" s="200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  <c r="AA441" s="143"/>
      <c r="AB441" s="143"/>
      <c r="AC441" s="143"/>
      <c r="AD441" s="143"/>
      <c r="AE441" s="143"/>
      <c r="AF441" s="143"/>
      <c r="AG441" s="143"/>
      <c r="AH441" s="143"/>
      <c r="AI441" s="143"/>
    </row>
    <row r="442">
      <c r="A442" s="143"/>
      <c r="B442" s="143"/>
      <c r="C442" s="143"/>
      <c r="D442" s="143"/>
      <c r="E442" s="200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  <c r="AA442" s="143"/>
      <c r="AB442" s="143"/>
      <c r="AC442" s="143"/>
      <c r="AD442" s="143"/>
      <c r="AE442" s="143"/>
      <c r="AF442" s="143"/>
      <c r="AG442" s="143"/>
      <c r="AH442" s="143"/>
      <c r="AI442" s="143"/>
    </row>
    <row r="443">
      <c r="A443" s="143"/>
      <c r="B443" s="143"/>
      <c r="C443" s="143"/>
      <c r="D443" s="143"/>
      <c r="E443" s="200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  <c r="AA443" s="143"/>
      <c r="AB443" s="143"/>
      <c r="AC443" s="143"/>
      <c r="AD443" s="143"/>
      <c r="AE443" s="143"/>
      <c r="AF443" s="143"/>
      <c r="AG443" s="143"/>
      <c r="AH443" s="143"/>
      <c r="AI443" s="143"/>
    </row>
    <row r="444">
      <c r="A444" s="143"/>
      <c r="B444" s="143"/>
      <c r="C444" s="143"/>
      <c r="D444" s="143"/>
      <c r="E444" s="200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  <c r="AC444" s="143"/>
      <c r="AD444" s="143"/>
      <c r="AE444" s="143"/>
      <c r="AF444" s="143"/>
      <c r="AG444" s="143"/>
      <c r="AH444" s="143"/>
      <c r="AI444" s="143"/>
    </row>
    <row r="445">
      <c r="A445" s="143"/>
      <c r="B445" s="143"/>
      <c r="C445" s="143"/>
      <c r="D445" s="143"/>
      <c r="E445" s="200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  <c r="AA445" s="143"/>
      <c r="AB445" s="143"/>
      <c r="AC445" s="143"/>
      <c r="AD445" s="143"/>
      <c r="AE445" s="143"/>
      <c r="AF445" s="143"/>
      <c r="AG445" s="143"/>
      <c r="AH445" s="143"/>
      <c r="AI445" s="143"/>
    </row>
    <row r="446">
      <c r="A446" s="143"/>
      <c r="B446" s="143"/>
      <c r="C446" s="143"/>
      <c r="D446" s="143"/>
      <c r="E446" s="200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  <c r="AA446" s="143"/>
      <c r="AB446" s="143"/>
      <c r="AC446" s="143"/>
      <c r="AD446" s="143"/>
      <c r="AE446" s="143"/>
      <c r="AF446" s="143"/>
      <c r="AG446" s="143"/>
      <c r="AH446" s="143"/>
      <c r="AI446" s="143"/>
    </row>
    <row r="447">
      <c r="A447" s="143"/>
      <c r="B447" s="143"/>
      <c r="C447" s="143"/>
      <c r="D447" s="143"/>
      <c r="E447" s="200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  <c r="AA447" s="143"/>
      <c r="AB447" s="143"/>
      <c r="AC447" s="143"/>
      <c r="AD447" s="143"/>
      <c r="AE447" s="143"/>
      <c r="AF447" s="143"/>
      <c r="AG447" s="143"/>
      <c r="AH447" s="143"/>
      <c r="AI447" s="143"/>
    </row>
    <row r="448">
      <c r="A448" s="143"/>
      <c r="B448" s="143"/>
      <c r="C448" s="143"/>
      <c r="D448" s="143"/>
      <c r="E448" s="200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  <c r="AC448" s="143"/>
      <c r="AD448" s="143"/>
      <c r="AE448" s="143"/>
      <c r="AF448" s="143"/>
      <c r="AG448" s="143"/>
      <c r="AH448" s="143"/>
      <c r="AI448" s="143"/>
    </row>
    <row r="449">
      <c r="A449" s="143"/>
      <c r="B449" s="143"/>
      <c r="C449" s="143"/>
      <c r="D449" s="143"/>
      <c r="E449" s="200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  <c r="AA449" s="143"/>
      <c r="AB449" s="143"/>
      <c r="AC449" s="143"/>
      <c r="AD449" s="143"/>
      <c r="AE449" s="143"/>
      <c r="AF449" s="143"/>
      <c r="AG449" s="143"/>
      <c r="AH449" s="143"/>
      <c r="AI449" s="143"/>
    </row>
    <row r="450">
      <c r="A450" s="143"/>
      <c r="B450" s="143"/>
      <c r="C450" s="143"/>
      <c r="D450" s="143"/>
      <c r="E450" s="200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  <c r="AA450" s="143"/>
      <c r="AB450" s="143"/>
      <c r="AC450" s="143"/>
      <c r="AD450" s="143"/>
      <c r="AE450" s="143"/>
      <c r="AF450" s="143"/>
      <c r="AG450" s="143"/>
      <c r="AH450" s="143"/>
      <c r="AI450" s="143"/>
    </row>
    <row r="451">
      <c r="A451" s="143"/>
      <c r="B451" s="143"/>
      <c r="C451" s="143"/>
      <c r="D451" s="143"/>
      <c r="E451" s="200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  <c r="AA451" s="143"/>
      <c r="AB451" s="143"/>
      <c r="AC451" s="143"/>
      <c r="AD451" s="143"/>
      <c r="AE451" s="143"/>
      <c r="AF451" s="143"/>
      <c r="AG451" s="143"/>
      <c r="AH451" s="143"/>
      <c r="AI451" s="143"/>
    </row>
    <row r="452">
      <c r="A452" s="143"/>
      <c r="B452" s="143"/>
      <c r="C452" s="143"/>
      <c r="D452" s="143"/>
      <c r="E452" s="200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  <c r="AA452" s="143"/>
      <c r="AB452" s="143"/>
      <c r="AC452" s="143"/>
      <c r="AD452" s="143"/>
      <c r="AE452" s="143"/>
      <c r="AF452" s="143"/>
      <c r="AG452" s="143"/>
      <c r="AH452" s="143"/>
      <c r="AI452" s="143"/>
    </row>
    <row r="453">
      <c r="A453" s="143"/>
      <c r="B453" s="143"/>
      <c r="C453" s="143"/>
      <c r="D453" s="143"/>
      <c r="E453" s="200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  <c r="AA453" s="143"/>
      <c r="AB453" s="143"/>
      <c r="AC453" s="143"/>
      <c r="AD453" s="143"/>
      <c r="AE453" s="143"/>
      <c r="AF453" s="143"/>
      <c r="AG453" s="143"/>
      <c r="AH453" s="143"/>
      <c r="AI453" s="143"/>
    </row>
    <row r="454">
      <c r="A454" s="143"/>
      <c r="B454" s="143"/>
      <c r="C454" s="143"/>
      <c r="D454" s="143"/>
      <c r="E454" s="200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  <c r="AA454" s="143"/>
      <c r="AB454" s="143"/>
      <c r="AC454" s="143"/>
      <c r="AD454" s="143"/>
      <c r="AE454" s="143"/>
      <c r="AF454" s="143"/>
      <c r="AG454" s="143"/>
      <c r="AH454" s="143"/>
      <c r="AI454" s="143"/>
    </row>
    <row r="455">
      <c r="A455" s="143"/>
      <c r="B455" s="143"/>
      <c r="C455" s="143"/>
      <c r="D455" s="143"/>
      <c r="E455" s="200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  <c r="AA455" s="143"/>
      <c r="AB455" s="143"/>
      <c r="AC455" s="143"/>
      <c r="AD455" s="143"/>
      <c r="AE455" s="143"/>
      <c r="AF455" s="143"/>
      <c r="AG455" s="143"/>
      <c r="AH455" s="143"/>
      <c r="AI455" s="143"/>
    </row>
    <row r="456">
      <c r="A456" s="143"/>
      <c r="B456" s="143"/>
      <c r="C456" s="143"/>
      <c r="D456" s="143"/>
      <c r="E456" s="200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  <c r="AA456" s="143"/>
      <c r="AB456" s="143"/>
      <c r="AC456" s="143"/>
      <c r="AD456" s="143"/>
      <c r="AE456" s="143"/>
      <c r="AF456" s="143"/>
      <c r="AG456" s="143"/>
      <c r="AH456" s="143"/>
      <c r="AI456" s="143"/>
    </row>
    <row r="457">
      <c r="A457" s="143"/>
      <c r="B457" s="143"/>
      <c r="C457" s="143"/>
      <c r="D457" s="143"/>
      <c r="E457" s="200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  <c r="AA457" s="143"/>
      <c r="AB457" s="143"/>
      <c r="AC457" s="143"/>
      <c r="AD457" s="143"/>
      <c r="AE457" s="143"/>
      <c r="AF457" s="143"/>
      <c r="AG457" s="143"/>
      <c r="AH457" s="143"/>
      <c r="AI457" s="143"/>
    </row>
    <row r="458">
      <c r="A458" s="143"/>
      <c r="B458" s="143"/>
      <c r="C458" s="143"/>
      <c r="D458" s="143"/>
      <c r="E458" s="200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  <c r="AA458" s="143"/>
      <c r="AB458" s="143"/>
      <c r="AC458" s="143"/>
      <c r="AD458" s="143"/>
      <c r="AE458" s="143"/>
      <c r="AF458" s="143"/>
      <c r="AG458" s="143"/>
      <c r="AH458" s="143"/>
      <c r="AI458" s="143"/>
    </row>
    <row r="459">
      <c r="A459" s="143"/>
      <c r="B459" s="143"/>
      <c r="C459" s="143"/>
      <c r="D459" s="143"/>
      <c r="E459" s="200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  <c r="AA459" s="143"/>
      <c r="AB459" s="143"/>
      <c r="AC459" s="143"/>
      <c r="AD459" s="143"/>
      <c r="AE459" s="143"/>
      <c r="AF459" s="143"/>
      <c r="AG459" s="143"/>
      <c r="AH459" s="143"/>
      <c r="AI459" s="143"/>
    </row>
    <row r="460">
      <c r="A460" s="143"/>
      <c r="B460" s="143"/>
      <c r="C460" s="143"/>
      <c r="D460" s="143"/>
      <c r="E460" s="200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  <c r="AA460" s="143"/>
      <c r="AB460" s="143"/>
      <c r="AC460" s="143"/>
      <c r="AD460" s="143"/>
      <c r="AE460" s="143"/>
      <c r="AF460" s="143"/>
      <c r="AG460" s="143"/>
      <c r="AH460" s="143"/>
      <c r="AI460" s="143"/>
    </row>
    <row r="461">
      <c r="A461" s="143"/>
      <c r="B461" s="143"/>
      <c r="C461" s="143"/>
      <c r="D461" s="143"/>
      <c r="E461" s="200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  <c r="AA461" s="143"/>
      <c r="AB461" s="143"/>
      <c r="AC461" s="143"/>
      <c r="AD461" s="143"/>
      <c r="AE461" s="143"/>
      <c r="AF461" s="143"/>
      <c r="AG461" s="143"/>
      <c r="AH461" s="143"/>
      <c r="AI461" s="143"/>
    </row>
    <row r="462">
      <c r="A462" s="143"/>
      <c r="B462" s="143"/>
      <c r="C462" s="143"/>
      <c r="D462" s="143"/>
      <c r="E462" s="200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  <c r="AA462" s="143"/>
      <c r="AB462" s="143"/>
      <c r="AC462" s="143"/>
      <c r="AD462" s="143"/>
      <c r="AE462" s="143"/>
      <c r="AF462" s="143"/>
      <c r="AG462" s="143"/>
      <c r="AH462" s="143"/>
      <c r="AI462" s="143"/>
    </row>
    <row r="463">
      <c r="A463" s="143"/>
      <c r="B463" s="143"/>
      <c r="C463" s="143"/>
      <c r="D463" s="143"/>
      <c r="E463" s="200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  <c r="AA463" s="143"/>
      <c r="AB463" s="143"/>
      <c r="AC463" s="143"/>
      <c r="AD463" s="143"/>
      <c r="AE463" s="143"/>
      <c r="AF463" s="143"/>
      <c r="AG463" s="143"/>
      <c r="AH463" s="143"/>
      <c r="AI463" s="143"/>
    </row>
    <row r="464">
      <c r="A464" s="143"/>
      <c r="B464" s="143"/>
      <c r="C464" s="143"/>
      <c r="D464" s="143"/>
      <c r="E464" s="200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  <c r="AA464" s="143"/>
      <c r="AB464" s="143"/>
      <c r="AC464" s="143"/>
      <c r="AD464" s="143"/>
      <c r="AE464" s="143"/>
      <c r="AF464" s="143"/>
      <c r="AG464" s="143"/>
      <c r="AH464" s="143"/>
      <c r="AI464" s="143"/>
    </row>
    <row r="465">
      <c r="A465" s="143"/>
      <c r="B465" s="143"/>
      <c r="C465" s="143"/>
      <c r="D465" s="143"/>
      <c r="E465" s="200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  <c r="AA465" s="143"/>
      <c r="AB465" s="143"/>
      <c r="AC465" s="143"/>
      <c r="AD465" s="143"/>
      <c r="AE465" s="143"/>
      <c r="AF465" s="143"/>
      <c r="AG465" s="143"/>
      <c r="AH465" s="143"/>
      <c r="AI465" s="143"/>
    </row>
    <row r="466">
      <c r="A466" s="143"/>
      <c r="B466" s="143"/>
      <c r="C466" s="143"/>
      <c r="D466" s="143"/>
      <c r="E466" s="200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  <c r="AA466" s="143"/>
      <c r="AB466" s="143"/>
      <c r="AC466" s="143"/>
      <c r="AD466" s="143"/>
      <c r="AE466" s="143"/>
      <c r="AF466" s="143"/>
      <c r="AG466" s="143"/>
      <c r="AH466" s="143"/>
      <c r="AI466" s="143"/>
    </row>
    <row r="467">
      <c r="A467" s="143"/>
      <c r="B467" s="143"/>
      <c r="C467" s="143"/>
      <c r="D467" s="143"/>
      <c r="E467" s="200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  <c r="AA467" s="143"/>
      <c r="AB467" s="143"/>
      <c r="AC467" s="143"/>
      <c r="AD467" s="143"/>
      <c r="AE467" s="143"/>
      <c r="AF467" s="143"/>
      <c r="AG467" s="143"/>
      <c r="AH467" s="143"/>
      <c r="AI467" s="143"/>
    </row>
    <row r="468">
      <c r="A468" s="143"/>
      <c r="B468" s="143"/>
      <c r="C468" s="143"/>
      <c r="D468" s="143"/>
      <c r="E468" s="200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  <c r="AA468" s="143"/>
      <c r="AB468" s="143"/>
      <c r="AC468" s="143"/>
      <c r="AD468" s="143"/>
      <c r="AE468" s="143"/>
      <c r="AF468" s="143"/>
      <c r="AG468" s="143"/>
      <c r="AH468" s="143"/>
      <c r="AI468" s="143"/>
    </row>
    <row r="469">
      <c r="A469" s="143"/>
      <c r="B469" s="143"/>
      <c r="C469" s="143"/>
      <c r="D469" s="143"/>
      <c r="E469" s="200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  <c r="AA469" s="143"/>
      <c r="AB469" s="143"/>
      <c r="AC469" s="143"/>
      <c r="AD469" s="143"/>
      <c r="AE469" s="143"/>
      <c r="AF469" s="143"/>
      <c r="AG469" s="143"/>
      <c r="AH469" s="143"/>
      <c r="AI469" s="143"/>
    </row>
    <row r="470">
      <c r="A470" s="143"/>
      <c r="B470" s="143"/>
      <c r="C470" s="143"/>
      <c r="D470" s="143"/>
      <c r="E470" s="200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  <c r="AA470" s="143"/>
      <c r="AB470" s="143"/>
      <c r="AC470" s="143"/>
      <c r="AD470" s="143"/>
      <c r="AE470" s="143"/>
      <c r="AF470" s="143"/>
      <c r="AG470" s="143"/>
      <c r="AH470" s="143"/>
      <c r="AI470" s="143"/>
    </row>
    <row r="471">
      <c r="A471" s="143"/>
      <c r="B471" s="143"/>
      <c r="C471" s="143"/>
      <c r="D471" s="143"/>
      <c r="E471" s="200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  <c r="AA471" s="143"/>
      <c r="AB471" s="143"/>
      <c r="AC471" s="143"/>
      <c r="AD471" s="143"/>
      <c r="AE471" s="143"/>
      <c r="AF471" s="143"/>
      <c r="AG471" s="143"/>
      <c r="AH471" s="143"/>
      <c r="AI471" s="143"/>
    </row>
    <row r="472">
      <c r="A472" s="143"/>
      <c r="B472" s="143"/>
      <c r="C472" s="143"/>
      <c r="D472" s="143"/>
      <c r="E472" s="200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  <c r="AA472" s="143"/>
      <c r="AB472" s="143"/>
      <c r="AC472" s="143"/>
      <c r="AD472" s="143"/>
      <c r="AE472" s="143"/>
      <c r="AF472" s="143"/>
      <c r="AG472" s="143"/>
      <c r="AH472" s="143"/>
      <c r="AI472" s="143"/>
    </row>
    <row r="473">
      <c r="A473" s="143"/>
      <c r="B473" s="143"/>
      <c r="C473" s="143"/>
      <c r="D473" s="143"/>
      <c r="E473" s="200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  <c r="AA473" s="143"/>
      <c r="AB473" s="143"/>
      <c r="AC473" s="143"/>
      <c r="AD473" s="143"/>
      <c r="AE473" s="143"/>
      <c r="AF473" s="143"/>
      <c r="AG473" s="143"/>
      <c r="AH473" s="143"/>
      <c r="AI473" s="143"/>
    </row>
    <row r="474">
      <c r="A474" s="143"/>
      <c r="B474" s="143"/>
      <c r="C474" s="143"/>
      <c r="D474" s="143"/>
      <c r="E474" s="200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  <c r="AA474" s="143"/>
      <c r="AB474" s="143"/>
      <c r="AC474" s="143"/>
      <c r="AD474" s="143"/>
      <c r="AE474" s="143"/>
      <c r="AF474" s="143"/>
      <c r="AG474" s="143"/>
      <c r="AH474" s="143"/>
      <c r="AI474" s="143"/>
    </row>
    <row r="475">
      <c r="A475" s="143"/>
      <c r="B475" s="143"/>
      <c r="C475" s="143"/>
      <c r="D475" s="143"/>
      <c r="E475" s="200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  <c r="AA475" s="143"/>
      <c r="AB475" s="143"/>
      <c r="AC475" s="143"/>
      <c r="AD475" s="143"/>
      <c r="AE475" s="143"/>
      <c r="AF475" s="143"/>
      <c r="AG475" s="143"/>
      <c r="AH475" s="143"/>
      <c r="AI475" s="143"/>
    </row>
    <row r="476">
      <c r="A476" s="143"/>
      <c r="B476" s="143"/>
      <c r="C476" s="143"/>
      <c r="D476" s="143"/>
      <c r="E476" s="200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  <c r="AC476" s="143"/>
      <c r="AD476" s="143"/>
      <c r="AE476" s="143"/>
      <c r="AF476" s="143"/>
      <c r="AG476" s="143"/>
      <c r="AH476" s="143"/>
      <c r="AI476" s="143"/>
    </row>
    <row r="477">
      <c r="A477" s="143"/>
      <c r="B477" s="143"/>
      <c r="C477" s="143"/>
      <c r="D477" s="143"/>
      <c r="E477" s="200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  <c r="AC477" s="143"/>
      <c r="AD477" s="143"/>
      <c r="AE477" s="143"/>
      <c r="AF477" s="143"/>
      <c r="AG477" s="143"/>
      <c r="AH477" s="143"/>
      <c r="AI477" s="143"/>
    </row>
    <row r="478">
      <c r="A478" s="143"/>
      <c r="B478" s="143"/>
      <c r="C478" s="143"/>
      <c r="D478" s="143"/>
      <c r="E478" s="200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  <c r="AA478" s="143"/>
      <c r="AB478" s="143"/>
      <c r="AC478" s="143"/>
      <c r="AD478" s="143"/>
      <c r="AE478" s="143"/>
      <c r="AF478" s="143"/>
      <c r="AG478" s="143"/>
      <c r="AH478" s="143"/>
      <c r="AI478" s="143"/>
    </row>
    <row r="479">
      <c r="A479" s="143"/>
      <c r="B479" s="143"/>
      <c r="C479" s="143"/>
      <c r="D479" s="143"/>
      <c r="E479" s="200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  <c r="AA479" s="143"/>
      <c r="AB479" s="143"/>
      <c r="AC479" s="143"/>
      <c r="AD479" s="143"/>
      <c r="AE479" s="143"/>
      <c r="AF479" s="143"/>
      <c r="AG479" s="143"/>
      <c r="AH479" s="143"/>
      <c r="AI479" s="143"/>
    </row>
    <row r="480">
      <c r="A480" s="143"/>
      <c r="B480" s="143"/>
      <c r="C480" s="143"/>
      <c r="D480" s="143"/>
      <c r="E480" s="200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  <c r="AA480" s="143"/>
      <c r="AB480" s="143"/>
      <c r="AC480" s="143"/>
      <c r="AD480" s="143"/>
      <c r="AE480" s="143"/>
      <c r="AF480" s="143"/>
      <c r="AG480" s="143"/>
      <c r="AH480" s="143"/>
      <c r="AI480" s="143"/>
    </row>
    <row r="481">
      <c r="A481" s="143"/>
      <c r="B481" s="143"/>
      <c r="C481" s="143"/>
      <c r="D481" s="143"/>
      <c r="E481" s="200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  <c r="AA481" s="143"/>
      <c r="AB481" s="143"/>
      <c r="AC481" s="143"/>
      <c r="AD481" s="143"/>
      <c r="AE481" s="143"/>
      <c r="AF481" s="143"/>
      <c r="AG481" s="143"/>
      <c r="AH481" s="143"/>
      <c r="AI481" s="143"/>
    </row>
    <row r="482">
      <c r="A482" s="143"/>
      <c r="B482" s="143"/>
      <c r="C482" s="143"/>
      <c r="D482" s="143"/>
      <c r="E482" s="200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  <c r="AA482" s="143"/>
      <c r="AB482" s="143"/>
      <c r="AC482" s="143"/>
      <c r="AD482" s="143"/>
      <c r="AE482" s="143"/>
      <c r="AF482" s="143"/>
      <c r="AG482" s="143"/>
      <c r="AH482" s="143"/>
      <c r="AI482" s="143"/>
    </row>
    <row r="483">
      <c r="A483" s="143"/>
      <c r="B483" s="143"/>
      <c r="C483" s="143"/>
      <c r="D483" s="143"/>
      <c r="E483" s="200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  <c r="AA483" s="143"/>
      <c r="AB483" s="143"/>
      <c r="AC483" s="143"/>
      <c r="AD483" s="143"/>
      <c r="AE483" s="143"/>
      <c r="AF483" s="143"/>
      <c r="AG483" s="143"/>
      <c r="AH483" s="143"/>
      <c r="AI483" s="143"/>
    </row>
    <row r="484">
      <c r="A484" s="143"/>
      <c r="B484" s="143"/>
      <c r="C484" s="143"/>
      <c r="D484" s="143"/>
      <c r="E484" s="200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  <c r="AA484" s="143"/>
      <c r="AB484" s="143"/>
      <c r="AC484" s="143"/>
      <c r="AD484" s="143"/>
      <c r="AE484" s="143"/>
      <c r="AF484" s="143"/>
      <c r="AG484" s="143"/>
      <c r="AH484" s="143"/>
      <c r="AI484" s="143"/>
    </row>
    <row r="485">
      <c r="A485" s="143"/>
      <c r="B485" s="143"/>
      <c r="C485" s="143"/>
      <c r="D485" s="143"/>
      <c r="E485" s="200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  <c r="AA485" s="143"/>
      <c r="AB485" s="143"/>
      <c r="AC485" s="143"/>
      <c r="AD485" s="143"/>
      <c r="AE485" s="143"/>
      <c r="AF485" s="143"/>
      <c r="AG485" s="143"/>
      <c r="AH485" s="143"/>
      <c r="AI485" s="143"/>
    </row>
    <row r="486">
      <c r="A486" s="143"/>
      <c r="B486" s="143"/>
      <c r="C486" s="143"/>
      <c r="D486" s="143"/>
      <c r="E486" s="200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  <c r="AA486" s="143"/>
      <c r="AB486" s="143"/>
      <c r="AC486" s="143"/>
      <c r="AD486" s="143"/>
      <c r="AE486" s="143"/>
      <c r="AF486" s="143"/>
      <c r="AG486" s="143"/>
      <c r="AH486" s="143"/>
      <c r="AI486" s="143"/>
    </row>
    <row r="487">
      <c r="A487" s="143"/>
      <c r="B487" s="143"/>
      <c r="C487" s="143"/>
      <c r="D487" s="143"/>
      <c r="E487" s="200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  <c r="AA487" s="143"/>
      <c r="AB487" s="143"/>
      <c r="AC487" s="143"/>
      <c r="AD487" s="143"/>
      <c r="AE487" s="143"/>
      <c r="AF487" s="143"/>
      <c r="AG487" s="143"/>
      <c r="AH487" s="143"/>
      <c r="AI487" s="143"/>
    </row>
    <row r="488">
      <c r="A488" s="143"/>
      <c r="B488" s="143"/>
      <c r="C488" s="143"/>
      <c r="D488" s="143"/>
      <c r="E488" s="200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  <c r="AA488" s="143"/>
      <c r="AB488" s="143"/>
      <c r="AC488" s="143"/>
      <c r="AD488" s="143"/>
      <c r="AE488" s="143"/>
      <c r="AF488" s="143"/>
      <c r="AG488" s="143"/>
      <c r="AH488" s="143"/>
      <c r="AI488" s="143"/>
    </row>
    <row r="489">
      <c r="A489" s="143"/>
      <c r="B489" s="143"/>
      <c r="C489" s="143"/>
      <c r="D489" s="143"/>
      <c r="E489" s="200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  <c r="AD489" s="143"/>
      <c r="AE489" s="143"/>
      <c r="AF489" s="143"/>
      <c r="AG489" s="143"/>
      <c r="AH489" s="143"/>
      <c r="AI489" s="143"/>
    </row>
    <row r="490">
      <c r="A490" s="143"/>
      <c r="B490" s="143"/>
      <c r="C490" s="143"/>
      <c r="D490" s="143"/>
      <c r="E490" s="200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  <c r="AA490" s="143"/>
      <c r="AB490" s="143"/>
      <c r="AC490" s="143"/>
      <c r="AD490" s="143"/>
      <c r="AE490" s="143"/>
      <c r="AF490" s="143"/>
      <c r="AG490" s="143"/>
      <c r="AH490" s="143"/>
      <c r="AI490" s="143"/>
    </row>
    <row r="491">
      <c r="A491" s="143"/>
      <c r="B491" s="143"/>
      <c r="C491" s="143"/>
      <c r="D491" s="143"/>
      <c r="E491" s="200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  <c r="AA491" s="143"/>
      <c r="AB491" s="143"/>
      <c r="AC491" s="143"/>
      <c r="AD491" s="143"/>
      <c r="AE491" s="143"/>
      <c r="AF491" s="143"/>
      <c r="AG491" s="143"/>
      <c r="AH491" s="143"/>
      <c r="AI491" s="143"/>
    </row>
    <row r="492">
      <c r="A492" s="143"/>
      <c r="B492" s="143"/>
      <c r="C492" s="143"/>
      <c r="D492" s="143"/>
      <c r="E492" s="200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  <c r="AA492" s="143"/>
      <c r="AB492" s="143"/>
      <c r="AC492" s="143"/>
      <c r="AD492" s="143"/>
      <c r="AE492" s="143"/>
      <c r="AF492" s="143"/>
      <c r="AG492" s="143"/>
      <c r="AH492" s="143"/>
      <c r="AI492" s="143"/>
    </row>
    <row r="493">
      <c r="A493" s="143"/>
      <c r="B493" s="143"/>
      <c r="C493" s="143"/>
      <c r="D493" s="143"/>
      <c r="E493" s="200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  <c r="AA493" s="143"/>
      <c r="AB493" s="143"/>
      <c r="AC493" s="143"/>
      <c r="AD493" s="143"/>
      <c r="AE493" s="143"/>
      <c r="AF493" s="143"/>
      <c r="AG493" s="143"/>
      <c r="AH493" s="143"/>
      <c r="AI493" s="143"/>
    </row>
    <row r="494">
      <c r="A494" s="143"/>
      <c r="B494" s="143"/>
      <c r="C494" s="143"/>
      <c r="D494" s="143"/>
      <c r="E494" s="200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  <c r="AC494" s="143"/>
      <c r="AD494" s="143"/>
      <c r="AE494" s="143"/>
      <c r="AF494" s="143"/>
      <c r="AG494" s="143"/>
      <c r="AH494" s="143"/>
      <c r="AI494" s="143"/>
    </row>
    <row r="495">
      <c r="A495" s="143"/>
      <c r="B495" s="143"/>
      <c r="C495" s="143"/>
      <c r="D495" s="143"/>
      <c r="E495" s="200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  <c r="AA495" s="143"/>
      <c r="AB495" s="143"/>
      <c r="AC495" s="143"/>
      <c r="AD495" s="143"/>
      <c r="AE495" s="143"/>
      <c r="AF495" s="143"/>
      <c r="AG495" s="143"/>
      <c r="AH495" s="143"/>
      <c r="AI495" s="143"/>
    </row>
    <row r="496">
      <c r="A496" s="143"/>
      <c r="B496" s="143"/>
      <c r="C496" s="143"/>
      <c r="D496" s="143"/>
      <c r="E496" s="200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  <c r="AA496" s="143"/>
      <c r="AB496" s="143"/>
      <c r="AC496" s="143"/>
      <c r="AD496" s="143"/>
      <c r="AE496" s="143"/>
      <c r="AF496" s="143"/>
      <c r="AG496" s="143"/>
      <c r="AH496" s="143"/>
      <c r="AI496" s="143"/>
    </row>
    <row r="497">
      <c r="A497" s="143"/>
      <c r="B497" s="143"/>
      <c r="C497" s="143"/>
      <c r="D497" s="143"/>
      <c r="E497" s="200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  <c r="AA497" s="143"/>
      <c r="AB497" s="143"/>
      <c r="AC497" s="143"/>
      <c r="AD497" s="143"/>
      <c r="AE497" s="143"/>
      <c r="AF497" s="143"/>
      <c r="AG497" s="143"/>
      <c r="AH497" s="143"/>
      <c r="AI497" s="143"/>
    </row>
    <row r="498">
      <c r="A498" s="143"/>
      <c r="B498" s="143"/>
      <c r="C498" s="143"/>
      <c r="D498" s="143"/>
      <c r="E498" s="200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  <c r="AA498" s="143"/>
      <c r="AB498" s="143"/>
      <c r="AC498" s="143"/>
      <c r="AD498" s="143"/>
      <c r="AE498" s="143"/>
      <c r="AF498" s="143"/>
      <c r="AG498" s="143"/>
      <c r="AH498" s="143"/>
      <c r="AI498" s="143"/>
    </row>
    <row r="499">
      <c r="A499" s="143"/>
      <c r="B499" s="143"/>
      <c r="C499" s="143"/>
      <c r="D499" s="143"/>
      <c r="E499" s="200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  <c r="AA499" s="143"/>
      <c r="AB499" s="143"/>
      <c r="AC499" s="143"/>
      <c r="AD499" s="143"/>
      <c r="AE499" s="143"/>
      <c r="AF499" s="143"/>
      <c r="AG499" s="143"/>
      <c r="AH499" s="143"/>
      <c r="AI499" s="143"/>
    </row>
    <row r="500">
      <c r="A500" s="143"/>
      <c r="B500" s="143"/>
      <c r="C500" s="143"/>
      <c r="D500" s="143"/>
      <c r="E500" s="200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  <c r="AA500" s="143"/>
      <c r="AB500" s="143"/>
      <c r="AC500" s="143"/>
      <c r="AD500" s="143"/>
      <c r="AE500" s="143"/>
      <c r="AF500" s="143"/>
      <c r="AG500" s="143"/>
      <c r="AH500" s="143"/>
      <c r="AI500" s="143"/>
    </row>
    <row r="501">
      <c r="A501" s="143"/>
      <c r="B501" s="143"/>
      <c r="C501" s="143"/>
      <c r="D501" s="143"/>
      <c r="E501" s="200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  <c r="AA501" s="143"/>
      <c r="AB501" s="143"/>
      <c r="AC501" s="143"/>
      <c r="AD501" s="143"/>
      <c r="AE501" s="143"/>
      <c r="AF501" s="143"/>
      <c r="AG501" s="143"/>
      <c r="AH501" s="143"/>
      <c r="AI501" s="143"/>
    </row>
    <row r="502">
      <c r="A502" s="143"/>
      <c r="B502" s="143"/>
      <c r="C502" s="143"/>
      <c r="D502" s="143"/>
      <c r="E502" s="200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  <c r="AA502" s="143"/>
      <c r="AB502" s="143"/>
      <c r="AC502" s="143"/>
      <c r="AD502" s="143"/>
      <c r="AE502" s="143"/>
      <c r="AF502" s="143"/>
      <c r="AG502" s="143"/>
      <c r="AH502" s="143"/>
      <c r="AI502" s="143"/>
    </row>
    <row r="503">
      <c r="A503" s="143"/>
      <c r="B503" s="143"/>
      <c r="C503" s="143"/>
      <c r="D503" s="143"/>
      <c r="E503" s="200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  <c r="AA503" s="143"/>
      <c r="AB503" s="143"/>
      <c r="AC503" s="143"/>
      <c r="AD503" s="143"/>
      <c r="AE503" s="143"/>
      <c r="AF503" s="143"/>
      <c r="AG503" s="143"/>
      <c r="AH503" s="143"/>
      <c r="AI503" s="143"/>
    </row>
    <row r="504">
      <c r="A504" s="143"/>
      <c r="B504" s="143"/>
      <c r="C504" s="143"/>
      <c r="D504" s="143"/>
      <c r="E504" s="200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  <c r="AA504" s="143"/>
      <c r="AB504" s="143"/>
      <c r="AC504" s="143"/>
      <c r="AD504" s="143"/>
      <c r="AE504" s="143"/>
      <c r="AF504" s="143"/>
      <c r="AG504" s="143"/>
      <c r="AH504" s="143"/>
      <c r="AI504" s="143"/>
    </row>
    <row r="505">
      <c r="A505" s="143"/>
      <c r="B505" s="143"/>
      <c r="C505" s="143"/>
      <c r="D505" s="143"/>
      <c r="E505" s="200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  <c r="AA505" s="143"/>
      <c r="AB505" s="143"/>
      <c r="AC505" s="143"/>
      <c r="AD505" s="143"/>
      <c r="AE505" s="143"/>
      <c r="AF505" s="143"/>
      <c r="AG505" s="143"/>
      <c r="AH505" s="143"/>
      <c r="AI505" s="143"/>
    </row>
    <row r="506">
      <c r="A506" s="143"/>
      <c r="B506" s="143"/>
      <c r="C506" s="143"/>
      <c r="D506" s="143"/>
      <c r="E506" s="200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  <c r="AA506" s="143"/>
      <c r="AB506" s="143"/>
      <c r="AC506" s="143"/>
      <c r="AD506" s="143"/>
      <c r="AE506" s="143"/>
      <c r="AF506" s="143"/>
      <c r="AG506" s="143"/>
      <c r="AH506" s="143"/>
      <c r="AI506" s="143"/>
    </row>
    <row r="507">
      <c r="A507" s="143"/>
      <c r="B507" s="143"/>
      <c r="C507" s="143"/>
      <c r="D507" s="143"/>
      <c r="E507" s="200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  <c r="AA507" s="143"/>
      <c r="AB507" s="143"/>
      <c r="AC507" s="143"/>
      <c r="AD507" s="143"/>
      <c r="AE507" s="143"/>
      <c r="AF507" s="143"/>
      <c r="AG507" s="143"/>
      <c r="AH507" s="143"/>
      <c r="AI507" s="143"/>
    </row>
    <row r="508">
      <c r="A508" s="143"/>
      <c r="B508" s="143"/>
      <c r="C508" s="143"/>
      <c r="D508" s="143"/>
      <c r="E508" s="200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  <c r="AA508" s="143"/>
      <c r="AB508" s="143"/>
      <c r="AC508" s="143"/>
      <c r="AD508" s="143"/>
      <c r="AE508" s="143"/>
      <c r="AF508" s="143"/>
      <c r="AG508" s="143"/>
      <c r="AH508" s="143"/>
      <c r="AI508" s="143"/>
    </row>
    <row r="509">
      <c r="A509" s="143"/>
      <c r="B509" s="143"/>
      <c r="C509" s="143"/>
      <c r="D509" s="143"/>
      <c r="E509" s="200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  <c r="AC509" s="143"/>
      <c r="AD509" s="143"/>
      <c r="AE509" s="143"/>
      <c r="AF509" s="143"/>
      <c r="AG509" s="143"/>
      <c r="AH509" s="143"/>
      <c r="AI509" s="143"/>
    </row>
    <row r="510">
      <c r="A510" s="143"/>
      <c r="B510" s="143"/>
      <c r="C510" s="143"/>
      <c r="D510" s="143"/>
      <c r="E510" s="200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  <c r="AA510" s="143"/>
      <c r="AB510" s="143"/>
      <c r="AC510" s="143"/>
      <c r="AD510" s="143"/>
      <c r="AE510" s="143"/>
      <c r="AF510" s="143"/>
      <c r="AG510" s="143"/>
      <c r="AH510" s="143"/>
      <c r="AI510" s="143"/>
    </row>
    <row r="511">
      <c r="A511" s="143"/>
      <c r="B511" s="143"/>
      <c r="C511" s="143"/>
      <c r="D511" s="143"/>
      <c r="E511" s="200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  <c r="AC511" s="143"/>
      <c r="AD511" s="143"/>
      <c r="AE511" s="143"/>
      <c r="AF511" s="143"/>
      <c r="AG511" s="143"/>
      <c r="AH511" s="143"/>
      <c r="AI511" s="143"/>
    </row>
    <row r="512">
      <c r="A512" s="143"/>
      <c r="B512" s="143"/>
      <c r="C512" s="143"/>
      <c r="D512" s="143"/>
      <c r="E512" s="200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  <c r="AA512" s="143"/>
      <c r="AB512" s="143"/>
      <c r="AC512" s="143"/>
      <c r="AD512" s="143"/>
      <c r="AE512" s="143"/>
      <c r="AF512" s="143"/>
      <c r="AG512" s="143"/>
      <c r="AH512" s="143"/>
      <c r="AI512" s="143"/>
    </row>
    <row r="513">
      <c r="A513" s="143"/>
      <c r="B513" s="143"/>
      <c r="C513" s="143"/>
      <c r="D513" s="143"/>
      <c r="E513" s="200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  <c r="AA513" s="143"/>
      <c r="AB513" s="143"/>
      <c r="AC513" s="143"/>
      <c r="AD513" s="143"/>
      <c r="AE513" s="143"/>
      <c r="AF513" s="143"/>
      <c r="AG513" s="143"/>
      <c r="AH513" s="143"/>
      <c r="AI513" s="143"/>
    </row>
    <row r="514">
      <c r="A514" s="143"/>
      <c r="B514" s="143"/>
      <c r="C514" s="143"/>
      <c r="D514" s="143"/>
      <c r="E514" s="200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  <c r="AA514" s="143"/>
      <c r="AB514" s="143"/>
      <c r="AC514" s="143"/>
      <c r="AD514" s="143"/>
      <c r="AE514" s="143"/>
      <c r="AF514" s="143"/>
      <c r="AG514" s="143"/>
      <c r="AH514" s="143"/>
      <c r="AI514" s="143"/>
    </row>
    <row r="515">
      <c r="A515" s="143"/>
      <c r="B515" s="143"/>
      <c r="C515" s="143"/>
      <c r="D515" s="143"/>
      <c r="E515" s="200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  <c r="AA515" s="143"/>
      <c r="AB515" s="143"/>
      <c r="AC515" s="143"/>
      <c r="AD515" s="143"/>
      <c r="AE515" s="143"/>
      <c r="AF515" s="143"/>
      <c r="AG515" s="143"/>
      <c r="AH515" s="143"/>
      <c r="AI515" s="143"/>
    </row>
    <row r="516">
      <c r="A516" s="143"/>
      <c r="B516" s="143"/>
      <c r="C516" s="143"/>
      <c r="D516" s="143"/>
      <c r="E516" s="200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  <c r="AA516" s="143"/>
      <c r="AB516" s="143"/>
      <c r="AC516" s="143"/>
      <c r="AD516" s="143"/>
      <c r="AE516" s="143"/>
      <c r="AF516" s="143"/>
      <c r="AG516" s="143"/>
      <c r="AH516" s="143"/>
      <c r="AI516" s="143"/>
    </row>
    <row r="517">
      <c r="A517" s="143"/>
      <c r="B517" s="143"/>
      <c r="C517" s="143"/>
      <c r="D517" s="143"/>
      <c r="E517" s="200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  <c r="AA517" s="143"/>
      <c r="AB517" s="143"/>
      <c r="AC517" s="143"/>
      <c r="AD517" s="143"/>
      <c r="AE517" s="143"/>
      <c r="AF517" s="143"/>
      <c r="AG517" s="143"/>
      <c r="AH517" s="143"/>
      <c r="AI517" s="143"/>
    </row>
    <row r="518">
      <c r="A518" s="143"/>
      <c r="B518" s="143"/>
      <c r="C518" s="143"/>
      <c r="D518" s="143"/>
      <c r="E518" s="200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  <c r="AC518" s="143"/>
      <c r="AD518" s="143"/>
      <c r="AE518" s="143"/>
      <c r="AF518" s="143"/>
      <c r="AG518" s="143"/>
      <c r="AH518" s="143"/>
      <c r="AI518" s="143"/>
    </row>
    <row r="519">
      <c r="A519" s="143"/>
      <c r="B519" s="143"/>
      <c r="C519" s="143"/>
      <c r="D519" s="143"/>
      <c r="E519" s="200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  <c r="AA519" s="143"/>
      <c r="AB519" s="143"/>
      <c r="AC519" s="143"/>
      <c r="AD519" s="143"/>
      <c r="AE519" s="143"/>
      <c r="AF519" s="143"/>
      <c r="AG519" s="143"/>
      <c r="AH519" s="143"/>
      <c r="AI519" s="143"/>
    </row>
    <row r="520">
      <c r="A520" s="143"/>
      <c r="B520" s="143"/>
      <c r="C520" s="143"/>
      <c r="D520" s="143"/>
      <c r="E520" s="200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  <c r="AA520" s="143"/>
      <c r="AB520" s="143"/>
      <c r="AC520" s="143"/>
      <c r="AD520" s="143"/>
      <c r="AE520" s="143"/>
      <c r="AF520" s="143"/>
      <c r="AG520" s="143"/>
      <c r="AH520" s="143"/>
      <c r="AI520" s="143"/>
    </row>
    <row r="521">
      <c r="A521" s="143"/>
      <c r="B521" s="143"/>
      <c r="C521" s="143"/>
      <c r="D521" s="143"/>
      <c r="E521" s="200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  <c r="AA521" s="143"/>
      <c r="AB521" s="143"/>
      <c r="AC521" s="143"/>
      <c r="AD521" s="143"/>
      <c r="AE521" s="143"/>
      <c r="AF521" s="143"/>
      <c r="AG521" s="143"/>
      <c r="AH521" s="143"/>
      <c r="AI521" s="143"/>
    </row>
    <row r="522">
      <c r="A522" s="143"/>
      <c r="B522" s="143"/>
      <c r="C522" s="143"/>
      <c r="D522" s="143"/>
      <c r="E522" s="200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  <c r="AA522" s="143"/>
      <c r="AB522" s="143"/>
      <c r="AC522" s="143"/>
      <c r="AD522" s="143"/>
      <c r="AE522" s="143"/>
      <c r="AF522" s="143"/>
      <c r="AG522" s="143"/>
      <c r="AH522" s="143"/>
      <c r="AI522" s="143"/>
    </row>
    <row r="523">
      <c r="A523" s="143"/>
      <c r="B523" s="143"/>
      <c r="C523" s="143"/>
      <c r="D523" s="143"/>
      <c r="E523" s="200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  <c r="AA523" s="143"/>
      <c r="AB523" s="143"/>
      <c r="AC523" s="143"/>
      <c r="AD523" s="143"/>
      <c r="AE523" s="143"/>
      <c r="AF523" s="143"/>
      <c r="AG523" s="143"/>
      <c r="AH523" s="143"/>
      <c r="AI523" s="143"/>
    </row>
    <row r="524">
      <c r="A524" s="143"/>
      <c r="B524" s="143"/>
      <c r="C524" s="143"/>
      <c r="D524" s="143"/>
      <c r="E524" s="200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  <c r="AA524" s="143"/>
      <c r="AB524" s="143"/>
      <c r="AC524" s="143"/>
      <c r="AD524" s="143"/>
      <c r="AE524" s="143"/>
      <c r="AF524" s="143"/>
      <c r="AG524" s="143"/>
      <c r="AH524" s="143"/>
      <c r="AI524" s="143"/>
    </row>
    <row r="525">
      <c r="A525" s="143"/>
      <c r="B525" s="143"/>
      <c r="C525" s="143"/>
      <c r="D525" s="143"/>
      <c r="E525" s="200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  <c r="AC525" s="143"/>
      <c r="AD525" s="143"/>
      <c r="AE525" s="143"/>
      <c r="AF525" s="143"/>
      <c r="AG525" s="143"/>
      <c r="AH525" s="143"/>
      <c r="AI525" s="143"/>
    </row>
    <row r="526">
      <c r="A526" s="143"/>
      <c r="B526" s="143"/>
      <c r="C526" s="143"/>
      <c r="D526" s="143"/>
      <c r="E526" s="200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  <c r="AA526" s="143"/>
      <c r="AB526" s="143"/>
      <c r="AC526" s="143"/>
      <c r="AD526" s="143"/>
      <c r="AE526" s="143"/>
      <c r="AF526" s="143"/>
      <c r="AG526" s="143"/>
      <c r="AH526" s="143"/>
      <c r="AI526" s="143"/>
    </row>
    <row r="527">
      <c r="A527" s="143"/>
      <c r="B527" s="143"/>
      <c r="C527" s="143"/>
      <c r="D527" s="143"/>
      <c r="E527" s="200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  <c r="AA527" s="143"/>
      <c r="AB527" s="143"/>
      <c r="AC527" s="143"/>
      <c r="AD527" s="143"/>
      <c r="AE527" s="143"/>
      <c r="AF527" s="143"/>
      <c r="AG527" s="143"/>
      <c r="AH527" s="143"/>
      <c r="AI527" s="143"/>
    </row>
    <row r="528">
      <c r="A528" s="143"/>
      <c r="B528" s="143"/>
      <c r="C528" s="143"/>
      <c r="D528" s="143"/>
      <c r="E528" s="200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  <c r="AA528" s="143"/>
      <c r="AB528" s="143"/>
      <c r="AC528" s="143"/>
      <c r="AD528" s="143"/>
      <c r="AE528" s="143"/>
      <c r="AF528" s="143"/>
      <c r="AG528" s="143"/>
      <c r="AH528" s="143"/>
      <c r="AI528" s="143"/>
    </row>
    <row r="529">
      <c r="A529" s="143"/>
      <c r="B529" s="143"/>
      <c r="C529" s="143"/>
      <c r="D529" s="143"/>
      <c r="E529" s="200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  <c r="AA529" s="143"/>
      <c r="AB529" s="143"/>
      <c r="AC529" s="143"/>
      <c r="AD529" s="143"/>
      <c r="AE529" s="143"/>
      <c r="AF529" s="143"/>
      <c r="AG529" s="143"/>
      <c r="AH529" s="143"/>
      <c r="AI529" s="143"/>
    </row>
    <row r="530">
      <c r="A530" s="143"/>
      <c r="B530" s="143"/>
      <c r="C530" s="143"/>
      <c r="D530" s="143"/>
      <c r="E530" s="200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  <c r="AA530" s="143"/>
      <c r="AB530" s="143"/>
      <c r="AC530" s="143"/>
      <c r="AD530" s="143"/>
      <c r="AE530" s="143"/>
      <c r="AF530" s="143"/>
      <c r="AG530" s="143"/>
      <c r="AH530" s="143"/>
      <c r="AI530" s="143"/>
    </row>
    <row r="531">
      <c r="A531" s="143"/>
      <c r="B531" s="143"/>
      <c r="C531" s="143"/>
      <c r="D531" s="143"/>
      <c r="E531" s="200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  <c r="AA531" s="143"/>
      <c r="AB531" s="143"/>
      <c r="AC531" s="143"/>
      <c r="AD531" s="143"/>
      <c r="AE531" s="143"/>
      <c r="AF531" s="143"/>
      <c r="AG531" s="143"/>
      <c r="AH531" s="143"/>
      <c r="AI531" s="143"/>
    </row>
    <row r="532">
      <c r="A532" s="143"/>
      <c r="B532" s="143"/>
      <c r="C532" s="143"/>
      <c r="D532" s="143"/>
      <c r="E532" s="200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  <c r="AA532" s="143"/>
      <c r="AB532" s="143"/>
      <c r="AC532" s="143"/>
      <c r="AD532" s="143"/>
      <c r="AE532" s="143"/>
      <c r="AF532" s="143"/>
      <c r="AG532" s="143"/>
      <c r="AH532" s="143"/>
      <c r="AI532" s="143"/>
    </row>
    <row r="533">
      <c r="A533" s="143"/>
      <c r="B533" s="143"/>
      <c r="C533" s="143"/>
      <c r="D533" s="143"/>
      <c r="E533" s="200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  <c r="AA533" s="143"/>
      <c r="AB533" s="143"/>
      <c r="AC533" s="143"/>
      <c r="AD533" s="143"/>
      <c r="AE533" s="143"/>
      <c r="AF533" s="143"/>
      <c r="AG533" s="143"/>
      <c r="AH533" s="143"/>
      <c r="AI533" s="143"/>
    </row>
    <row r="534">
      <c r="A534" s="143"/>
      <c r="B534" s="143"/>
      <c r="C534" s="143"/>
      <c r="D534" s="143"/>
      <c r="E534" s="200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  <c r="AA534" s="143"/>
      <c r="AB534" s="143"/>
      <c r="AC534" s="143"/>
      <c r="AD534" s="143"/>
      <c r="AE534" s="143"/>
      <c r="AF534" s="143"/>
      <c r="AG534" s="143"/>
      <c r="AH534" s="143"/>
      <c r="AI534" s="143"/>
    </row>
    <row r="535">
      <c r="A535" s="143"/>
      <c r="B535" s="143"/>
      <c r="C535" s="143"/>
      <c r="D535" s="143"/>
      <c r="E535" s="200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  <c r="AA535" s="143"/>
      <c r="AB535" s="143"/>
      <c r="AC535" s="143"/>
      <c r="AD535" s="143"/>
      <c r="AE535" s="143"/>
      <c r="AF535" s="143"/>
      <c r="AG535" s="143"/>
      <c r="AH535" s="143"/>
      <c r="AI535" s="143"/>
    </row>
    <row r="536">
      <c r="A536" s="143"/>
      <c r="B536" s="143"/>
      <c r="C536" s="143"/>
      <c r="D536" s="143"/>
      <c r="E536" s="200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  <c r="AA536" s="143"/>
      <c r="AB536" s="143"/>
      <c r="AC536" s="143"/>
      <c r="AD536" s="143"/>
      <c r="AE536" s="143"/>
      <c r="AF536" s="143"/>
      <c r="AG536" s="143"/>
      <c r="AH536" s="143"/>
      <c r="AI536" s="143"/>
    </row>
    <row r="537">
      <c r="A537" s="143"/>
      <c r="B537" s="143"/>
      <c r="C537" s="143"/>
      <c r="D537" s="143"/>
      <c r="E537" s="200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  <c r="AA537" s="143"/>
      <c r="AB537" s="143"/>
      <c r="AC537" s="143"/>
      <c r="AD537" s="143"/>
      <c r="AE537" s="143"/>
      <c r="AF537" s="143"/>
      <c r="AG537" s="143"/>
      <c r="AH537" s="143"/>
      <c r="AI537" s="143"/>
    </row>
    <row r="538">
      <c r="A538" s="143"/>
      <c r="B538" s="143"/>
      <c r="C538" s="143"/>
      <c r="D538" s="143"/>
      <c r="E538" s="200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  <c r="AA538" s="143"/>
      <c r="AB538" s="143"/>
      <c r="AC538" s="143"/>
      <c r="AD538" s="143"/>
      <c r="AE538" s="143"/>
      <c r="AF538" s="143"/>
      <c r="AG538" s="143"/>
      <c r="AH538" s="143"/>
      <c r="AI538" s="143"/>
    </row>
    <row r="539">
      <c r="A539" s="143"/>
      <c r="B539" s="143"/>
      <c r="C539" s="143"/>
      <c r="D539" s="143"/>
      <c r="E539" s="200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  <c r="AA539" s="143"/>
      <c r="AB539" s="143"/>
      <c r="AC539" s="143"/>
      <c r="AD539" s="143"/>
      <c r="AE539" s="143"/>
      <c r="AF539" s="143"/>
      <c r="AG539" s="143"/>
      <c r="AH539" s="143"/>
      <c r="AI539" s="143"/>
    </row>
    <row r="540">
      <c r="A540" s="143"/>
      <c r="B540" s="143"/>
      <c r="C540" s="143"/>
      <c r="D540" s="143"/>
      <c r="E540" s="200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  <c r="AA540" s="143"/>
      <c r="AB540" s="143"/>
      <c r="AC540" s="143"/>
      <c r="AD540" s="143"/>
      <c r="AE540" s="143"/>
      <c r="AF540" s="143"/>
      <c r="AG540" s="143"/>
      <c r="AH540" s="143"/>
      <c r="AI540" s="143"/>
    </row>
    <row r="541">
      <c r="A541" s="143"/>
      <c r="B541" s="143"/>
      <c r="C541" s="143"/>
      <c r="D541" s="143"/>
      <c r="E541" s="200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  <c r="AA541" s="143"/>
      <c r="AB541" s="143"/>
      <c r="AC541" s="143"/>
      <c r="AD541" s="143"/>
      <c r="AE541" s="143"/>
      <c r="AF541" s="143"/>
      <c r="AG541" s="143"/>
      <c r="AH541" s="143"/>
      <c r="AI541" s="143"/>
    </row>
    <row r="542">
      <c r="A542" s="143"/>
      <c r="B542" s="143"/>
      <c r="C542" s="143"/>
      <c r="D542" s="143"/>
      <c r="E542" s="200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  <c r="AA542" s="143"/>
      <c r="AB542" s="143"/>
      <c r="AC542" s="143"/>
      <c r="AD542" s="143"/>
      <c r="AE542" s="143"/>
      <c r="AF542" s="143"/>
      <c r="AG542" s="143"/>
      <c r="AH542" s="143"/>
      <c r="AI542" s="143"/>
    </row>
    <row r="543">
      <c r="A543" s="143"/>
      <c r="B543" s="143"/>
      <c r="C543" s="143"/>
      <c r="D543" s="143"/>
      <c r="E543" s="200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  <c r="AA543" s="143"/>
      <c r="AB543" s="143"/>
      <c r="AC543" s="143"/>
      <c r="AD543" s="143"/>
      <c r="AE543" s="143"/>
      <c r="AF543" s="143"/>
      <c r="AG543" s="143"/>
      <c r="AH543" s="143"/>
      <c r="AI543" s="143"/>
    </row>
    <row r="544">
      <c r="A544" s="143"/>
      <c r="B544" s="143"/>
      <c r="C544" s="143"/>
      <c r="D544" s="143"/>
      <c r="E544" s="200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  <c r="AA544" s="143"/>
      <c r="AB544" s="143"/>
      <c r="AC544" s="143"/>
      <c r="AD544" s="143"/>
      <c r="AE544" s="143"/>
      <c r="AF544" s="143"/>
      <c r="AG544" s="143"/>
      <c r="AH544" s="143"/>
      <c r="AI544" s="143"/>
    </row>
    <row r="545">
      <c r="A545" s="143"/>
      <c r="B545" s="143"/>
      <c r="C545" s="143"/>
      <c r="D545" s="143"/>
      <c r="E545" s="200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  <c r="AA545" s="143"/>
      <c r="AB545" s="143"/>
      <c r="AC545" s="143"/>
      <c r="AD545" s="143"/>
      <c r="AE545" s="143"/>
      <c r="AF545" s="143"/>
      <c r="AG545" s="143"/>
      <c r="AH545" s="143"/>
      <c r="AI545" s="143"/>
    </row>
    <row r="546">
      <c r="A546" s="143"/>
      <c r="B546" s="143"/>
      <c r="C546" s="143"/>
      <c r="D546" s="143"/>
      <c r="E546" s="200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  <c r="AA546" s="143"/>
      <c r="AB546" s="143"/>
      <c r="AC546" s="143"/>
      <c r="AD546" s="143"/>
      <c r="AE546" s="143"/>
      <c r="AF546" s="143"/>
      <c r="AG546" s="143"/>
      <c r="AH546" s="143"/>
      <c r="AI546" s="143"/>
    </row>
    <row r="547">
      <c r="A547" s="143"/>
      <c r="B547" s="143"/>
      <c r="C547" s="143"/>
      <c r="D547" s="143"/>
      <c r="E547" s="200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  <c r="AC547" s="143"/>
      <c r="AD547" s="143"/>
      <c r="AE547" s="143"/>
      <c r="AF547" s="143"/>
      <c r="AG547" s="143"/>
      <c r="AH547" s="143"/>
      <c r="AI547" s="143"/>
    </row>
    <row r="548">
      <c r="A548" s="143"/>
      <c r="B548" s="143"/>
      <c r="C548" s="143"/>
      <c r="D548" s="143"/>
      <c r="E548" s="200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  <c r="AA548" s="143"/>
      <c r="AB548" s="143"/>
      <c r="AC548" s="143"/>
      <c r="AD548" s="143"/>
      <c r="AE548" s="143"/>
      <c r="AF548" s="143"/>
      <c r="AG548" s="143"/>
      <c r="AH548" s="143"/>
      <c r="AI548" s="143"/>
    </row>
    <row r="549">
      <c r="A549" s="143"/>
      <c r="B549" s="143"/>
      <c r="C549" s="143"/>
      <c r="D549" s="143"/>
      <c r="E549" s="200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  <c r="AA549" s="143"/>
      <c r="AB549" s="143"/>
      <c r="AC549" s="143"/>
      <c r="AD549" s="143"/>
      <c r="AE549" s="143"/>
      <c r="AF549" s="143"/>
      <c r="AG549" s="143"/>
      <c r="AH549" s="143"/>
      <c r="AI549" s="143"/>
    </row>
    <row r="550">
      <c r="A550" s="143"/>
      <c r="B550" s="143"/>
      <c r="C550" s="143"/>
      <c r="D550" s="143"/>
      <c r="E550" s="200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  <c r="AA550" s="143"/>
      <c r="AB550" s="143"/>
      <c r="AC550" s="143"/>
      <c r="AD550" s="143"/>
      <c r="AE550" s="143"/>
      <c r="AF550" s="143"/>
      <c r="AG550" s="143"/>
      <c r="AH550" s="143"/>
      <c r="AI550" s="143"/>
    </row>
    <row r="551">
      <c r="A551" s="143"/>
      <c r="B551" s="143"/>
      <c r="C551" s="143"/>
      <c r="D551" s="143"/>
      <c r="E551" s="200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  <c r="AA551" s="143"/>
      <c r="AB551" s="143"/>
      <c r="AC551" s="143"/>
      <c r="AD551" s="143"/>
      <c r="AE551" s="143"/>
      <c r="AF551" s="143"/>
      <c r="AG551" s="143"/>
      <c r="AH551" s="143"/>
      <c r="AI551" s="143"/>
    </row>
    <row r="552">
      <c r="A552" s="143"/>
      <c r="B552" s="143"/>
      <c r="C552" s="143"/>
      <c r="D552" s="143"/>
      <c r="E552" s="200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  <c r="AA552" s="143"/>
      <c r="AB552" s="143"/>
      <c r="AC552" s="143"/>
      <c r="AD552" s="143"/>
      <c r="AE552" s="143"/>
      <c r="AF552" s="143"/>
      <c r="AG552" s="143"/>
      <c r="AH552" s="143"/>
      <c r="AI552" s="143"/>
    </row>
    <row r="553">
      <c r="A553" s="143"/>
      <c r="B553" s="143"/>
      <c r="C553" s="143"/>
      <c r="D553" s="143"/>
      <c r="E553" s="200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  <c r="AA553" s="143"/>
      <c r="AB553" s="143"/>
      <c r="AC553" s="143"/>
      <c r="AD553" s="143"/>
      <c r="AE553" s="143"/>
      <c r="AF553" s="143"/>
      <c r="AG553" s="143"/>
      <c r="AH553" s="143"/>
      <c r="AI553" s="143"/>
    </row>
    <row r="554">
      <c r="A554" s="143"/>
      <c r="B554" s="143"/>
      <c r="C554" s="143"/>
      <c r="D554" s="143"/>
      <c r="E554" s="200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  <c r="AC554" s="143"/>
      <c r="AD554" s="143"/>
      <c r="AE554" s="143"/>
      <c r="AF554" s="143"/>
      <c r="AG554" s="143"/>
      <c r="AH554" s="143"/>
      <c r="AI554" s="143"/>
    </row>
    <row r="555">
      <c r="A555" s="143"/>
      <c r="B555" s="143"/>
      <c r="C555" s="143"/>
      <c r="D555" s="143"/>
      <c r="E555" s="200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  <c r="AA555" s="143"/>
      <c r="AB555" s="143"/>
      <c r="AC555" s="143"/>
      <c r="AD555" s="143"/>
      <c r="AE555" s="143"/>
      <c r="AF555" s="143"/>
      <c r="AG555" s="143"/>
      <c r="AH555" s="143"/>
      <c r="AI555" s="143"/>
    </row>
    <row r="556">
      <c r="A556" s="143"/>
      <c r="B556" s="143"/>
      <c r="C556" s="143"/>
      <c r="D556" s="143"/>
      <c r="E556" s="200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  <c r="AA556" s="143"/>
      <c r="AB556" s="143"/>
      <c r="AC556" s="143"/>
      <c r="AD556" s="143"/>
      <c r="AE556" s="143"/>
      <c r="AF556" s="143"/>
      <c r="AG556" s="143"/>
      <c r="AH556" s="143"/>
      <c r="AI556" s="143"/>
    </row>
    <row r="557">
      <c r="A557" s="143"/>
      <c r="B557" s="143"/>
      <c r="C557" s="143"/>
      <c r="D557" s="143"/>
      <c r="E557" s="200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  <c r="AA557" s="143"/>
      <c r="AB557" s="143"/>
      <c r="AC557" s="143"/>
      <c r="AD557" s="143"/>
      <c r="AE557" s="143"/>
      <c r="AF557" s="143"/>
      <c r="AG557" s="143"/>
      <c r="AH557" s="143"/>
      <c r="AI557" s="143"/>
    </row>
    <row r="558">
      <c r="A558" s="143"/>
      <c r="B558" s="143"/>
      <c r="C558" s="143"/>
      <c r="D558" s="143"/>
      <c r="E558" s="200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  <c r="AA558" s="143"/>
      <c r="AB558" s="143"/>
      <c r="AC558" s="143"/>
      <c r="AD558" s="143"/>
      <c r="AE558" s="143"/>
      <c r="AF558" s="143"/>
      <c r="AG558" s="143"/>
      <c r="AH558" s="143"/>
      <c r="AI558" s="143"/>
    </row>
    <row r="559">
      <c r="A559" s="143"/>
      <c r="B559" s="143"/>
      <c r="C559" s="143"/>
      <c r="D559" s="143"/>
      <c r="E559" s="200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  <c r="AA559" s="143"/>
      <c r="AB559" s="143"/>
      <c r="AC559" s="143"/>
      <c r="AD559" s="143"/>
      <c r="AE559" s="143"/>
      <c r="AF559" s="143"/>
      <c r="AG559" s="143"/>
      <c r="AH559" s="143"/>
      <c r="AI559" s="143"/>
    </row>
    <row r="560">
      <c r="A560" s="143"/>
      <c r="B560" s="143"/>
      <c r="C560" s="143"/>
      <c r="D560" s="143"/>
      <c r="E560" s="200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  <c r="AA560" s="143"/>
      <c r="AB560" s="143"/>
      <c r="AC560" s="143"/>
      <c r="AD560" s="143"/>
      <c r="AE560" s="143"/>
      <c r="AF560" s="143"/>
      <c r="AG560" s="143"/>
      <c r="AH560" s="143"/>
      <c r="AI560" s="143"/>
    </row>
    <row r="561">
      <c r="A561" s="143"/>
      <c r="B561" s="143"/>
      <c r="C561" s="143"/>
      <c r="D561" s="143"/>
      <c r="E561" s="200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  <c r="AA561" s="143"/>
      <c r="AB561" s="143"/>
      <c r="AC561" s="143"/>
      <c r="AD561" s="143"/>
      <c r="AE561" s="143"/>
      <c r="AF561" s="143"/>
      <c r="AG561" s="143"/>
      <c r="AH561" s="143"/>
      <c r="AI561" s="143"/>
    </row>
    <row r="562">
      <c r="A562" s="143"/>
      <c r="B562" s="143"/>
      <c r="C562" s="143"/>
      <c r="D562" s="143"/>
      <c r="E562" s="200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  <c r="AC562" s="143"/>
      <c r="AD562" s="143"/>
      <c r="AE562" s="143"/>
      <c r="AF562" s="143"/>
      <c r="AG562" s="143"/>
      <c r="AH562" s="143"/>
      <c r="AI562" s="143"/>
    </row>
    <row r="563">
      <c r="A563" s="143"/>
      <c r="B563" s="143"/>
      <c r="C563" s="143"/>
      <c r="D563" s="143"/>
      <c r="E563" s="200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  <c r="AA563" s="143"/>
      <c r="AB563" s="143"/>
      <c r="AC563" s="143"/>
      <c r="AD563" s="143"/>
      <c r="AE563" s="143"/>
      <c r="AF563" s="143"/>
      <c r="AG563" s="143"/>
      <c r="AH563" s="143"/>
      <c r="AI563" s="143"/>
    </row>
    <row r="564">
      <c r="A564" s="143"/>
      <c r="B564" s="143"/>
      <c r="C564" s="143"/>
      <c r="D564" s="143"/>
      <c r="E564" s="200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  <c r="AC564" s="143"/>
      <c r="AD564" s="143"/>
      <c r="AE564" s="143"/>
      <c r="AF564" s="143"/>
      <c r="AG564" s="143"/>
      <c r="AH564" s="143"/>
      <c r="AI564" s="143"/>
    </row>
    <row r="565">
      <c r="A565" s="143"/>
      <c r="B565" s="143"/>
      <c r="C565" s="143"/>
      <c r="D565" s="143"/>
      <c r="E565" s="200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  <c r="AA565" s="143"/>
      <c r="AB565" s="143"/>
      <c r="AC565" s="143"/>
      <c r="AD565" s="143"/>
      <c r="AE565" s="143"/>
      <c r="AF565" s="143"/>
      <c r="AG565" s="143"/>
      <c r="AH565" s="143"/>
      <c r="AI565" s="143"/>
    </row>
    <row r="566">
      <c r="A566" s="143"/>
      <c r="B566" s="143"/>
      <c r="C566" s="143"/>
      <c r="D566" s="143"/>
      <c r="E566" s="200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  <c r="AA566" s="143"/>
      <c r="AB566" s="143"/>
      <c r="AC566" s="143"/>
      <c r="AD566" s="143"/>
      <c r="AE566" s="143"/>
      <c r="AF566" s="143"/>
      <c r="AG566" s="143"/>
      <c r="AH566" s="143"/>
      <c r="AI566" s="143"/>
    </row>
    <row r="567">
      <c r="A567" s="143"/>
      <c r="B567" s="143"/>
      <c r="C567" s="143"/>
      <c r="D567" s="143"/>
      <c r="E567" s="200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  <c r="AA567" s="143"/>
      <c r="AB567" s="143"/>
      <c r="AC567" s="143"/>
      <c r="AD567" s="143"/>
      <c r="AE567" s="143"/>
      <c r="AF567" s="143"/>
      <c r="AG567" s="143"/>
      <c r="AH567" s="143"/>
      <c r="AI567" s="143"/>
    </row>
    <row r="568">
      <c r="A568" s="143"/>
      <c r="B568" s="143"/>
      <c r="C568" s="143"/>
      <c r="D568" s="143"/>
      <c r="E568" s="200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  <c r="AA568" s="143"/>
      <c r="AB568" s="143"/>
      <c r="AC568" s="143"/>
      <c r="AD568" s="143"/>
      <c r="AE568" s="143"/>
      <c r="AF568" s="143"/>
      <c r="AG568" s="143"/>
      <c r="AH568" s="143"/>
      <c r="AI568" s="143"/>
    </row>
    <row r="569">
      <c r="A569" s="143"/>
      <c r="B569" s="143"/>
      <c r="C569" s="143"/>
      <c r="D569" s="143"/>
      <c r="E569" s="200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  <c r="AA569" s="143"/>
      <c r="AB569" s="143"/>
      <c r="AC569" s="143"/>
      <c r="AD569" s="143"/>
      <c r="AE569" s="143"/>
      <c r="AF569" s="143"/>
      <c r="AG569" s="143"/>
      <c r="AH569" s="143"/>
      <c r="AI569" s="143"/>
    </row>
    <row r="570">
      <c r="A570" s="143"/>
      <c r="B570" s="143"/>
      <c r="C570" s="143"/>
      <c r="D570" s="143"/>
      <c r="E570" s="200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  <c r="AA570" s="143"/>
      <c r="AB570" s="143"/>
      <c r="AC570" s="143"/>
      <c r="AD570" s="143"/>
      <c r="AE570" s="143"/>
      <c r="AF570" s="143"/>
      <c r="AG570" s="143"/>
      <c r="AH570" s="143"/>
      <c r="AI570" s="143"/>
    </row>
    <row r="571">
      <c r="A571" s="143"/>
      <c r="B571" s="143"/>
      <c r="C571" s="143"/>
      <c r="D571" s="143"/>
      <c r="E571" s="200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  <c r="AA571" s="143"/>
      <c r="AB571" s="143"/>
      <c r="AC571" s="143"/>
      <c r="AD571" s="143"/>
      <c r="AE571" s="143"/>
      <c r="AF571" s="143"/>
      <c r="AG571" s="143"/>
      <c r="AH571" s="143"/>
      <c r="AI571" s="143"/>
    </row>
    <row r="572">
      <c r="A572" s="143"/>
      <c r="B572" s="143"/>
      <c r="C572" s="143"/>
      <c r="D572" s="143"/>
      <c r="E572" s="200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  <c r="AA572" s="143"/>
      <c r="AB572" s="143"/>
      <c r="AC572" s="143"/>
      <c r="AD572" s="143"/>
      <c r="AE572" s="143"/>
      <c r="AF572" s="143"/>
      <c r="AG572" s="143"/>
      <c r="AH572" s="143"/>
      <c r="AI572" s="143"/>
    </row>
    <row r="573">
      <c r="A573" s="143"/>
      <c r="B573" s="143"/>
      <c r="C573" s="143"/>
      <c r="D573" s="143"/>
      <c r="E573" s="200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  <c r="AA573" s="143"/>
      <c r="AB573" s="143"/>
      <c r="AC573" s="143"/>
      <c r="AD573" s="143"/>
      <c r="AE573" s="143"/>
      <c r="AF573" s="143"/>
      <c r="AG573" s="143"/>
      <c r="AH573" s="143"/>
      <c r="AI573" s="143"/>
    </row>
    <row r="574">
      <c r="A574" s="143"/>
      <c r="B574" s="143"/>
      <c r="C574" s="143"/>
      <c r="D574" s="143"/>
      <c r="E574" s="200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  <c r="AA574" s="143"/>
      <c r="AB574" s="143"/>
      <c r="AC574" s="143"/>
      <c r="AD574" s="143"/>
      <c r="AE574" s="143"/>
      <c r="AF574" s="143"/>
      <c r="AG574" s="143"/>
      <c r="AH574" s="143"/>
      <c r="AI574" s="143"/>
    </row>
    <row r="575">
      <c r="A575" s="143"/>
      <c r="B575" s="143"/>
      <c r="C575" s="143"/>
      <c r="D575" s="143"/>
      <c r="E575" s="200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  <c r="AA575" s="143"/>
      <c r="AB575" s="143"/>
      <c r="AC575" s="143"/>
      <c r="AD575" s="143"/>
      <c r="AE575" s="143"/>
      <c r="AF575" s="143"/>
      <c r="AG575" s="143"/>
      <c r="AH575" s="143"/>
      <c r="AI575" s="143"/>
    </row>
    <row r="576">
      <c r="A576" s="143"/>
      <c r="B576" s="143"/>
      <c r="C576" s="143"/>
      <c r="D576" s="143"/>
      <c r="E576" s="200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  <c r="AC576" s="143"/>
      <c r="AD576" s="143"/>
      <c r="AE576" s="143"/>
      <c r="AF576" s="143"/>
      <c r="AG576" s="143"/>
      <c r="AH576" s="143"/>
      <c r="AI576" s="143"/>
    </row>
    <row r="577">
      <c r="A577" s="143"/>
      <c r="B577" s="143"/>
      <c r="C577" s="143"/>
      <c r="D577" s="143"/>
      <c r="E577" s="200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  <c r="AA577" s="143"/>
      <c r="AB577" s="143"/>
      <c r="AC577" s="143"/>
      <c r="AD577" s="143"/>
      <c r="AE577" s="143"/>
      <c r="AF577" s="143"/>
      <c r="AG577" s="143"/>
      <c r="AH577" s="143"/>
      <c r="AI577" s="143"/>
    </row>
    <row r="578">
      <c r="A578" s="143"/>
      <c r="B578" s="143"/>
      <c r="C578" s="143"/>
      <c r="D578" s="143"/>
      <c r="E578" s="200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  <c r="AC578" s="143"/>
      <c r="AD578" s="143"/>
      <c r="AE578" s="143"/>
      <c r="AF578" s="143"/>
      <c r="AG578" s="143"/>
      <c r="AH578" s="143"/>
      <c r="AI578" s="143"/>
    </row>
    <row r="579">
      <c r="A579" s="143"/>
      <c r="B579" s="143"/>
      <c r="C579" s="143"/>
      <c r="D579" s="143"/>
      <c r="E579" s="200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  <c r="AC579" s="143"/>
      <c r="AD579" s="143"/>
      <c r="AE579" s="143"/>
      <c r="AF579" s="143"/>
      <c r="AG579" s="143"/>
      <c r="AH579" s="143"/>
      <c r="AI579" s="143"/>
    </row>
    <row r="580">
      <c r="A580" s="143"/>
      <c r="B580" s="143"/>
      <c r="C580" s="143"/>
      <c r="D580" s="143"/>
      <c r="E580" s="200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  <c r="AA580" s="143"/>
      <c r="AB580" s="143"/>
      <c r="AC580" s="143"/>
      <c r="AD580" s="143"/>
      <c r="AE580" s="143"/>
      <c r="AF580" s="143"/>
      <c r="AG580" s="143"/>
      <c r="AH580" s="143"/>
      <c r="AI580" s="143"/>
    </row>
    <row r="581">
      <c r="A581" s="143"/>
      <c r="B581" s="143"/>
      <c r="C581" s="143"/>
      <c r="D581" s="143"/>
      <c r="E581" s="200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  <c r="AA581" s="143"/>
      <c r="AB581" s="143"/>
      <c r="AC581" s="143"/>
      <c r="AD581" s="143"/>
      <c r="AE581" s="143"/>
      <c r="AF581" s="143"/>
      <c r="AG581" s="143"/>
      <c r="AH581" s="143"/>
      <c r="AI581" s="143"/>
    </row>
    <row r="582">
      <c r="A582" s="143"/>
      <c r="B582" s="143"/>
      <c r="C582" s="143"/>
      <c r="D582" s="143"/>
      <c r="E582" s="200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  <c r="AA582" s="143"/>
      <c r="AB582" s="143"/>
      <c r="AC582" s="143"/>
      <c r="AD582" s="143"/>
      <c r="AE582" s="143"/>
      <c r="AF582" s="143"/>
      <c r="AG582" s="143"/>
      <c r="AH582" s="143"/>
      <c r="AI582" s="143"/>
    </row>
    <row r="583">
      <c r="A583" s="143"/>
      <c r="B583" s="143"/>
      <c r="C583" s="143"/>
      <c r="D583" s="143"/>
      <c r="E583" s="200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  <c r="AA583" s="143"/>
      <c r="AB583" s="143"/>
      <c r="AC583" s="143"/>
      <c r="AD583" s="143"/>
      <c r="AE583" s="143"/>
      <c r="AF583" s="143"/>
      <c r="AG583" s="143"/>
      <c r="AH583" s="143"/>
      <c r="AI583" s="143"/>
    </row>
    <row r="584">
      <c r="A584" s="143"/>
      <c r="B584" s="143"/>
      <c r="C584" s="143"/>
      <c r="D584" s="143"/>
      <c r="E584" s="200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  <c r="AA584" s="143"/>
      <c r="AB584" s="143"/>
      <c r="AC584" s="143"/>
      <c r="AD584" s="143"/>
      <c r="AE584" s="143"/>
      <c r="AF584" s="143"/>
      <c r="AG584" s="143"/>
      <c r="AH584" s="143"/>
      <c r="AI584" s="143"/>
    </row>
    <row r="585">
      <c r="A585" s="143"/>
      <c r="B585" s="143"/>
      <c r="C585" s="143"/>
      <c r="D585" s="143"/>
      <c r="E585" s="200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  <c r="AA585" s="143"/>
      <c r="AB585" s="143"/>
      <c r="AC585" s="143"/>
      <c r="AD585" s="143"/>
      <c r="AE585" s="143"/>
      <c r="AF585" s="143"/>
      <c r="AG585" s="143"/>
      <c r="AH585" s="143"/>
      <c r="AI585" s="143"/>
    </row>
    <row r="586">
      <c r="A586" s="143"/>
      <c r="B586" s="143"/>
      <c r="C586" s="143"/>
      <c r="D586" s="143"/>
      <c r="E586" s="200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  <c r="AA586" s="143"/>
      <c r="AB586" s="143"/>
      <c r="AC586" s="143"/>
      <c r="AD586" s="143"/>
      <c r="AE586" s="143"/>
      <c r="AF586" s="143"/>
      <c r="AG586" s="143"/>
      <c r="AH586" s="143"/>
      <c r="AI586" s="143"/>
    </row>
    <row r="587">
      <c r="A587" s="143"/>
      <c r="B587" s="143"/>
      <c r="C587" s="143"/>
      <c r="D587" s="143"/>
      <c r="E587" s="200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  <c r="AA587" s="143"/>
      <c r="AB587" s="143"/>
      <c r="AC587" s="143"/>
      <c r="AD587" s="143"/>
      <c r="AE587" s="143"/>
      <c r="AF587" s="143"/>
      <c r="AG587" s="143"/>
      <c r="AH587" s="143"/>
      <c r="AI587" s="143"/>
    </row>
    <row r="588">
      <c r="A588" s="143"/>
      <c r="B588" s="143"/>
      <c r="C588" s="143"/>
      <c r="D588" s="143"/>
      <c r="E588" s="200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  <c r="AA588" s="143"/>
      <c r="AB588" s="143"/>
      <c r="AC588" s="143"/>
      <c r="AD588" s="143"/>
      <c r="AE588" s="143"/>
      <c r="AF588" s="143"/>
      <c r="AG588" s="143"/>
      <c r="AH588" s="143"/>
      <c r="AI588" s="143"/>
    </row>
    <row r="589">
      <c r="A589" s="143"/>
      <c r="B589" s="143"/>
      <c r="C589" s="143"/>
      <c r="D589" s="143"/>
      <c r="E589" s="200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  <c r="AA589" s="143"/>
      <c r="AB589" s="143"/>
      <c r="AC589" s="143"/>
      <c r="AD589" s="143"/>
      <c r="AE589" s="143"/>
      <c r="AF589" s="143"/>
      <c r="AG589" s="143"/>
      <c r="AH589" s="143"/>
      <c r="AI589" s="143"/>
    </row>
    <row r="590">
      <c r="A590" s="143"/>
      <c r="B590" s="143"/>
      <c r="C590" s="143"/>
      <c r="D590" s="143"/>
      <c r="E590" s="200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  <c r="AA590" s="143"/>
      <c r="AB590" s="143"/>
      <c r="AC590" s="143"/>
      <c r="AD590" s="143"/>
      <c r="AE590" s="143"/>
      <c r="AF590" s="143"/>
      <c r="AG590" s="143"/>
      <c r="AH590" s="143"/>
      <c r="AI590" s="143"/>
    </row>
    <row r="591">
      <c r="A591" s="143"/>
      <c r="B591" s="143"/>
      <c r="C591" s="143"/>
      <c r="D591" s="143"/>
      <c r="E591" s="200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  <c r="AA591" s="143"/>
      <c r="AB591" s="143"/>
      <c r="AC591" s="143"/>
      <c r="AD591" s="143"/>
      <c r="AE591" s="143"/>
      <c r="AF591" s="143"/>
      <c r="AG591" s="143"/>
      <c r="AH591" s="143"/>
      <c r="AI591" s="143"/>
    </row>
    <row r="592">
      <c r="A592" s="143"/>
      <c r="B592" s="143"/>
      <c r="C592" s="143"/>
      <c r="D592" s="143"/>
      <c r="E592" s="200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  <c r="AA592" s="143"/>
      <c r="AB592" s="143"/>
      <c r="AC592" s="143"/>
      <c r="AD592" s="143"/>
      <c r="AE592" s="143"/>
      <c r="AF592" s="143"/>
      <c r="AG592" s="143"/>
      <c r="AH592" s="143"/>
      <c r="AI592" s="143"/>
    </row>
    <row r="593">
      <c r="A593" s="143"/>
      <c r="B593" s="143"/>
      <c r="C593" s="143"/>
      <c r="D593" s="143"/>
      <c r="E593" s="200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  <c r="AA593" s="143"/>
      <c r="AB593" s="143"/>
      <c r="AC593" s="143"/>
      <c r="AD593" s="143"/>
      <c r="AE593" s="143"/>
      <c r="AF593" s="143"/>
      <c r="AG593" s="143"/>
      <c r="AH593" s="143"/>
      <c r="AI593" s="143"/>
    </row>
    <row r="594">
      <c r="A594" s="143"/>
      <c r="B594" s="143"/>
      <c r="C594" s="143"/>
      <c r="D594" s="143"/>
      <c r="E594" s="200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  <c r="AA594" s="143"/>
      <c r="AB594" s="143"/>
      <c r="AC594" s="143"/>
      <c r="AD594" s="143"/>
      <c r="AE594" s="143"/>
      <c r="AF594" s="143"/>
      <c r="AG594" s="143"/>
      <c r="AH594" s="143"/>
      <c r="AI594" s="143"/>
    </row>
    <row r="595">
      <c r="A595" s="143"/>
      <c r="B595" s="143"/>
      <c r="C595" s="143"/>
      <c r="D595" s="143"/>
      <c r="E595" s="200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  <c r="AC595" s="143"/>
      <c r="AD595" s="143"/>
      <c r="AE595" s="143"/>
      <c r="AF595" s="143"/>
      <c r="AG595" s="143"/>
      <c r="AH595" s="143"/>
      <c r="AI595" s="143"/>
    </row>
    <row r="596">
      <c r="A596" s="143"/>
      <c r="B596" s="143"/>
      <c r="C596" s="143"/>
      <c r="D596" s="143"/>
      <c r="E596" s="200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  <c r="AC596" s="143"/>
      <c r="AD596" s="143"/>
      <c r="AE596" s="143"/>
      <c r="AF596" s="143"/>
      <c r="AG596" s="143"/>
      <c r="AH596" s="143"/>
      <c r="AI596" s="143"/>
    </row>
    <row r="597">
      <c r="A597" s="143"/>
      <c r="B597" s="143"/>
      <c r="C597" s="143"/>
      <c r="D597" s="143"/>
      <c r="E597" s="200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  <c r="AC597" s="143"/>
      <c r="AD597" s="143"/>
      <c r="AE597" s="143"/>
      <c r="AF597" s="143"/>
      <c r="AG597" s="143"/>
      <c r="AH597" s="143"/>
      <c r="AI597" s="143"/>
    </row>
    <row r="598">
      <c r="A598" s="143"/>
      <c r="B598" s="143"/>
      <c r="C598" s="143"/>
      <c r="D598" s="143"/>
      <c r="E598" s="200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  <c r="AA598" s="143"/>
      <c r="AB598" s="143"/>
      <c r="AC598" s="143"/>
      <c r="AD598" s="143"/>
      <c r="AE598" s="143"/>
      <c r="AF598" s="143"/>
      <c r="AG598" s="143"/>
      <c r="AH598" s="143"/>
      <c r="AI598" s="143"/>
    </row>
    <row r="599">
      <c r="A599" s="143"/>
      <c r="B599" s="143"/>
      <c r="C599" s="143"/>
      <c r="D599" s="143"/>
      <c r="E599" s="200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  <c r="AA599" s="143"/>
      <c r="AB599" s="143"/>
      <c r="AC599" s="143"/>
      <c r="AD599" s="143"/>
      <c r="AE599" s="143"/>
      <c r="AF599" s="143"/>
      <c r="AG599" s="143"/>
      <c r="AH599" s="143"/>
      <c r="AI599" s="143"/>
    </row>
    <row r="600">
      <c r="A600" s="143"/>
      <c r="B600" s="143"/>
      <c r="C600" s="143"/>
      <c r="D600" s="143"/>
      <c r="E600" s="200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  <c r="AA600" s="143"/>
      <c r="AB600" s="143"/>
      <c r="AC600" s="143"/>
      <c r="AD600" s="143"/>
      <c r="AE600" s="143"/>
      <c r="AF600" s="143"/>
      <c r="AG600" s="143"/>
      <c r="AH600" s="143"/>
      <c r="AI600" s="143"/>
    </row>
    <row r="601">
      <c r="A601" s="143"/>
      <c r="B601" s="143"/>
      <c r="C601" s="143"/>
      <c r="D601" s="143"/>
      <c r="E601" s="200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  <c r="AA601" s="143"/>
      <c r="AB601" s="143"/>
      <c r="AC601" s="143"/>
      <c r="AD601" s="143"/>
      <c r="AE601" s="143"/>
      <c r="AF601" s="143"/>
      <c r="AG601" s="143"/>
      <c r="AH601" s="143"/>
      <c r="AI601" s="143"/>
    </row>
    <row r="602">
      <c r="A602" s="143"/>
      <c r="B602" s="143"/>
      <c r="C602" s="143"/>
      <c r="D602" s="143"/>
      <c r="E602" s="200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  <c r="AC602" s="143"/>
      <c r="AD602" s="143"/>
      <c r="AE602" s="143"/>
      <c r="AF602" s="143"/>
      <c r="AG602" s="143"/>
      <c r="AH602" s="143"/>
      <c r="AI602" s="143"/>
    </row>
    <row r="603">
      <c r="A603" s="143"/>
      <c r="B603" s="143"/>
      <c r="C603" s="143"/>
      <c r="D603" s="143"/>
      <c r="E603" s="200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  <c r="AA603" s="143"/>
      <c r="AB603" s="143"/>
      <c r="AC603" s="143"/>
      <c r="AD603" s="143"/>
      <c r="AE603" s="143"/>
      <c r="AF603" s="143"/>
      <c r="AG603" s="143"/>
      <c r="AH603" s="143"/>
      <c r="AI603" s="143"/>
    </row>
    <row r="604">
      <c r="A604" s="143"/>
      <c r="B604" s="143"/>
      <c r="C604" s="143"/>
      <c r="D604" s="143"/>
      <c r="E604" s="200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  <c r="AA604" s="143"/>
      <c r="AB604" s="143"/>
      <c r="AC604" s="143"/>
      <c r="AD604" s="143"/>
      <c r="AE604" s="143"/>
      <c r="AF604" s="143"/>
      <c r="AG604" s="143"/>
      <c r="AH604" s="143"/>
      <c r="AI604" s="143"/>
    </row>
    <row r="605">
      <c r="A605" s="143"/>
      <c r="B605" s="143"/>
      <c r="C605" s="143"/>
      <c r="D605" s="143"/>
      <c r="E605" s="200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  <c r="AA605" s="143"/>
      <c r="AB605" s="143"/>
      <c r="AC605" s="143"/>
      <c r="AD605" s="143"/>
      <c r="AE605" s="143"/>
      <c r="AF605" s="143"/>
      <c r="AG605" s="143"/>
      <c r="AH605" s="143"/>
      <c r="AI605" s="143"/>
    </row>
    <row r="606">
      <c r="A606" s="143"/>
      <c r="B606" s="143"/>
      <c r="C606" s="143"/>
      <c r="D606" s="143"/>
      <c r="E606" s="200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  <c r="AA606" s="143"/>
      <c r="AB606" s="143"/>
      <c r="AC606" s="143"/>
      <c r="AD606" s="143"/>
      <c r="AE606" s="143"/>
      <c r="AF606" s="143"/>
      <c r="AG606" s="143"/>
      <c r="AH606" s="143"/>
      <c r="AI606" s="143"/>
    </row>
    <row r="607">
      <c r="A607" s="143"/>
      <c r="B607" s="143"/>
      <c r="C607" s="143"/>
      <c r="D607" s="143"/>
      <c r="E607" s="200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  <c r="AA607" s="143"/>
      <c r="AB607" s="143"/>
      <c r="AC607" s="143"/>
      <c r="AD607" s="143"/>
      <c r="AE607" s="143"/>
      <c r="AF607" s="143"/>
      <c r="AG607" s="143"/>
      <c r="AH607" s="143"/>
      <c r="AI607" s="143"/>
    </row>
    <row r="608">
      <c r="A608" s="143"/>
      <c r="B608" s="143"/>
      <c r="C608" s="143"/>
      <c r="D608" s="143"/>
      <c r="E608" s="200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  <c r="AA608" s="143"/>
      <c r="AB608" s="143"/>
      <c r="AC608" s="143"/>
      <c r="AD608" s="143"/>
      <c r="AE608" s="143"/>
      <c r="AF608" s="143"/>
      <c r="AG608" s="143"/>
      <c r="AH608" s="143"/>
      <c r="AI608" s="143"/>
    </row>
    <row r="609">
      <c r="A609" s="143"/>
      <c r="B609" s="143"/>
      <c r="C609" s="143"/>
      <c r="D609" s="143"/>
      <c r="E609" s="200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  <c r="AA609" s="143"/>
      <c r="AB609" s="143"/>
      <c r="AC609" s="143"/>
      <c r="AD609" s="143"/>
      <c r="AE609" s="143"/>
      <c r="AF609" s="143"/>
      <c r="AG609" s="143"/>
      <c r="AH609" s="143"/>
      <c r="AI609" s="143"/>
    </row>
    <row r="610">
      <c r="A610" s="143"/>
      <c r="B610" s="143"/>
      <c r="C610" s="143"/>
      <c r="D610" s="143"/>
      <c r="E610" s="200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  <c r="AA610" s="143"/>
      <c r="AB610" s="143"/>
      <c r="AC610" s="143"/>
      <c r="AD610" s="143"/>
      <c r="AE610" s="143"/>
      <c r="AF610" s="143"/>
      <c r="AG610" s="143"/>
      <c r="AH610" s="143"/>
      <c r="AI610" s="143"/>
    </row>
    <row r="611">
      <c r="A611" s="143"/>
      <c r="B611" s="143"/>
      <c r="C611" s="143"/>
      <c r="D611" s="143"/>
      <c r="E611" s="200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  <c r="AA611" s="143"/>
      <c r="AB611" s="143"/>
      <c r="AC611" s="143"/>
      <c r="AD611" s="143"/>
      <c r="AE611" s="143"/>
      <c r="AF611" s="143"/>
      <c r="AG611" s="143"/>
      <c r="AH611" s="143"/>
      <c r="AI611" s="143"/>
    </row>
    <row r="612">
      <c r="A612" s="143"/>
      <c r="B612" s="143"/>
      <c r="C612" s="143"/>
      <c r="D612" s="143"/>
      <c r="E612" s="200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  <c r="AA612" s="143"/>
      <c r="AB612" s="143"/>
      <c r="AC612" s="143"/>
      <c r="AD612" s="143"/>
      <c r="AE612" s="143"/>
      <c r="AF612" s="143"/>
      <c r="AG612" s="143"/>
      <c r="AH612" s="143"/>
      <c r="AI612" s="143"/>
    </row>
    <row r="613">
      <c r="A613" s="143"/>
      <c r="B613" s="143"/>
      <c r="C613" s="143"/>
      <c r="D613" s="143"/>
      <c r="E613" s="200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  <c r="AA613" s="143"/>
      <c r="AB613" s="143"/>
      <c r="AC613" s="143"/>
      <c r="AD613" s="143"/>
      <c r="AE613" s="143"/>
      <c r="AF613" s="143"/>
      <c r="AG613" s="143"/>
      <c r="AH613" s="143"/>
      <c r="AI613" s="143"/>
    </row>
    <row r="614">
      <c r="A614" s="143"/>
      <c r="B614" s="143"/>
      <c r="C614" s="143"/>
      <c r="D614" s="143"/>
      <c r="E614" s="200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  <c r="AI614" s="143"/>
    </row>
    <row r="615">
      <c r="A615" s="143"/>
      <c r="B615" s="143"/>
      <c r="C615" s="143"/>
      <c r="D615" s="143"/>
      <c r="E615" s="200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  <c r="AA615" s="143"/>
      <c r="AB615" s="143"/>
      <c r="AC615" s="143"/>
      <c r="AD615" s="143"/>
      <c r="AE615" s="143"/>
      <c r="AF615" s="143"/>
      <c r="AG615" s="143"/>
      <c r="AH615" s="143"/>
      <c r="AI615" s="143"/>
    </row>
    <row r="616">
      <c r="A616" s="143"/>
      <c r="B616" s="143"/>
      <c r="C616" s="143"/>
      <c r="D616" s="143"/>
      <c r="E616" s="200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  <c r="AA616" s="143"/>
      <c r="AB616" s="143"/>
      <c r="AC616" s="143"/>
      <c r="AD616" s="143"/>
      <c r="AE616" s="143"/>
      <c r="AF616" s="143"/>
      <c r="AG616" s="143"/>
      <c r="AH616" s="143"/>
      <c r="AI616" s="143"/>
    </row>
    <row r="617">
      <c r="A617" s="143"/>
      <c r="B617" s="143"/>
      <c r="C617" s="143"/>
      <c r="D617" s="143"/>
      <c r="E617" s="200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  <c r="AC617" s="143"/>
      <c r="AD617" s="143"/>
      <c r="AE617" s="143"/>
      <c r="AF617" s="143"/>
      <c r="AG617" s="143"/>
      <c r="AH617" s="143"/>
      <c r="AI617" s="143"/>
    </row>
    <row r="618">
      <c r="A618" s="143"/>
      <c r="B618" s="143"/>
      <c r="C618" s="143"/>
      <c r="D618" s="143"/>
      <c r="E618" s="200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  <c r="AA618" s="143"/>
      <c r="AB618" s="143"/>
      <c r="AC618" s="143"/>
      <c r="AD618" s="143"/>
      <c r="AE618" s="143"/>
      <c r="AF618" s="143"/>
      <c r="AG618" s="143"/>
      <c r="AH618" s="143"/>
      <c r="AI618" s="143"/>
    </row>
    <row r="619">
      <c r="A619" s="143"/>
      <c r="B619" s="143"/>
      <c r="C619" s="143"/>
      <c r="D619" s="143"/>
      <c r="E619" s="200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  <c r="AA619" s="143"/>
      <c r="AB619" s="143"/>
      <c r="AC619" s="143"/>
      <c r="AD619" s="143"/>
      <c r="AE619" s="143"/>
      <c r="AF619" s="143"/>
      <c r="AG619" s="143"/>
      <c r="AH619" s="143"/>
      <c r="AI619" s="143"/>
    </row>
    <row r="620">
      <c r="A620" s="143"/>
      <c r="B620" s="143"/>
      <c r="C620" s="143"/>
      <c r="D620" s="143"/>
      <c r="E620" s="200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  <c r="AA620" s="143"/>
      <c r="AB620" s="143"/>
      <c r="AC620" s="143"/>
      <c r="AD620" s="143"/>
      <c r="AE620" s="143"/>
      <c r="AF620" s="143"/>
      <c r="AG620" s="143"/>
      <c r="AH620" s="143"/>
      <c r="AI620" s="143"/>
    </row>
    <row r="621">
      <c r="A621" s="143"/>
      <c r="B621" s="143"/>
      <c r="C621" s="143"/>
      <c r="D621" s="143"/>
      <c r="E621" s="200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  <c r="AA621" s="143"/>
      <c r="AB621" s="143"/>
      <c r="AC621" s="143"/>
      <c r="AD621" s="143"/>
      <c r="AE621" s="143"/>
      <c r="AF621" s="143"/>
      <c r="AG621" s="143"/>
      <c r="AH621" s="143"/>
      <c r="AI621" s="143"/>
    </row>
    <row r="622">
      <c r="A622" s="143"/>
      <c r="B622" s="143"/>
      <c r="C622" s="143"/>
      <c r="D622" s="143"/>
      <c r="E622" s="200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  <c r="AA622" s="143"/>
      <c r="AB622" s="143"/>
      <c r="AC622" s="143"/>
      <c r="AD622" s="143"/>
      <c r="AE622" s="143"/>
      <c r="AF622" s="143"/>
      <c r="AG622" s="143"/>
      <c r="AH622" s="143"/>
      <c r="AI622" s="143"/>
    </row>
    <row r="623">
      <c r="A623" s="143"/>
      <c r="B623" s="143"/>
      <c r="C623" s="143"/>
      <c r="D623" s="143"/>
      <c r="E623" s="200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  <c r="AA623" s="143"/>
      <c r="AB623" s="143"/>
      <c r="AC623" s="143"/>
      <c r="AD623" s="143"/>
      <c r="AE623" s="143"/>
      <c r="AF623" s="143"/>
      <c r="AG623" s="143"/>
      <c r="AH623" s="143"/>
      <c r="AI623" s="143"/>
    </row>
    <row r="624">
      <c r="A624" s="143"/>
      <c r="B624" s="143"/>
      <c r="C624" s="143"/>
      <c r="D624" s="143"/>
      <c r="E624" s="200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  <c r="AA624" s="143"/>
      <c r="AB624" s="143"/>
      <c r="AC624" s="143"/>
      <c r="AD624" s="143"/>
      <c r="AE624" s="143"/>
      <c r="AF624" s="143"/>
      <c r="AG624" s="143"/>
      <c r="AH624" s="143"/>
      <c r="AI624" s="143"/>
    </row>
    <row r="625">
      <c r="A625" s="143"/>
      <c r="B625" s="143"/>
      <c r="C625" s="143"/>
      <c r="D625" s="143"/>
      <c r="E625" s="200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  <c r="AA625" s="143"/>
      <c r="AB625" s="143"/>
      <c r="AC625" s="143"/>
      <c r="AD625" s="143"/>
      <c r="AE625" s="143"/>
      <c r="AF625" s="143"/>
      <c r="AG625" s="143"/>
      <c r="AH625" s="143"/>
      <c r="AI625" s="143"/>
    </row>
    <row r="626">
      <c r="A626" s="143"/>
      <c r="B626" s="143"/>
      <c r="C626" s="143"/>
      <c r="D626" s="143"/>
      <c r="E626" s="200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  <c r="AA626" s="143"/>
      <c r="AB626" s="143"/>
      <c r="AC626" s="143"/>
      <c r="AD626" s="143"/>
      <c r="AE626" s="143"/>
      <c r="AF626" s="143"/>
      <c r="AG626" s="143"/>
      <c r="AH626" s="143"/>
      <c r="AI626" s="143"/>
    </row>
    <row r="627">
      <c r="A627" s="143"/>
      <c r="B627" s="143"/>
      <c r="C627" s="143"/>
      <c r="D627" s="143"/>
      <c r="E627" s="200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  <c r="AA627" s="143"/>
      <c r="AB627" s="143"/>
      <c r="AC627" s="143"/>
      <c r="AD627" s="143"/>
      <c r="AE627" s="143"/>
      <c r="AF627" s="143"/>
      <c r="AG627" s="143"/>
      <c r="AH627" s="143"/>
      <c r="AI627" s="143"/>
    </row>
    <row r="628">
      <c r="A628" s="143"/>
      <c r="B628" s="143"/>
      <c r="C628" s="143"/>
      <c r="D628" s="143"/>
      <c r="E628" s="200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  <c r="AA628" s="143"/>
      <c r="AB628" s="143"/>
      <c r="AC628" s="143"/>
      <c r="AD628" s="143"/>
      <c r="AE628" s="143"/>
      <c r="AF628" s="143"/>
      <c r="AG628" s="143"/>
      <c r="AH628" s="143"/>
      <c r="AI628" s="143"/>
    </row>
    <row r="629">
      <c r="A629" s="143"/>
      <c r="B629" s="143"/>
      <c r="C629" s="143"/>
      <c r="D629" s="143"/>
      <c r="E629" s="200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  <c r="AA629" s="143"/>
      <c r="AB629" s="143"/>
      <c r="AC629" s="143"/>
      <c r="AD629" s="143"/>
      <c r="AE629" s="143"/>
      <c r="AF629" s="143"/>
      <c r="AG629" s="143"/>
      <c r="AH629" s="143"/>
      <c r="AI629" s="143"/>
    </row>
    <row r="630">
      <c r="A630" s="143"/>
      <c r="B630" s="143"/>
      <c r="C630" s="143"/>
      <c r="D630" s="143"/>
      <c r="E630" s="200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  <c r="AA630" s="143"/>
      <c r="AB630" s="143"/>
      <c r="AC630" s="143"/>
      <c r="AD630" s="143"/>
      <c r="AE630" s="143"/>
      <c r="AF630" s="143"/>
      <c r="AG630" s="143"/>
      <c r="AH630" s="143"/>
      <c r="AI630" s="143"/>
    </row>
    <row r="631">
      <c r="A631" s="143"/>
      <c r="B631" s="143"/>
      <c r="C631" s="143"/>
      <c r="D631" s="143"/>
      <c r="E631" s="200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  <c r="AA631" s="143"/>
      <c r="AB631" s="143"/>
      <c r="AC631" s="143"/>
      <c r="AD631" s="143"/>
      <c r="AE631" s="143"/>
      <c r="AF631" s="143"/>
      <c r="AG631" s="143"/>
      <c r="AH631" s="143"/>
      <c r="AI631" s="143"/>
    </row>
    <row r="632">
      <c r="A632" s="143"/>
      <c r="B632" s="143"/>
      <c r="C632" s="143"/>
      <c r="D632" s="143"/>
      <c r="E632" s="200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  <c r="AA632" s="143"/>
      <c r="AB632" s="143"/>
      <c r="AC632" s="143"/>
      <c r="AD632" s="143"/>
      <c r="AE632" s="143"/>
      <c r="AF632" s="143"/>
      <c r="AG632" s="143"/>
      <c r="AH632" s="143"/>
      <c r="AI632" s="143"/>
    </row>
    <row r="633">
      <c r="A633" s="143"/>
      <c r="B633" s="143"/>
      <c r="C633" s="143"/>
      <c r="D633" s="143"/>
      <c r="E633" s="200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  <c r="AA633" s="143"/>
      <c r="AB633" s="143"/>
      <c r="AC633" s="143"/>
      <c r="AD633" s="143"/>
      <c r="AE633" s="143"/>
      <c r="AF633" s="143"/>
      <c r="AG633" s="143"/>
      <c r="AH633" s="143"/>
      <c r="AI633" s="143"/>
    </row>
    <row r="634">
      <c r="A634" s="143"/>
      <c r="B634" s="143"/>
      <c r="C634" s="143"/>
      <c r="D634" s="143"/>
      <c r="E634" s="200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  <c r="AA634" s="143"/>
      <c r="AB634" s="143"/>
      <c r="AC634" s="143"/>
      <c r="AD634" s="143"/>
      <c r="AE634" s="143"/>
      <c r="AF634" s="143"/>
      <c r="AG634" s="143"/>
      <c r="AH634" s="143"/>
      <c r="AI634" s="143"/>
    </row>
    <row r="635">
      <c r="A635" s="143"/>
      <c r="B635" s="143"/>
      <c r="C635" s="143"/>
      <c r="D635" s="143"/>
      <c r="E635" s="200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  <c r="AA635" s="143"/>
      <c r="AB635" s="143"/>
      <c r="AC635" s="143"/>
      <c r="AD635" s="143"/>
      <c r="AE635" s="143"/>
      <c r="AF635" s="143"/>
      <c r="AG635" s="143"/>
      <c r="AH635" s="143"/>
      <c r="AI635" s="143"/>
    </row>
    <row r="636">
      <c r="A636" s="143"/>
      <c r="B636" s="143"/>
      <c r="C636" s="143"/>
      <c r="D636" s="143"/>
      <c r="E636" s="200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  <c r="AA636" s="143"/>
      <c r="AB636" s="143"/>
      <c r="AC636" s="143"/>
      <c r="AD636" s="143"/>
      <c r="AE636" s="143"/>
      <c r="AF636" s="143"/>
      <c r="AG636" s="143"/>
      <c r="AH636" s="143"/>
      <c r="AI636" s="143"/>
    </row>
    <row r="637">
      <c r="A637" s="143"/>
      <c r="B637" s="143"/>
      <c r="C637" s="143"/>
      <c r="D637" s="143"/>
      <c r="E637" s="200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  <c r="AA637" s="143"/>
      <c r="AB637" s="143"/>
      <c r="AC637" s="143"/>
      <c r="AD637" s="143"/>
      <c r="AE637" s="143"/>
      <c r="AF637" s="143"/>
      <c r="AG637" s="143"/>
      <c r="AH637" s="143"/>
      <c r="AI637" s="143"/>
    </row>
    <row r="638">
      <c r="A638" s="143"/>
      <c r="B638" s="143"/>
      <c r="C638" s="143"/>
      <c r="D638" s="143"/>
      <c r="E638" s="200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  <c r="AA638" s="143"/>
      <c r="AB638" s="143"/>
      <c r="AC638" s="143"/>
      <c r="AD638" s="143"/>
      <c r="AE638" s="143"/>
      <c r="AF638" s="143"/>
      <c r="AG638" s="143"/>
      <c r="AH638" s="143"/>
      <c r="AI638" s="143"/>
    </row>
    <row r="639">
      <c r="A639" s="143"/>
      <c r="B639" s="143"/>
      <c r="C639" s="143"/>
      <c r="D639" s="143"/>
      <c r="E639" s="200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  <c r="AA639" s="143"/>
      <c r="AB639" s="143"/>
      <c r="AC639" s="143"/>
      <c r="AD639" s="143"/>
      <c r="AE639" s="143"/>
      <c r="AF639" s="143"/>
      <c r="AG639" s="143"/>
      <c r="AH639" s="143"/>
      <c r="AI639" s="143"/>
    </row>
    <row r="640">
      <c r="A640" s="143"/>
      <c r="B640" s="143"/>
      <c r="C640" s="143"/>
      <c r="D640" s="143"/>
      <c r="E640" s="200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  <c r="AA640" s="143"/>
      <c r="AB640" s="143"/>
      <c r="AC640" s="143"/>
      <c r="AD640" s="143"/>
      <c r="AE640" s="143"/>
      <c r="AF640" s="143"/>
      <c r="AG640" s="143"/>
      <c r="AH640" s="143"/>
      <c r="AI640" s="143"/>
    </row>
    <row r="641">
      <c r="A641" s="143"/>
      <c r="B641" s="143"/>
      <c r="C641" s="143"/>
      <c r="D641" s="143"/>
      <c r="E641" s="200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  <c r="AA641" s="143"/>
      <c r="AB641" s="143"/>
      <c r="AC641" s="143"/>
      <c r="AD641" s="143"/>
      <c r="AE641" s="143"/>
      <c r="AF641" s="143"/>
      <c r="AG641" s="143"/>
      <c r="AH641" s="143"/>
      <c r="AI641" s="143"/>
    </row>
    <row r="642">
      <c r="A642" s="143"/>
      <c r="B642" s="143"/>
      <c r="C642" s="143"/>
      <c r="D642" s="143"/>
      <c r="E642" s="200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  <c r="AA642" s="143"/>
      <c r="AB642" s="143"/>
      <c r="AC642" s="143"/>
      <c r="AD642" s="143"/>
      <c r="AE642" s="143"/>
      <c r="AF642" s="143"/>
      <c r="AG642" s="143"/>
      <c r="AH642" s="143"/>
      <c r="AI642" s="143"/>
    </row>
    <row r="643">
      <c r="A643" s="143"/>
      <c r="B643" s="143"/>
      <c r="C643" s="143"/>
      <c r="D643" s="143"/>
      <c r="E643" s="200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  <c r="AA643" s="143"/>
      <c r="AB643" s="143"/>
      <c r="AC643" s="143"/>
      <c r="AD643" s="143"/>
      <c r="AE643" s="143"/>
      <c r="AF643" s="143"/>
      <c r="AG643" s="143"/>
      <c r="AH643" s="143"/>
      <c r="AI643" s="143"/>
    </row>
    <row r="644">
      <c r="A644" s="143"/>
      <c r="B644" s="143"/>
      <c r="C644" s="143"/>
      <c r="D644" s="143"/>
      <c r="E644" s="200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  <c r="AA644" s="143"/>
      <c r="AB644" s="143"/>
      <c r="AC644" s="143"/>
      <c r="AD644" s="143"/>
      <c r="AE644" s="143"/>
      <c r="AF644" s="143"/>
      <c r="AG644" s="143"/>
      <c r="AH644" s="143"/>
      <c r="AI644" s="143"/>
    </row>
    <row r="645">
      <c r="A645" s="143"/>
      <c r="B645" s="143"/>
      <c r="C645" s="143"/>
      <c r="D645" s="143"/>
      <c r="E645" s="200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  <c r="AA645" s="143"/>
      <c r="AB645" s="143"/>
      <c r="AC645" s="143"/>
      <c r="AD645" s="143"/>
      <c r="AE645" s="143"/>
      <c r="AF645" s="143"/>
      <c r="AG645" s="143"/>
      <c r="AH645" s="143"/>
      <c r="AI645" s="143"/>
    </row>
    <row r="646">
      <c r="A646" s="143"/>
      <c r="B646" s="143"/>
      <c r="C646" s="143"/>
      <c r="D646" s="143"/>
      <c r="E646" s="200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  <c r="AA646" s="143"/>
      <c r="AB646" s="143"/>
      <c r="AC646" s="143"/>
      <c r="AD646" s="143"/>
      <c r="AE646" s="143"/>
      <c r="AF646" s="143"/>
      <c r="AG646" s="143"/>
      <c r="AH646" s="143"/>
      <c r="AI646" s="143"/>
    </row>
    <row r="647">
      <c r="A647" s="143"/>
      <c r="B647" s="143"/>
      <c r="C647" s="143"/>
      <c r="D647" s="143"/>
      <c r="E647" s="200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  <c r="AA647" s="143"/>
      <c r="AB647" s="143"/>
      <c r="AC647" s="143"/>
      <c r="AD647" s="143"/>
      <c r="AE647" s="143"/>
      <c r="AF647" s="143"/>
      <c r="AG647" s="143"/>
      <c r="AH647" s="143"/>
      <c r="AI647" s="143"/>
    </row>
    <row r="648">
      <c r="A648" s="143"/>
      <c r="B648" s="143"/>
      <c r="C648" s="143"/>
      <c r="D648" s="143"/>
      <c r="E648" s="200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  <c r="AA648" s="143"/>
      <c r="AB648" s="143"/>
      <c r="AC648" s="143"/>
      <c r="AD648" s="143"/>
      <c r="AE648" s="143"/>
      <c r="AF648" s="143"/>
      <c r="AG648" s="143"/>
      <c r="AH648" s="143"/>
      <c r="AI648" s="143"/>
    </row>
    <row r="649">
      <c r="A649" s="143"/>
      <c r="B649" s="143"/>
      <c r="C649" s="143"/>
      <c r="D649" s="143"/>
      <c r="E649" s="200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  <c r="AA649" s="143"/>
      <c r="AB649" s="143"/>
      <c r="AC649" s="143"/>
      <c r="AD649" s="143"/>
      <c r="AE649" s="143"/>
      <c r="AF649" s="143"/>
      <c r="AG649" s="143"/>
      <c r="AH649" s="143"/>
      <c r="AI649" s="143"/>
    </row>
    <row r="650">
      <c r="A650" s="143"/>
      <c r="B650" s="143"/>
      <c r="C650" s="143"/>
      <c r="D650" s="143"/>
      <c r="E650" s="200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  <c r="AA650" s="143"/>
      <c r="AB650" s="143"/>
      <c r="AC650" s="143"/>
      <c r="AD650" s="143"/>
      <c r="AE650" s="143"/>
      <c r="AF650" s="143"/>
      <c r="AG650" s="143"/>
      <c r="AH650" s="143"/>
      <c r="AI650" s="143"/>
    </row>
    <row r="651">
      <c r="A651" s="143"/>
      <c r="B651" s="143"/>
      <c r="C651" s="143"/>
      <c r="D651" s="143"/>
      <c r="E651" s="200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  <c r="AA651" s="143"/>
      <c r="AB651" s="143"/>
      <c r="AC651" s="143"/>
      <c r="AD651" s="143"/>
      <c r="AE651" s="143"/>
      <c r="AF651" s="143"/>
      <c r="AG651" s="143"/>
      <c r="AH651" s="143"/>
      <c r="AI651" s="143"/>
    </row>
    <row r="652">
      <c r="A652" s="143"/>
      <c r="B652" s="143"/>
      <c r="C652" s="143"/>
      <c r="D652" s="143"/>
      <c r="E652" s="200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  <c r="AA652" s="143"/>
      <c r="AB652" s="143"/>
      <c r="AC652" s="143"/>
      <c r="AD652" s="143"/>
      <c r="AE652" s="143"/>
      <c r="AF652" s="143"/>
      <c r="AG652" s="143"/>
      <c r="AH652" s="143"/>
      <c r="AI652" s="143"/>
    </row>
    <row r="653">
      <c r="A653" s="143"/>
      <c r="B653" s="143"/>
      <c r="C653" s="143"/>
      <c r="D653" s="143"/>
      <c r="E653" s="200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  <c r="AA653" s="143"/>
      <c r="AB653" s="143"/>
      <c r="AC653" s="143"/>
      <c r="AD653" s="143"/>
      <c r="AE653" s="143"/>
      <c r="AF653" s="143"/>
      <c r="AG653" s="143"/>
      <c r="AH653" s="143"/>
      <c r="AI653" s="143"/>
    </row>
    <row r="654">
      <c r="A654" s="143"/>
      <c r="B654" s="143"/>
      <c r="C654" s="143"/>
      <c r="D654" s="143"/>
      <c r="E654" s="200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  <c r="AA654" s="143"/>
      <c r="AB654" s="143"/>
      <c r="AC654" s="143"/>
      <c r="AD654" s="143"/>
      <c r="AE654" s="143"/>
      <c r="AF654" s="143"/>
      <c r="AG654" s="143"/>
      <c r="AH654" s="143"/>
      <c r="AI654" s="143"/>
    </row>
    <row r="655">
      <c r="A655" s="143"/>
      <c r="B655" s="143"/>
      <c r="C655" s="143"/>
      <c r="D655" s="143"/>
      <c r="E655" s="200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  <c r="AA655" s="143"/>
      <c r="AB655" s="143"/>
      <c r="AC655" s="143"/>
      <c r="AD655" s="143"/>
      <c r="AE655" s="143"/>
      <c r="AF655" s="143"/>
      <c r="AG655" s="143"/>
      <c r="AH655" s="143"/>
      <c r="AI655" s="143"/>
    </row>
    <row r="656">
      <c r="A656" s="143"/>
      <c r="B656" s="143"/>
      <c r="C656" s="143"/>
      <c r="D656" s="143"/>
      <c r="E656" s="200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  <c r="AA656" s="143"/>
      <c r="AB656" s="143"/>
      <c r="AC656" s="143"/>
      <c r="AD656" s="143"/>
      <c r="AE656" s="143"/>
      <c r="AF656" s="143"/>
      <c r="AG656" s="143"/>
      <c r="AH656" s="143"/>
      <c r="AI656" s="143"/>
    </row>
    <row r="657">
      <c r="A657" s="143"/>
      <c r="B657" s="143"/>
      <c r="C657" s="143"/>
      <c r="D657" s="143"/>
      <c r="E657" s="200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  <c r="AA657" s="143"/>
      <c r="AB657" s="143"/>
      <c r="AC657" s="143"/>
      <c r="AD657" s="143"/>
      <c r="AE657" s="143"/>
      <c r="AF657" s="143"/>
      <c r="AG657" s="143"/>
      <c r="AH657" s="143"/>
      <c r="AI657" s="143"/>
    </row>
    <row r="658">
      <c r="A658" s="143"/>
      <c r="B658" s="143"/>
      <c r="C658" s="143"/>
      <c r="D658" s="143"/>
      <c r="E658" s="200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  <c r="AA658" s="143"/>
      <c r="AB658" s="143"/>
      <c r="AC658" s="143"/>
      <c r="AD658" s="143"/>
      <c r="AE658" s="143"/>
      <c r="AF658" s="143"/>
      <c r="AG658" s="143"/>
      <c r="AH658" s="143"/>
      <c r="AI658" s="143"/>
    </row>
    <row r="659">
      <c r="A659" s="143"/>
      <c r="B659" s="143"/>
      <c r="C659" s="143"/>
      <c r="D659" s="143"/>
      <c r="E659" s="200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  <c r="AA659" s="143"/>
      <c r="AB659" s="143"/>
      <c r="AC659" s="143"/>
      <c r="AD659" s="143"/>
      <c r="AE659" s="143"/>
      <c r="AF659" s="143"/>
      <c r="AG659" s="143"/>
      <c r="AH659" s="143"/>
      <c r="AI659" s="143"/>
    </row>
    <row r="660">
      <c r="A660" s="143"/>
      <c r="B660" s="143"/>
      <c r="C660" s="143"/>
      <c r="D660" s="143"/>
      <c r="E660" s="200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  <c r="AA660" s="143"/>
      <c r="AB660" s="143"/>
      <c r="AC660" s="143"/>
      <c r="AD660" s="143"/>
      <c r="AE660" s="143"/>
      <c r="AF660" s="143"/>
      <c r="AG660" s="143"/>
      <c r="AH660" s="143"/>
      <c r="AI660" s="143"/>
    </row>
    <row r="661">
      <c r="A661" s="143"/>
      <c r="B661" s="143"/>
      <c r="C661" s="143"/>
      <c r="D661" s="143"/>
      <c r="E661" s="200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  <c r="AA661" s="143"/>
      <c r="AB661" s="143"/>
      <c r="AC661" s="143"/>
      <c r="AD661" s="143"/>
      <c r="AE661" s="143"/>
      <c r="AF661" s="143"/>
      <c r="AG661" s="143"/>
      <c r="AH661" s="143"/>
      <c r="AI661" s="143"/>
    </row>
    <row r="662">
      <c r="A662" s="143"/>
      <c r="B662" s="143"/>
      <c r="C662" s="143"/>
      <c r="D662" s="143"/>
      <c r="E662" s="200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  <c r="AA662" s="143"/>
      <c r="AB662" s="143"/>
      <c r="AC662" s="143"/>
      <c r="AD662" s="143"/>
      <c r="AE662" s="143"/>
      <c r="AF662" s="143"/>
      <c r="AG662" s="143"/>
      <c r="AH662" s="143"/>
      <c r="AI662" s="143"/>
    </row>
    <row r="663">
      <c r="A663" s="143"/>
      <c r="B663" s="143"/>
      <c r="C663" s="143"/>
      <c r="D663" s="143"/>
      <c r="E663" s="200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  <c r="AA663" s="143"/>
      <c r="AB663" s="143"/>
      <c r="AC663" s="143"/>
      <c r="AD663" s="143"/>
      <c r="AE663" s="143"/>
      <c r="AF663" s="143"/>
      <c r="AG663" s="143"/>
      <c r="AH663" s="143"/>
      <c r="AI663" s="143"/>
    </row>
    <row r="664">
      <c r="A664" s="143"/>
      <c r="B664" s="143"/>
      <c r="C664" s="143"/>
      <c r="D664" s="143"/>
      <c r="E664" s="200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  <c r="AA664" s="143"/>
      <c r="AB664" s="143"/>
      <c r="AC664" s="143"/>
      <c r="AD664" s="143"/>
      <c r="AE664" s="143"/>
      <c r="AF664" s="143"/>
      <c r="AG664" s="143"/>
      <c r="AH664" s="143"/>
      <c r="AI664" s="143"/>
    </row>
    <row r="665">
      <c r="A665" s="143"/>
      <c r="B665" s="143"/>
      <c r="C665" s="143"/>
      <c r="D665" s="143"/>
      <c r="E665" s="200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  <c r="AA665" s="143"/>
      <c r="AB665" s="143"/>
      <c r="AC665" s="143"/>
      <c r="AD665" s="143"/>
      <c r="AE665" s="143"/>
      <c r="AF665" s="143"/>
      <c r="AG665" s="143"/>
      <c r="AH665" s="143"/>
      <c r="AI665" s="143"/>
    </row>
    <row r="666">
      <c r="A666" s="143"/>
      <c r="B666" s="143"/>
      <c r="C666" s="143"/>
      <c r="D666" s="143"/>
      <c r="E666" s="200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  <c r="AA666" s="143"/>
      <c r="AB666" s="143"/>
      <c r="AC666" s="143"/>
      <c r="AD666" s="143"/>
      <c r="AE666" s="143"/>
      <c r="AF666" s="143"/>
      <c r="AG666" s="143"/>
      <c r="AH666" s="143"/>
      <c r="AI666" s="143"/>
    </row>
    <row r="667">
      <c r="A667" s="143"/>
      <c r="B667" s="143"/>
      <c r="C667" s="143"/>
      <c r="D667" s="143"/>
      <c r="E667" s="200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  <c r="AA667" s="143"/>
      <c r="AB667" s="143"/>
      <c r="AC667" s="143"/>
      <c r="AD667" s="143"/>
      <c r="AE667" s="143"/>
      <c r="AF667" s="143"/>
      <c r="AG667" s="143"/>
      <c r="AH667" s="143"/>
      <c r="AI667" s="143"/>
    </row>
    <row r="668">
      <c r="A668" s="143"/>
      <c r="B668" s="143"/>
      <c r="C668" s="143"/>
      <c r="D668" s="143"/>
      <c r="E668" s="200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  <c r="AA668" s="143"/>
      <c r="AB668" s="143"/>
      <c r="AC668" s="143"/>
      <c r="AD668" s="143"/>
      <c r="AE668" s="143"/>
      <c r="AF668" s="143"/>
      <c r="AG668" s="143"/>
      <c r="AH668" s="143"/>
      <c r="AI668" s="143"/>
    </row>
    <row r="669">
      <c r="A669" s="143"/>
      <c r="B669" s="143"/>
      <c r="C669" s="143"/>
      <c r="D669" s="143"/>
      <c r="E669" s="200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  <c r="AA669" s="143"/>
      <c r="AB669" s="143"/>
      <c r="AC669" s="143"/>
      <c r="AD669" s="143"/>
      <c r="AE669" s="143"/>
      <c r="AF669" s="143"/>
      <c r="AG669" s="143"/>
      <c r="AH669" s="143"/>
      <c r="AI669" s="143"/>
    </row>
    <row r="670">
      <c r="A670" s="143"/>
      <c r="B670" s="143"/>
      <c r="C670" s="143"/>
      <c r="D670" s="143"/>
      <c r="E670" s="200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  <c r="AA670" s="143"/>
      <c r="AB670" s="143"/>
      <c r="AC670" s="143"/>
      <c r="AD670" s="143"/>
      <c r="AE670" s="143"/>
      <c r="AF670" s="143"/>
      <c r="AG670" s="143"/>
      <c r="AH670" s="143"/>
      <c r="AI670" s="143"/>
    </row>
    <row r="671">
      <c r="A671" s="143"/>
      <c r="B671" s="143"/>
      <c r="C671" s="143"/>
      <c r="D671" s="143"/>
      <c r="E671" s="200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  <c r="AA671" s="143"/>
      <c r="AB671" s="143"/>
      <c r="AC671" s="143"/>
      <c r="AD671" s="143"/>
      <c r="AE671" s="143"/>
      <c r="AF671" s="143"/>
      <c r="AG671" s="143"/>
      <c r="AH671" s="143"/>
      <c r="AI671" s="143"/>
    </row>
    <row r="672">
      <c r="A672" s="143"/>
      <c r="B672" s="143"/>
      <c r="C672" s="143"/>
      <c r="D672" s="143"/>
      <c r="E672" s="200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  <c r="AA672" s="143"/>
      <c r="AB672" s="143"/>
      <c r="AC672" s="143"/>
      <c r="AD672" s="143"/>
      <c r="AE672" s="143"/>
      <c r="AF672" s="143"/>
      <c r="AG672" s="143"/>
      <c r="AH672" s="143"/>
      <c r="AI672" s="143"/>
    </row>
    <row r="673">
      <c r="A673" s="143"/>
      <c r="B673" s="143"/>
      <c r="C673" s="143"/>
      <c r="D673" s="143"/>
      <c r="E673" s="200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  <c r="AA673" s="143"/>
      <c r="AB673" s="143"/>
      <c r="AC673" s="143"/>
      <c r="AD673" s="143"/>
      <c r="AE673" s="143"/>
      <c r="AF673" s="143"/>
      <c r="AG673" s="143"/>
      <c r="AH673" s="143"/>
      <c r="AI673" s="143"/>
    </row>
    <row r="674">
      <c r="A674" s="143"/>
      <c r="B674" s="143"/>
      <c r="C674" s="143"/>
      <c r="D674" s="143"/>
      <c r="E674" s="200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  <c r="AA674" s="143"/>
      <c r="AB674" s="143"/>
      <c r="AC674" s="143"/>
      <c r="AD674" s="143"/>
      <c r="AE674" s="143"/>
      <c r="AF674" s="143"/>
      <c r="AG674" s="143"/>
      <c r="AH674" s="143"/>
      <c r="AI674" s="143"/>
    </row>
    <row r="675">
      <c r="A675" s="143"/>
      <c r="B675" s="143"/>
      <c r="C675" s="143"/>
      <c r="D675" s="143"/>
      <c r="E675" s="200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  <c r="AA675" s="143"/>
      <c r="AB675" s="143"/>
      <c r="AC675" s="143"/>
      <c r="AD675" s="143"/>
      <c r="AE675" s="143"/>
      <c r="AF675" s="143"/>
      <c r="AG675" s="143"/>
      <c r="AH675" s="143"/>
      <c r="AI675" s="143"/>
    </row>
    <row r="676">
      <c r="A676" s="143"/>
      <c r="B676" s="143"/>
      <c r="C676" s="143"/>
      <c r="D676" s="143"/>
      <c r="E676" s="200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  <c r="AA676" s="143"/>
      <c r="AB676" s="143"/>
      <c r="AC676" s="143"/>
      <c r="AD676" s="143"/>
      <c r="AE676" s="143"/>
      <c r="AF676" s="143"/>
      <c r="AG676" s="143"/>
      <c r="AH676" s="143"/>
      <c r="AI676" s="143"/>
    </row>
    <row r="677">
      <c r="A677" s="143"/>
      <c r="B677" s="143"/>
      <c r="C677" s="143"/>
      <c r="D677" s="143"/>
      <c r="E677" s="200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  <c r="AA677" s="143"/>
      <c r="AB677" s="143"/>
      <c r="AC677" s="143"/>
      <c r="AD677" s="143"/>
      <c r="AE677" s="143"/>
      <c r="AF677" s="143"/>
      <c r="AG677" s="143"/>
      <c r="AH677" s="143"/>
      <c r="AI677" s="143"/>
    </row>
    <row r="678">
      <c r="A678" s="143"/>
      <c r="B678" s="143"/>
      <c r="C678" s="143"/>
      <c r="D678" s="143"/>
      <c r="E678" s="200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  <c r="AA678" s="143"/>
      <c r="AB678" s="143"/>
      <c r="AC678" s="143"/>
      <c r="AD678" s="143"/>
      <c r="AE678" s="143"/>
      <c r="AF678" s="143"/>
      <c r="AG678" s="143"/>
      <c r="AH678" s="143"/>
      <c r="AI678" s="143"/>
    </row>
    <row r="679">
      <c r="A679" s="143"/>
      <c r="B679" s="143"/>
      <c r="C679" s="143"/>
      <c r="D679" s="143"/>
      <c r="E679" s="200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  <c r="AA679" s="143"/>
      <c r="AB679" s="143"/>
      <c r="AC679" s="143"/>
      <c r="AD679" s="143"/>
      <c r="AE679" s="143"/>
      <c r="AF679" s="143"/>
      <c r="AG679" s="143"/>
      <c r="AH679" s="143"/>
      <c r="AI679" s="143"/>
    </row>
    <row r="680">
      <c r="A680" s="143"/>
      <c r="B680" s="143"/>
      <c r="C680" s="143"/>
      <c r="D680" s="143"/>
      <c r="E680" s="200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  <c r="AA680" s="143"/>
      <c r="AB680" s="143"/>
      <c r="AC680" s="143"/>
      <c r="AD680" s="143"/>
      <c r="AE680" s="143"/>
      <c r="AF680" s="143"/>
      <c r="AG680" s="143"/>
      <c r="AH680" s="143"/>
      <c r="AI680" s="143"/>
    </row>
    <row r="681">
      <c r="A681" s="143"/>
      <c r="B681" s="143"/>
      <c r="C681" s="143"/>
      <c r="D681" s="143"/>
      <c r="E681" s="200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  <c r="AC681" s="143"/>
      <c r="AD681" s="143"/>
      <c r="AE681" s="143"/>
      <c r="AF681" s="143"/>
      <c r="AG681" s="143"/>
      <c r="AH681" s="143"/>
      <c r="AI681" s="143"/>
    </row>
    <row r="682">
      <c r="A682" s="143"/>
      <c r="B682" s="143"/>
      <c r="C682" s="143"/>
      <c r="D682" s="143"/>
      <c r="E682" s="200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  <c r="AA682" s="143"/>
      <c r="AB682" s="143"/>
      <c r="AC682" s="143"/>
      <c r="AD682" s="143"/>
      <c r="AE682" s="143"/>
      <c r="AF682" s="143"/>
      <c r="AG682" s="143"/>
      <c r="AH682" s="143"/>
      <c r="AI682" s="143"/>
    </row>
    <row r="683">
      <c r="A683" s="143"/>
      <c r="B683" s="143"/>
      <c r="C683" s="143"/>
      <c r="D683" s="143"/>
      <c r="E683" s="200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  <c r="AA683" s="143"/>
      <c r="AB683" s="143"/>
      <c r="AC683" s="143"/>
      <c r="AD683" s="143"/>
      <c r="AE683" s="143"/>
      <c r="AF683" s="143"/>
      <c r="AG683" s="143"/>
      <c r="AH683" s="143"/>
      <c r="AI683" s="143"/>
    </row>
    <row r="684">
      <c r="A684" s="143"/>
      <c r="B684" s="143"/>
      <c r="C684" s="143"/>
      <c r="D684" s="143"/>
      <c r="E684" s="200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  <c r="AA684" s="143"/>
      <c r="AB684" s="143"/>
      <c r="AC684" s="143"/>
      <c r="AD684" s="143"/>
      <c r="AE684" s="143"/>
      <c r="AF684" s="143"/>
      <c r="AG684" s="143"/>
      <c r="AH684" s="143"/>
      <c r="AI684" s="143"/>
    </row>
    <row r="685">
      <c r="A685" s="143"/>
      <c r="B685" s="143"/>
      <c r="C685" s="143"/>
      <c r="D685" s="143"/>
      <c r="E685" s="200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  <c r="AA685" s="143"/>
      <c r="AB685" s="143"/>
      <c r="AC685" s="143"/>
      <c r="AD685" s="143"/>
      <c r="AE685" s="143"/>
      <c r="AF685" s="143"/>
      <c r="AG685" s="143"/>
      <c r="AH685" s="143"/>
      <c r="AI685" s="143"/>
    </row>
    <row r="686">
      <c r="A686" s="143"/>
      <c r="B686" s="143"/>
      <c r="C686" s="143"/>
      <c r="D686" s="143"/>
      <c r="E686" s="200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  <c r="AA686" s="143"/>
      <c r="AB686" s="143"/>
      <c r="AC686" s="143"/>
      <c r="AD686" s="143"/>
      <c r="AE686" s="143"/>
      <c r="AF686" s="143"/>
      <c r="AG686" s="143"/>
      <c r="AH686" s="143"/>
      <c r="AI686" s="143"/>
    </row>
    <row r="687">
      <c r="A687" s="143"/>
      <c r="B687" s="143"/>
      <c r="C687" s="143"/>
      <c r="D687" s="143"/>
      <c r="E687" s="200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  <c r="AC687" s="143"/>
      <c r="AD687" s="143"/>
      <c r="AE687" s="143"/>
      <c r="AF687" s="143"/>
      <c r="AG687" s="143"/>
      <c r="AH687" s="143"/>
      <c r="AI687" s="143"/>
    </row>
    <row r="688">
      <c r="A688" s="143"/>
      <c r="B688" s="143"/>
      <c r="C688" s="143"/>
      <c r="D688" s="143"/>
      <c r="E688" s="200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  <c r="AA688" s="143"/>
      <c r="AB688" s="143"/>
      <c r="AC688" s="143"/>
      <c r="AD688" s="143"/>
      <c r="AE688" s="143"/>
      <c r="AF688" s="143"/>
      <c r="AG688" s="143"/>
      <c r="AH688" s="143"/>
      <c r="AI688" s="143"/>
    </row>
    <row r="689">
      <c r="A689" s="143"/>
      <c r="B689" s="143"/>
      <c r="C689" s="143"/>
      <c r="D689" s="143"/>
      <c r="E689" s="200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  <c r="AA689" s="143"/>
      <c r="AB689" s="143"/>
      <c r="AC689" s="143"/>
      <c r="AD689" s="143"/>
      <c r="AE689" s="143"/>
      <c r="AF689" s="143"/>
      <c r="AG689" s="143"/>
      <c r="AH689" s="143"/>
      <c r="AI689" s="143"/>
    </row>
    <row r="690">
      <c r="A690" s="143"/>
      <c r="B690" s="143"/>
      <c r="C690" s="143"/>
      <c r="D690" s="143"/>
      <c r="E690" s="200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  <c r="AA690" s="143"/>
      <c r="AB690" s="143"/>
      <c r="AC690" s="143"/>
      <c r="AD690" s="143"/>
      <c r="AE690" s="143"/>
      <c r="AF690" s="143"/>
      <c r="AG690" s="143"/>
      <c r="AH690" s="143"/>
      <c r="AI690" s="143"/>
    </row>
    <row r="691">
      <c r="A691" s="143"/>
      <c r="B691" s="143"/>
      <c r="C691" s="143"/>
      <c r="D691" s="143"/>
      <c r="E691" s="200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  <c r="AA691" s="143"/>
      <c r="AB691" s="143"/>
      <c r="AC691" s="143"/>
      <c r="AD691" s="143"/>
      <c r="AE691" s="143"/>
      <c r="AF691" s="143"/>
      <c r="AG691" s="143"/>
      <c r="AH691" s="143"/>
      <c r="AI691" s="143"/>
    </row>
    <row r="692">
      <c r="A692" s="143"/>
      <c r="B692" s="143"/>
      <c r="C692" s="143"/>
      <c r="D692" s="143"/>
      <c r="E692" s="200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  <c r="AA692" s="143"/>
      <c r="AB692" s="143"/>
      <c r="AC692" s="143"/>
      <c r="AD692" s="143"/>
      <c r="AE692" s="143"/>
      <c r="AF692" s="143"/>
      <c r="AG692" s="143"/>
      <c r="AH692" s="143"/>
      <c r="AI692" s="143"/>
    </row>
    <row r="693">
      <c r="A693" s="143"/>
      <c r="B693" s="143"/>
      <c r="C693" s="143"/>
      <c r="D693" s="143"/>
      <c r="E693" s="200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  <c r="AA693" s="143"/>
      <c r="AB693" s="143"/>
      <c r="AC693" s="143"/>
      <c r="AD693" s="143"/>
      <c r="AE693" s="143"/>
      <c r="AF693" s="143"/>
      <c r="AG693" s="143"/>
      <c r="AH693" s="143"/>
      <c r="AI693" s="143"/>
    </row>
    <row r="694">
      <c r="A694" s="143"/>
      <c r="B694" s="143"/>
      <c r="C694" s="143"/>
      <c r="D694" s="143"/>
      <c r="E694" s="200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  <c r="AA694" s="143"/>
      <c r="AB694" s="143"/>
      <c r="AC694" s="143"/>
      <c r="AD694" s="143"/>
      <c r="AE694" s="143"/>
      <c r="AF694" s="143"/>
      <c r="AG694" s="143"/>
      <c r="AH694" s="143"/>
      <c r="AI694" s="143"/>
    </row>
    <row r="695">
      <c r="A695" s="143"/>
      <c r="B695" s="143"/>
      <c r="C695" s="143"/>
      <c r="D695" s="143"/>
      <c r="E695" s="200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  <c r="AA695" s="143"/>
      <c r="AB695" s="143"/>
      <c r="AC695" s="143"/>
      <c r="AD695" s="143"/>
      <c r="AE695" s="143"/>
      <c r="AF695" s="143"/>
      <c r="AG695" s="143"/>
      <c r="AH695" s="143"/>
      <c r="AI695" s="143"/>
    </row>
    <row r="696">
      <c r="A696" s="143"/>
      <c r="B696" s="143"/>
      <c r="C696" s="143"/>
      <c r="D696" s="143"/>
      <c r="E696" s="200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  <c r="AA696" s="143"/>
      <c r="AB696" s="143"/>
      <c r="AC696" s="143"/>
      <c r="AD696" s="143"/>
      <c r="AE696" s="143"/>
      <c r="AF696" s="143"/>
      <c r="AG696" s="143"/>
      <c r="AH696" s="143"/>
      <c r="AI696" s="143"/>
    </row>
    <row r="697">
      <c r="A697" s="143"/>
      <c r="B697" s="143"/>
      <c r="C697" s="143"/>
      <c r="D697" s="143"/>
      <c r="E697" s="200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  <c r="AA697" s="143"/>
      <c r="AB697" s="143"/>
      <c r="AC697" s="143"/>
      <c r="AD697" s="143"/>
      <c r="AE697" s="143"/>
      <c r="AF697" s="143"/>
      <c r="AG697" s="143"/>
      <c r="AH697" s="143"/>
      <c r="AI697" s="143"/>
    </row>
    <row r="698">
      <c r="A698" s="143"/>
      <c r="B698" s="143"/>
      <c r="C698" s="143"/>
      <c r="D698" s="143"/>
      <c r="E698" s="200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  <c r="AA698" s="143"/>
      <c r="AB698" s="143"/>
      <c r="AC698" s="143"/>
      <c r="AD698" s="143"/>
      <c r="AE698" s="143"/>
      <c r="AF698" s="143"/>
      <c r="AG698" s="143"/>
      <c r="AH698" s="143"/>
      <c r="AI698" s="143"/>
    </row>
    <row r="699">
      <c r="A699" s="143"/>
      <c r="B699" s="143"/>
      <c r="C699" s="143"/>
      <c r="D699" s="143"/>
      <c r="E699" s="200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143"/>
      <c r="AC699" s="143"/>
      <c r="AD699" s="143"/>
      <c r="AE699" s="143"/>
      <c r="AF699" s="143"/>
      <c r="AG699" s="143"/>
      <c r="AH699" s="143"/>
      <c r="AI699" s="143"/>
    </row>
    <row r="700">
      <c r="A700" s="143"/>
      <c r="B700" s="143"/>
      <c r="C700" s="143"/>
      <c r="D700" s="143"/>
      <c r="E700" s="200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143"/>
      <c r="AC700" s="143"/>
      <c r="AD700" s="143"/>
      <c r="AE700" s="143"/>
      <c r="AF700" s="143"/>
      <c r="AG700" s="143"/>
      <c r="AH700" s="143"/>
      <c r="AI700" s="143"/>
    </row>
    <row r="701">
      <c r="A701" s="143"/>
      <c r="B701" s="143"/>
      <c r="C701" s="143"/>
      <c r="D701" s="143"/>
      <c r="E701" s="200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143"/>
      <c r="AC701" s="143"/>
      <c r="AD701" s="143"/>
      <c r="AE701" s="143"/>
      <c r="AF701" s="143"/>
      <c r="AG701" s="143"/>
      <c r="AH701" s="143"/>
      <c r="AI701" s="143"/>
    </row>
    <row r="702">
      <c r="A702" s="143"/>
      <c r="B702" s="143"/>
      <c r="C702" s="143"/>
      <c r="D702" s="143"/>
      <c r="E702" s="200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  <c r="AC702" s="143"/>
      <c r="AD702" s="143"/>
      <c r="AE702" s="143"/>
      <c r="AF702" s="143"/>
      <c r="AG702" s="143"/>
      <c r="AH702" s="143"/>
      <c r="AI702" s="143"/>
    </row>
    <row r="703">
      <c r="A703" s="143"/>
      <c r="B703" s="143"/>
      <c r="C703" s="143"/>
      <c r="D703" s="143"/>
      <c r="E703" s="200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143"/>
      <c r="AC703" s="143"/>
      <c r="AD703" s="143"/>
      <c r="AE703" s="143"/>
      <c r="AF703" s="143"/>
      <c r="AG703" s="143"/>
      <c r="AH703" s="143"/>
      <c r="AI703" s="143"/>
    </row>
    <row r="704">
      <c r="A704" s="143"/>
      <c r="B704" s="143"/>
      <c r="C704" s="143"/>
      <c r="D704" s="143"/>
      <c r="E704" s="200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143"/>
      <c r="AC704" s="143"/>
      <c r="AD704" s="143"/>
      <c r="AE704" s="143"/>
      <c r="AF704" s="143"/>
      <c r="AG704" s="143"/>
      <c r="AH704" s="143"/>
      <c r="AI704" s="143"/>
    </row>
    <row r="705">
      <c r="A705" s="143"/>
      <c r="B705" s="143"/>
      <c r="C705" s="143"/>
      <c r="D705" s="143"/>
      <c r="E705" s="200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143"/>
      <c r="AC705" s="143"/>
      <c r="AD705" s="143"/>
      <c r="AE705" s="143"/>
      <c r="AF705" s="143"/>
      <c r="AG705" s="143"/>
      <c r="AH705" s="143"/>
      <c r="AI705" s="143"/>
    </row>
    <row r="706">
      <c r="A706" s="143"/>
      <c r="B706" s="143"/>
      <c r="C706" s="143"/>
      <c r="D706" s="143"/>
      <c r="E706" s="200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143"/>
      <c r="AC706" s="143"/>
      <c r="AD706" s="143"/>
      <c r="AE706" s="143"/>
      <c r="AF706" s="143"/>
      <c r="AG706" s="143"/>
      <c r="AH706" s="143"/>
      <c r="AI706" s="143"/>
    </row>
    <row r="707">
      <c r="A707" s="143"/>
      <c r="B707" s="143"/>
      <c r="C707" s="143"/>
      <c r="D707" s="143"/>
      <c r="E707" s="200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  <c r="AA707" s="143"/>
      <c r="AB707" s="143"/>
      <c r="AC707" s="143"/>
      <c r="AD707" s="143"/>
      <c r="AE707" s="143"/>
      <c r="AF707" s="143"/>
      <c r="AG707" s="143"/>
      <c r="AH707" s="143"/>
      <c r="AI707" s="143"/>
    </row>
    <row r="708">
      <c r="A708" s="143"/>
      <c r="B708" s="143"/>
      <c r="C708" s="143"/>
      <c r="D708" s="143"/>
      <c r="E708" s="200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  <c r="AA708" s="143"/>
      <c r="AB708" s="143"/>
      <c r="AC708" s="143"/>
      <c r="AD708" s="143"/>
      <c r="AE708" s="143"/>
      <c r="AF708" s="143"/>
      <c r="AG708" s="143"/>
      <c r="AH708" s="143"/>
      <c r="AI708" s="143"/>
    </row>
    <row r="709">
      <c r="A709" s="143"/>
      <c r="B709" s="143"/>
      <c r="C709" s="143"/>
      <c r="D709" s="143"/>
      <c r="E709" s="200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  <c r="AA709" s="143"/>
      <c r="AB709" s="143"/>
      <c r="AC709" s="143"/>
      <c r="AD709" s="143"/>
      <c r="AE709" s="143"/>
      <c r="AF709" s="143"/>
      <c r="AG709" s="143"/>
      <c r="AH709" s="143"/>
      <c r="AI709" s="143"/>
    </row>
    <row r="710">
      <c r="A710" s="143"/>
      <c r="B710" s="143"/>
      <c r="C710" s="143"/>
      <c r="D710" s="143"/>
      <c r="E710" s="200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  <c r="AA710" s="143"/>
      <c r="AB710" s="143"/>
      <c r="AC710" s="143"/>
      <c r="AD710" s="143"/>
      <c r="AE710" s="143"/>
      <c r="AF710" s="143"/>
      <c r="AG710" s="143"/>
      <c r="AH710" s="143"/>
      <c r="AI710" s="143"/>
    </row>
    <row r="711">
      <c r="A711" s="143"/>
      <c r="B711" s="143"/>
      <c r="C711" s="143"/>
      <c r="D711" s="143"/>
      <c r="E711" s="200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  <c r="AA711" s="143"/>
      <c r="AB711" s="143"/>
      <c r="AC711" s="143"/>
      <c r="AD711" s="143"/>
      <c r="AE711" s="143"/>
      <c r="AF711" s="143"/>
      <c r="AG711" s="143"/>
      <c r="AH711" s="143"/>
      <c r="AI711" s="143"/>
    </row>
    <row r="712">
      <c r="A712" s="143"/>
      <c r="B712" s="143"/>
      <c r="C712" s="143"/>
      <c r="D712" s="143"/>
      <c r="E712" s="200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  <c r="AC712" s="143"/>
      <c r="AD712" s="143"/>
      <c r="AE712" s="143"/>
      <c r="AF712" s="143"/>
      <c r="AG712" s="143"/>
      <c r="AH712" s="143"/>
      <c r="AI712" s="143"/>
    </row>
    <row r="713">
      <c r="A713" s="143"/>
      <c r="B713" s="143"/>
      <c r="C713" s="143"/>
      <c r="D713" s="143"/>
      <c r="E713" s="200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  <c r="AA713" s="143"/>
      <c r="AB713" s="143"/>
      <c r="AC713" s="143"/>
      <c r="AD713" s="143"/>
      <c r="AE713" s="143"/>
      <c r="AF713" s="143"/>
      <c r="AG713" s="143"/>
      <c r="AH713" s="143"/>
      <c r="AI713" s="143"/>
    </row>
    <row r="714">
      <c r="A714" s="143"/>
      <c r="B714" s="143"/>
      <c r="C714" s="143"/>
      <c r="D714" s="143"/>
      <c r="E714" s="200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  <c r="AA714" s="143"/>
      <c r="AB714" s="143"/>
      <c r="AC714" s="143"/>
      <c r="AD714" s="143"/>
      <c r="AE714" s="143"/>
      <c r="AF714" s="143"/>
      <c r="AG714" s="143"/>
      <c r="AH714" s="143"/>
      <c r="AI714" s="143"/>
    </row>
    <row r="715">
      <c r="A715" s="143"/>
      <c r="B715" s="143"/>
      <c r="C715" s="143"/>
      <c r="D715" s="143"/>
      <c r="E715" s="200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  <c r="AA715" s="143"/>
      <c r="AB715" s="143"/>
      <c r="AC715" s="143"/>
      <c r="AD715" s="143"/>
      <c r="AE715" s="143"/>
      <c r="AF715" s="143"/>
      <c r="AG715" s="143"/>
      <c r="AH715" s="143"/>
      <c r="AI715" s="143"/>
    </row>
    <row r="716">
      <c r="A716" s="143"/>
      <c r="B716" s="143"/>
      <c r="C716" s="143"/>
      <c r="D716" s="143"/>
      <c r="E716" s="200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  <c r="AA716" s="143"/>
      <c r="AB716" s="143"/>
      <c r="AC716" s="143"/>
      <c r="AD716" s="143"/>
      <c r="AE716" s="143"/>
      <c r="AF716" s="143"/>
      <c r="AG716" s="143"/>
      <c r="AH716" s="143"/>
      <c r="AI716" s="143"/>
    </row>
    <row r="717">
      <c r="A717" s="143"/>
      <c r="B717" s="143"/>
      <c r="C717" s="143"/>
      <c r="D717" s="143"/>
      <c r="E717" s="200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  <c r="AA717" s="143"/>
      <c r="AB717" s="143"/>
      <c r="AC717" s="143"/>
      <c r="AD717" s="143"/>
      <c r="AE717" s="143"/>
      <c r="AF717" s="143"/>
      <c r="AG717" s="143"/>
      <c r="AH717" s="143"/>
      <c r="AI717" s="143"/>
    </row>
    <row r="718">
      <c r="A718" s="143"/>
      <c r="B718" s="143"/>
      <c r="C718" s="143"/>
      <c r="D718" s="143"/>
      <c r="E718" s="200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  <c r="AA718" s="143"/>
      <c r="AB718" s="143"/>
      <c r="AC718" s="143"/>
      <c r="AD718" s="143"/>
      <c r="AE718" s="143"/>
      <c r="AF718" s="143"/>
      <c r="AG718" s="143"/>
      <c r="AH718" s="143"/>
      <c r="AI718" s="143"/>
    </row>
    <row r="719">
      <c r="A719" s="143"/>
      <c r="B719" s="143"/>
      <c r="C719" s="143"/>
      <c r="D719" s="143"/>
      <c r="E719" s="200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  <c r="AC719" s="143"/>
      <c r="AD719" s="143"/>
      <c r="AE719" s="143"/>
      <c r="AF719" s="143"/>
      <c r="AG719" s="143"/>
      <c r="AH719" s="143"/>
      <c r="AI719" s="143"/>
    </row>
    <row r="720">
      <c r="A720" s="143"/>
      <c r="B720" s="143"/>
      <c r="C720" s="143"/>
      <c r="D720" s="143"/>
      <c r="E720" s="200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  <c r="AA720" s="143"/>
      <c r="AB720" s="143"/>
      <c r="AC720" s="143"/>
      <c r="AD720" s="143"/>
      <c r="AE720" s="143"/>
      <c r="AF720" s="143"/>
      <c r="AG720" s="143"/>
      <c r="AH720" s="143"/>
      <c r="AI720" s="143"/>
    </row>
    <row r="721">
      <c r="A721" s="143"/>
      <c r="B721" s="143"/>
      <c r="C721" s="143"/>
      <c r="D721" s="143"/>
      <c r="E721" s="200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143"/>
      <c r="AC721" s="143"/>
      <c r="AD721" s="143"/>
      <c r="AE721" s="143"/>
      <c r="AF721" s="143"/>
      <c r="AG721" s="143"/>
      <c r="AH721" s="143"/>
      <c r="AI721" s="143"/>
    </row>
    <row r="722">
      <c r="A722" s="143"/>
      <c r="B722" s="143"/>
      <c r="C722" s="143"/>
      <c r="D722" s="143"/>
      <c r="E722" s="200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  <c r="AA722" s="143"/>
      <c r="AB722" s="143"/>
      <c r="AC722" s="143"/>
      <c r="AD722" s="143"/>
      <c r="AE722" s="143"/>
      <c r="AF722" s="143"/>
      <c r="AG722" s="143"/>
      <c r="AH722" s="143"/>
      <c r="AI722" s="143"/>
    </row>
    <row r="723">
      <c r="A723" s="143"/>
      <c r="B723" s="143"/>
      <c r="C723" s="143"/>
      <c r="D723" s="143"/>
      <c r="E723" s="200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  <c r="AA723" s="143"/>
      <c r="AB723" s="143"/>
      <c r="AC723" s="143"/>
      <c r="AD723" s="143"/>
      <c r="AE723" s="143"/>
      <c r="AF723" s="143"/>
      <c r="AG723" s="143"/>
      <c r="AH723" s="143"/>
      <c r="AI723" s="143"/>
    </row>
    <row r="724">
      <c r="A724" s="143"/>
      <c r="B724" s="143"/>
      <c r="C724" s="143"/>
      <c r="D724" s="143"/>
      <c r="E724" s="200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  <c r="AA724" s="143"/>
      <c r="AB724" s="143"/>
      <c r="AC724" s="143"/>
      <c r="AD724" s="143"/>
      <c r="AE724" s="143"/>
      <c r="AF724" s="143"/>
      <c r="AG724" s="143"/>
      <c r="AH724" s="143"/>
      <c r="AI724" s="143"/>
    </row>
    <row r="725">
      <c r="A725" s="143"/>
      <c r="B725" s="143"/>
      <c r="C725" s="143"/>
      <c r="D725" s="143"/>
      <c r="E725" s="200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  <c r="AA725" s="143"/>
      <c r="AB725" s="143"/>
      <c r="AC725" s="143"/>
      <c r="AD725" s="143"/>
      <c r="AE725" s="143"/>
      <c r="AF725" s="143"/>
      <c r="AG725" s="143"/>
      <c r="AH725" s="143"/>
      <c r="AI725" s="143"/>
    </row>
    <row r="726">
      <c r="A726" s="143"/>
      <c r="B726" s="143"/>
      <c r="C726" s="143"/>
      <c r="D726" s="143"/>
      <c r="E726" s="200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  <c r="AA726" s="143"/>
      <c r="AB726" s="143"/>
      <c r="AC726" s="143"/>
      <c r="AD726" s="143"/>
      <c r="AE726" s="143"/>
      <c r="AF726" s="143"/>
      <c r="AG726" s="143"/>
      <c r="AH726" s="143"/>
      <c r="AI726" s="143"/>
    </row>
    <row r="727">
      <c r="A727" s="143"/>
      <c r="B727" s="143"/>
      <c r="C727" s="143"/>
      <c r="D727" s="143"/>
      <c r="E727" s="200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  <c r="AA727" s="143"/>
      <c r="AB727" s="143"/>
      <c r="AC727" s="143"/>
      <c r="AD727" s="143"/>
      <c r="AE727" s="143"/>
      <c r="AF727" s="143"/>
      <c r="AG727" s="143"/>
      <c r="AH727" s="143"/>
      <c r="AI727" s="143"/>
    </row>
    <row r="728">
      <c r="A728" s="143"/>
      <c r="B728" s="143"/>
      <c r="C728" s="143"/>
      <c r="D728" s="143"/>
      <c r="E728" s="200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  <c r="AA728" s="143"/>
      <c r="AB728" s="143"/>
      <c r="AC728" s="143"/>
      <c r="AD728" s="143"/>
      <c r="AE728" s="143"/>
      <c r="AF728" s="143"/>
      <c r="AG728" s="143"/>
      <c r="AH728" s="143"/>
      <c r="AI728" s="143"/>
    </row>
    <row r="729">
      <c r="A729" s="143"/>
      <c r="B729" s="143"/>
      <c r="C729" s="143"/>
      <c r="D729" s="143"/>
      <c r="E729" s="200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  <c r="AA729" s="143"/>
      <c r="AB729" s="143"/>
      <c r="AC729" s="143"/>
      <c r="AD729" s="143"/>
      <c r="AE729" s="143"/>
      <c r="AF729" s="143"/>
      <c r="AG729" s="143"/>
      <c r="AH729" s="143"/>
      <c r="AI729" s="143"/>
    </row>
    <row r="730">
      <c r="A730" s="143"/>
      <c r="B730" s="143"/>
      <c r="C730" s="143"/>
      <c r="D730" s="143"/>
      <c r="E730" s="200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  <c r="AC730" s="143"/>
      <c r="AD730" s="143"/>
      <c r="AE730" s="143"/>
      <c r="AF730" s="143"/>
      <c r="AG730" s="143"/>
      <c r="AH730" s="143"/>
      <c r="AI730" s="143"/>
    </row>
    <row r="731">
      <c r="A731" s="143"/>
      <c r="B731" s="143"/>
      <c r="C731" s="143"/>
      <c r="D731" s="143"/>
      <c r="E731" s="200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  <c r="AC731" s="143"/>
      <c r="AD731" s="143"/>
      <c r="AE731" s="143"/>
      <c r="AF731" s="143"/>
      <c r="AG731" s="143"/>
      <c r="AH731" s="143"/>
      <c r="AI731" s="143"/>
    </row>
    <row r="732">
      <c r="A732" s="143"/>
      <c r="B732" s="143"/>
      <c r="C732" s="143"/>
      <c r="D732" s="143"/>
      <c r="E732" s="200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  <c r="AA732" s="143"/>
      <c r="AB732" s="143"/>
      <c r="AC732" s="143"/>
      <c r="AD732" s="143"/>
      <c r="AE732" s="143"/>
      <c r="AF732" s="143"/>
      <c r="AG732" s="143"/>
      <c r="AH732" s="143"/>
      <c r="AI732" s="143"/>
    </row>
    <row r="733">
      <c r="A733" s="143"/>
      <c r="B733" s="143"/>
      <c r="C733" s="143"/>
      <c r="D733" s="143"/>
      <c r="E733" s="200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  <c r="AA733" s="143"/>
      <c r="AB733" s="143"/>
      <c r="AC733" s="143"/>
      <c r="AD733" s="143"/>
      <c r="AE733" s="143"/>
      <c r="AF733" s="143"/>
      <c r="AG733" s="143"/>
      <c r="AH733" s="143"/>
      <c r="AI733" s="143"/>
    </row>
    <row r="734">
      <c r="A734" s="143"/>
      <c r="B734" s="143"/>
      <c r="C734" s="143"/>
      <c r="D734" s="143"/>
      <c r="E734" s="200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  <c r="AA734" s="143"/>
      <c r="AB734" s="143"/>
      <c r="AC734" s="143"/>
      <c r="AD734" s="143"/>
      <c r="AE734" s="143"/>
      <c r="AF734" s="143"/>
      <c r="AG734" s="143"/>
      <c r="AH734" s="143"/>
      <c r="AI734" s="143"/>
    </row>
    <row r="735">
      <c r="A735" s="143"/>
      <c r="B735" s="143"/>
      <c r="C735" s="143"/>
      <c r="D735" s="143"/>
      <c r="E735" s="200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  <c r="AA735" s="143"/>
      <c r="AB735" s="143"/>
      <c r="AC735" s="143"/>
      <c r="AD735" s="143"/>
      <c r="AE735" s="143"/>
      <c r="AF735" s="143"/>
      <c r="AG735" s="143"/>
      <c r="AH735" s="143"/>
      <c r="AI735" s="143"/>
    </row>
    <row r="736">
      <c r="A736" s="143"/>
      <c r="B736" s="143"/>
      <c r="C736" s="143"/>
      <c r="D736" s="143"/>
      <c r="E736" s="200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  <c r="AA736" s="143"/>
      <c r="AB736" s="143"/>
      <c r="AC736" s="143"/>
      <c r="AD736" s="143"/>
      <c r="AE736" s="143"/>
      <c r="AF736" s="143"/>
      <c r="AG736" s="143"/>
      <c r="AH736" s="143"/>
      <c r="AI736" s="143"/>
    </row>
    <row r="737">
      <c r="A737" s="143"/>
      <c r="B737" s="143"/>
      <c r="C737" s="143"/>
      <c r="D737" s="143"/>
      <c r="E737" s="200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  <c r="AC737" s="143"/>
      <c r="AD737" s="143"/>
      <c r="AE737" s="143"/>
      <c r="AF737" s="143"/>
      <c r="AG737" s="143"/>
      <c r="AH737" s="143"/>
      <c r="AI737" s="143"/>
    </row>
    <row r="738">
      <c r="A738" s="143"/>
      <c r="B738" s="143"/>
      <c r="C738" s="143"/>
      <c r="D738" s="143"/>
      <c r="E738" s="200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  <c r="AA738" s="143"/>
      <c r="AB738" s="143"/>
      <c r="AC738" s="143"/>
      <c r="AD738" s="143"/>
      <c r="AE738" s="143"/>
      <c r="AF738" s="143"/>
      <c r="AG738" s="143"/>
      <c r="AH738" s="143"/>
      <c r="AI738" s="143"/>
    </row>
    <row r="739">
      <c r="A739" s="143"/>
      <c r="B739" s="143"/>
      <c r="C739" s="143"/>
      <c r="D739" s="143"/>
      <c r="E739" s="200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  <c r="AD739" s="143"/>
      <c r="AE739" s="143"/>
      <c r="AF739" s="143"/>
      <c r="AG739" s="143"/>
      <c r="AH739" s="143"/>
      <c r="AI739" s="143"/>
    </row>
    <row r="740">
      <c r="A740" s="143"/>
      <c r="B740" s="143"/>
      <c r="C740" s="143"/>
      <c r="D740" s="143"/>
      <c r="E740" s="200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  <c r="AC740" s="143"/>
      <c r="AD740" s="143"/>
      <c r="AE740" s="143"/>
      <c r="AF740" s="143"/>
      <c r="AG740" s="143"/>
      <c r="AH740" s="143"/>
      <c r="AI740" s="143"/>
    </row>
    <row r="741">
      <c r="A741" s="143"/>
      <c r="B741" s="143"/>
      <c r="C741" s="143"/>
      <c r="D741" s="143"/>
      <c r="E741" s="200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  <c r="AA741" s="143"/>
      <c r="AB741" s="143"/>
      <c r="AC741" s="143"/>
      <c r="AD741" s="143"/>
      <c r="AE741" s="143"/>
      <c r="AF741" s="143"/>
      <c r="AG741" s="143"/>
      <c r="AH741" s="143"/>
      <c r="AI741" s="143"/>
    </row>
    <row r="742">
      <c r="A742" s="143"/>
      <c r="B742" s="143"/>
      <c r="C742" s="143"/>
      <c r="D742" s="143"/>
      <c r="E742" s="200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  <c r="AA742" s="143"/>
      <c r="AB742" s="143"/>
      <c r="AC742" s="143"/>
      <c r="AD742" s="143"/>
      <c r="AE742" s="143"/>
      <c r="AF742" s="143"/>
      <c r="AG742" s="143"/>
      <c r="AH742" s="143"/>
      <c r="AI742" s="143"/>
    </row>
    <row r="743">
      <c r="A743" s="143"/>
      <c r="B743" s="143"/>
      <c r="C743" s="143"/>
      <c r="D743" s="143"/>
      <c r="E743" s="200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  <c r="AA743" s="143"/>
      <c r="AB743" s="143"/>
      <c r="AC743" s="143"/>
      <c r="AD743" s="143"/>
      <c r="AE743" s="143"/>
      <c r="AF743" s="143"/>
      <c r="AG743" s="143"/>
      <c r="AH743" s="143"/>
      <c r="AI743" s="143"/>
    </row>
    <row r="744">
      <c r="A744" s="143"/>
      <c r="B744" s="143"/>
      <c r="C744" s="143"/>
      <c r="D744" s="143"/>
      <c r="E744" s="200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  <c r="AA744" s="143"/>
      <c r="AB744" s="143"/>
      <c r="AC744" s="143"/>
      <c r="AD744" s="143"/>
      <c r="AE744" s="143"/>
      <c r="AF744" s="143"/>
      <c r="AG744" s="143"/>
      <c r="AH744" s="143"/>
      <c r="AI744" s="143"/>
    </row>
    <row r="745">
      <c r="A745" s="143"/>
      <c r="B745" s="143"/>
      <c r="C745" s="143"/>
      <c r="D745" s="143"/>
      <c r="E745" s="200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  <c r="AA745" s="143"/>
      <c r="AB745" s="143"/>
      <c r="AC745" s="143"/>
      <c r="AD745" s="143"/>
      <c r="AE745" s="143"/>
      <c r="AF745" s="143"/>
      <c r="AG745" s="143"/>
      <c r="AH745" s="143"/>
      <c r="AI745" s="143"/>
    </row>
    <row r="746">
      <c r="A746" s="143"/>
      <c r="B746" s="143"/>
      <c r="C746" s="143"/>
      <c r="D746" s="143"/>
      <c r="E746" s="200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  <c r="AA746" s="143"/>
      <c r="AB746" s="143"/>
      <c r="AC746" s="143"/>
      <c r="AD746" s="143"/>
      <c r="AE746" s="143"/>
      <c r="AF746" s="143"/>
      <c r="AG746" s="143"/>
      <c r="AH746" s="143"/>
      <c r="AI746" s="143"/>
    </row>
    <row r="747">
      <c r="A747" s="143"/>
      <c r="B747" s="143"/>
      <c r="C747" s="143"/>
      <c r="D747" s="143"/>
      <c r="E747" s="200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  <c r="AA747" s="143"/>
      <c r="AB747" s="143"/>
      <c r="AC747" s="143"/>
      <c r="AD747" s="143"/>
      <c r="AE747" s="143"/>
      <c r="AF747" s="143"/>
      <c r="AG747" s="143"/>
      <c r="AH747" s="143"/>
      <c r="AI747" s="143"/>
    </row>
    <row r="748">
      <c r="A748" s="143"/>
      <c r="B748" s="143"/>
      <c r="C748" s="143"/>
      <c r="D748" s="143"/>
      <c r="E748" s="200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  <c r="AA748" s="143"/>
      <c r="AB748" s="143"/>
      <c r="AC748" s="143"/>
      <c r="AD748" s="143"/>
      <c r="AE748" s="143"/>
      <c r="AF748" s="143"/>
      <c r="AG748" s="143"/>
      <c r="AH748" s="143"/>
      <c r="AI748" s="143"/>
    </row>
    <row r="749">
      <c r="A749" s="143"/>
      <c r="B749" s="143"/>
      <c r="C749" s="143"/>
      <c r="D749" s="143"/>
      <c r="E749" s="200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  <c r="AA749" s="143"/>
      <c r="AB749" s="143"/>
      <c r="AC749" s="143"/>
      <c r="AD749" s="143"/>
      <c r="AE749" s="143"/>
      <c r="AF749" s="143"/>
      <c r="AG749" s="143"/>
      <c r="AH749" s="143"/>
      <c r="AI749" s="143"/>
    </row>
    <row r="750">
      <c r="A750" s="143"/>
      <c r="B750" s="143"/>
      <c r="C750" s="143"/>
      <c r="D750" s="143"/>
      <c r="E750" s="200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  <c r="AA750" s="143"/>
      <c r="AB750" s="143"/>
      <c r="AC750" s="143"/>
      <c r="AD750" s="143"/>
      <c r="AE750" s="143"/>
      <c r="AF750" s="143"/>
      <c r="AG750" s="143"/>
      <c r="AH750" s="143"/>
      <c r="AI750" s="143"/>
    </row>
    <row r="751">
      <c r="A751" s="143"/>
      <c r="B751" s="143"/>
      <c r="C751" s="143"/>
      <c r="D751" s="143"/>
      <c r="E751" s="200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  <c r="AA751" s="143"/>
      <c r="AB751" s="143"/>
      <c r="AC751" s="143"/>
      <c r="AD751" s="143"/>
      <c r="AE751" s="143"/>
      <c r="AF751" s="143"/>
      <c r="AG751" s="143"/>
      <c r="AH751" s="143"/>
      <c r="AI751" s="143"/>
    </row>
    <row r="752">
      <c r="A752" s="143"/>
      <c r="B752" s="143"/>
      <c r="C752" s="143"/>
      <c r="D752" s="143"/>
      <c r="E752" s="200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  <c r="AA752" s="143"/>
      <c r="AB752" s="143"/>
      <c r="AC752" s="143"/>
      <c r="AD752" s="143"/>
      <c r="AE752" s="143"/>
      <c r="AF752" s="143"/>
      <c r="AG752" s="143"/>
      <c r="AH752" s="143"/>
      <c r="AI752" s="143"/>
    </row>
    <row r="753">
      <c r="A753" s="143"/>
      <c r="B753" s="143"/>
      <c r="C753" s="143"/>
      <c r="D753" s="143"/>
      <c r="E753" s="200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  <c r="AA753" s="143"/>
      <c r="AB753" s="143"/>
      <c r="AC753" s="143"/>
      <c r="AD753" s="143"/>
      <c r="AE753" s="143"/>
      <c r="AF753" s="143"/>
      <c r="AG753" s="143"/>
      <c r="AH753" s="143"/>
      <c r="AI753" s="143"/>
    </row>
    <row r="754">
      <c r="A754" s="143"/>
      <c r="B754" s="143"/>
      <c r="C754" s="143"/>
      <c r="D754" s="143"/>
      <c r="E754" s="200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  <c r="AA754" s="143"/>
      <c r="AB754" s="143"/>
      <c r="AC754" s="143"/>
      <c r="AD754" s="143"/>
      <c r="AE754" s="143"/>
      <c r="AF754" s="143"/>
      <c r="AG754" s="143"/>
      <c r="AH754" s="143"/>
      <c r="AI754" s="143"/>
    </row>
    <row r="755">
      <c r="A755" s="143"/>
      <c r="B755" s="143"/>
      <c r="C755" s="143"/>
      <c r="D755" s="143"/>
      <c r="E755" s="200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  <c r="AA755" s="143"/>
      <c r="AB755" s="143"/>
      <c r="AC755" s="143"/>
      <c r="AD755" s="143"/>
      <c r="AE755" s="143"/>
      <c r="AF755" s="143"/>
      <c r="AG755" s="143"/>
      <c r="AH755" s="143"/>
      <c r="AI755" s="143"/>
    </row>
    <row r="756">
      <c r="A756" s="143"/>
      <c r="B756" s="143"/>
      <c r="C756" s="143"/>
      <c r="D756" s="143"/>
      <c r="E756" s="200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  <c r="AA756" s="143"/>
      <c r="AB756" s="143"/>
      <c r="AC756" s="143"/>
      <c r="AD756" s="143"/>
      <c r="AE756" s="143"/>
      <c r="AF756" s="143"/>
      <c r="AG756" s="143"/>
      <c r="AH756" s="143"/>
      <c r="AI756" s="143"/>
    </row>
    <row r="757">
      <c r="A757" s="143"/>
      <c r="B757" s="143"/>
      <c r="C757" s="143"/>
      <c r="D757" s="143"/>
      <c r="E757" s="200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  <c r="AC757" s="143"/>
      <c r="AD757" s="143"/>
      <c r="AE757" s="143"/>
      <c r="AF757" s="143"/>
      <c r="AG757" s="143"/>
      <c r="AH757" s="143"/>
      <c r="AI757" s="143"/>
    </row>
    <row r="758">
      <c r="A758" s="143"/>
      <c r="B758" s="143"/>
      <c r="C758" s="143"/>
      <c r="D758" s="143"/>
      <c r="E758" s="200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  <c r="AA758" s="143"/>
      <c r="AB758" s="143"/>
      <c r="AC758" s="143"/>
      <c r="AD758" s="143"/>
      <c r="AE758" s="143"/>
      <c r="AF758" s="143"/>
      <c r="AG758" s="143"/>
      <c r="AH758" s="143"/>
      <c r="AI758" s="143"/>
    </row>
    <row r="759">
      <c r="A759" s="143"/>
      <c r="B759" s="143"/>
      <c r="C759" s="143"/>
      <c r="D759" s="143"/>
      <c r="E759" s="200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  <c r="AA759" s="143"/>
      <c r="AB759" s="143"/>
      <c r="AC759" s="143"/>
      <c r="AD759" s="143"/>
      <c r="AE759" s="143"/>
      <c r="AF759" s="143"/>
      <c r="AG759" s="143"/>
      <c r="AH759" s="143"/>
      <c r="AI759" s="143"/>
    </row>
    <row r="760">
      <c r="A760" s="143"/>
      <c r="B760" s="143"/>
      <c r="C760" s="143"/>
      <c r="D760" s="143"/>
      <c r="E760" s="200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  <c r="AA760" s="143"/>
      <c r="AB760" s="143"/>
      <c r="AC760" s="143"/>
      <c r="AD760" s="143"/>
      <c r="AE760" s="143"/>
      <c r="AF760" s="143"/>
      <c r="AG760" s="143"/>
      <c r="AH760" s="143"/>
      <c r="AI760" s="143"/>
    </row>
    <row r="761">
      <c r="A761" s="143"/>
      <c r="B761" s="143"/>
      <c r="C761" s="143"/>
      <c r="D761" s="143"/>
      <c r="E761" s="200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  <c r="AA761" s="143"/>
      <c r="AB761" s="143"/>
      <c r="AC761" s="143"/>
      <c r="AD761" s="143"/>
      <c r="AE761" s="143"/>
      <c r="AF761" s="143"/>
      <c r="AG761" s="143"/>
      <c r="AH761" s="143"/>
      <c r="AI761" s="143"/>
    </row>
    <row r="762">
      <c r="A762" s="143"/>
      <c r="B762" s="143"/>
      <c r="C762" s="143"/>
      <c r="D762" s="143"/>
      <c r="E762" s="200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  <c r="AA762" s="143"/>
      <c r="AB762" s="143"/>
      <c r="AC762" s="143"/>
      <c r="AD762" s="143"/>
      <c r="AE762" s="143"/>
      <c r="AF762" s="143"/>
      <c r="AG762" s="143"/>
      <c r="AH762" s="143"/>
      <c r="AI762" s="143"/>
    </row>
    <row r="763">
      <c r="A763" s="143"/>
      <c r="B763" s="143"/>
      <c r="C763" s="143"/>
      <c r="D763" s="143"/>
      <c r="E763" s="200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  <c r="AA763" s="143"/>
      <c r="AB763" s="143"/>
      <c r="AC763" s="143"/>
      <c r="AD763" s="143"/>
      <c r="AE763" s="143"/>
      <c r="AF763" s="143"/>
      <c r="AG763" s="143"/>
      <c r="AH763" s="143"/>
      <c r="AI763" s="143"/>
    </row>
    <row r="764">
      <c r="A764" s="143"/>
      <c r="B764" s="143"/>
      <c r="C764" s="143"/>
      <c r="D764" s="143"/>
      <c r="E764" s="200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  <c r="AA764" s="143"/>
      <c r="AB764" s="143"/>
      <c r="AC764" s="143"/>
      <c r="AD764" s="143"/>
      <c r="AE764" s="143"/>
      <c r="AF764" s="143"/>
      <c r="AG764" s="143"/>
      <c r="AH764" s="143"/>
      <c r="AI764" s="143"/>
    </row>
    <row r="765">
      <c r="A765" s="143"/>
      <c r="B765" s="143"/>
      <c r="C765" s="143"/>
      <c r="D765" s="143"/>
      <c r="E765" s="200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  <c r="AA765" s="143"/>
      <c r="AB765" s="143"/>
      <c r="AC765" s="143"/>
      <c r="AD765" s="143"/>
      <c r="AE765" s="143"/>
      <c r="AF765" s="143"/>
      <c r="AG765" s="143"/>
      <c r="AH765" s="143"/>
      <c r="AI765" s="143"/>
    </row>
    <row r="766">
      <c r="A766" s="143"/>
      <c r="B766" s="143"/>
      <c r="C766" s="143"/>
      <c r="D766" s="143"/>
      <c r="E766" s="200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  <c r="AA766" s="143"/>
      <c r="AB766" s="143"/>
      <c r="AC766" s="143"/>
      <c r="AD766" s="143"/>
      <c r="AE766" s="143"/>
      <c r="AF766" s="143"/>
      <c r="AG766" s="143"/>
      <c r="AH766" s="143"/>
      <c r="AI766" s="143"/>
    </row>
    <row r="767">
      <c r="A767" s="143"/>
      <c r="B767" s="143"/>
      <c r="C767" s="143"/>
      <c r="D767" s="143"/>
      <c r="E767" s="200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  <c r="AA767" s="143"/>
      <c r="AB767" s="143"/>
      <c r="AC767" s="143"/>
      <c r="AD767" s="143"/>
      <c r="AE767" s="143"/>
      <c r="AF767" s="143"/>
      <c r="AG767" s="143"/>
      <c r="AH767" s="143"/>
      <c r="AI767" s="143"/>
    </row>
    <row r="768">
      <c r="A768" s="143"/>
      <c r="B768" s="143"/>
      <c r="C768" s="143"/>
      <c r="D768" s="143"/>
      <c r="E768" s="200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  <c r="AA768" s="143"/>
      <c r="AB768" s="143"/>
      <c r="AC768" s="143"/>
      <c r="AD768" s="143"/>
      <c r="AE768" s="143"/>
      <c r="AF768" s="143"/>
      <c r="AG768" s="143"/>
      <c r="AH768" s="143"/>
      <c r="AI768" s="143"/>
    </row>
    <row r="769">
      <c r="A769" s="143"/>
      <c r="B769" s="143"/>
      <c r="C769" s="143"/>
      <c r="D769" s="143"/>
      <c r="E769" s="200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  <c r="AA769" s="143"/>
      <c r="AB769" s="143"/>
      <c r="AC769" s="143"/>
      <c r="AD769" s="143"/>
      <c r="AE769" s="143"/>
      <c r="AF769" s="143"/>
      <c r="AG769" s="143"/>
      <c r="AH769" s="143"/>
      <c r="AI769" s="143"/>
    </row>
    <row r="770">
      <c r="A770" s="143"/>
      <c r="B770" s="143"/>
      <c r="C770" s="143"/>
      <c r="D770" s="143"/>
      <c r="E770" s="200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  <c r="AA770" s="143"/>
      <c r="AB770" s="143"/>
      <c r="AC770" s="143"/>
      <c r="AD770" s="143"/>
      <c r="AE770" s="143"/>
      <c r="AF770" s="143"/>
      <c r="AG770" s="143"/>
      <c r="AH770" s="143"/>
      <c r="AI770" s="143"/>
    </row>
    <row r="771">
      <c r="A771" s="143"/>
      <c r="B771" s="143"/>
      <c r="C771" s="143"/>
      <c r="D771" s="143"/>
      <c r="E771" s="200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  <c r="AA771" s="143"/>
      <c r="AB771" s="143"/>
      <c r="AC771" s="143"/>
      <c r="AD771" s="143"/>
      <c r="AE771" s="143"/>
      <c r="AF771" s="143"/>
      <c r="AG771" s="143"/>
      <c r="AH771" s="143"/>
      <c r="AI771" s="143"/>
    </row>
    <row r="772">
      <c r="A772" s="143"/>
      <c r="B772" s="143"/>
      <c r="C772" s="143"/>
      <c r="D772" s="143"/>
      <c r="E772" s="200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  <c r="AC772" s="143"/>
      <c r="AD772" s="143"/>
      <c r="AE772" s="143"/>
      <c r="AF772" s="143"/>
      <c r="AG772" s="143"/>
      <c r="AH772" s="143"/>
      <c r="AI772" s="143"/>
    </row>
    <row r="773">
      <c r="A773" s="143"/>
      <c r="B773" s="143"/>
      <c r="C773" s="143"/>
      <c r="D773" s="143"/>
      <c r="E773" s="200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  <c r="AA773" s="143"/>
      <c r="AB773" s="143"/>
      <c r="AC773" s="143"/>
      <c r="AD773" s="143"/>
      <c r="AE773" s="143"/>
      <c r="AF773" s="143"/>
      <c r="AG773" s="143"/>
      <c r="AH773" s="143"/>
      <c r="AI773" s="143"/>
    </row>
    <row r="774">
      <c r="A774" s="143"/>
      <c r="B774" s="143"/>
      <c r="C774" s="143"/>
      <c r="D774" s="143"/>
      <c r="E774" s="200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  <c r="AA774" s="143"/>
      <c r="AB774" s="143"/>
      <c r="AC774" s="143"/>
      <c r="AD774" s="143"/>
      <c r="AE774" s="143"/>
      <c r="AF774" s="143"/>
      <c r="AG774" s="143"/>
      <c r="AH774" s="143"/>
      <c r="AI774" s="143"/>
    </row>
    <row r="775">
      <c r="A775" s="143"/>
      <c r="B775" s="143"/>
      <c r="C775" s="143"/>
      <c r="D775" s="143"/>
      <c r="E775" s="200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  <c r="AA775" s="143"/>
      <c r="AB775" s="143"/>
      <c r="AC775" s="143"/>
      <c r="AD775" s="143"/>
      <c r="AE775" s="143"/>
      <c r="AF775" s="143"/>
      <c r="AG775" s="143"/>
      <c r="AH775" s="143"/>
      <c r="AI775" s="143"/>
    </row>
    <row r="776">
      <c r="A776" s="143"/>
      <c r="B776" s="143"/>
      <c r="C776" s="143"/>
      <c r="D776" s="143"/>
      <c r="E776" s="200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  <c r="AA776" s="143"/>
      <c r="AB776" s="143"/>
      <c r="AC776" s="143"/>
      <c r="AD776" s="143"/>
      <c r="AE776" s="143"/>
      <c r="AF776" s="143"/>
      <c r="AG776" s="143"/>
      <c r="AH776" s="143"/>
      <c r="AI776" s="143"/>
    </row>
    <row r="777">
      <c r="A777" s="143"/>
      <c r="B777" s="143"/>
      <c r="C777" s="143"/>
      <c r="D777" s="143"/>
      <c r="E777" s="200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  <c r="AA777" s="143"/>
      <c r="AB777" s="143"/>
      <c r="AC777" s="143"/>
      <c r="AD777" s="143"/>
      <c r="AE777" s="143"/>
      <c r="AF777" s="143"/>
      <c r="AG777" s="143"/>
      <c r="AH777" s="143"/>
      <c r="AI777" s="143"/>
    </row>
    <row r="778">
      <c r="A778" s="143"/>
      <c r="B778" s="143"/>
      <c r="C778" s="143"/>
      <c r="D778" s="143"/>
      <c r="E778" s="200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  <c r="AA778" s="143"/>
      <c r="AB778" s="143"/>
      <c r="AC778" s="143"/>
      <c r="AD778" s="143"/>
      <c r="AE778" s="143"/>
      <c r="AF778" s="143"/>
      <c r="AG778" s="143"/>
      <c r="AH778" s="143"/>
      <c r="AI778" s="143"/>
    </row>
    <row r="779">
      <c r="A779" s="143"/>
      <c r="B779" s="143"/>
      <c r="C779" s="143"/>
      <c r="D779" s="143"/>
      <c r="E779" s="200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  <c r="AA779" s="143"/>
      <c r="AB779" s="143"/>
      <c r="AC779" s="143"/>
      <c r="AD779" s="143"/>
      <c r="AE779" s="143"/>
      <c r="AF779" s="143"/>
      <c r="AG779" s="143"/>
      <c r="AH779" s="143"/>
      <c r="AI779" s="143"/>
    </row>
    <row r="780">
      <c r="A780" s="143"/>
      <c r="B780" s="143"/>
      <c r="C780" s="143"/>
      <c r="D780" s="143"/>
      <c r="E780" s="200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  <c r="AA780" s="143"/>
      <c r="AB780" s="143"/>
      <c r="AC780" s="143"/>
      <c r="AD780" s="143"/>
      <c r="AE780" s="143"/>
      <c r="AF780" s="143"/>
      <c r="AG780" s="143"/>
      <c r="AH780" s="143"/>
      <c r="AI780" s="143"/>
    </row>
    <row r="781">
      <c r="A781" s="143"/>
      <c r="B781" s="143"/>
      <c r="C781" s="143"/>
      <c r="D781" s="143"/>
      <c r="E781" s="200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  <c r="AA781" s="143"/>
      <c r="AB781" s="143"/>
      <c r="AC781" s="143"/>
      <c r="AD781" s="143"/>
      <c r="AE781" s="143"/>
      <c r="AF781" s="143"/>
      <c r="AG781" s="143"/>
      <c r="AH781" s="143"/>
      <c r="AI781" s="143"/>
    </row>
    <row r="782">
      <c r="A782" s="143"/>
      <c r="B782" s="143"/>
      <c r="C782" s="143"/>
      <c r="D782" s="143"/>
      <c r="E782" s="200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  <c r="AA782" s="143"/>
      <c r="AB782" s="143"/>
      <c r="AC782" s="143"/>
      <c r="AD782" s="143"/>
      <c r="AE782" s="143"/>
      <c r="AF782" s="143"/>
      <c r="AG782" s="143"/>
      <c r="AH782" s="143"/>
      <c r="AI782" s="143"/>
    </row>
    <row r="783">
      <c r="A783" s="143"/>
      <c r="B783" s="143"/>
      <c r="C783" s="143"/>
      <c r="D783" s="143"/>
      <c r="E783" s="200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  <c r="AA783" s="143"/>
      <c r="AB783" s="143"/>
      <c r="AC783" s="143"/>
      <c r="AD783" s="143"/>
      <c r="AE783" s="143"/>
      <c r="AF783" s="143"/>
      <c r="AG783" s="143"/>
      <c r="AH783" s="143"/>
      <c r="AI783" s="143"/>
    </row>
    <row r="784">
      <c r="A784" s="143"/>
      <c r="B784" s="143"/>
      <c r="C784" s="143"/>
      <c r="D784" s="143"/>
      <c r="E784" s="200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  <c r="AA784" s="143"/>
      <c r="AB784" s="143"/>
      <c r="AC784" s="143"/>
      <c r="AD784" s="143"/>
      <c r="AE784" s="143"/>
      <c r="AF784" s="143"/>
      <c r="AG784" s="143"/>
      <c r="AH784" s="143"/>
      <c r="AI784" s="143"/>
    </row>
    <row r="785">
      <c r="A785" s="143"/>
      <c r="B785" s="143"/>
      <c r="C785" s="143"/>
      <c r="D785" s="143"/>
      <c r="E785" s="200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  <c r="AA785" s="143"/>
      <c r="AB785" s="143"/>
      <c r="AC785" s="143"/>
      <c r="AD785" s="143"/>
      <c r="AE785" s="143"/>
      <c r="AF785" s="143"/>
      <c r="AG785" s="143"/>
      <c r="AH785" s="143"/>
      <c r="AI785" s="143"/>
    </row>
    <row r="786">
      <c r="A786" s="143"/>
      <c r="B786" s="143"/>
      <c r="C786" s="143"/>
      <c r="D786" s="143"/>
      <c r="E786" s="200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  <c r="AC786" s="143"/>
      <c r="AD786" s="143"/>
      <c r="AE786" s="143"/>
      <c r="AF786" s="143"/>
      <c r="AG786" s="143"/>
      <c r="AH786" s="143"/>
      <c r="AI786" s="143"/>
    </row>
    <row r="787">
      <c r="A787" s="143"/>
      <c r="B787" s="143"/>
      <c r="C787" s="143"/>
      <c r="D787" s="143"/>
      <c r="E787" s="200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  <c r="AA787" s="143"/>
      <c r="AB787" s="143"/>
      <c r="AC787" s="143"/>
      <c r="AD787" s="143"/>
      <c r="AE787" s="143"/>
      <c r="AF787" s="143"/>
      <c r="AG787" s="143"/>
      <c r="AH787" s="143"/>
      <c r="AI787" s="143"/>
    </row>
    <row r="788">
      <c r="A788" s="143"/>
      <c r="B788" s="143"/>
      <c r="C788" s="143"/>
      <c r="D788" s="143"/>
      <c r="E788" s="200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  <c r="AA788" s="143"/>
      <c r="AB788" s="143"/>
      <c r="AC788" s="143"/>
      <c r="AD788" s="143"/>
      <c r="AE788" s="143"/>
      <c r="AF788" s="143"/>
      <c r="AG788" s="143"/>
      <c r="AH788" s="143"/>
      <c r="AI788" s="143"/>
    </row>
    <row r="789">
      <c r="A789" s="143"/>
      <c r="B789" s="143"/>
      <c r="C789" s="143"/>
      <c r="D789" s="143"/>
      <c r="E789" s="200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  <c r="AC789" s="143"/>
      <c r="AD789" s="143"/>
      <c r="AE789" s="143"/>
      <c r="AF789" s="143"/>
      <c r="AG789" s="143"/>
      <c r="AH789" s="143"/>
      <c r="AI789" s="143"/>
    </row>
    <row r="790">
      <c r="A790" s="143"/>
      <c r="B790" s="143"/>
      <c r="C790" s="143"/>
      <c r="D790" s="143"/>
      <c r="E790" s="200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  <c r="AA790" s="143"/>
      <c r="AB790" s="143"/>
      <c r="AC790" s="143"/>
      <c r="AD790" s="143"/>
      <c r="AE790" s="143"/>
      <c r="AF790" s="143"/>
      <c r="AG790" s="143"/>
      <c r="AH790" s="143"/>
      <c r="AI790" s="143"/>
    </row>
    <row r="791">
      <c r="A791" s="143"/>
      <c r="B791" s="143"/>
      <c r="C791" s="143"/>
      <c r="D791" s="143"/>
      <c r="E791" s="200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  <c r="AA791" s="143"/>
      <c r="AB791" s="143"/>
      <c r="AC791" s="143"/>
      <c r="AD791" s="143"/>
      <c r="AE791" s="143"/>
      <c r="AF791" s="143"/>
      <c r="AG791" s="143"/>
      <c r="AH791" s="143"/>
      <c r="AI791" s="143"/>
    </row>
    <row r="792">
      <c r="A792" s="143"/>
      <c r="B792" s="143"/>
      <c r="C792" s="143"/>
      <c r="D792" s="143"/>
      <c r="E792" s="200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  <c r="AA792" s="143"/>
      <c r="AB792" s="143"/>
      <c r="AC792" s="143"/>
      <c r="AD792" s="143"/>
      <c r="AE792" s="143"/>
      <c r="AF792" s="143"/>
      <c r="AG792" s="143"/>
      <c r="AH792" s="143"/>
      <c r="AI792" s="143"/>
    </row>
    <row r="793">
      <c r="A793" s="143"/>
      <c r="B793" s="143"/>
      <c r="C793" s="143"/>
      <c r="D793" s="143"/>
      <c r="E793" s="200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  <c r="AA793" s="143"/>
      <c r="AB793" s="143"/>
      <c r="AC793" s="143"/>
      <c r="AD793" s="143"/>
      <c r="AE793" s="143"/>
      <c r="AF793" s="143"/>
      <c r="AG793" s="143"/>
      <c r="AH793" s="143"/>
      <c r="AI793" s="143"/>
    </row>
    <row r="794">
      <c r="A794" s="143"/>
      <c r="B794" s="143"/>
      <c r="C794" s="143"/>
      <c r="D794" s="143"/>
      <c r="E794" s="200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  <c r="AA794" s="143"/>
      <c r="AB794" s="143"/>
      <c r="AC794" s="143"/>
      <c r="AD794" s="143"/>
      <c r="AE794" s="143"/>
      <c r="AF794" s="143"/>
      <c r="AG794" s="143"/>
      <c r="AH794" s="143"/>
      <c r="AI794" s="143"/>
    </row>
    <row r="795">
      <c r="A795" s="143"/>
      <c r="B795" s="143"/>
      <c r="C795" s="143"/>
      <c r="D795" s="143"/>
      <c r="E795" s="200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  <c r="AA795" s="143"/>
      <c r="AB795" s="143"/>
      <c r="AC795" s="143"/>
      <c r="AD795" s="143"/>
      <c r="AE795" s="143"/>
      <c r="AF795" s="143"/>
      <c r="AG795" s="143"/>
      <c r="AH795" s="143"/>
      <c r="AI795" s="143"/>
    </row>
    <row r="796">
      <c r="A796" s="143"/>
      <c r="B796" s="143"/>
      <c r="C796" s="143"/>
      <c r="D796" s="143"/>
      <c r="E796" s="200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  <c r="AA796" s="143"/>
      <c r="AB796" s="143"/>
      <c r="AC796" s="143"/>
      <c r="AD796" s="143"/>
      <c r="AE796" s="143"/>
      <c r="AF796" s="143"/>
      <c r="AG796" s="143"/>
      <c r="AH796" s="143"/>
      <c r="AI796" s="143"/>
    </row>
    <row r="797">
      <c r="A797" s="143"/>
      <c r="B797" s="143"/>
      <c r="C797" s="143"/>
      <c r="D797" s="143"/>
      <c r="E797" s="200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  <c r="AA797" s="143"/>
      <c r="AB797" s="143"/>
      <c r="AC797" s="143"/>
      <c r="AD797" s="143"/>
      <c r="AE797" s="143"/>
      <c r="AF797" s="143"/>
      <c r="AG797" s="143"/>
      <c r="AH797" s="143"/>
      <c r="AI797" s="143"/>
    </row>
    <row r="798">
      <c r="A798" s="143"/>
      <c r="B798" s="143"/>
      <c r="C798" s="143"/>
      <c r="D798" s="143"/>
      <c r="E798" s="200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  <c r="AA798" s="143"/>
      <c r="AB798" s="143"/>
      <c r="AC798" s="143"/>
      <c r="AD798" s="143"/>
      <c r="AE798" s="143"/>
      <c r="AF798" s="143"/>
      <c r="AG798" s="143"/>
      <c r="AH798" s="143"/>
      <c r="AI798" s="143"/>
    </row>
    <row r="799">
      <c r="A799" s="143"/>
      <c r="B799" s="143"/>
      <c r="C799" s="143"/>
      <c r="D799" s="143"/>
      <c r="E799" s="200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  <c r="AA799" s="143"/>
      <c r="AB799" s="143"/>
      <c r="AC799" s="143"/>
      <c r="AD799" s="143"/>
      <c r="AE799" s="143"/>
      <c r="AF799" s="143"/>
      <c r="AG799" s="143"/>
      <c r="AH799" s="143"/>
      <c r="AI799" s="143"/>
    </row>
    <row r="800">
      <c r="A800" s="143"/>
      <c r="B800" s="143"/>
      <c r="C800" s="143"/>
      <c r="D800" s="143"/>
      <c r="E800" s="200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  <c r="AA800" s="143"/>
      <c r="AB800" s="143"/>
      <c r="AC800" s="143"/>
      <c r="AD800" s="143"/>
      <c r="AE800" s="143"/>
      <c r="AF800" s="143"/>
      <c r="AG800" s="143"/>
      <c r="AH800" s="143"/>
      <c r="AI800" s="143"/>
    </row>
    <row r="801">
      <c r="A801" s="143"/>
      <c r="B801" s="143"/>
      <c r="C801" s="143"/>
      <c r="D801" s="143"/>
      <c r="E801" s="200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  <c r="AA801" s="143"/>
      <c r="AB801" s="143"/>
      <c r="AC801" s="143"/>
      <c r="AD801" s="143"/>
      <c r="AE801" s="143"/>
      <c r="AF801" s="143"/>
      <c r="AG801" s="143"/>
      <c r="AH801" s="143"/>
      <c r="AI801" s="143"/>
    </row>
    <row r="802">
      <c r="A802" s="143"/>
      <c r="B802" s="143"/>
      <c r="C802" s="143"/>
      <c r="D802" s="143"/>
      <c r="E802" s="200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  <c r="AA802" s="143"/>
      <c r="AB802" s="143"/>
      <c r="AC802" s="143"/>
      <c r="AD802" s="143"/>
      <c r="AE802" s="143"/>
      <c r="AF802" s="143"/>
      <c r="AG802" s="143"/>
      <c r="AH802" s="143"/>
      <c r="AI802" s="143"/>
    </row>
    <row r="803">
      <c r="A803" s="143"/>
      <c r="B803" s="143"/>
      <c r="C803" s="143"/>
      <c r="D803" s="143"/>
      <c r="E803" s="200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  <c r="AA803" s="143"/>
      <c r="AB803" s="143"/>
      <c r="AC803" s="143"/>
      <c r="AD803" s="143"/>
      <c r="AE803" s="143"/>
      <c r="AF803" s="143"/>
      <c r="AG803" s="143"/>
      <c r="AH803" s="143"/>
      <c r="AI803" s="143"/>
    </row>
    <row r="804">
      <c r="A804" s="143"/>
      <c r="B804" s="143"/>
      <c r="C804" s="143"/>
      <c r="D804" s="143"/>
      <c r="E804" s="200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  <c r="AA804" s="143"/>
      <c r="AB804" s="143"/>
      <c r="AC804" s="143"/>
      <c r="AD804" s="143"/>
      <c r="AE804" s="143"/>
      <c r="AF804" s="143"/>
      <c r="AG804" s="143"/>
      <c r="AH804" s="143"/>
      <c r="AI804" s="143"/>
    </row>
    <row r="805">
      <c r="A805" s="143"/>
      <c r="B805" s="143"/>
      <c r="C805" s="143"/>
      <c r="D805" s="143"/>
      <c r="E805" s="200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  <c r="AA805" s="143"/>
      <c r="AB805" s="143"/>
      <c r="AC805" s="143"/>
      <c r="AD805" s="143"/>
      <c r="AE805" s="143"/>
      <c r="AF805" s="143"/>
      <c r="AG805" s="143"/>
      <c r="AH805" s="143"/>
      <c r="AI805" s="143"/>
    </row>
    <row r="806">
      <c r="A806" s="143"/>
      <c r="B806" s="143"/>
      <c r="C806" s="143"/>
      <c r="D806" s="143"/>
      <c r="E806" s="200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  <c r="AA806" s="143"/>
      <c r="AB806" s="143"/>
      <c r="AC806" s="143"/>
      <c r="AD806" s="143"/>
      <c r="AE806" s="143"/>
      <c r="AF806" s="143"/>
      <c r="AG806" s="143"/>
      <c r="AH806" s="143"/>
      <c r="AI806" s="143"/>
    </row>
    <row r="807">
      <c r="A807" s="143"/>
      <c r="B807" s="143"/>
      <c r="C807" s="143"/>
      <c r="D807" s="143"/>
      <c r="E807" s="200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  <c r="AA807" s="143"/>
      <c r="AB807" s="143"/>
      <c r="AC807" s="143"/>
      <c r="AD807" s="143"/>
      <c r="AE807" s="143"/>
      <c r="AF807" s="143"/>
      <c r="AG807" s="143"/>
      <c r="AH807" s="143"/>
      <c r="AI807" s="143"/>
    </row>
    <row r="808">
      <c r="A808" s="143"/>
      <c r="B808" s="143"/>
      <c r="C808" s="143"/>
      <c r="D808" s="143"/>
      <c r="E808" s="200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  <c r="AA808" s="143"/>
      <c r="AB808" s="143"/>
      <c r="AC808" s="143"/>
      <c r="AD808" s="143"/>
      <c r="AE808" s="143"/>
      <c r="AF808" s="143"/>
      <c r="AG808" s="143"/>
      <c r="AH808" s="143"/>
      <c r="AI808" s="143"/>
    </row>
    <row r="809">
      <c r="A809" s="143"/>
      <c r="B809" s="143"/>
      <c r="C809" s="143"/>
      <c r="D809" s="143"/>
      <c r="E809" s="200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  <c r="AA809" s="143"/>
      <c r="AB809" s="143"/>
      <c r="AC809" s="143"/>
      <c r="AD809" s="143"/>
      <c r="AE809" s="143"/>
      <c r="AF809" s="143"/>
      <c r="AG809" s="143"/>
      <c r="AH809" s="143"/>
      <c r="AI809" s="143"/>
    </row>
    <row r="810">
      <c r="A810" s="143"/>
      <c r="B810" s="143"/>
      <c r="C810" s="143"/>
      <c r="D810" s="143"/>
      <c r="E810" s="200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  <c r="AA810" s="143"/>
      <c r="AB810" s="143"/>
      <c r="AC810" s="143"/>
      <c r="AD810" s="143"/>
      <c r="AE810" s="143"/>
      <c r="AF810" s="143"/>
      <c r="AG810" s="143"/>
      <c r="AH810" s="143"/>
      <c r="AI810" s="143"/>
    </row>
    <row r="811">
      <c r="A811" s="143"/>
      <c r="B811" s="143"/>
      <c r="C811" s="143"/>
      <c r="D811" s="143"/>
      <c r="E811" s="200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  <c r="AA811" s="143"/>
      <c r="AB811" s="143"/>
      <c r="AC811" s="143"/>
      <c r="AD811" s="143"/>
      <c r="AE811" s="143"/>
      <c r="AF811" s="143"/>
      <c r="AG811" s="143"/>
      <c r="AH811" s="143"/>
      <c r="AI811" s="143"/>
    </row>
    <row r="812">
      <c r="A812" s="143"/>
      <c r="B812" s="143"/>
      <c r="C812" s="143"/>
      <c r="D812" s="143"/>
      <c r="E812" s="200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  <c r="AA812" s="143"/>
      <c r="AB812" s="143"/>
      <c r="AC812" s="143"/>
      <c r="AD812" s="143"/>
      <c r="AE812" s="143"/>
      <c r="AF812" s="143"/>
      <c r="AG812" s="143"/>
      <c r="AH812" s="143"/>
      <c r="AI812" s="143"/>
    </row>
    <row r="813">
      <c r="A813" s="143"/>
      <c r="B813" s="143"/>
      <c r="C813" s="143"/>
      <c r="D813" s="143"/>
      <c r="E813" s="200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  <c r="AA813" s="143"/>
      <c r="AB813" s="143"/>
      <c r="AC813" s="143"/>
      <c r="AD813" s="143"/>
      <c r="AE813" s="143"/>
      <c r="AF813" s="143"/>
      <c r="AG813" s="143"/>
      <c r="AH813" s="143"/>
      <c r="AI813" s="143"/>
    </row>
    <row r="814">
      <c r="A814" s="143"/>
      <c r="B814" s="143"/>
      <c r="C814" s="143"/>
      <c r="D814" s="143"/>
      <c r="E814" s="200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  <c r="AA814" s="143"/>
      <c r="AB814" s="143"/>
      <c r="AC814" s="143"/>
      <c r="AD814" s="143"/>
      <c r="AE814" s="143"/>
      <c r="AF814" s="143"/>
      <c r="AG814" s="143"/>
      <c r="AH814" s="143"/>
      <c r="AI814" s="143"/>
    </row>
    <row r="815">
      <c r="A815" s="143"/>
      <c r="B815" s="143"/>
      <c r="C815" s="143"/>
      <c r="D815" s="143"/>
      <c r="E815" s="200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  <c r="AA815" s="143"/>
      <c r="AB815" s="143"/>
      <c r="AC815" s="143"/>
      <c r="AD815" s="143"/>
      <c r="AE815" s="143"/>
      <c r="AF815" s="143"/>
      <c r="AG815" s="143"/>
      <c r="AH815" s="143"/>
      <c r="AI815" s="143"/>
    </row>
    <row r="816">
      <c r="A816" s="143"/>
      <c r="B816" s="143"/>
      <c r="C816" s="143"/>
      <c r="D816" s="143"/>
      <c r="E816" s="200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  <c r="AA816" s="143"/>
      <c r="AB816" s="143"/>
      <c r="AC816" s="143"/>
      <c r="AD816" s="143"/>
      <c r="AE816" s="143"/>
      <c r="AF816" s="143"/>
      <c r="AG816" s="143"/>
      <c r="AH816" s="143"/>
      <c r="AI816" s="143"/>
    </row>
    <row r="817">
      <c r="A817" s="143"/>
      <c r="B817" s="143"/>
      <c r="C817" s="143"/>
      <c r="D817" s="143"/>
      <c r="E817" s="200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  <c r="AA817" s="143"/>
      <c r="AB817" s="143"/>
      <c r="AC817" s="143"/>
      <c r="AD817" s="143"/>
      <c r="AE817" s="143"/>
      <c r="AF817" s="143"/>
      <c r="AG817" s="143"/>
      <c r="AH817" s="143"/>
      <c r="AI817" s="143"/>
    </row>
    <row r="818">
      <c r="A818" s="143"/>
      <c r="B818" s="143"/>
      <c r="C818" s="143"/>
      <c r="D818" s="143"/>
      <c r="E818" s="200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  <c r="AA818" s="143"/>
      <c r="AB818" s="143"/>
      <c r="AC818" s="143"/>
      <c r="AD818" s="143"/>
      <c r="AE818" s="143"/>
      <c r="AF818" s="143"/>
      <c r="AG818" s="143"/>
      <c r="AH818" s="143"/>
      <c r="AI818" s="143"/>
    </row>
    <row r="819">
      <c r="A819" s="143"/>
      <c r="B819" s="143"/>
      <c r="C819" s="143"/>
      <c r="D819" s="143"/>
      <c r="E819" s="200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  <c r="AA819" s="143"/>
      <c r="AB819" s="143"/>
      <c r="AC819" s="143"/>
      <c r="AD819" s="143"/>
      <c r="AE819" s="143"/>
      <c r="AF819" s="143"/>
      <c r="AG819" s="143"/>
      <c r="AH819" s="143"/>
      <c r="AI819" s="143"/>
    </row>
    <row r="820">
      <c r="A820" s="143"/>
      <c r="B820" s="143"/>
      <c r="C820" s="143"/>
      <c r="D820" s="143"/>
      <c r="E820" s="200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  <c r="AA820" s="143"/>
      <c r="AB820" s="143"/>
      <c r="AC820" s="143"/>
      <c r="AD820" s="143"/>
      <c r="AE820" s="143"/>
      <c r="AF820" s="143"/>
      <c r="AG820" s="143"/>
      <c r="AH820" s="143"/>
      <c r="AI820" s="143"/>
    </row>
    <row r="821">
      <c r="A821" s="143"/>
      <c r="B821" s="143"/>
      <c r="C821" s="143"/>
      <c r="D821" s="143"/>
      <c r="E821" s="200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  <c r="AA821" s="143"/>
      <c r="AB821" s="143"/>
      <c r="AC821" s="143"/>
      <c r="AD821" s="143"/>
      <c r="AE821" s="143"/>
      <c r="AF821" s="143"/>
      <c r="AG821" s="143"/>
      <c r="AH821" s="143"/>
      <c r="AI821" s="143"/>
    </row>
    <row r="822">
      <c r="A822" s="143"/>
      <c r="B822" s="143"/>
      <c r="C822" s="143"/>
      <c r="D822" s="143"/>
      <c r="E822" s="200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  <c r="AA822" s="143"/>
      <c r="AB822" s="143"/>
      <c r="AC822" s="143"/>
      <c r="AD822" s="143"/>
      <c r="AE822" s="143"/>
      <c r="AF822" s="143"/>
      <c r="AG822" s="143"/>
      <c r="AH822" s="143"/>
      <c r="AI822" s="143"/>
    </row>
    <row r="823">
      <c r="A823" s="143"/>
      <c r="B823" s="143"/>
      <c r="C823" s="143"/>
      <c r="D823" s="143"/>
      <c r="E823" s="200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  <c r="AA823" s="143"/>
      <c r="AB823" s="143"/>
      <c r="AC823" s="143"/>
      <c r="AD823" s="143"/>
      <c r="AE823" s="143"/>
      <c r="AF823" s="143"/>
      <c r="AG823" s="143"/>
      <c r="AH823" s="143"/>
      <c r="AI823" s="143"/>
    </row>
    <row r="824">
      <c r="A824" s="143"/>
      <c r="B824" s="143"/>
      <c r="C824" s="143"/>
      <c r="D824" s="143"/>
      <c r="E824" s="200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  <c r="AA824" s="143"/>
      <c r="AB824" s="143"/>
      <c r="AC824" s="143"/>
      <c r="AD824" s="143"/>
      <c r="AE824" s="143"/>
      <c r="AF824" s="143"/>
      <c r="AG824" s="143"/>
      <c r="AH824" s="143"/>
      <c r="AI824" s="143"/>
    </row>
    <row r="825">
      <c r="A825" s="143"/>
      <c r="B825" s="143"/>
      <c r="C825" s="143"/>
      <c r="D825" s="143"/>
      <c r="E825" s="200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  <c r="AC825" s="143"/>
      <c r="AD825" s="143"/>
      <c r="AE825" s="143"/>
      <c r="AF825" s="143"/>
      <c r="AG825" s="143"/>
      <c r="AH825" s="143"/>
      <c r="AI825" s="143"/>
    </row>
    <row r="826">
      <c r="A826" s="143"/>
      <c r="B826" s="143"/>
      <c r="C826" s="143"/>
      <c r="D826" s="143"/>
      <c r="E826" s="200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  <c r="AA826" s="143"/>
      <c r="AB826" s="143"/>
      <c r="AC826" s="143"/>
      <c r="AD826" s="143"/>
      <c r="AE826" s="143"/>
      <c r="AF826" s="143"/>
      <c r="AG826" s="143"/>
      <c r="AH826" s="143"/>
      <c r="AI826" s="143"/>
    </row>
    <row r="827">
      <c r="A827" s="143"/>
      <c r="B827" s="143"/>
      <c r="C827" s="143"/>
      <c r="D827" s="143"/>
      <c r="E827" s="200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  <c r="AC827" s="143"/>
      <c r="AD827" s="143"/>
      <c r="AE827" s="143"/>
      <c r="AF827" s="143"/>
      <c r="AG827" s="143"/>
      <c r="AH827" s="143"/>
      <c r="AI827" s="143"/>
    </row>
    <row r="828">
      <c r="A828" s="143"/>
      <c r="B828" s="143"/>
      <c r="C828" s="143"/>
      <c r="D828" s="143"/>
      <c r="E828" s="200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  <c r="AA828" s="143"/>
      <c r="AB828" s="143"/>
      <c r="AC828" s="143"/>
      <c r="AD828" s="143"/>
      <c r="AE828" s="143"/>
      <c r="AF828" s="143"/>
      <c r="AG828" s="143"/>
      <c r="AH828" s="143"/>
      <c r="AI828" s="143"/>
    </row>
    <row r="829">
      <c r="A829" s="143"/>
      <c r="B829" s="143"/>
      <c r="C829" s="143"/>
      <c r="D829" s="143"/>
      <c r="E829" s="200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  <c r="AA829" s="143"/>
      <c r="AB829" s="143"/>
      <c r="AC829" s="143"/>
      <c r="AD829" s="143"/>
      <c r="AE829" s="143"/>
      <c r="AF829" s="143"/>
      <c r="AG829" s="143"/>
      <c r="AH829" s="143"/>
      <c r="AI829" s="143"/>
    </row>
    <row r="830">
      <c r="A830" s="143"/>
      <c r="B830" s="143"/>
      <c r="C830" s="143"/>
      <c r="D830" s="143"/>
      <c r="E830" s="200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  <c r="AA830" s="143"/>
      <c r="AB830" s="143"/>
      <c r="AC830" s="143"/>
      <c r="AD830" s="143"/>
      <c r="AE830" s="143"/>
      <c r="AF830" s="143"/>
      <c r="AG830" s="143"/>
      <c r="AH830" s="143"/>
      <c r="AI830" s="143"/>
    </row>
    <row r="831">
      <c r="A831" s="143"/>
      <c r="B831" s="143"/>
      <c r="C831" s="143"/>
      <c r="D831" s="143"/>
      <c r="E831" s="200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  <c r="AA831" s="143"/>
      <c r="AB831" s="143"/>
      <c r="AC831" s="143"/>
      <c r="AD831" s="143"/>
      <c r="AE831" s="143"/>
      <c r="AF831" s="143"/>
      <c r="AG831" s="143"/>
      <c r="AH831" s="143"/>
      <c r="AI831" s="143"/>
    </row>
    <row r="832">
      <c r="A832" s="143"/>
      <c r="B832" s="143"/>
      <c r="C832" s="143"/>
      <c r="D832" s="143"/>
      <c r="E832" s="200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  <c r="AA832" s="143"/>
      <c r="AB832" s="143"/>
      <c r="AC832" s="143"/>
      <c r="AD832" s="143"/>
      <c r="AE832" s="143"/>
      <c r="AF832" s="143"/>
      <c r="AG832" s="143"/>
      <c r="AH832" s="143"/>
      <c r="AI832" s="143"/>
    </row>
    <row r="833">
      <c r="A833" s="143"/>
      <c r="B833" s="143"/>
      <c r="C833" s="143"/>
      <c r="D833" s="143"/>
      <c r="E833" s="200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  <c r="AA833" s="143"/>
      <c r="AB833" s="143"/>
      <c r="AC833" s="143"/>
      <c r="AD833" s="143"/>
      <c r="AE833" s="143"/>
      <c r="AF833" s="143"/>
      <c r="AG833" s="143"/>
      <c r="AH833" s="143"/>
      <c r="AI833" s="143"/>
    </row>
    <row r="834">
      <c r="A834" s="143"/>
      <c r="B834" s="143"/>
      <c r="C834" s="143"/>
      <c r="D834" s="143"/>
      <c r="E834" s="200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  <c r="AA834" s="143"/>
      <c r="AB834" s="143"/>
      <c r="AC834" s="143"/>
      <c r="AD834" s="143"/>
      <c r="AE834" s="143"/>
      <c r="AF834" s="143"/>
      <c r="AG834" s="143"/>
      <c r="AH834" s="143"/>
      <c r="AI834" s="143"/>
    </row>
    <row r="835">
      <c r="A835" s="143"/>
      <c r="B835" s="143"/>
      <c r="C835" s="143"/>
      <c r="D835" s="143"/>
      <c r="E835" s="200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  <c r="AA835" s="143"/>
      <c r="AB835" s="143"/>
      <c r="AC835" s="143"/>
      <c r="AD835" s="143"/>
      <c r="AE835" s="143"/>
      <c r="AF835" s="143"/>
      <c r="AG835" s="143"/>
      <c r="AH835" s="143"/>
      <c r="AI835" s="143"/>
    </row>
    <row r="836">
      <c r="A836" s="143"/>
      <c r="B836" s="143"/>
      <c r="C836" s="143"/>
      <c r="D836" s="143"/>
      <c r="E836" s="200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  <c r="AA836" s="143"/>
      <c r="AB836" s="143"/>
      <c r="AC836" s="143"/>
      <c r="AD836" s="143"/>
      <c r="AE836" s="143"/>
      <c r="AF836" s="143"/>
      <c r="AG836" s="143"/>
      <c r="AH836" s="143"/>
      <c r="AI836" s="143"/>
    </row>
    <row r="837">
      <c r="A837" s="143"/>
      <c r="B837" s="143"/>
      <c r="C837" s="143"/>
      <c r="D837" s="143"/>
      <c r="E837" s="200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  <c r="AA837" s="143"/>
      <c r="AB837" s="143"/>
      <c r="AC837" s="143"/>
      <c r="AD837" s="143"/>
      <c r="AE837" s="143"/>
      <c r="AF837" s="143"/>
      <c r="AG837" s="143"/>
      <c r="AH837" s="143"/>
      <c r="AI837" s="143"/>
    </row>
    <row r="838">
      <c r="A838" s="143"/>
      <c r="B838" s="143"/>
      <c r="C838" s="143"/>
      <c r="D838" s="143"/>
      <c r="E838" s="200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  <c r="AA838" s="143"/>
      <c r="AB838" s="143"/>
      <c r="AC838" s="143"/>
      <c r="AD838" s="143"/>
      <c r="AE838" s="143"/>
      <c r="AF838" s="143"/>
      <c r="AG838" s="143"/>
      <c r="AH838" s="143"/>
      <c r="AI838" s="143"/>
    </row>
    <row r="839">
      <c r="A839" s="143"/>
      <c r="B839" s="143"/>
      <c r="C839" s="143"/>
      <c r="D839" s="143"/>
      <c r="E839" s="200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  <c r="AA839" s="143"/>
      <c r="AB839" s="143"/>
      <c r="AC839" s="143"/>
      <c r="AD839" s="143"/>
      <c r="AE839" s="143"/>
      <c r="AF839" s="143"/>
      <c r="AG839" s="143"/>
      <c r="AH839" s="143"/>
      <c r="AI839" s="143"/>
    </row>
    <row r="840">
      <c r="A840" s="143"/>
      <c r="B840" s="143"/>
      <c r="C840" s="143"/>
      <c r="D840" s="143"/>
      <c r="E840" s="200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  <c r="AA840" s="143"/>
      <c r="AB840" s="143"/>
      <c r="AC840" s="143"/>
      <c r="AD840" s="143"/>
      <c r="AE840" s="143"/>
      <c r="AF840" s="143"/>
      <c r="AG840" s="143"/>
      <c r="AH840" s="143"/>
      <c r="AI840" s="143"/>
    </row>
    <row r="841">
      <c r="A841" s="143"/>
      <c r="B841" s="143"/>
      <c r="C841" s="143"/>
      <c r="D841" s="143"/>
      <c r="E841" s="200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  <c r="AA841" s="143"/>
      <c r="AB841" s="143"/>
      <c r="AC841" s="143"/>
      <c r="AD841" s="143"/>
      <c r="AE841" s="143"/>
      <c r="AF841" s="143"/>
      <c r="AG841" s="143"/>
      <c r="AH841" s="143"/>
      <c r="AI841" s="143"/>
    </row>
    <row r="842">
      <c r="A842" s="143"/>
      <c r="B842" s="143"/>
      <c r="C842" s="143"/>
      <c r="D842" s="143"/>
      <c r="E842" s="200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  <c r="AA842" s="143"/>
      <c r="AB842" s="143"/>
      <c r="AC842" s="143"/>
      <c r="AD842" s="143"/>
      <c r="AE842" s="143"/>
      <c r="AF842" s="143"/>
      <c r="AG842" s="143"/>
      <c r="AH842" s="143"/>
      <c r="AI842" s="143"/>
    </row>
    <row r="843">
      <c r="A843" s="143"/>
      <c r="B843" s="143"/>
      <c r="C843" s="143"/>
      <c r="D843" s="143"/>
      <c r="E843" s="200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  <c r="AC843" s="143"/>
      <c r="AD843" s="143"/>
      <c r="AE843" s="143"/>
      <c r="AF843" s="143"/>
      <c r="AG843" s="143"/>
      <c r="AH843" s="143"/>
      <c r="AI843" s="143"/>
    </row>
    <row r="844">
      <c r="A844" s="143"/>
      <c r="B844" s="143"/>
      <c r="C844" s="143"/>
      <c r="D844" s="143"/>
      <c r="E844" s="200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  <c r="AA844" s="143"/>
      <c r="AB844" s="143"/>
      <c r="AC844" s="143"/>
      <c r="AD844" s="143"/>
      <c r="AE844" s="143"/>
      <c r="AF844" s="143"/>
      <c r="AG844" s="143"/>
      <c r="AH844" s="143"/>
      <c r="AI844" s="143"/>
    </row>
    <row r="845">
      <c r="A845" s="143"/>
      <c r="B845" s="143"/>
      <c r="C845" s="143"/>
      <c r="D845" s="143"/>
      <c r="E845" s="200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  <c r="AA845" s="143"/>
      <c r="AB845" s="143"/>
      <c r="AC845" s="143"/>
      <c r="AD845" s="143"/>
      <c r="AE845" s="143"/>
      <c r="AF845" s="143"/>
      <c r="AG845" s="143"/>
      <c r="AH845" s="143"/>
      <c r="AI845" s="143"/>
    </row>
    <row r="846">
      <c r="A846" s="143"/>
      <c r="B846" s="143"/>
      <c r="C846" s="143"/>
      <c r="D846" s="143"/>
      <c r="E846" s="200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  <c r="AA846" s="143"/>
      <c r="AB846" s="143"/>
      <c r="AC846" s="143"/>
      <c r="AD846" s="143"/>
      <c r="AE846" s="143"/>
      <c r="AF846" s="143"/>
      <c r="AG846" s="143"/>
      <c r="AH846" s="143"/>
      <c r="AI846" s="143"/>
    </row>
    <row r="847">
      <c r="A847" s="143"/>
      <c r="B847" s="143"/>
      <c r="C847" s="143"/>
      <c r="D847" s="143"/>
      <c r="E847" s="200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  <c r="AA847" s="143"/>
      <c r="AB847" s="143"/>
      <c r="AC847" s="143"/>
      <c r="AD847" s="143"/>
      <c r="AE847" s="143"/>
      <c r="AF847" s="143"/>
      <c r="AG847" s="143"/>
      <c r="AH847" s="143"/>
      <c r="AI847" s="143"/>
    </row>
    <row r="848">
      <c r="A848" s="143"/>
      <c r="B848" s="143"/>
      <c r="C848" s="143"/>
      <c r="D848" s="143"/>
      <c r="E848" s="200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  <c r="AA848" s="143"/>
      <c r="AB848" s="143"/>
      <c r="AC848" s="143"/>
      <c r="AD848" s="143"/>
      <c r="AE848" s="143"/>
      <c r="AF848" s="143"/>
      <c r="AG848" s="143"/>
      <c r="AH848" s="143"/>
      <c r="AI848" s="143"/>
    </row>
    <row r="849">
      <c r="A849" s="143"/>
      <c r="B849" s="143"/>
      <c r="C849" s="143"/>
      <c r="D849" s="143"/>
      <c r="E849" s="200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  <c r="AA849" s="143"/>
      <c r="AB849" s="143"/>
      <c r="AC849" s="143"/>
      <c r="AD849" s="143"/>
      <c r="AE849" s="143"/>
      <c r="AF849" s="143"/>
      <c r="AG849" s="143"/>
      <c r="AH849" s="143"/>
      <c r="AI849" s="143"/>
    </row>
    <row r="850">
      <c r="A850" s="143"/>
      <c r="B850" s="143"/>
      <c r="C850" s="143"/>
      <c r="D850" s="143"/>
      <c r="E850" s="200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  <c r="AA850" s="143"/>
      <c r="AB850" s="143"/>
      <c r="AC850" s="143"/>
      <c r="AD850" s="143"/>
      <c r="AE850" s="143"/>
      <c r="AF850" s="143"/>
      <c r="AG850" s="143"/>
      <c r="AH850" s="143"/>
      <c r="AI850" s="143"/>
    </row>
    <row r="851">
      <c r="A851" s="143"/>
      <c r="B851" s="143"/>
      <c r="C851" s="143"/>
      <c r="D851" s="143"/>
      <c r="E851" s="200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  <c r="AA851" s="143"/>
      <c r="AB851" s="143"/>
      <c r="AC851" s="143"/>
      <c r="AD851" s="143"/>
      <c r="AE851" s="143"/>
      <c r="AF851" s="143"/>
      <c r="AG851" s="143"/>
      <c r="AH851" s="143"/>
      <c r="AI851" s="143"/>
    </row>
    <row r="852">
      <c r="A852" s="143"/>
      <c r="B852" s="143"/>
      <c r="C852" s="143"/>
      <c r="D852" s="143"/>
      <c r="E852" s="200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  <c r="AA852" s="143"/>
      <c r="AB852" s="143"/>
      <c r="AC852" s="143"/>
      <c r="AD852" s="143"/>
      <c r="AE852" s="143"/>
      <c r="AF852" s="143"/>
      <c r="AG852" s="143"/>
      <c r="AH852" s="143"/>
      <c r="AI852" s="143"/>
    </row>
    <row r="853">
      <c r="A853" s="143"/>
      <c r="B853" s="143"/>
      <c r="C853" s="143"/>
      <c r="D853" s="143"/>
      <c r="E853" s="200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  <c r="AA853" s="143"/>
      <c r="AB853" s="143"/>
      <c r="AC853" s="143"/>
      <c r="AD853" s="143"/>
      <c r="AE853" s="143"/>
      <c r="AF853" s="143"/>
      <c r="AG853" s="143"/>
      <c r="AH853" s="143"/>
      <c r="AI853" s="143"/>
    </row>
    <row r="854">
      <c r="A854" s="143"/>
      <c r="B854" s="143"/>
      <c r="C854" s="143"/>
      <c r="D854" s="143"/>
      <c r="E854" s="200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  <c r="AA854" s="143"/>
      <c r="AB854" s="143"/>
      <c r="AC854" s="143"/>
      <c r="AD854" s="143"/>
      <c r="AE854" s="143"/>
      <c r="AF854" s="143"/>
      <c r="AG854" s="143"/>
      <c r="AH854" s="143"/>
      <c r="AI854" s="143"/>
    </row>
    <row r="855">
      <c r="A855" s="143"/>
      <c r="B855" s="143"/>
      <c r="C855" s="143"/>
      <c r="D855" s="143"/>
      <c r="E855" s="200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  <c r="AA855" s="143"/>
      <c r="AB855" s="143"/>
      <c r="AC855" s="143"/>
      <c r="AD855" s="143"/>
      <c r="AE855" s="143"/>
      <c r="AF855" s="143"/>
      <c r="AG855" s="143"/>
      <c r="AH855" s="143"/>
      <c r="AI855" s="143"/>
    </row>
    <row r="856">
      <c r="A856" s="143"/>
      <c r="B856" s="143"/>
      <c r="C856" s="143"/>
      <c r="D856" s="143"/>
      <c r="E856" s="200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  <c r="AA856" s="143"/>
      <c r="AB856" s="143"/>
      <c r="AC856" s="143"/>
      <c r="AD856" s="143"/>
      <c r="AE856" s="143"/>
      <c r="AF856" s="143"/>
      <c r="AG856" s="143"/>
      <c r="AH856" s="143"/>
      <c r="AI856" s="143"/>
    </row>
    <row r="857">
      <c r="A857" s="143"/>
      <c r="B857" s="143"/>
      <c r="C857" s="143"/>
      <c r="D857" s="143"/>
      <c r="E857" s="200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  <c r="AA857" s="143"/>
      <c r="AB857" s="143"/>
      <c r="AC857" s="143"/>
      <c r="AD857" s="143"/>
      <c r="AE857" s="143"/>
      <c r="AF857" s="143"/>
      <c r="AG857" s="143"/>
      <c r="AH857" s="143"/>
      <c r="AI857" s="143"/>
    </row>
    <row r="858">
      <c r="A858" s="143"/>
      <c r="B858" s="143"/>
      <c r="C858" s="143"/>
      <c r="D858" s="143"/>
      <c r="E858" s="200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  <c r="AA858" s="143"/>
      <c r="AB858" s="143"/>
      <c r="AC858" s="143"/>
      <c r="AD858" s="143"/>
      <c r="AE858" s="143"/>
      <c r="AF858" s="143"/>
      <c r="AG858" s="143"/>
      <c r="AH858" s="143"/>
      <c r="AI858" s="143"/>
    </row>
    <row r="859">
      <c r="A859" s="143"/>
      <c r="B859" s="143"/>
      <c r="C859" s="143"/>
      <c r="D859" s="143"/>
      <c r="E859" s="200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  <c r="AC859" s="143"/>
      <c r="AD859" s="143"/>
      <c r="AE859" s="143"/>
      <c r="AF859" s="143"/>
      <c r="AG859" s="143"/>
      <c r="AH859" s="143"/>
      <c r="AI859" s="143"/>
    </row>
    <row r="860">
      <c r="A860" s="143"/>
      <c r="B860" s="143"/>
      <c r="C860" s="143"/>
      <c r="D860" s="143"/>
      <c r="E860" s="200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  <c r="AA860" s="143"/>
      <c r="AB860" s="143"/>
      <c r="AC860" s="143"/>
      <c r="AD860" s="143"/>
      <c r="AE860" s="143"/>
      <c r="AF860" s="143"/>
      <c r="AG860" s="143"/>
      <c r="AH860" s="143"/>
      <c r="AI860" s="143"/>
    </row>
    <row r="861">
      <c r="A861" s="143"/>
      <c r="B861" s="143"/>
      <c r="C861" s="143"/>
      <c r="D861" s="143"/>
      <c r="E861" s="200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  <c r="AA861" s="143"/>
      <c r="AB861" s="143"/>
      <c r="AC861" s="143"/>
      <c r="AD861" s="143"/>
      <c r="AE861" s="143"/>
      <c r="AF861" s="143"/>
      <c r="AG861" s="143"/>
      <c r="AH861" s="143"/>
      <c r="AI861" s="143"/>
    </row>
    <row r="862">
      <c r="A862" s="143"/>
      <c r="B862" s="143"/>
      <c r="C862" s="143"/>
      <c r="D862" s="143"/>
      <c r="E862" s="200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  <c r="AA862" s="143"/>
      <c r="AB862" s="143"/>
      <c r="AC862" s="143"/>
      <c r="AD862" s="143"/>
      <c r="AE862" s="143"/>
      <c r="AF862" s="143"/>
      <c r="AG862" s="143"/>
      <c r="AH862" s="143"/>
      <c r="AI862" s="143"/>
    </row>
    <row r="863">
      <c r="A863" s="143"/>
      <c r="B863" s="143"/>
      <c r="C863" s="143"/>
      <c r="D863" s="143"/>
      <c r="E863" s="200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  <c r="AA863" s="143"/>
      <c r="AB863" s="143"/>
      <c r="AC863" s="143"/>
      <c r="AD863" s="143"/>
      <c r="AE863" s="143"/>
      <c r="AF863" s="143"/>
      <c r="AG863" s="143"/>
      <c r="AH863" s="143"/>
      <c r="AI863" s="143"/>
    </row>
    <row r="864">
      <c r="A864" s="143"/>
      <c r="B864" s="143"/>
      <c r="C864" s="143"/>
      <c r="D864" s="143"/>
      <c r="E864" s="200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  <c r="AA864" s="143"/>
      <c r="AB864" s="143"/>
      <c r="AC864" s="143"/>
      <c r="AD864" s="143"/>
      <c r="AE864" s="143"/>
      <c r="AF864" s="143"/>
      <c r="AG864" s="143"/>
      <c r="AH864" s="143"/>
      <c r="AI864" s="143"/>
    </row>
    <row r="865">
      <c r="A865" s="143"/>
      <c r="B865" s="143"/>
      <c r="C865" s="143"/>
      <c r="D865" s="143"/>
      <c r="E865" s="200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  <c r="AA865" s="143"/>
      <c r="AB865" s="143"/>
      <c r="AC865" s="143"/>
      <c r="AD865" s="143"/>
      <c r="AE865" s="143"/>
      <c r="AF865" s="143"/>
      <c r="AG865" s="143"/>
      <c r="AH865" s="143"/>
      <c r="AI865" s="143"/>
    </row>
    <row r="866">
      <c r="A866" s="143"/>
      <c r="B866" s="143"/>
      <c r="C866" s="143"/>
      <c r="D866" s="143"/>
      <c r="E866" s="200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  <c r="AC866" s="143"/>
      <c r="AD866" s="143"/>
      <c r="AE866" s="143"/>
      <c r="AF866" s="143"/>
      <c r="AG866" s="143"/>
      <c r="AH866" s="143"/>
      <c r="AI866" s="143"/>
    </row>
    <row r="867">
      <c r="A867" s="143"/>
      <c r="B867" s="143"/>
      <c r="C867" s="143"/>
      <c r="D867" s="143"/>
      <c r="E867" s="200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  <c r="AC867" s="143"/>
      <c r="AD867" s="143"/>
      <c r="AE867" s="143"/>
      <c r="AF867" s="143"/>
      <c r="AG867" s="143"/>
      <c r="AH867" s="143"/>
      <c r="AI867" s="143"/>
    </row>
    <row r="868">
      <c r="A868" s="143"/>
      <c r="B868" s="143"/>
      <c r="C868" s="143"/>
      <c r="D868" s="143"/>
      <c r="E868" s="200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  <c r="AC868" s="143"/>
      <c r="AD868" s="143"/>
      <c r="AE868" s="143"/>
      <c r="AF868" s="143"/>
      <c r="AG868" s="143"/>
      <c r="AH868" s="143"/>
      <c r="AI868" s="143"/>
    </row>
    <row r="869">
      <c r="A869" s="143"/>
      <c r="B869" s="143"/>
      <c r="C869" s="143"/>
      <c r="D869" s="143"/>
      <c r="E869" s="200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  <c r="AC869" s="143"/>
      <c r="AD869" s="143"/>
      <c r="AE869" s="143"/>
      <c r="AF869" s="143"/>
      <c r="AG869" s="143"/>
      <c r="AH869" s="143"/>
      <c r="AI869" s="143"/>
    </row>
    <row r="870">
      <c r="A870" s="143"/>
      <c r="B870" s="143"/>
      <c r="C870" s="143"/>
      <c r="D870" s="143"/>
      <c r="E870" s="200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  <c r="AC870" s="143"/>
      <c r="AD870" s="143"/>
      <c r="AE870" s="143"/>
      <c r="AF870" s="143"/>
      <c r="AG870" s="143"/>
      <c r="AH870" s="143"/>
      <c r="AI870" s="143"/>
    </row>
    <row r="871">
      <c r="A871" s="143"/>
      <c r="B871" s="143"/>
      <c r="C871" s="143"/>
      <c r="D871" s="143"/>
      <c r="E871" s="200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  <c r="AC871" s="143"/>
      <c r="AD871" s="143"/>
      <c r="AE871" s="143"/>
      <c r="AF871" s="143"/>
      <c r="AG871" s="143"/>
      <c r="AH871" s="143"/>
      <c r="AI871" s="143"/>
    </row>
    <row r="872">
      <c r="A872" s="143"/>
      <c r="B872" s="143"/>
      <c r="C872" s="143"/>
      <c r="D872" s="143"/>
      <c r="E872" s="200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  <c r="AC872" s="143"/>
      <c r="AD872" s="143"/>
      <c r="AE872" s="143"/>
      <c r="AF872" s="143"/>
      <c r="AG872" s="143"/>
      <c r="AH872" s="143"/>
      <c r="AI872" s="143"/>
    </row>
    <row r="873">
      <c r="A873" s="143"/>
      <c r="B873" s="143"/>
      <c r="C873" s="143"/>
      <c r="D873" s="143"/>
      <c r="E873" s="200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  <c r="AC873" s="143"/>
      <c r="AD873" s="143"/>
      <c r="AE873" s="143"/>
      <c r="AF873" s="143"/>
      <c r="AG873" s="143"/>
      <c r="AH873" s="143"/>
      <c r="AI873" s="143"/>
    </row>
    <row r="874">
      <c r="A874" s="143"/>
      <c r="B874" s="143"/>
      <c r="C874" s="143"/>
      <c r="D874" s="143"/>
      <c r="E874" s="200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  <c r="AA874" s="143"/>
      <c r="AB874" s="143"/>
      <c r="AC874" s="143"/>
      <c r="AD874" s="143"/>
      <c r="AE874" s="143"/>
      <c r="AF874" s="143"/>
      <c r="AG874" s="143"/>
      <c r="AH874" s="143"/>
      <c r="AI874" s="143"/>
    </row>
    <row r="875">
      <c r="A875" s="143"/>
      <c r="B875" s="143"/>
      <c r="C875" s="143"/>
      <c r="D875" s="143"/>
      <c r="E875" s="200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  <c r="AC875" s="143"/>
      <c r="AD875" s="143"/>
      <c r="AE875" s="143"/>
      <c r="AF875" s="143"/>
      <c r="AG875" s="143"/>
      <c r="AH875" s="143"/>
      <c r="AI875" s="143"/>
    </row>
    <row r="876">
      <c r="A876" s="143"/>
      <c r="B876" s="143"/>
      <c r="C876" s="143"/>
      <c r="D876" s="143"/>
      <c r="E876" s="200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  <c r="AC876" s="143"/>
      <c r="AD876" s="143"/>
      <c r="AE876" s="143"/>
      <c r="AF876" s="143"/>
      <c r="AG876" s="143"/>
      <c r="AH876" s="143"/>
      <c r="AI876" s="143"/>
    </row>
    <row r="877">
      <c r="A877" s="143"/>
      <c r="B877" s="143"/>
      <c r="C877" s="143"/>
      <c r="D877" s="143"/>
      <c r="E877" s="200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  <c r="AC877" s="143"/>
      <c r="AD877" s="143"/>
      <c r="AE877" s="143"/>
      <c r="AF877" s="143"/>
      <c r="AG877" s="143"/>
      <c r="AH877" s="143"/>
      <c r="AI877" s="143"/>
    </row>
    <row r="878">
      <c r="A878" s="143"/>
      <c r="B878" s="143"/>
      <c r="C878" s="143"/>
      <c r="D878" s="143"/>
      <c r="E878" s="200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  <c r="AC878" s="143"/>
      <c r="AD878" s="143"/>
      <c r="AE878" s="143"/>
      <c r="AF878" s="143"/>
      <c r="AG878" s="143"/>
      <c r="AH878" s="143"/>
      <c r="AI878" s="143"/>
    </row>
    <row r="879">
      <c r="A879" s="143"/>
      <c r="B879" s="143"/>
      <c r="C879" s="143"/>
      <c r="D879" s="143"/>
      <c r="E879" s="200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  <c r="AC879" s="143"/>
      <c r="AD879" s="143"/>
      <c r="AE879" s="143"/>
      <c r="AF879" s="143"/>
      <c r="AG879" s="143"/>
      <c r="AH879" s="143"/>
      <c r="AI879" s="143"/>
    </row>
    <row r="880">
      <c r="A880" s="143"/>
      <c r="B880" s="143"/>
      <c r="C880" s="143"/>
      <c r="D880" s="143"/>
      <c r="E880" s="200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  <c r="AC880" s="143"/>
      <c r="AD880" s="143"/>
      <c r="AE880" s="143"/>
      <c r="AF880" s="143"/>
      <c r="AG880" s="143"/>
      <c r="AH880" s="143"/>
      <c r="AI880" s="143"/>
    </row>
    <row r="881">
      <c r="A881" s="143"/>
      <c r="B881" s="143"/>
      <c r="C881" s="143"/>
      <c r="D881" s="143"/>
      <c r="E881" s="200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  <c r="AC881" s="143"/>
      <c r="AD881" s="143"/>
      <c r="AE881" s="143"/>
      <c r="AF881" s="143"/>
      <c r="AG881" s="143"/>
      <c r="AH881" s="143"/>
      <c r="AI881" s="143"/>
    </row>
    <row r="882">
      <c r="A882" s="143"/>
      <c r="B882" s="143"/>
      <c r="C882" s="143"/>
      <c r="D882" s="143"/>
      <c r="E882" s="200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  <c r="AC882" s="143"/>
      <c r="AD882" s="143"/>
      <c r="AE882" s="143"/>
      <c r="AF882" s="143"/>
      <c r="AG882" s="143"/>
      <c r="AH882" s="143"/>
      <c r="AI882" s="143"/>
    </row>
    <row r="883">
      <c r="A883" s="143"/>
      <c r="B883" s="143"/>
      <c r="C883" s="143"/>
      <c r="D883" s="143"/>
      <c r="E883" s="200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  <c r="AC883" s="143"/>
      <c r="AD883" s="143"/>
      <c r="AE883" s="143"/>
      <c r="AF883" s="143"/>
      <c r="AG883" s="143"/>
      <c r="AH883" s="143"/>
      <c r="AI883" s="143"/>
    </row>
    <row r="884">
      <c r="A884" s="143"/>
      <c r="B884" s="143"/>
      <c r="C884" s="143"/>
      <c r="D884" s="143"/>
      <c r="E884" s="200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  <c r="AC884" s="143"/>
      <c r="AD884" s="143"/>
      <c r="AE884" s="143"/>
      <c r="AF884" s="143"/>
      <c r="AG884" s="143"/>
      <c r="AH884" s="143"/>
      <c r="AI884" s="143"/>
    </row>
    <row r="885">
      <c r="A885" s="143"/>
      <c r="B885" s="143"/>
      <c r="C885" s="143"/>
      <c r="D885" s="143"/>
      <c r="E885" s="200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  <c r="AC885" s="143"/>
      <c r="AD885" s="143"/>
      <c r="AE885" s="143"/>
      <c r="AF885" s="143"/>
      <c r="AG885" s="143"/>
      <c r="AH885" s="143"/>
      <c r="AI885" s="143"/>
    </row>
    <row r="886">
      <c r="A886" s="143"/>
      <c r="B886" s="143"/>
      <c r="C886" s="143"/>
      <c r="D886" s="143"/>
      <c r="E886" s="200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  <c r="AC886" s="143"/>
      <c r="AD886" s="143"/>
      <c r="AE886" s="143"/>
      <c r="AF886" s="143"/>
      <c r="AG886" s="143"/>
      <c r="AH886" s="143"/>
      <c r="AI886" s="143"/>
    </row>
    <row r="887">
      <c r="A887" s="143"/>
      <c r="B887" s="143"/>
      <c r="C887" s="143"/>
      <c r="D887" s="143"/>
      <c r="E887" s="200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43"/>
      <c r="AG887" s="143"/>
      <c r="AH887" s="143"/>
      <c r="AI887" s="143"/>
    </row>
    <row r="888">
      <c r="A888" s="143"/>
      <c r="B888" s="143"/>
      <c r="C888" s="143"/>
      <c r="D888" s="143"/>
      <c r="E888" s="200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43"/>
      <c r="AG888" s="143"/>
      <c r="AH888" s="143"/>
      <c r="AI888" s="143"/>
    </row>
    <row r="889">
      <c r="A889" s="143"/>
      <c r="B889" s="143"/>
      <c r="C889" s="143"/>
      <c r="D889" s="143"/>
      <c r="E889" s="200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  <c r="AC889" s="143"/>
      <c r="AD889" s="143"/>
      <c r="AE889" s="143"/>
      <c r="AF889" s="143"/>
      <c r="AG889" s="143"/>
      <c r="AH889" s="143"/>
      <c r="AI889" s="143"/>
    </row>
    <row r="890">
      <c r="A890" s="143"/>
      <c r="B890" s="143"/>
      <c r="C890" s="143"/>
      <c r="D890" s="143"/>
      <c r="E890" s="200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  <c r="AC890" s="143"/>
      <c r="AD890" s="143"/>
      <c r="AE890" s="143"/>
      <c r="AF890" s="143"/>
      <c r="AG890" s="143"/>
      <c r="AH890" s="143"/>
      <c r="AI890" s="143"/>
    </row>
    <row r="891">
      <c r="A891" s="143"/>
      <c r="B891" s="143"/>
      <c r="C891" s="143"/>
      <c r="D891" s="143"/>
      <c r="E891" s="200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  <c r="AC891" s="143"/>
      <c r="AD891" s="143"/>
      <c r="AE891" s="143"/>
      <c r="AF891" s="143"/>
      <c r="AG891" s="143"/>
      <c r="AH891" s="143"/>
      <c r="AI891" s="143"/>
    </row>
    <row r="892">
      <c r="A892" s="143"/>
      <c r="B892" s="143"/>
      <c r="C892" s="143"/>
      <c r="D892" s="143"/>
      <c r="E892" s="200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  <c r="AC892" s="143"/>
      <c r="AD892" s="143"/>
      <c r="AE892" s="143"/>
      <c r="AF892" s="143"/>
      <c r="AG892" s="143"/>
      <c r="AH892" s="143"/>
      <c r="AI892" s="143"/>
    </row>
    <row r="893">
      <c r="A893" s="143"/>
      <c r="B893" s="143"/>
      <c r="C893" s="143"/>
      <c r="D893" s="143"/>
      <c r="E893" s="200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  <c r="AC893" s="143"/>
      <c r="AD893" s="143"/>
      <c r="AE893" s="143"/>
      <c r="AF893" s="143"/>
      <c r="AG893" s="143"/>
      <c r="AH893" s="143"/>
      <c r="AI893" s="143"/>
    </row>
    <row r="894">
      <c r="A894" s="143"/>
      <c r="B894" s="143"/>
      <c r="C894" s="143"/>
      <c r="D894" s="143"/>
      <c r="E894" s="200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  <c r="AC894" s="143"/>
      <c r="AD894" s="143"/>
      <c r="AE894" s="143"/>
      <c r="AF894" s="143"/>
      <c r="AG894" s="143"/>
      <c r="AH894" s="143"/>
      <c r="AI894" s="143"/>
    </row>
    <row r="895">
      <c r="A895" s="143"/>
      <c r="B895" s="143"/>
      <c r="C895" s="143"/>
      <c r="D895" s="143"/>
      <c r="E895" s="200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  <c r="AC895" s="143"/>
      <c r="AD895" s="143"/>
      <c r="AE895" s="143"/>
      <c r="AF895" s="143"/>
      <c r="AG895" s="143"/>
      <c r="AH895" s="143"/>
      <c r="AI895" s="143"/>
    </row>
    <row r="896">
      <c r="A896" s="143"/>
      <c r="B896" s="143"/>
      <c r="C896" s="143"/>
      <c r="D896" s="143"/>
      <c r="E896" s="200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  <c r="AC896" s="143"/>
      <c r="AD896" s="143"/>
      <c r="AE896" s="143"/>
      <c r="AF896" s="143"/>
      <c r="AG896" s="143"/>
      <c r="AH896" s="143"/>
      <c r="AI896" s="143"/>
    </row>
    <row r="897">
      <c r="A897" s="143"/>
      <c r="B897" s="143"/>
      <c r="C897" s="143"/>
      <c r="D897" s="143"/>
      <c r="E897" s="200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43"/>
      <c r="AG897" s="143"/>
      <c r="AH897" s="143"/>
      <c r="AI897" s="143"/>
    </row>
    <row r="898">
      <c r="A898" s="143"/>
      <c r="B898" s="143"/>
      <c r="C898" s="143"/>
      <c r="D898" s="143"/>
      <c r="E898" s="200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  <c r="AC898" s="143"/>
      <c r="AD898" s="143"/>
      <c r="AE898" s="143"/>
      <c r="AF898" s="143"/>
      <c r="AG898" s="143"/>
      <c r="AH898" s="143"/>
      <c r="AI898" s="143"/>
    </row>
    <row r="899">
      <c r="A899" s="143"/>
      <c r="B899" s="143"/>
      <c r="C899" s="143"/>
      <c r="D899" s="143"/>
      <c r="E899" s="200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  <c r="AC899" s="143"/>
      <c r="AD899" s="143"/>
      <c r="AE899" s="143"/>
      <c r="AF899" s="143"/>
      <c r="AG899" s="143"/>
      <c r="AH899" s="143"/>
      <c r="AI899" s="143"/>
    </row>
    <row r="900">
      <c r="A900" s="143"/>
      <c r="B900" s="143"/>
      <c r="C900" s="143"/>
      <c r="D900" s="143"/>
      <c r="E900" s="200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  <c r="AC900" s="143"/>
      <c r="AD900" s="143"/>
      <c r="AE900" s="143"/>
      <c r="AF900" s="143"/>
      <c r="AG900" s="143"/>
      <c r="AH900" s="143"/>
      <c r="AI900" s="143"/>
    </row>
    <row r="901">
      <c r="A901" s="143"/>
      <c r="B901" s="143"/>
      <c r="C901" s="143"/>
      <c r="D901" s="143"/>
      <c r="E901" s="200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  <c r="AC901" s="143"/>
      <c r="AD901" s="143"/>
      <c r="AE901" s="143"/>
      <c r="AF901" s="143"/>
      <c r="AG901" s="143"/>
      <c r="AH901" s="143"/>
      <c r="AI901" s="143"/>
    </row>
    <row r="902">
      <c r="A902" s="143"/>
      <c r="B902" s="143"/>
      <c r="C902" s="143"/>
      <c r="D902" s="143"/>
      <c r="E902" s="200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  <c r="AC902" s="143"/>
      <c r="AD902" s="143"/>
      <c r="AE902" s="143"/>
      <c r="AF902" s="143"/>
      <c r="AG902" s="143"/>
      <c r="AH902" s="143"/>
      <c r="AI902" s="143"/>
    </row>
    <row r="903">
      <c r="A903" s="143"/>
      <c r="B903" s="143"/>
      <c r="C903" s="143"/>
      <c r="D903" s="143"/>
      <c r="E903" s="200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  <c r="AC903" s="143"/>
      <c r="AD903" s="143"/>
      <c r="AE903" s="143"/>
      <c r="AF903" s="143"/>
      <c r="AG903" s="143"/>
      <c r="AH903" s="143"/>
      <c r="AI903" s="143"/>
    </row>
    <row r="904">
      <c r="A904" s="143"/>
      <c r="B904" s="143"/>
      <c r="C904" s="143"/>
      <c r="D904" s="143"/>
      <c r="E904" s="200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  <c r="AD904" s="143"/>
      <c r="AE904" s="143"/>
      <c r="AF904" s="143"/>
      <c r="AG904" s="143"/>
      <c r="AH904" s="143"/>
      <c r="AI904" s="143"/>
    </row>
    <row r="905">
      <c r="A905" s="143"/>
      <c r="B905" s="143"/>
      <c r="C905" s="143"/>
      <c r="D905" s="143"/>
      <c r="E905" s="200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  <c r="AC905" s="143"/>
      <c r="AD905" s="143"/>
      <c r="AE905" s="143"/>
      <c r="AF905" s="143"/>
      <c r="AG905" s="143"/>
      <c r="AH905" s="143"/>
      <c r="AI905" s="143"/>
    </row>
    <row r="906">
      <c r="A906" s="143"/>
      <c r="B906" s="143"/>
      <c r="C906" s="143"/>
      <c r="D906" s="143"/>
      <c r="E906" s="200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  <c r="AD906" s="143"/>
      <c r="AE906" s="143"/>
      <c r="AF906" s="143"/>
      <c r="AG906" s="143"/>
      <c r="AH906" s="143"/>
      <c r="AI906" s="143"/>
    </row>
    <row r="907">
      <c r="A907" s="143"/>
      <c r="B907" s="143"/>
      <c r="C907" s="143"/>
      <c r="D907" s="143"/>
      <c r="E907" s="200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  <c r="AC907" s="143"/>
      <c r="AD907" s="143"/>
      <c r="AE907" s="143"/>
      <c r="AF907" s="143"/>
      <c r="AG907" s="143"/>
      <c r="AH907" s="143"/>
      <c r="AI907" s="143"/>
    </row>
    <row r="908">
      <c r="A908" s="143"/>
      <c r="B908" s="143"/>
      <c r="C908" s="143"/>
      <c r="D908" s="143"/>
      <c r="E908" s="200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  <c r="AC908" s="143"/>
      <c r="AD908" s="143"/>
      <c r="AE908" s="143"/>
      <c r="AF908" s="143"/>
      <c r="AG908" s="143"/>
      <c r="AH908" s="143"/>
      <c r="AI908" s="143"/>
    </row>
    <row r="909">
      <c r="A909" s="143"/>
      <c r="B909" s="143"/>
      <c r="C909" s="143"/>
      <c r="D909" s="143"/>
      <c r="E909" s="200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  <c r="AC909" s="143"/>
      <c r="AD909" s="143"/>
      <c r="AE909" s="143"/>
      <c r="AF909" s="143"/>
      <c r="AG909" s="143"/>
      <c r="AH909" s="143"/>
      <c r="AI909" s="143"/>
    </row>
    <row r="910">
      <c r="A910" s="143"/>
      <c r="B910" s="143"/>
      <c r="C910" s="143"/>
      <c r="D910" s="143"/>
      <c r="E910" s="200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  <c r="AC910" s="143"/>
      <c r="AD910" s="143"/>
      <c r="AE910" s="143"/>
      <c r="AF910" s="143"/>
      <c r="AG910" s="143"/>
      <c r="AH910" s="143"/>
      <c r="AI910" s="143"/>
    </row>
    <row r="911">
      <c r="A911" s="143"/>
      <c r="B911" s="143"/>
      <c r="C911" s="143"/>
      <c r="D911" s="143"/>
      <c r="E911" s="200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  <c r="AC911" s="143"/>
      <c r="AD911" s="143"/>
      <c r="AE911" s="143"/>
      <c r="AF911" s="143"/>
      <c r="AG911" s="143"/>
      <c r="AH911" s="143"/>
      <c r="AI911" s="143"/>
    </row>
    <row r="912">
      <c r="A912" s="143"/>
      <c r="B912" s="143"/>
      <c r="C912" s="143"/>
      <c r="D912" s="143"/>
      <c r="E912" s="200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  <c r="AC912" s="143"/>
      <c r="AD912" s="143"/>
      <c r="AE912" s="143"/>
      <c r="AF912" s="143"/>
      <c r="AG912" s="143"/>
      <c r="AH912" s="143"/>
      <c r="AI912" s="143"/>
    </row>
    <row r="913">
      <c r="A913" s="143"/>
      <c r="B913" s="143"/>
      <c r="C913" s="143"/>
      <c r="D913" s="143"/>
      <c r="E913" s="200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  <c r="AC913" s="143"/>
      <c r="AD913" s="143"/>
      <c r="AE913" s="143"/>
      <c r="AF913" s="143"/>
      <c r="AG913" s="143"/>
      <c r="AH913" s="143"/>
      <c r="AI913" s="143"/>
    </row>
    <row r="914">
      <c r="A914" s="143"/>
      <c r="B914" s="143"/>
      <c r="C914" s="143"/>
      <c r="D914" s="143"/>
      <c r="E914" s="200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  <c r="AC914" s="143"/>
      <c r="AD914" s="143"/>
      <c r="AE914" s="143"/>
      <c r="AF914" s="143"/>
      <c r="AG914" s="143"/>
      <c r="AH914" s="143"/>
      <c r="AI914" s="143"/>
    </row>
    <row r="915">
      <c r="A915" s="143"/>
      <c r="B915" s="143"/>
      <c r="C915" s="143"/>
      <c r="D915" s="143"/>
      <c r="E915" s="200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  <c r="AA915" s="143"/>
      <c r="AB915" s="143"/>
      <c r="AC915" s="143"/>
      <c r="AD915" s="143"/>
      <c r="AE915" s="143"/>
      <c r="AF915" s="143"/>
      <c r="AG915" s="143"/>
      <c r="AH915" s="143"/>
      <c r="AI915" s="143"/>
    </row>
    <row r="916">
      <c r="A916" s="143"/>
      <c r="B916" s="143"/>
      <c r="C916" s="143"/>
      <c r="D916" s="143"/>
      <c r="E916" s="200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  <c r="AC916" s="143"/>
      <c r="AD916" s="143"/>
      <c r="AE916" s="143"/>
      <c r="AF916" s="143"/>
      <c r="AG916" s="143"/>
      <c r="AH916" s="143"/>
      <c r="AI916" s="143"/>
    </row>
    <row r="917">
      <c r="A917" s="143"/>
      <c r="B917" s="143"/>
      <c r="C917" s="143"/>
      <c r="D917" s="143"/>
      <c r="E917" s="200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  <c r="AC917" s="143"/>
      <c r="AD917" s="143"/>
      <c r="AE917" s="143"/>
      <c r="AF917" s="143"/>
      <c r="AG917" s="143"/>
      <c r="AH917" s="143"/>
      <c r="AI917" s="143"/>
    </row>
    <row r="918">
      <c r="A918" s="143"/>
      <c r="B918" s="143"/>
      <c r="C918" s="143"/>
      <c r="D918" s="143"/>
      <c r="E918" s="200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43"/>
      <c r="AG918" s="143"/>
      <c r="AH918" s="143"/>
      <c r="AI918" s="143"/>
    </row>
    <row r="919">
      <c r="A919" s="143"/>
      <c r="B919" s="143"/>
      <c r="C919" s="143"/>
      <c r="D919" s="143"/>
      <c r="E919" s="200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  <c r="AC919" s="143"/>
      <c r="AD919" s="143"/>
      <c r="AE919" s="143"/>
      <c r="AF919" s="143"/>
      <c r="AG919" s="143"/>
      <c r="AH919" s="143"/>
      <c r="AI919" s="143"/>
    </row>
    <row r="920">
      <c r="A920" s="143"/>
      <c r="B920" s="143"/>
      <c r="C920" s="143"/>
      <c r="D920" s="143"/>
      <c r="E920" s="200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  <c r="AC920" s="143"/>
      <c r="AD920" s="143"/>
      <c r="AE920" s="143"/>
      <c r="AF920" s="143"/>
      <c r="AG920" s="143"/>
      <c r="AH920" s="143"/>
      <c r="AI920" s="143"/>
    </row>
    <row r="921">
      <c r="A921" s="143"/>
      <c r="B921" s="143"/>
      <c r="C921" s="143"/>
      <c r="D921" s="143"/>
      <c r="E921" s="200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  <c r="AC921" s="143"/>
      <c r="AD921" s="143"/>
      <c r="AE921" s="143"/>
      <c r="AF921" s="143"/>
      <c r="AG921" s="143"/>
      <c r="AH921" s="143"/>
      <c r="AI921" s="143"/>
    </row>
    <row r="922">
      <c r="A922" s="143"/>
      <c r="B922" s="143"/>
      <c r="C922" s="143"/>
      <c r="D922" s="143"/>
      <c r="E922" s="200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  <c r="AC922" s="143"/>
      <c r="AD922" s="143"/>
      <c r="AE922" s="143"/>
      <c r="AF922" s="143"/>
      <c r="AG922" s="143"/>
      <c r="AH922" s="143"/>
      <c r="AI922" s="143"/>
    </row>
    <row r="923">
      <c r="A923" s="143"/>
      <c r="B923" s="143"/>
      <c r="C923" s="143"/>
      <c r="D923" s="143"/>
      <c r="E923" s="200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  <c r="AC923" s="143"/>
      <c r="AD923" s="143"/>
      <c r="AE923" s="143"/>
      <c r="AF923" s="143"/>
      <c r="AG923" s="143"/>
      <c r="AH923" s="143"/>
      <c r="AI923" s="143"/>
    </row>
    <row r="924">
      <c r="A924" s="143"/>
      <c r="B924" s="143"/>
      <c r="C924" s="143"/>
      <c r="D924" s="143"/>
      <c r="E924" s="200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  <c r="AC924" s="143"/>
      <c r="AD924" s="143"/>
      <c r="AE924" s="143"/>
      <c r="AF924" s="143"/>
      <c r="AG924" s="143"/>
      <c r="AH924" s="143"/>
      <c r="AI924" s="143"/>
    </row>
    <row r="925">
      <c r="A925" s="143"/>
      <c r="B925" s="143"/>
      <c r="C925" s="143"/>
      <c r="D925" s="143"/>
      <c r="E925" s="200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  <c r="AC925" s="143"/>
      <c r="AD925" s="143"/>
      <c r="AE925" s="143"/>
      <c r="AF925" s="143"/>
      <c r="AG925" s="143"/>
      <c r="AH925" s="143"/>
      <c r="AI925" s="143"/>
    </row>
    <row r="926">
      <c r="A926" s="143"/>
      <c r="B926" s="143"/>
      <c r="C926" s="143"/>
      <c r="D926" s="143"/>
      <c r="E926" s="200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  <c r="AC926" s="143"/>
      <c r="AD926" s="143"/>
      <c r="AE926" s="143"/>
      <c r="AF926" s="143"/>
      <c r="AG926" s="143"/>
      <c r="AH926" s="143"/>
      <c r="AI926" s="143"/>
    </row>
    <row r="927">
      <c r="A927" s="143"/>
      <c r="B927" s="143"/>
      <c r="C927" s="143"/>
      <c r="D927" s="143"/>
      <c r="E927" s="200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43"/>
      <c r="AG927" s="143"/>
      <c r="AH927" s="143"/>
      <c r="AI927" s="143"/>
    </row>
    <row r="928">
      <c r="A928" s="143"/>
      <c r="B928" s="143"/>
      <c r="C928" s="143"/>
      <c r="D928" s="143"/>
      <c r="E928" s="200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  <c r="AC928" s="143"/>
      <c r="AD928" s="143"/>
      <c r="AE928" s="143"/>
      <c r="AF928" s="143"/>
      <c r="AG928" s="143"/>
      <c r="AH928" s="143"/>
      <c r="AI928" s="143"/>
    </row>
    <row r="929">
      <c r="A929" s="143"/>
      <c r="B929" s="143"/>
      <c r="C929" s="143"/>
      <c r="D929" s="143"/>
      <c r="E929" s="200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3"/>
      <c r="AF929" s="143"/>
      <c r="AG929" s="143"/>
      <c r="AH929" s="143"/>
      <c r="AI929" s="143"/>
    </row>
    <row r="930">
      <c r="A930" s="143"/>
      <c r="B930" s="143"/>
      <c r="C930" s="143"/>
      <c r="D930" s="143"/>
      <c r="E930" s="200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  <c r="AC930" s="143"/>
      <c r="AD930" s="143"/>
      <c r="AE930" s="143"/>
      <c r="AF930" s="143"/>
      <c r="AG930" s="143"/>
      <c r="AH930" s="143"/>
      <c r="AI930" s="143"/>
    </row>
    <row r="931">
      <c r="A931" s="143"/>
      <c r="B931" s="143"/>
      <c r="C931" s="143"/>
      <c r="D931" s="143"/>
      <c r="E931" s="200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43"/>
      <c r="AG931" s="143"/>
      <c r="AH931" s="143"/>
      <c r="AI931" s="143"/>
    </row>
    <row r="932">
      <c r="A932" s="143"/>
      <c r="B932" s="143"/>
      <c r="C932" s="143"/>
      <c r="D932" s="143"/>
      <c r="E932" s="200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  <c r="AC932" s="143"/>
      <c r="AD932" s="143"/>
      <c r="AE932" s="143"/>
      <c r="AF932" s="143"/>
      <c r="AG932" s="143"/>
      <c r="AH932" s="143"/>
      <c r="AI932" s="143"/>
    </row>
    <row r="933">
      <c r="A933" s="143"/>
      <c r="B933" s="143"/>
      <c r="C933" s="143"/>
      <c r="D933" s="143"/>
      <c r="E933" s="200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  <c r="AC933" s="143"/>
      <c r="AD933" s="143"/>
      <c r="AE933" s="143"/>
      <c r="AF933" s="143"/>
      <c r="AG933" s="143"/>
      <c r="AH933" s="143"/>
      <c r="AI933" s="143"/>
    </row>
    <row r="934">
      <c r="A934" s="143"/>
      <c r="B934" s="143"/>
      <c r="C934" s="143"/>
      <c r="D934" s="143"/>
      <c r="E934" s="200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  <c r="AC934" s="143"/>
      <c r="AD934" s="143"/>
      <c r="AE934" s="143"/>
      <c r="AF934" s="143"/>
      <c r="AG934" s="143"/>
      <c r="AH934" s="143"/>
      <c r="AI934" s="143"/>
    </row>
    <row r="935">
      <c r="A935" s="143"/>
      <c r="B935" s="143"/>
      <c r="C935" s="143"/>
      <c r="D935" s="143"/>
      <c r="E935" s="200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  <c r="AC935" s="143"/>
      <c r="AD935" s="143"/>
      <c r="AE935" s="143"/>
      <c r="AF935" s="143"/>
      <c r="AG935" s="143"/>
      <c r="AH935" s="143"/>
      <c r="AI935" s="143"/>
    </row>
    <row r="936">
      <c r="A936" s="143"/>
      <c r="B936" s="143"/>
      <c r="C936" s="143"/>
      <c r="D936" s="143"/>
      <c r="E936" s="200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3"/>
      <c r="AF936" s="143"/>
      <c r="AG936" s="143"/>
      <c r="AH936" s="143"/>
      <c r="AI936" s="143"/>
    </row>
    <row r="937">
      <c r="A937" s="143"/>
      <c r="B937" s="143"/>
      <c r="C937" s="143"/>
      <c r="D937" s="143"/>
      <c r="E937" s="200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3"/>
      <c r="AF937" s="143"/>
      <c r="AG937" s="143"/>
      <c r="AH937" s="143"/>
      <c r="AI937" s="143"/>
    </row>
    <row r="938">
      <c r="A938" s="143"/>
      <c r="B938" s="143"/>
      <c r="C938" s="143"/>
      <c r="D938" s="143"/>
      <c r="E938" s="200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3"/>
      <c r="AF938" s="143"/>
      <c r="AG938" s="143"/>
      <c r="AH938" s="143"/>
      <c r="AI938" s="143"/>
    </row>
    <row r="939">
      <c r="A939" s="143"/>
      <c r="B939" s="143"/>
      <c r="C939" s="143"/>
      <c r="D939" s="143"/>
      <c r="E939" s="200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3"/>
      <c r="AF939" s="143"/>
      <c r="AG939" s="143"/>
      <c r="AH939" s="143"/>
      <c r="AI939" s="143"/>
    </row>
    <row r="940">
      <c r="A940" s="143"/>
      <c r="B940" s="143"/>
      <c r="C940" s="143"/>
      <c r="D940" s="143"/>
      <c r="E940" s="200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3"/>
      <c r="AF940" s="143"/>
      <c r="AG940" s="143"/>
      <c r="AH940" s="143"/>
      <c r="AI940" s="143"/>
    </row>
    <row r="941">
      <c r="A941" s="143"/>
      <c r="B941" s="143"/>
      <c r="C941" s="143"/>
      <c r="D941" s="143"/>
      <c r="E941" s="200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3"/>
      <c r="AF941" s="143"/>
      <c r="AG941" s="143"/>
      <c r="AH941" s="143"/>
      <c r="AI941" s="143"/>
    </row>
    <row r="942">
      <c r="A942" s="143"/>
      <c r="B942" s="143"/>
      <c r="C942" s="143"/>
      <c r="D942" s="143"/>
      <c r="E942" s="200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  <c r="AC942" s="143"/>
      <c r="AD942" s="143"/>
      <c r="AE942" s="143"/>
      <c r="AF942" s="143"/>
      <c r="AG942" s="143"/>
      <c r="AH942" s="143"/>
      <c r="AI942" s="143"/>
    </row>
    <row r="943">
      <c r="A943" s="143"/>
      <c r="B943" s="143"/>
      <c r="C943" s="143"/>
      <c r="D943" s="143"/>
      <c r="E943" s="200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  <c r="AC943" s="143"/>
      <c r="AD943" s="143"/>
      <c r="AE943" s="143"/>
      <c r="AF943" s="143"/>
      <c r="AG943" s="143"/>
      <c r="AH943" s="143"/>
      <c r="AI943" s="143"/>
    </row>
    <row r="944">
      <c r="A944" s="143"/>
      <c r="B944" s="143"/>
      <c r="C944" s="143"/>
      <c r="D944" s="143"/>
      <c r="E944" s="200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3"/>
      <c r="AF944" s="143"/>
      <c r="AG944" s="143"/>
      <c r="AH944" s="143"/>
      <c r="AI944" s="143"/>
    </row>
    <row r="945">
      <c r="A945" s="143"/>
      <c r="B945" s="143"/>
      <c r="C945" s="143"/>
      <c r="D945" s="143"/>
      <c r="E945" s="200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  <c r="AA945" s="143"/>
      <c r="AB945" s="143"/>
      <c r="AC945" s="143"/>
      <c r="AD945" s="143"/>
      <c r="AE945" s="143"/>
      <c r="AF945" s="143"/>
      <c r="AG945" s="143"/>
      <c r="AH945" s="143"/>
      <c r="AI945" s="143"/>
    </row>
    <row r="946">
      <c r="A946" s="143"/>
      <c r="B946" s="143"/>
      <c r="C946" s="143"/>
      <c r="D946" s="143"/>
      <c r="E946" s="200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  <c r="AA946" s="143"/>
      <c r="AB946" s="143"/>
      <c r="AC946" s="143"/>
      <c r="AD946" s="143"/>
      <c r="AE946" s="143"/>
      <c r="AF946" s="143"/>
      <c r="AG946" s="143"/>
      <c r="AH946" s="143"/>
      <c r="AI946" s="143"/>
    </row>
    <row r="947">
      <c r="A947" s="143"/>
      <c r="B947" s="143"/>
      <c r="C947" s="143"/>
      <c r="D947" s="143"/>
      <c r="E947" s="200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  <c r="AA947" s="143"/>
      <c r="AB947" s="143"/>
      <c r="AC947" s="143"/>
      <c r="AD947" s="143"/>
      <c r="AE947" s="143"/>
      <c r="AF947" s="143"/>
      <c r="AG947" s="143"/>
      <c r="AH947" s="143"/>
      <c r="AI947" s="143"/>
    </row>
    <row r="948">
      <c r="A948" s="143"/>
      <c r="B948" s="143"/>
      <c r="C948" s="143"/>
      <c r="D948" s="143"/>
      <c r="E948" s="200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  <c r="AA948" s="143"/>
      <c r="AB948" s="143"/>
      <c r="AC948" s="143"/>
      <c r="AD948" s="143"/>
      <c r="AE948" s="143"/>
      <c r="AF948" s="143"/>
      <c r="AG948" s="143"/>
      <c r="AH948" s="143"/>
      <c r="AI948" s="143"/>
    </row>
    <row r="949">
      <c r="A949" s="143"/>
      <c r="B949" s="143"/>
      <c r="C949" s="143"/>
      <c r="D949" s="143"/>
      <c r="E949" s="200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  <c r="AA949" s="143"/>
      <c r="AB949" s="143"/>
      <c r="AC949" s="143"/>
      <c r="AD949" s="143"/>
      <c r="AE949" s="143"/>
      <c r="AF949" s="143"/>
      <c r="AG949" s="143"/>
      <c r="AH949" s="143"/>
      <c r="AI949" s="143"/>
    </row>
    <row r="950">
      <c r="A950" s="143"/>
      <c r="B950" s="143"/>
      <c r="C950" s="143"/>
      <c r="D950" s="143"/>
      <c r="E950" s="200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  <c r="AA950" s="143"/>
      <c r="AB950" s="143"/>
      <c r="AC950" s="143"/>
      <c r="AD950" s="143"/>
      <c r="AE950" s="143"/>
      <c r="AF950" s="143"/>
      <c r="AG950" s="143"/>
      <c r="AH950" s="143"/>
      <c r="AI950" s="143"/>
    </row>
    <row r="951">
      <c r="A951" s="143"/>
      <c r="B951" s="143"/>
      <c r="C951" s="143"/>
      <c r="D951" s="143"/>
      <c r="E951" s="200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  <c r="AA951" s="143"/>
      <c r="AB951" s="143"/>
      <c r="AC951" s="143"/>
      <c r="AD951" s="143"/>
      <c r="AE951" s="143"/>
      <c r="AF951" s="143"/>
      <c r="AG951" s="143"/>
      <c r="AH951" s="143"/>
      <c r="AI951" s="143"/>
    </row>
    <row r="952">
      <c r="A952" s="143"/>
      <c r="B952" s="143"/>
      <c r="C952" s="143"/>
      <c r="D952" s="143"/>
      <c r="E952" s="200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  <c r="AA952" s="143"/>
      <c r="AB952" s="143"/>
      <c r="AC952" s="143"/>
      <c r="AD952" s="143"/>
      <c r="AE952" s="143"/>
      <c r="AF952" s="143"/>
      <c r="AG952" s="143"/>
      <c r="AH952" s="143"/>
      <c r="AI952" s="143"/>
    </row>
    <row r="953">
      <c r="A953" s="143"/>
      <c r="B953" s="143"/>
      <c r="C953" s="143"/>
      <c r="D953" s="143"/>
      <c r="E953" s="200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  <c r="AA953" s="143"/>
      <c r="AB953" s="143"/>
      <c r="AC953" s="143"/>
      <c r="AD953" s="143"/>
      <c r="AE953" s="143"/>
      <c r="AF953" s="143"/>
      <c r="AG953" s="143"/>
      <c r="AH953" s="143"/>
      <c r="AI953" s="143"/>
    </row>
    <row r="954">
      <c r="A954" s="143"/>
      <c r="B954" s="143"/>
      <c r="C954" s="143"/>
      <c r="D954" s="143"/>
      <c r="E954" s="200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  <c r="AA954" s="143"/>
      <c r="AB954" s="143"/>
      <c r="AC954" s="143"/>
      <c r="AD954" s="143"/>
      <c r="AE954" s="143"/>
      <c r="AF954" s="143"/>
      <c r="AG954" s="143"/>
      <c r="AH954" s="143"/>
      <c r="AI954" s="143"/>
    </row>
    <row r="955">
      <c r="A955" s="143"/>
      <c r="B955" s="143"/>
      <c r="C955" s="143"/>
      <c r="D955" s="143"/>
      <c r="E955" s="200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  <c r="AA955" s="143"/>
      <c r="AB955" s="143"/>
      <c r="AC955" s="143"/>
      <c r="AD955" s="143"/>
      <c r="AE955" s="143"/>
      <c r="AF955" s="143"/>
      <c r="AG955" s="143"/>
      <c r="AH955" s="143"/>
      <c r="AI955" s="143"/>
    </row>
    <row r="956">
      <c r="A956" s="143"/>
      <c r="B956" s="143"/>
      <c r="C956" s="143"/>
      <c r="D956" s="143"/>
      <c r="E956" s="200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  <c r="AA956" s="143"/>
      <c r="AB956" s="143"/>
      <c r="AC956" s="143"/>
      <c r="AD956" s="143"/>
      <c r="AE956" s="143"/>
      <c r="AF956" s="143"/>
      <c r="AG956" s="143"/>
      <c r="AH956" s="143"/>
      <c r="AI956" s="143"/>
    </row>
    <row r="957">
      <c r="A957" s="143"/>
      <c r="B957" s="143"/>
      <c r="C957" s="143"/>
      <c r="D957" s="143"/>
      <c r="E957" s="200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  <c r="AA957" s="143"/>
      <c r="AB957" s="143"/>
      <c r="AC957" s="143"/>
      <c r="AD957" s="143"/>
      <c r="AE957" s="143"/>
      <c r="AF957" s="143"/>
      <c r="AG957" s="143"/>
      <c r="AH957" s="143"/>
      <c r="AI957" s="143"/>
    </row>
    <row r="958">
      <c r="A958" s="143"/>
      <c r="B958" s="143"/>
      <c r="C958" s="143"/>
      <c r="D958" s="143"/>
      <c r="E958" s="200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  <c r="AA958" s="143"/>
      <c r="AB958" s="143"/>
      <c r="AC958" s="143"/>
      <c r="AD958" s="143"/>
      <c r="AE958" s="143"/>
      <c r="AF958" s="143"/>
      <c r="AG958" s="143"/>
      <c r="AH958" s="143"/>
      <c r="AI958" s="143"/>
    </row>
    <row r="959">
      <c r="A959" s="143"/>
      <c r="B959" s="143"/>
      <c r="C959" s="143"/>
      <c r="D959" s="143"/>
      <c r="E959" s="200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  <c r="AA959" s="143"/>
      <c r="AB959" s="143"/>
      <c r="AC959" s="143"/>
      <c r="AD959" s="143"/>
      <c r="AE959" s="143"/>
      <c r="AF959" s="143"/>
      <c r="AG959" s="143"/>
      <c r="AH959" s="143"/>
      <c r="AI959" s="143"/>
    </row>
    <row r="960">
      <c r="A960" s="143"/>
      <c r="B960" s="143"/>
      <c r="C960" s="143"/>
      <c r="D960" s="143"/>
      <c r="E960" s="200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  <c r="AA960" s="143"/>
      <c r="AB960" s="143"/>
      <c r="AC960" s="143"/>
      <c r="AD960" s="143"/>
      <c r="AE960" s="143"/>
      <c r="AF960" s="143"/>
      <c r="AG960" s="143"/>
      <c r="AH960" s="143"/>
      <c r="AI960" s="143"/>
    </row>
    <row r="961">
      <c r="A961" s="143"/>
      <c r="B961" s="143"/>
      <c r="C961" s="143"/>
      <c r="D961" s="143"/>
      <c r="E961" s="200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  <c r="AA961" s="143"/>
      <c r="AB961" s="143"/>
      <c r="AC961" s="143"/>
      <c r="AD961" s="143"/>
      <c r="AE961" s="143"/>
      <c r="AF961" s="143"/>
      <c r="AG961" s="143"/>
      <c r="AH961" s="143"/>
      <c r="AI961" s="143"/>
    </row>
    <row r="962">
      <c r="A962" s="143"/>
      <c r="B962" s="143"/>
      <c r="C962" s="143"/>
      <c r="D962" s="143"/>
      <c r="E962" s="200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  <c r="AA962" s="143"/>
      <c r="AB962" s="143"/>
      <c r="AC962" s="143"/>
      <c r="AD962" s="143"/>
      <c r="AE962" s="143"/>
      <c r="AF962" s="143"/>
      <c r="AG962" s="143"/>
      <c r="AH962" s="143"/>
      <c r="AI962" s="143"/>
    </row>
    <row r="963">
      <c r="A963" s="143"/>
      <c r="B963" s="143"/>
      <c r="C963" s="143"/>
      <c r="D963" s="143"/>
      <c r="E963" s="200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  <c r="AA963" s="143"/>
      <c r="AB963" s="143"/>
      <c r="AC963" s="143"/>
      <c r="AD963" s="143"/>
      <c r="AE963" s="143"/>
      <c r="AF963" s="143"/>
      <c r="AG963" s="143"/>
      <c r="AH963" s="143"/>
      <c r="AI963" s="143"/>
    </row>
    <row r="964">
      <c r="A964" s="143"/>
      <c r="B964" s="143"/>
      <c r="C964" s="143"/>
      <c r="D964" s="143"/>
      <c r="E964" s="200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  <c r="AA964" s="143"/>
      <c r="AB964" s="143"/>
      <c r="AC964" s="143"/>
      <c r="AD964" s="143"/>
      <c r="AE964" s="143"/>
      <c r="AF964" s="143"/>
      <c r="AG964" s="143"/>
      <c r="AH964" s="143"/>
      <c r="AI964" s="143"/>
    </row>
    <row r="965">
      <c r="A965" s="143"/>
      <c r="B965" s="143"/>
      <c r="C965" s="143"/>
      <c r="D965" s="143"/>
      <c r="E965" s="200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  <c r="AA965" s="143"/>
      <c r="AB965" s="143"/>
      <c r="AC965" s="143"/>
      <c r="AD965" s="143"/>
      <c r="AE965" s="143"/>
      <c r="AF965" s="143"/>
      <c r="AG965" s="143"/>
      <c r="AH965" s="143"/>
      <c r="AI965" s="143"/>
    </row>
    <row r="966">
      <c r="A966" s="143"/>
      <c r="B966" s="143"/>
      <c r="C966" s="143"/>
      <c r="D966" s="143"/>
      <c r="E966" s="200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  <c r="AA966" s="143"/>
      <c r="AB966" s="143"/>
      <c r="AC966" s="143"/>
      <c r="AD966" s="143"/>
      <c r="AE966" s="143"/>
      <c r="AF966" s="143"/>
      <c r="AG966" s="143"/>
      <c r="AH966" s="143"/>
      <c r="AI966" s="143"/>
    </row>
    <row r="967">
      <c r="A967" s="143"/>
      <c r="B967" s="143"/>
      <c r="C967" s="143"/>
      <c r="D967" s="143"/>
      <c r="E967" s="200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  <c r="AA967" s="143"/>
      <c r="AB967" s="143"/>
      <c r="AC967" s="143"/>
      <c r="AD967" s="143"/>
      <c r="AE967" s="143"/>
      <c r="AF967" s="143"/>
      <c r="AG967" s="143"/>
      <c r="AH967" s="143"/>
      <c r="AI967" s="143"/>
    </row>
    <row r="968">
      <c r="A968" s="143"/>
      <c r="B968" s="143"/>
      <c r="C968" s="143"/>
      <c r="D968" s="143"/>
      <c r="E968" s="200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  <c r="AA968" s="143"/>
      <c r="AB968" s="143"/>
      <c r="AC968" s="143"/>
      <c r="AD968" s="143"/>
      <c r="AE968" s="143"/>
      <c r="AF968" s="143"/>
      <c r="AG968" s="143"/>
      <c r="AH968" s="143"/>
      <c r="AI968" s="143"/>
    </row>
    <row r="969">
      <c r="A969" s="143"/>
      <c r="B969" s="143"/>
      <c r="C969" s="143"/>
      <c r="D969" s="143"/>
      <c r="E969" s="200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  <c r="AA969" s="143"/>
      <c r="AB969" s="143"/>
      <c r="AC969" s="143"/>
      <c r="AD969" s="143"/>
      <c r="AE969" s="143"/>
      <c r="AF969" s="143"/>
      <c r="AG969" s="143"/>
      <c r="AH969" s="143"/>
      <c r="AI969" s="143"/>
    </row>
    <row r="970">
      <c r="A970" s="143"/>
      <c r="B970" s="143"/>
      <c r="C970" s="143"/>
      <c r="D970" s="143"/>
      <c r="E970" s="200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  <c r="AA970" s="143"/>
      <c r="AB970" s="143"/>
      <c r="AC970" s="143"/>
      <c r="AD970" s="143"/>
      <c r="AE970" s="143"/>
      <c r="AF970" s="143"/>
      <c r="AG970" s="143"/>
      <c r="AH970" s="143"/>
      <c r="AI970" s="143"/>
    </row>
    <row r="971">
      <c r="A971" s="143"/>
      <c r="B971" s="143"/>
      <c r="C971" s="143"/>
      <c r="D971" s="143"/>
      <c r="E971" s="200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  <c r="AA971" s="143"/>
      <c r="AB971" s="143"/>
      <c r="AC971" s="143"/>
      <c r="AD971" s="143"/>
      <c r="AE971" s="143"/>
      <c r="AF971" s="143"/>
      <c r="AG971" s="143"/>
      <c r="AH971" s="143"/>
      <c r="AI971" s="143"/>
    </row>
    <row r="972">
      <c r="A972" s="143"/>
      <c r="B972" s="143"/>
      <c r="C972" s="143"/>
      <c r="D972" s="143"/>
      <c r="E972" s="200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  <c r="AA972" s="143"/>
      <c r="AB972" s="143"/>
      <c r="AC972" s="143"/>
      <c r="AD972" s="143"/>
      <c r="AE972" s="143"/>
      <c r="AF972" s="143"/>
      <c r="AG972" s="143"/>
      <c r="AH972" s="143"/>
      <c r="AI972" s="143"/>
    </row>
    <row r="973">
      <c r="A973" s="143"/>
      <c r="B973" s="143"/>
      <c r="C973" s="143"/>
      <c r="D973" s="143"/>
      <c r="E973" s="200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  <c r="AA973" s="143"/>
      <c r="AB973" s="143"/>
      <c r="AC973" s="143"/>
      <c r="AD973" s="143"/>
      <c r="AE973" s="143"/>
      <c r="AF973" s="143"/>
      <c r="AG973" s="143"/>
      <c r="AH973" s="143"/>
      <c r="AI973" s="143"/>
    </row>
    <row r="974">
      <c r="A974" s="143"/>
      <c r="B974" s="143"/>
      <c r="C974" s="143"/>
      <c r="D974" s="143"/>
      <c r="E974" s="200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  <c r="AA974" s="143"/>
      <c r="AB974" s="143"/>
      <c r="AC974" s="143"/>
      <c r="AD974" s="143"/>
      <c r="AE974" s="143"/>
      <c r="AF974" s="143"/>
      <c r="AG974" s="143"/>
      <c r="AH974" s="143"/>
      <c r="AI974" s="143"/>
    </row>
    <row r="975">
      <c r="A975" s="143"/>
      <c r="B975" s="143"/>
      <c r="C975" s="143"/>
      <c r="D975" s="143"/>
      <c r="E975" s="200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  <c r="AA975" s="143"/>
      <c r="AB975" s="143"/>
      <c r="AC975" s="143"/>
      <c r="AD975" s="143"/>
      <c r="AE975" s="143"/>
      <c r="AF975" s="143"/>
      <c r="AG975" s="143"/>
      <c r="AH975" s="143"/>
      <c r="AI975" s="143"/>
    </row>
    <row r="976">
      <c r="A976" s="143"/>
      <c r="B976" s="143"/>
      <c r="C976" s="143"/>
      <c r="D976" s="143"/>
      <c r="E976" s="200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  <c r="AA976" s="143"/>
      <c r="AB976" s="143"/>
      <c r="AC976" s="143"/>
      <c r="AD976" s="143"/>
      <c r="AE976" s="143"/>
      <c r="AF976" s="143"/>
      <c r="AG976" s="143"/>
      <c r="AH976" s="143"/>
      <c r="AI976" s="143"/>
    </row>
    <row r="977">
      <c r="A977" s="143"/>
      <c r="B977" s="143"/>
      <c r="C977" s="143"/>
      <c r="D977" s="143"/>
      <c r="E977" s="200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  <c r="AA977" s="143"/>
      <c r="AB977" s="143"/>
      <c r="AC977" s="143"/>
      <c r="AD977" s="143"/>
      <c r="AE977" s="143"/>
      <c r="AF977" s="143"/>
      <c r="AG977" s="143"/>
      <c r="AH977" s="143"/>
      <c r="AI977" s="143"/>
    </row>
    <row r="978">
      <c r="A978" s="143"/>
      <c r="B978" s="143"/>
      <c r="C978" s="143"/>
      <c r="D978" s="143"/>
      <c r="E978" s="200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  <c r="AA978" s="143"/>
      <c r="AB978" s="143"/>
      <c r="AC978" s="143"/>
      <c r="AD978" s="143"/>
      <c r="AE978" s="143"/>
      <c r="AF978" s="143"/>
      <c r="AG978" s="143"/>
      <c r="AH978" s="143"/>
      <c r="AI978" s="143"/>
    </row>
    <row r="979">
      <c r="A979" s="143"/>
      <c r="B979" s="143"/>
      <c r="C979" s="143"/>
      <c r="D979" s="143"/>
      <c r="E979" s="200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  <c r="AA979" s="143"/>
      <c r="AB979" s="143"/>
      <c r="AC979" s="143"/>
      <c r="AD979" s="143"/>
      <c r="AE979" s="143"/>
      <c r="AF979" s="143"/>
      <c r="AG979" s="143"/>
      <c r="AH979" s="143"/>
      <c r="AI979" s="143"/>
    </row>
    <row r="980">
      <c r="A980" s="143"/>
      <c r="B980" s="143"/>
      <c r="C980" s="143"/>
      <c r="D980" s="143"/>
      <c r="E980" s="200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  <c r="AA980" s="143"/>
      <c r="AB980" s="143"/>
      <c r="AC980" s="143"/>
      <c r="AD980" s="143"/>
      <c r="AE980" s="143"/>
      <c r="AF980" s="143"/>
      <c r="AG980" s="143"/>
      <c r="AH980" s="143"/>
      <c r="AI980" s="143"/>
    </row>
    <row r="981">
      <c r="A981" s="143"/>
      <c r="B981" s="143"/>
      <c r="C981" s="143"/>
      <c r="D981" s="143"/>
      <c r="E981" s="200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  <c r="AA981" s="143"/>
      <c r="AB981" s="143"/>
      <c r="AC981" s="143"/>
      <c r="AD981" s="143"/>
      <c r="AE981" s="143"/>
      <c r="AF981" s="143"/>
      <c r="AG981" s="143"/>
      <c r="AH981" s="143"/>
      <c r="AI981" s="143"/>
    </row>
    <row r="982">
      <c r="A982" s="143"/>
      <c r="B982" s="143"/>
      <c r="C982" s="143"/>
      <c r="D982" s="143"/>
      <c r="E982" s="200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  <c r="AA982" s="143"/>
      <c r="AB982" s="143"/>
      <c r="AC982" s="143"/>
      <c r="AD982" s="143"/>
      <c r="AE982" s="143"/>
      <c r="AF982" s="143"/>
      <c r="AG982" s="143"/>
      <c r="AH982" s="143"/>
      <c r="AI982" s="143"/>
    </row>
    <row r="983">
      <c r="A983" s="143"/>
      <c r="B983" s="143"/>
      <c r="C983" s="143"/>
      <c r="D983" s="143"/>
      <c r="E983" s="200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  <c r="AA983" s="143"/>
      <c r="AB983" s="143"/>
      <c r="AC983" s="143"/>
      <c r="AD983" s="143"/>
      <c r="AE983" s="143"/>
      <c r="AF983" s="143"/>
      <c r="AG983" s="143"/>
      <c r="AH983" s="143"/>
      <c r="AI983" s="143"/>
    </row>
    <row r="984">
      <c r="A984" s="143"/>
      <c r="B984" s="143"/>
      <c r="C984" s="143"/>
      <c r="D984" s="143"/>
      <c r="E984" s="200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  <c r="AA984" s="143"/>
      <c r="AB984" s="143"/>
      <c r="AC984" s="143"/>
      <c r="AD984" s="143"/>
      <c r="AE984" s="143"/>
      <c r="AF984" s="143"/>
      <c r="AG984" s="143"/>
      <c r="AH984" s="143"/>
      <c r="AI984" s="143"/>
    </row>
    <row r="985">
      <c r="A985" s="143"/>
      <c r="B985" s="143"/>
      <c r="C985" s="143"/>
      <c r="D985" s="143"/>
      <c r="E985" s="200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  <c r="AA985" s="143"/>
      <c r="AB985" s="143"/>
      <c r="AC985" s="143"/>
      <c r="AD985" s="143"/>
      <c r="AE985" s="143"/>
      <c r="AF985" s="143"/>
      <c r="AG985" s="143"/>
      <c r="AH985" s="143"/>
      <c r="AI985" s="143"/>
    </row>
    <row r="986">
      <c r="A986" s="143"/>
      <c r="B986" s="143"/>
      <c r="C986" s="143"/>
      <c r="D986" s="143"/>
      <c r="E986" s="200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  <c r="AA986" s="143"/>
      <c r="AB986" s="143"/>
      <c r="AC986" s="143"/>
      <c r="AD986" s="143"/>
      <c r="AE986" s="143"/>
      <c r="AF986" s="143"/>
      <c r="AG986" s="143"/>
      <c r="AH986" s="143"/>
      <c r="AI986" s="143"/>
    </row>
    <row r="987">
      <c r="A987" s="143"/>
      <c r="B987" s="143"/>
      <c r="C987" s="143"/>
      <c r="D987" s="143"/>
      <c r="E987" s="200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  <c r="AA987" s="143"/>
      <c r="AB987" s="143"/>
      <c r="AC987" s="143"/>
      <c r="AD987" s="143"/>
      <c r="AE987" s="143"/>
      <c r="AF987" s="143"/>
      <c r="AG987" s="143"/>
      <c r="AH987" s="143"/>
      <c r="AI987" s="143"/>
    </row>
    <row r="988">
      <c r="A988" s="143"/>
      <c r="B988" s="143"/>
      <c r="C988" s="143"/>
      <c r="D988" s="143"/>
      <c r="E988" s="200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  <c r="AA988" s="143"/>
      <c r="AB988" s="143"/>
      <c r="AC988" s="143"/>
      <c r="AD988" s="143"/>
      <c r="AE988" s="143"/>
      <c r="AF988" s="143"/>
      <c r="AG988" s="143"/>
      <c r="AH988" s="143"/>
      <c r="AI988" s="143"/>
    </row>
    <row r="989">
      <c r="A989" s="143"/>
      <c r="B989" s="143"/>
      <c r="C989" s="143"/>
      <c r="D989" s="143"/>
      <c r="E989" s="200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  <c r="AA989" s="143"/>
      <c r="AB989" s="143"/>
      <c r="AC989" s="143"/>
      <c r="AD989" s="143"/>
      <c r="AE989" s="143"/>
      <c r="AF989" s="143"/>
      <c r="AG989" s="143"/>
      <c r="AH989" s="143"/>
      <c r="AI989" s="143"/>
    </row>
    <row r="990">
      <c r="A990" s="143"/>
      <c r="B990" s="143"/>
      <c r="C990" s="143"/>
      <c r="D990" s="143"/>
      <c r="E990" s="200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  <c r="AA990" s="143"/>
      <c r="AB990" s="143"/>
      <c r="AC990" s="143"/>
      <c r="AD990" s="143"/>
      <c r="AE990" s="143"/>
      <c r="AF990" s="143"/>
      <c r="AG990" s="143"/>
      <c r="AH990" s="143"/>
      <c r="AI990" s="143"/>
    </row>
    <row r="991">
      <c r="A991" s="143"/>
      <c r="B991" s="143"/>
      <c r="C991" s="143"/>
      <c r="D991" s="143"/>
      <c r="E991" s="200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  <c r="AA991" s="143"/>
      <c r="AB991" s="143"/>
      <c r="AC991" s="143"/>
      <c r="AD991" s="143"/>
      <c r="AE991" s="143"/>
      <c r="AF991" s="143"/>
      <c r="AG991" s="143"/>
      <c r="AH991" s="143"/>
      <c r="AI991" s="143"/>
    </row>
    <row r="992">
      <c r="A992" s="143"/>
      <c r="B992" s="143"/>
      <c r="C992" s="143"/>
      <c r="D992" s="143"/>
      <c r="E992" s="200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  <c r="AA992" s="143"/>
      <c r="AB992" s="143"/>
      <c r="AC992" s="143"/>
      <c r="AD992" s="143"/>
      <c r="AE992" s="143"/>
      <c r="AF992" s="143"/>
      <c r="AG992" s="143"/>
      <c r="AH992" s="143"/>
      <c r="AI992" s="143"/>
    </row>
    <row r="993">
      <c r="A993" s="143"/>
      <c r="B993" s="143"/>
      <c r="C993" s="143"/>
      <c r="D993" s="143"/>
      <c r="E993" s="200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  <c r="AA993" s="143"/>
      <c r="AB993" s="143"/>
      <c r="AC993" s="143"/>
      <c r="AD993" s="143"/>
      <c r="AE993" s="143"/>
      <c r="AF993" s="143"/>
      <c r="AG993" s="143"/>
      <c r="AH993" s="143"/>
      <c r="AI993" s="143"/>
    </row>
    <row r="994">
      <c r="A994" s="143"/>
      <c r="B994" s="143"/>
      <c r="C994" s="143"/>
      <c r="D994" s="143"/>
      <c r="E994" s="200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  <c r="AA994" s="143"/>
      <c r="AB994" s="143"/>
      <c r="AC994" s="143"/>
      <c r="AD994" s="143"/>
      <c r="AE994" s="143"/>
      <c r="AF994" s="143"/>
      <c r="AG994" s="143"/>
      <c r="AH994" s="143"/>
      <c r="AI994" s="143"/>
    </row>
    <row r="995">
      <c r="A995" s="143"/>
      <c r="B995" s="143"/>
      <c r="C995" s="143"/>
      <c r="D995" s="143"/>
      <c r="E995" s="200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  <c r="AA995" s="143"/>
      <c r="AB995" s="143"/>
      <c r="AC995" s="143"/>
      <c r="AD995" s="143"/>
      <c r="AE995" s="143"/>
      <c r="AF995" s="143"/>
      <c r="AG995" s="143"/>
      <c r="AH995" s="143"/>
      <c r="AI995" s="143"/>
    </row>
    <row r="996">
      <c r="A996" s="143"/>
      <c r="B996" s="143"/>
      <c r="C996" s="143"/>
      <c r="D996" s="143"/>
      <c r="E996" s="200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  <c r="AA996" s="143"/>
      <c r="AB996" s="143"/>
      <c r="AC996" s="143"/>
      <c r="AD996" s="143"/>
      <c r="AE996" s="143"/>
      <c r="AF996" s="143"/>
      <c r="AG996" s="143"/>
      <c r="AH996" s="143"/>
      <c r="AI996" s="143"/>
    </row>
    <row r="997">
      <c r="A997" s="143"/>
      <c r="B997" s="143"/>
      <c r="C997" s="143"/>
      <c r="D997" s="143"/>
      <c r="E997" s="200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  <c r="AA997" s="143"/>
      <c r="AB997" s="143"/>
      <c r="AC997" s="143"/>
      <c r="AD997" s="143"/>
      <c r="AE997" s="143"/>
      <c r="AF997" s="143"/>
      <c r="AG997" s="143"/>
      <c r="AH997" s="143"/>
      <c r="AI997" s="143"/>
    </row>
    <row r="998">
      <c r="A998" s="143"/>
      <c r="B998" s="143"/>
      <c r="C998" s="143"/>
      <c r="D998" s="143"/>
      <c r="E998" s="200"/>
      <c r="F998" s="143"/>
      <c r="G998" s="143"/>
      <c r="H998" s="143"/>
      <c r="I998" s="143"/>
      <c r="J998" s="143"/>
      <c r="K998" s="143"/>
      <c r="L998" s="143"/>
      <c r="M998" s="143"/>
      <c r="N998" s="143"/>
      <c r="O998" s="143"/>
      <c r="P998" s="143"/>
      <c r="Q998" s="143"/>
      <c r="R998" s="143"/>
      <c r="S998" s="143"/>
      <c r="T998" s="143"/>
      <c r="U998" s="143"/>
      <c r="V998" s="143"/>
      <c r="W998" s="143"/>
      <c r="X998" s="143"/>
      <c r="Y998" s="143"/>
      <c r="Z998" s="143"/>
      <c r="AA998" s="143"/>
      <c r="AB998" s="143"/>
      <c r="AC998" s="143"/>
      <c r="AD998" s="143"/>
      <c r="AE998" s="143"/>
      <c r="AF998" s="143"/>
      <c r="AG998" s="143"/>
      <c r="AH998" s="143"/>
      <c r="AI998" s="143"/>
    </row>
    <row r="999">
      <c r="A999" s="143"/>
      <c r="B999" s="143"/>
      <c r="C999" s="143"/>
      <c r="D999" s="143"/>
      <c r="E999" s="200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  <c r="AA999" s="143"/>
      <c r="AB999" s="143"/>
      <c r="AC999" s="143"/>
      <c r="AD999" s="143"/>
      <c r="AE999" s="143"/>
      <c r="AF999" s="143"/>
      <c r="AG999" s="143"/>
      <c r="AH999" s="143"/>
      <c r="AI999" s="143"/>
    </row>
    <row r="1000">
      <c r="A1000" s="143"/>
      <c r="B1000" s="143"/>
      <c r="C1000" s="143"/>
      <c r="D1000" s="143"/>
      <c r="E1000" s="200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3"/>
      <c r="S1000" s="143"/>
      <c r="T1000" s="143"/>
      <c r="U1000" s="143"/>
      <c r="V1000" s="143"/>
      <c r="W1000" s="143"/>
      <c r="X1000" s="143"/>
      <c r="Y1000" s="143"/>
      <c r="Z1000" s="143"/>
      <c r="AA1000" s="143"/>
      <c r="AB1000" s="143"/>
      <c r="AC1000" s="143"/>
      <c r="AD1000" s="143"/>
      <c r="AE1000" s="143"/>
      <c r="AF1000" s="143"/>
      <c r="AG1000" s="143"/>
      <c r="AH1000" s="143"/>
      <c r="AI1000" s="143"/>
    </row>
    <row r="1001">
      <c r="A1001" s="143"/>
      <c r="B1001" s="143"/>
      <c r="C1001" s="143"/>
      <c r="D1001" s="143"/>
      <c r="E1001" s="200"/>
      <c r="F1001" s="143"/>
      <c r="G1001" s="143"/>
      <c r="H1001" s="143"/>
      <c r="I1001" s="143"/>
      <c r="J1001" s="143"/>
      <c r="K1001" s="143"/>
      <c r="L1001" s="143"/>
      <c r="M1001" s="143"/>
      <c r="N1001" s="143"/>
      <c r="O1001" s="143"/>
      <c r="P1001" s="143"/>
      <c r="Q1001" s="143"/>
      <c r="R1001" s="143"/>
      <c r="S1001" s="143"/>
      <c r="T1001" s="143"/>
      <c r="U1001" s="143"/>
      <c r="V1001" s="143"/>
      <c r="W1001" s="143"/>
      <c r="X1001" s="143"/>
      <c r="Y1001" s="143"/>
      <c r="Z1001" s="143"/>
      <c r="AA1001" s="143"/>
      <c r="AB1001" s="143"/>
      <c r="AC1001" s="143"/>
      <c r="AD1001" s="143"/>
      <c r="AE1001" s="143"/>
      <c r="AF1001" s="143"/>
      <c r="AG1001" s="143"/>
      <c r="AH1001" s="143"/>
      <c r="AI1001" s="143"/>
    </row>
    <row r="1002">
      <c r="A1002" s="143"/>
      <c r="B1002" s="143"/>
      <c r="C1002" s="143"/>
      <c r="D1002" s="143"/>
      <c r="E1002" s="200"/>
      <c r="F1002" s="143"/>
      <c r="G1002" s="143"/>
      <c r="H1002" s="143"/>
      <c r="I1002" s="143"/>
      <c r="J1002" s="143"/>
      <c r="K1002" s="143"/>
      <c r="L1002" s="143"/>
      <c r="M1002" s="143"/>
      <c r="N1002" s="143"/>
      <c r="O1002" s="143"/>
      <c r="P1002" s="143"/>
      <c r="Q1002" s="143"/>
      <c r="R1002" s="143"/>
      <c r="S1002" s="143"/>
      <c r="T1002" s="143"/>
      <c r="U1002" s="143"/>
      <c r="V1002" s="143"/>
      <c r="W1002" s="143"/>
      <c r="X1002" s="143"/>
      <c r="Y1002" s="143"/>
      <c r="Z1002" s="143"/>
      <c r="AA1002" s="143"/>
      <c r="AB1002" s="143"/>
      <c r="AC1002" s="143"/>
      <c r="AD1002" s="143"/>
      <c r="AE1002" s="143"/>
      <c r="AF1002" s="143"/>
      <c r="AG1002" s="143"/>
      <c r="AH1002" s="143"/>
      <c r="AI1002" s="143"/>
    </row>
    <row r="1003">
      <c r="A1003" s="143"/>
      <c r="B1003" s="143"/>
      <c r="C1003" s="143"/>
      <c r="D1003" s="143"/>
      <c r="E1003" s="200"/>
      <c r="F1003" s="143"/>
      <c r="G1003" s="143"/>
      <c r="H1003" s="143"/>
      <c r="I1003" s="143"/>
      <c r="J1003" s="143"/>
      <c r="K1003" s="143"/>
      <c r="L1003" s="143"/>
      <c r="M1003" s="143"/>
      <c r="N1003" s="143"/>
      <c r="O1003" s="143"/>
      <c r="P1003" s="143"/>
      <c r="Q1003" s="143"/>
      <c r="R1003" s="143"/>
      <c r="S1003" s="143"/>
      <c r="T1003" s="143"/>
      <c r="U1003" s="143"/>
      <c r="V1003" s="143"/>
      <c r="W1003" s="143"/>
      <c r="X1003" s="143"/>
      <c r="Y1003" s="143"/>
      <c r="Z1003" s="143"/>
      <c r="AA1003" s="143"/>
      <c r="AB1003" s="143"/>
      <c r="AC1003" s="143"/>
      <c r="AD1003" s="143"/>
      <c r="AE1003" s="143"/>
      <c r="AF1003" s="143"/>
      <c r="AG1003" s="143"/>
      <c r="AH1003" s="143"/>
      <c r="AI1003" s="143"/>
    </row>
    <row r="1004">
      <c r="A1004" s="143"/>
      <c r="B1004" s="143"/>
      <c r="C1004" s="143"/>
      <c r="D1004" s="143"/>
      <c r="E1004" s="200"/>
      <c r="F1004" s="143"/>
      <c r="G1004" s="143"/>
      <c r="H1004" s="143"/>
      <c r="I1004" s="143"/>
      <c r="J1004" s="143"/>
      <c r="K1004" s="143"/>
      <c r="L1004" s="143"/>
      <c r="M1004" s="143"/>
      <c r="N1004" s="143"/>
      <c r="O1004" s="143"/>
      <c r="P1004" s="143"/>
      <c r="Q1004" s="143"/>
      <c r="R1004" s="143"/>
      <c r="S1004" s="143"/>
      <c r="T1004" s="143"/>
      <c r="U1004" s="143"/>
      <c r="V1004" s="143"/>
      <c r="W1004" s="143"/>
      <c r="X1004" s="143"/>
      <c r="Y1004" s="143"/>
      <c r="Z1004" s="143"/>
      <c r="AA1004" s="143"/>
      <c r="AB1004" s="143"/>
      <c r="AC1004" s="143"/>
      <c r="AD1004" s="143"/>
      <c r="AE1004" s="143"/>
      <c r="AF1004" s="143"/>
      <c r="AG1004" s="143"/>
      <c r="AH1004" s="143"/>
      <c r="AI1004" s="143"/>
    </row>
    <row r="1005">
      <c r="A1005" s="143"/>
      <c r="B1005" s="143"/>
      <c r="C1005" s="143"/>
      <c r="D1005" s="143"/>
      <c r="E1005" s="200"/>
      <c r="F1005" s="143"/>
      <c r="G1005" s="143"/>
      <c r="H1005" s="143"/>
      <c r="I1005" s="143"/>
      <c r="J1005" s="143"/>
      <c r="K1005" s="143"/>
      <c r="L1005" s="143"/>
      <c r="M1005" s="143"/>
      <c r="N1005" s="143"/>
      <c r="O1005" s="143"/>
      <c r="P1005" s="143"/>
      <c r="Q1005" s="143"/>
      <c r="R1005" s="143"/>
      <c r="S1005" s="143"/>
      <c r="T1005" s="143"/>
      <c r="U1005" s="143"/>
      <c r="V1005" s="143"/>
      <c r="W1005" s="143"/>
      <c r="X1005" s="143"/>
      <c r="Y1005" s="143"/>
      <c r="Z1005" s="143"/>
      <c r="AA1005" s="143"/>
      <c r="AB1005" s="143"/>
      <c r="AC1005" s="143"/>
      <c r="AD1005" s="143"/>
      <c r="AE1005" s="143"/>
      <c r="AF1005" s="143"/>
      <c r="AG1005" s="143"/>
      <c r="AH1005" s="143"/>
      <c r="AI1005" s="143"/>
    </row>
    <row r="1006">
      <c r="A1006" s="143"/>
      <c r="B1006" s="143"/>
      <c r="C1006" s="143"/>
      <c r="D1006" s="143"/>
      <c r="E1006" s="200"/>
      <c r="F1006" s="143"/>
      <c r="G1006" s="143"/>
      <c r="H1006" s="143"/>
      <c r="I1006" s="143"/>
      <c r="J1006" s="143"/>
      <c r="K1006" s="143"/>
      <c r="L1006" s="143"/>
      <c r="M1006" s="143"/>
      <c r="N1006" s="143"/>
      <c r="O1006" s="143"/>
      <c r="P1006" s="143"/>
      <c r="Q1006" s="143"/>
      <c r="R1006" s="143"/>
      <c r="S1006" s="143"/>
      <c r="T1006" s="143"/>
      <c r="U1006" s="143"/>
      <c r="V1006" s="143"/>
      <c r="W1006" s="143"/>
      <c r="X1006" s="143"/>
      <c r="Y1006" s="143"/>
      <c r="Z1006" s="143"/>
      <c r="AA1006" s="143"/>
      <c r="AB1006" s="143"/>
      <c r="AC1006" s="143"/>
      <c r="AD1006" s="143"/>
      <c r="AE1006" s="143"/>
      <c r="AF1006" s="143"/>
      <c r="AG1006" s="143"/>
      <c r="AH1006" s="143"/>
      <c r="AI1006" s="143"/>
    </row>
    <row r="1007">
      <c r="A1007" s="143"/>
      <c r="B1007" s="143"/>
      <c r="C1007" s="143"/>
      <c r="D1007" s="143"/>
      <c r="E1007" s="200"/>
      <c r="F1007" s="143"/>
      <c r="G1007" s="143"/>
      <c r="H1007" s="143"/>
      <c r="I1007" s="143"/>
      <c r="J1007" s="143"/>
      <c r="K1007" s="143"/>
      <c r="L1007" s="143"/>
      <c r="M1007" s="143"/>
      <c r="N1007" s="143"/>
      <c r="O1007" s="143"/>
      <c r="P1007" s="143"/>
      <c r="Q1007" s="143"/>
      <c r="R1007" s="143"/>
      <c r="S1007" s="143"/>
      <c r="T1007" s="143"/>
      <c r="U1007" s="143"/>
      <c r="V1007" s="143"/>
      <c r="W1007" s="143"/>
      <c r="X1007" s="143"/>
      <c r="Y1007" s="143"/>
      <c r="Z1007" s="143"/>
      <c r="AA1007" s="143"/>
      <c r="AB1007" s="143"/>
      <c r="AC1007" s="143"/>
      <c r="AD1007" s="143"/>
      <c r="AE1007" s="143"/>
      <c r="AF1007" s="143"/>
      <c r="AG1007" s="143"/>
      <c r="AH1007" s="143"/>
      <c r="AI1007" s="143"/>
    </row>
    <row r="1008">
      <c r="A1008" s="143"/>
      <c r="B1008" s="143"/>
      <c r="C1008" s="143"/>
      <c r="D1008" s="143"/>
      <c r="E1008" s="200"/>
      <c r="F1008" s="143"/>
      <c r="G1008" s="143"/>
      <c r="H1008" s="143"/>
      <c r="I1008" s="143"/>
      <c r="J1008" s="143"/>
      <c r="K1008" s="143"/>
      <c r="L1008" s="143"/>
      <c r="M1008" s="143"/>
      <c r="N1008" s="143"/>
      <c r="O1008" s="143"/>
      <c r="P1008" s="143"/>
      <c r="Q1008" s="143"/>
      <c r="R1008" s="143"/>
      <c r="S1008" s="143"/>
      <c r="T1008" s="143"/>
      <c r="U1008" s="143"/>
      <c r="V1008" s="143"/>
      <c r="W1008" s="143"/>
      <c r="X1008" s="143"/>
      <c r="Y1008" s="143"/>
      <c r="Z1008" s="143"/>
      <c r="AA1008" s="143"/>
      <c r="AB1008" s="143"/>
      <c r="AC1008" s="143"/>
      <c r="AD1008" s="143"/>
      <c r="AE1008" s="143"/>
      <c r="AF1008" s="143"/>
      <c r="AG1008" s="143"/>
      <c r="AH1008" s="143"/>
      <c r="AI1008" s="143"/>
    </row>
    <row r="1009">
      <c r="A1009" s="143"/>
      <c r="B1009" s="143"/>
      <c r="C1009" s="143"/>
      <c r="D1009" s="143"/>
      <c r="E1009" s="200"/>
      <c r="F1009" s="143"/>
      <c r="G1009" s="143"/>
      <c r="H1009" s="143"/>
      <c r="I1009" s="143"/>
      <c r="J1009" s="143"/>
      <c r="K1009" s="143"/>
      <c r="L1009" s="143"/>
      <c r="M1009" s="143"/>
      <c r="N1009" s="143"/>
      <c r="O1009" s="143"/>
      <c r="P1009" s="143"/>
      <c r="Q1009" s="143"/>
      <c r="R1009" s="143"/>
      <c r="S1009" s="143"/>
      <c r="T1009" s="143"/>
      <c r="U1009" s="143"/>
      <c r="V1009" s="143"/>
      <c r="W1009" s="143"/>
      <c r="X1009" s="143"/>
      <c r="Y1009" s="143"/>
      <c r="Z1009" s="143"/>
      <c r="AA1009" s="143"/>
      <c r="AB1009" s="143"/>
      <c r="AC1009" s="143"/>
      <c r="AD1009" s="143"/>
      <c r="AE1009" s="143"/>
      <c r="AF1009" s="143"/>
      <c r="AG1009" s="143"/>
      <c r="AH1009" s="143"/>
      <c r="AI1009" s="143"/>
    </row>
    <row r="1010">
      <c r="A1010" s="143"/>
      <c r="B1010" s="143"/>
      <c r="C1010" s="143"/>
      <c r="D1010" s="143"/>
      <c r="E1010" s="200"/>
      <c r="F1010" s="143"/>
      <c r="G1010" s="143"/>
      <c r="H1010" s="143"/>
      <c r="I1010" s="143"/>
      <c r="J1010" s="143"/>
      <c r="K1010" s="143"/>
      <c r="L1010" s="143"/>
      <c r="M1010" s="143"/>
      <c r="N1010" s="143"/>
      <c r="O1010" s="143"/>
      <c r="P1010" s="143"/>
      <c r="Q1010" s="143"/>
      <c r="R1010" s="143"/>
      <c r="S1010" s="143"/>
      <c r="T1010" s="143"/>
      <c r="U1010" s="143"/>
      <c r="V1010" s="143"/>
      <c r="W1010" s="143"/>
      <c r="X1010" s="143"/>
      <c r="Y1010" s="143"/>
      <c r="Z1010" s="143"/>
      <c r="AA1010" s="143"/>
      <c r="AB1010" s="143"/>
      <c r="AC1010" s="143"/>
      <c r="AD1010" s="143"/>
      <c r="AE1010" s="143"/>
      <c r="AF1010" s="143"/>
      <c r="AG1010" s="143"/>
      <c r="AH1010" s="143"/>
      <c r="AI1010" s="143"/>
    </row>
    <row r="1011">
      <c r="A1011" s="143"/>
      <c r="B1011" s="143"/>
      <c r="C1011" s="143"/>
      <c r="D1011" s="143"/>
      <c r="E1011" s="200"/>
      <c r="F1011" s="143"/>
      <c r="G1011" s="143"/>
      <c r="H1011" s="143"/>
      <c r="I1011" s="143"/>
      <c r="J1011" s="143"/>
      <c r="K1011" s="143"/>
      <c r="L1011" s="143"/>
      <c r="M1011" s="143"/>
      <c r="N1011" s="143"/>
      <c r="O1011" s="143"/>
      <c r="P1011" s="143"/>
      <c r="Q1011" s="143"/>
      <c r="R1011" s="143"/>
      <c r="S1011" s="143"/>
      <c r="T1011" s="143"/>
      <c r="U1011" s="143"/>
      <c r="V1011" s="143"/>
      <c r="W1011" s="143"/>
      <c r="X1011" s="143"/>
      <c r="Y1011" s="143"/>
      <c r="Z1011" s="143"/>
      <c r="AA1011" s="143"/>
      <c r="AB1011" s="143"/>
      <c r="AC1011" s="143"/>
      <c r="AD1011" s="143"/>
      <c r="AE1011" s="143"/>
      <c r="AF1011" s="143"/>
      <c r="AG1011" s="143"/>
      <c r="AH1011" s="143"/>
      <c r="AI1011" s="143"/>
    </row>
    <row r="1012">
      <c r="A1012" s="143"/>
      <c r="B1012" s="143"/>
      <c r="C1012" s="143"/>
      <c r="D1012" s="143"/>
      <c r="E1012" s="200"/>
      <c r="F1012" s="143"/>
      <c r="G1012" s="143"/>
      <c r="H1012" s="143"/>
      <c r="I1012" s="143"/>
      <c r="J1012" s="143"/>
      <c r="K1012" s="143"/>
      <c r="L1012" s="143"/>
      <c r="M1012" s="143"/>
      <c r="N1012" s="143"/>
      <c r="O1012" s="143"/>
      <c r="P1012" s="143"/>
      <c r="Q1012" s="143"/>
      <c r="R1012" s="143"/>
      <c r="S1012" s="143"/>
      <c r="T1012" s="143"/>
      <c r="U1012" s="143"/>
      <c r="V1012" s="143"/>
      <c r="W1012" s="143"/>
      <c r="X1012" s="143"/>
      <c r="Y1012" s="143"/>
      <c r="Z1012" s="143"/>
      <c r="AA1012" s="143"/>
      <c r="AB1012" s="143"/>
      <c r="AC1012" s="143"/>
      <c r="AD1012" s="143"/>
      <c r="AE1012" s="143"/>
      <c r="AF1012" s="143"/>
      <c r="AG1012" s="143"/>
      <c r="AH1012" s="143"/>
      <c r="AI1012" s="143"/>
    </row>
    <row r="1013">
      <c r="A1013" s="143"/>
      <c r="B1013" s="143"/>
      <c r="C1013" s="143"/>
      <c r="D1013" s="143"/>
      <c r="E1013" s="200"/>
      <c r="F1013" s="143"/>
      <c r="G1013" s="143"/>
      <c r="H1013" s="143"/>
      <c r="I1013" s="143"/>
      <c r="J1013" s="143"/>
      <c r="K1013" s="143"/>
      <c r="L1013" s="143"/>
      <c r="M1013" s="143"/>
      <c r="N1013" s="143"/>
      <c r="O1013" s="143"/>
      <c r="P1013" s="143"/>
      <c r="Q1013" s="143"/>
      <c r="R1013" s="143"/>
      <c r="S1013" s="143"/>
      <c r="T1013" s="143"/>
      <c r="U1013" s="143"/>
      <c r="V1013" s="143"/>
      <c r="W1013" s="143"/>
      <c r="X1013" s="143"/>
      <c r="Y1013" s="143"/>
      <c r="Z1013" s="143"/>
      <c r="AA1013" s="143"/>
      <c r="AB1013" s="143"/>
      <c r="AC1013" s="143"/>
      <c r="AD1013" s="143"/>
      <c r="AE1013" s="143"/>
      <c r="AF1013" s="143"/>
      <c r="AG1013" s="143"/>
      <c r="AH1013" s="143"/>
      <c r="AI1013" s="143"/>
    </row>
    <row r="1014">
      <c r="A1014" s="143"/>
      <c r="B1014" s="143"/>
      <c r="C1014" s="143"/>
      <c r="D1014" s="143"/>
      <c r="E1014" s="200"/>
      <c r="F1014" s="143"/>
      <c r="G1014" s="143"/>
      <c r="H1014" s="143"/>
      <c r="I1014" s="143"/>
      <c r="J1014" s="143"/>
      <c r="K1014" s="143"/>
      <c r="L1014" s="143"/>
      <c r="M1014" s="143"/>
      <c r="N1014" s="143"/>
      <c r="O1014" s="143"/>
      <c r="P1014" s="143"/>
      <c r="Q1014" s="143"/>
      <c r="R1014" s="143"/>
      <c r="S1014" s="143"/>
      <c r="T1014" s="143"/>
      <c r="U1014" s="143"/>
      <c r="V1014" s="143"/>
      <c r="W1014" s="143"/>
      <c r="X1014" s="143"/>
      <c r="Y1014" s="143"/>
      <c r="Z1014" s="143"/>
      <c r="AA1014" s="143"/>
      <c r="AB1014" s="143"/>
      <c r="AC1014" s="143"/>
      <c r="AD1014" s="143"/>
      <c r="AE1014" s="143"/>
      <c r="AF1014" s="143"/>
      <c r="AG1014" s="143"/>
      <c r="AH1014" s="143"/>
      <c r="AI1014" s="143"/>
    </row>
    <row r="1015">
      <c r="A1015" s="143"/>
      <c r="B1015" s="143"/>
      <c r="C1015" s="143"/>
      <c r="D1015" s="143"/>
      <c r="E1015" s="200"/>
      <c r="F1015" s="143"/>
      <c r="G1015" s="143"/>
      <c r="H1015" s="143"/>
      <c r="I1015" s="143"/>
      <c r="J1015" s="143"/>
      <c r="K1015" s="143"/>
      <c r="L1015" s="143"/>
      <c r="M1015" s="143"/>
      <c r="N1015" s="143"/>
      <c r="O1015" s="143"/>
      <c r="P1015" s="143"/>
      <c r="Q1015" s="143"/>
      <c r="R1015" s="143"/>
      <c r="S1015" s="143"/>
      <c r="T1015" s="143"/>
      <c r="U1015" s="143"/>
      <c r="V1015" s="143"/>
      <c r="W1015" s="143"/>
      <c r="X1015" s="143"/>
      <c r="Y1015" s="143"/>
      <c r="Z1015" s="143"/>
      <c r="AA1015" s="143"/>
      <c r="AB1015" s="143"/>
      <c r="AC1015" s="143"/>
      <c r="AD1015" s="143"/>
      <c r="AE1015" s="143"/>
      <c r="AF1015" s="143"/>
      <c r="AG1015" s="143"/>
      <c r="AH1015" s="143"/>
      <c r="AI1015" s="143"/>
    </row>
    <row r="1016">
      <c r="A1016" s="143"/>
      <c r="B1016" s="143"/>
      <c r="C1016" s="143"/>
      <c r="D1016" s="143"/>
      <c r="E1016" s="200"/>
      <c r="F1016" s="143"/>
      <c r="G1016" s="143"/>
      <c r="H1016" s="143"/>
      <c r="I1016" s="143"/>
      <c r="J1016" s="143"/>
      <c r="K1016" s="143"/>
      <c r="L1016" s="143"/>
      <c r="M1016" s="143"/>
      <c r="N1016" s="143"/>
      <c r="O1016" s="143"/>
      <c r="P1016" s="143"/>
      <c r="Q1016" s="143"/>
      <c r="R1016" s="143"/>
      <c r="S1016" s="143"/>
      <c r="T1016" s="143"/>
      <c r="U1016" s="143"/>
      <c r="V1016" s="143"/>
      <c r="W1016" s="143"/>
      <c r="X1016" s="143"/>
      <c r="Y1016" s="143"/>
      <c r="Z1016" s="143"/>
      <c r="AA1016" s="143"/>
      <c r="AB1016" s="143"/>
      <c r="AC1016" s="143"/>
      <c r="AD1016" s="143"/>
      <c r="AE1016" s="143"/>
      <c r="AF1016" s="143"/>
      <c r="AG1016" s="143"/>
      <c r="AH1016" s="143"/>
      <c r="AI1016" s="143"/>
    </row>
    <row r="1017">
      <c r="A1017" s="143"/>
      <c r="B1017" s="143"/>
      <c r="C1017" s="143"/>
      <c r="D1017" s="143"/>
      <c r="E1017" s="200"/>
      <c r="F1017" s="143"/>
      <c r="G1017" s="143"/>
      <c r="H1017" s="143"/>
      <c r="I1017" s="143"/>
      <c r="J1017" s="143"/>
      <c r="K1017" s="143"/>
      <c r="L1017" s="143"/>
      <c r="M1017" s="143"/>
      <c r="N1017" s="143"/>
      <c r="O1017" s="143"/>
      <c r="P1017" s="143"/>
      <c r="Q1017" s="143"/>
      <c r="R1017" s="143"/>
      <c r="S1017" s="143"/>
      <c r="T1017" s="143"/>
      <c r="U1017" s="143"/>
      <c r="V1017" s="143"/>
      <c r="W1017" s="143"/>
      <c r="X1017" s="143"/>
      <c r="Y1017" s="143"/>
      <c r="Z1017" s="143"/>
      <c r="AA1017" s="143"/>
      <c r="AB1017" s="143"/>
      <c r="AC1017" s="143"/>
      <c r="AD1017" s="143"/>
      <c r="AE1017" s="143"/>
      <c r="AF1017" s="143"/>
      <c r="AG1017" s="143"/>
      <c r="AH1017" s="143"/>
      <c r="AI1017" s="143"/>
    </row>
    <row r="1018">
      <c r="A1018" s="143"/>
      <c r="B1018" s="143"/>
      <c r="C1018" s="143"/>
      <c r="D1018" s="143"/>
      <c r="E1018" s="200"/>
      <c r="F1018" s="143"/>
      <c r="G1018" s="143"/>
      <c r="H1018" s="143"/>
      <c r="I1018" s="143"/>
      <c r="J1018" s="143"/>
      <c r="K1018" s="143"/>
      <c r="L1018" s="143"/>
      <c r="M1018" s="143"/>
      <c r="N1018" s="143"/>
      <c r="O1018" s="143"/>
      <c r="P1018" s="143"/>
      <c r="Q1018" s="143"/>
      <c r="R1018" s="143"/>
      <c r="S1018" s="143"/>
      <c r="T1018" s="143"/>
      <c r="U1018" s="143"/>
      <c r="V1018" s="143"/>
      <c r="W1018" s="143"/>
      <c r="X1018" s="143"/>
      <c r="Y1018" s="143"/>
      <c r="Z1018" s="143"/>
      <c r="AA1018" s="143"/>
      <c r="AB1018" s="143"/>
      <c r="AC1018" s="143"/>
      <c r="AD1018" s="143"/>
      <c r="AE1018" s="143"/>
      <c r="AF1018" s="143"/>
      <c r="AG1018" s="143"/>
      <c r="AH1018" s="143"/>
      <c r="AI1018" s="143"/>
    </row>
    <row r="1019">
      <c r="A1019" s="143"/>
      <c r="B1019" s="143"/>
      <c r="C1019" s="143"/>
      <c r="D1019" s="143"/>
      <c r="E1019" s="200"/>
      <c r="F1019" s="143"/>
      <c r="G1019" s="143"/>
      <c r="H1019" s="143"/>
      <c r="I1019" s="143"/>
      <c r="J1019" s="143"/>
      <c r="K1019" s="143"/>
      <c r="L1019" s="143"/>
      <c r="M1019" s="143"/>
      <c r="N1019" s="143"/>
      <c r="O1019" s="143"/>
      <c r="P1019" s="143"/>
      <c r="Q1019" s="143"/>
      <c r="R1019" s="143"/>
      <c r="S1019" s="143"/>
      <c r="T1019" s="143"/>
      <c r="U1019" s="143"/>
      <c r="V1019" s="143"/>
      <c r="W1019" s="143"/>
      <c r="X1019" s="143"/>
      <c r="Y1019" s="143"/>
      <c r="Z1019" s="143"/>
      <c r="AA1019" s="143"/>
      <c r="AB1019" s="143"/>
      <c r="AC1019" s="143"/>
      <c r="AD1019" s="143"/>
      <c r="AE1019" s="143"/>
      <c r="AF1019" s="143"/>
      <c r="AG1019" s="143"/>
      <c r="AH1019" s="143"/>
      <c r="AI1019" s="143"/>
    </row>
    <row r="1020">
      <c r="A1020" s="143"/>
      <c r="B1020" s="143"/>
      <c r="C1020" s="143"/>
      <c r="D1020" s="143"/>
      <c r="E1020" s="200"/>
      <c r="F1020" s="143"/>
      <c r="G1020" s="143"/>
      <c r="H1020" s="143"/>
      <c r="I1020" s="143"/>
      <c r="J1020" s="143"/>
      <c r="K1020" s="143"/>
      <c r="L1020" s="143"/>
      <c r="M1020" s="143"/>
      <c r="N1020" s="143"/>
      <c r="O1020" s="143"/>
      <c r="P1020" s="143"/>
      <c r="Q1020" s="143"/>
      <c r="R1020" s="143"/>
      <c r="S1020" s="143"/>
      <c r="T1020" s="143"/>
      <c r="U1020" s="143"/>
      <c r="V1020" s="143"/>
      <c r="W1020" s="143"/>
      <c r="X1020" s="143"/>
      <c r="Y1020" s="143"/>
      <c r="Z1020" s="143"/>
      <c r="AA1020" s="143"/>
      <c r="AB1020" s="143"/>
      <c r="AC1020" s="143"/>
      <c r="AD1020" s="143"/>
      <c r="AE1020" s="143"/>
      <c r="AF1020" s="143"/>
      <c r="AG1020" s="143"/>
      <c r="AH1020" s="143"/>
      <c r="AI1020" s="143"/>
    </row>
    <row r="1021">
      <c r="A1021" s="143"/>
      <c r="B1021" s="143"/>
      <c r="C1021" s="143"/>
      <c r="D1021" s="143"/>
      <c r="E1021" s="200"/>
      <c r="F1021" s="143"/>
      <c r="G1021" s="143"/>
      <c r="H1021" s="143"/>
      <c r="I1021" s="143"/>
      <c r="J1021" s="143"/>
      <c r="K1021" s="143"/>
      <c r="L1021" s="143"/>
      <c r="M1021" s="143"/>
      <c r="N1021" s="143"/>
      <c r="O1021" s="143"/>
      <c r="P1021" s="143"/>
      <c r="Q1021" s="143"/>
      <c r="R1021" s="143"/>
      <c r="S1021" s="143"/>
      <c r="T1021" s="143"/>
      <c r="U1021" s="143"/>
      <c r="V1021" s="143"/>
      <c r="W1021" s="143"/>
      <c r="X1021" s="143"/>
      <c r="Y1021" s="143"/>
      <c r="Z1021" s="143"/>
      <c r="AA1021" s="143"/>
      <c r="AB1021" s="143"/>
      <c r="AC1021" s="143"/>
      <c r="AD1021" s="143"/>
      <c r="AE1021" s="143"/>
      <c r="AF1021" s="143"/>
      <c r="AG1021" s="143"/>
      <c r="AH1021" s="143"/>
      <c r="AI1021" s="143"/>
    </row>
    <row r="1022">
      <c r="A1022" s="143"/>
      <c r="B1022" s="143"/>
      <c r="C1022" s="143"/>
      <c r="D1022" s="143"/>
      <c r="E1022" s="200"/>
      <c r="F1022" s="143"/>
      <c r="G1022" s="143"/>
      <c r="H1022" s="143"/>
      <c r="I1022" s="143"/>
      <c r="J1022" s="143"/>
      <c r="K1022" s="143"/>
      <c r="L1022" s="143"/>
      <c r="M1022" s="143"/>
      <c r="N1022" s="143"/>
      <c r="O1022" s="143"/>
      <c r="P1022" s="143"/>
      <c r="Q1022" s="143"/>
      <c r="R1022" s="143"/>
      <c r="S1022" s="143"/>
      <c r="T1022" s="143"/>
      <c r="U1022" s="143"/>
      <c r="V1022" s="143"/>
      <c r="W1022" s="143"/>
      <c r="X1022" s="143"/>
      <c r="Y1022" s="143"/>
      <c r="Z1022" s="143"/>
      <c r="AA1022" s="143"/>
      <c r="AB1022" s="143"/>
      <c r="AC1022" s="143"/>
      <c r="AD1022" s="143"/>
      <c r="AE1022" s="143"/>
      <c r="AF1022" s="143"/>
      <c r="AG1022" s="143"/>
      <c r="AH1022" s="143"/>
      <c r="AI1022" s="143"/>
    </row>
    <row r="1023">
      <c r="A1023" s="143"/>
      <c r="B1023" s="143"/>
      <c r="C1023" s="143"/>
      <c r="D1023" s="143"/>
      <c r="E1023" s="200"/>
      <c r="F1023" s="143"/>
      <c r="G1023" s="143"/>
      <c r="H1023" s="143"/>
      <c r="I1023" s="143"/>
      <c r="J1023" s="143"/>
      <c r="K1023" s="143"/>
      <c r="L1023" s="143"/>
      <c r="M1023" s="143"/>
      <c r="N1023" s="143"/>
      <c r="O1023" s="143"/>
      <c r="P1023" s="143"/>
      <c r="Q1023" s="143"/>
      <c r="R1023" s="143"/>
      <c r="S1023" s="143"/>
      <c r="T1023" s="143"/>
      <c r="U1023" s="143"/>
      <c r="V1023" s="143"/>
      <c r="W1023" s="143"/>
      <c r="X1023" s="143"/>
      <c r="Y1023" s="143"/>
      <c r="Z1023" s="143"/>
      <c r="AA1023" s="143"/>
      <c r="AB1023" s="143"/>
      <c r="AC1023" s="143"/>
      <c r="AD1023" s="143"/>
      <c r="AE1023" s="143"/>
      <c r="AF1023" s="143"/>
      <c r="AG1023" s="143"/>
      <c r="AH1023" s="143"/>
      <c r="AI1023" s="143"/>
    </row>
    <row r="1024">
      <c r="A1024" s="143"/>
      <c r="B1024" s="143"/>
      <c r="C1024" s="143"/>
      <c r="D1024" s="143"/>
      <c r="E1024" s="200"/>
      <c r="F1024" s="143"/>
      <c r="G1024" s="143"/>
      <c r="H1024" s="143"/>
      <c r="I1024" s="143"/>
      <c r="J1024" s="143"/>
      <c r="K1024" s="143"/>
      <c r="L1024" s="143"/>
      <c r="M1024" s="143"/>
      <c r="N1024" s="143"/>
      <c r="O1024" s="143"/>
      <c r="P1024" s="143"/>
      <c r="Q1024" s="143"/>
      <c r="R1024" s="143"/>
      <c r="S1024" s="143"/>
      <c r="T1024" s="143"/>
      <c r="U1024" s="143"/>
      <c r="V1024" s="143"/>
      <c r="W1024" s="143"/>
      <c r="X1024" s="143"/>
      <c r="Y1024" s="143"/>
      <c r="Z1024" s="143"/>
      <c r="AA1024" s="143"/>
      <c r="AB1024" s="143"/>
      <c r="AC1024" s="143"/>
      <c r="AD1024" s="143"/>
      <c r="AE1024" s="143"/>
      <c r="AF1024" s="143"/>
      <c r="AG1024" s="143"/>
      <c r="AH1024" s="143"/>
      <c r="AI1024" s="143"/>
    </row>
    <row r="1025">
      <c r="A1025" s="143"/>
      <c r="B1025" s="143"/>
      <c r="C1025" s="143"/>
      <c r="D1025" s="143"/>
      <c r="E1025" s="200"/>
      <c r="F1025" s="143"/>
      <c r="G1025" s="143"/>
      <c r="H1025" s="143"/>
      <c r="I1025" s="143"/>
      <c r="J1025" s="143"/>
      <c r="K1025" s="143"/>
      <c r="L1025" s="143"/>
      <c r="M1025" s="143"/>
      <c r="N1025" s="143"/>
      <c r="O1025" s="143"/>
      <c r="P1025" s="143"/>
      <c r="Q1025" s="143"/>
      <c r="R1025" s="143"/>
      <c r="S1025" s="143"/>
      <c r="T1025" s="143"/>
      <c r="U1025" s="143"/>
      <c r="V1025" s="143"/>
      <c r="W1025" s="143"/>
      <c r="X1025" s="143"/>
      <c r="Y1025" s="143"/>
      <c r="Z1025" s="143"/>
      <c r="AA1025" s="143"/>
      <c r="AB1025" s="143"/>
      <c r="AC1025" s="143"/>
      <c r="AD1025" s="143"/>
      <c r="AE1025" s="143"/>
      <c r="AF1025" s="143"/>
      <c r="AG1025" s="143"/>
      <c r="AH1025" s="143"/>
      <c r="AI1025" s="143"/>
    </row>
    <row r="1026">
      <c r="A1026" s="143"/>
      <c r="B1026" s="143"/>
      <c r="C1026" s="143"/>
      <c r="D1026" s="143"/>
      <c r="E1026" s="200"/>
      <c r="F1026" s="143"/>
      <c r="G1026" s="143"/>
      <c r="H1026" s="143"/>
      <c r="I1026" s="143"/>
      <c r="J1026" s="143"/>
      <c r="K1026" s="143"/>
      <c r="L1026" s="143"/>
      <c r="M1026" s="143"/>
      <c r="N1026" s="143"/>
      <c r="O1026" s="143"/>
      <c r="P1026" s="143"/>
      <c r="Q1026" s="143"/>
      <c r="R1026" s="143"/>
      <c r="S1026" s="143"/>
      <c r="T1026" s="143"/>
      <c r="U1026" s="143"/>
      <c r="V1026" s="143"/>
      <c r="W1026" s="143"/>
      <c r="X1026" s="143"/>
      <c r="Y1026" s="143"/>
      <c r="Z1026" s="143"/>
      <c r="AA1026" s="143"/>
      <c r="AB1026" s="143"/>
      <c r="AC1026" s="143"/>
      <c r="AD1026" s="143"/>
      <c r="AE1026" s="143"/>
      <c r="AF1026" s="143"/>
      <c r="AG1026" s="143"/>
      <c r="AH1026" s="143"/>
      <c r="AI1026" s="143"/>
    </row>
    <row r="1027">
      <c r="A1027" s="143"/>
      <c r="B1027" s="143"/>
      <c r="C1027" s="143"/>
      <c r="D1027" s="143"/>
      <c r="E1027" s="200"/>
      <c r="F1027" s="143"/>
      <c r="G1027" s="143"/>
      <c r="H1027" s="143"/>
      <c r="I1027" s="143"/>
      <c r="J1027" s="143"/>
      <c r="K1027" s="143"/>
      <c r="L1027" s="143"/>
      <c r="M1027" s="143"/>
      <c r="N1027" s="143"/>
      <c r="O1027" s="143"/>
      <c r="P1027" s="143"/>
      <c r="Q1027" s="143"/>
      <c r="R1027" s="143"/>
      <c r="S1027" s="143"/>
      <c r="T1027" s="143"/>
      <c r="U1027" s="143"/>
      <c r="V1027" s="143"/>
      <c r="W1027" s="143"/>
      <c r="X1027" s="143"/>
      <c r="Y1027" s="143"/>
      <c r="Z1027" s="143"/>
      <c r="AA1027" s="143"/>
      <c r="AB1027" s="143"/>
      <c r="AC1027" s="143"/>
      <c r="AD1027" s="143"/>
      <c r="AE1027" s="143"/>
      <c r="AF1027" s="143"/>
      <c r="AG1027" s="143"/>
      <c r="AH1027" s="143"/>
      <c r="AI1027" s="143"/>
    </row>
    <row r="1028">
      <c r="A1028" s="143"/>
      <c r="B1028" s="143"/>
      <c r="C1028" s="143"/>
      <c r="D1028" s="143"/>
      <c r="E1028" s="200"/>
      <c r="F1028" s="143"/>
      <c r="G1028" s="143"/>
      <c r="H1028" s="143"/>
      <c r="I1028" s="143"/>
      <c r="J1028" s="143"/>
      <c r="K1028" s="143"/>
      <c r="L1028" s="143"/>
      <c r="M1028" s="143"/>
      <c r="N1028" s="143"/>
      <c r="O1028" s="143"/>
      <c r="P1028" s="143"/>
      <c r="Q1028" s="143"/>
      <c r="R1028" s="143"/>
      <c r="S1028" s="143"/>
      <c r="T1028" s="143"/>
      <c r="U1028" s="143"/>
      <c r="V1028" s="143"/>
      <c r="W1028" s="143"/>
      <c r="X1028" s="143"/>
      <c r="Y1028" s="143"/>
      <c r="Z1028" s="143"/>
      <c r="AA1028" s="143"/>
      <c r="AB1028" s="143"/>
      <c r="AC1028" s="143"/>
      <c r="AD1028" s="143"/>
      <c r="AE1028" s="143"/>
      <c r="AF1028" s="143"/>
      <c r="AG1028" s="143"/>
      <c r="AH1028" s="143"/>
      <c r="AI1028" s="143"/>
    </row>
    <row r="1029">
      <c r="A1029" s="143"/>
      <c r="B1029" s="143"/>
      <c r="C1029" s="143"/>
      <c r="D1029" s="143"/>
      <c r="E1029" s="200"/>
      <c r="F1029" s="143"/>
      <c r="G1029" s="143"/>
      <c r="H1029" s="143"/>
      <c r="I1029" s="143"/>
      <c r="J1029" s="143"/>
      <c r="K1029" s="143"/>
      <c r="L1029" s="143"/>
      <c r="M1029" s="143"/>
      <c r="N1029" s="143"/>
      <c r="O1029" s="143"/>
      <c r="P1029" s="143"/>
      <c r="Q1029" s="143"/>
      <c r="R1029" s="143"/>
      <c r="S1029" s="143"/>
      <c r="T1029" s="143"/>
      <c r="U1029" s="143"/>
      <c r="V1029" s="143"/>
      <c r="W1029" s="143"/>
      <c r="X1029" s="143"/>
      <c r="Y1029" s="143"/>
      <c r="Z1029" s="143"/>
      <c r="AA1029" s="143"/>
      <c r="AB1029" s="143"/>
      <c r="AC1029" s="143"/>
      <c r="AD1029" s="143"/>
      <c r="AE1029" s="143"/>
      <c r="AF1029" s="143"/>
      <c r="AG1029" s="143"/>
      <c r="AH1029" s="143"/>
      <c r="AI1029" s="143"/>
    </row>
    <row r="1030">
      <c r="A1030" s="143"/>
      <c r="B1030" s="143"/>
      <c r="C1030" s="143"/>
      <c r="D1030" s="143"/>
      <c r="E1030" s="200"/>
      <c r="F1030" s="143"/>
      <c r="G1030" s="143"/>
      <c r="H1030" s="143"/>
      <c r="I1030" s="143"/>
      <c r="J1030" s="143"/>
      <c r="K1030" s="143"/>
      <c r="L1030" s="143"/>
      <c r="M1030" s="143"/>
      <c r="N1030" s="143"/>
      <c r="O1030" s="143"/>
      <c r="P1030" s="143"/>
      <c r="Q1030" s="143"/>
      <c r="R1030" s="143"/>
      <c r="S1030" s="143"/>
      <c r="T1030" s="143"/>
      <c r="U1030" s="143"/>
      <c r="V1030" s="143"/>
      <c r="W1030" s="143"/>
      <c r="X1030" s="143"/>
      <c r="Y1030" s="143"/>
      <c r="Z1030" s="143"/>
      <c r="AA1030" s="143"/>
      <c r="AB1030" s="143"/>
      <c r="AC1030" s="143"/>
      <c r="AD1030" s="143"/>
      <c r="AE1030" s="143"/>
      <c r="AF1030" s="143"/>
      <c r="AG1030" s="143"/>
      <c r="AH1030" s="143"/>
      <c r="AI1030" s="143"/>
    </row>
    <row r="1031">
      <c r="A1031" s="143"/>
      <c r="B1031" s="143"/>
      <c r="C1031" s="143"/>
      <c r="D1031" s="143"/>
      <c r="E1031" s="200"/>
      <c r="F1031" s="143"/>
      <c r="G1031" s="143"/>
      <c r="H1031" s="143"/>
      <c r="I1031" s="143"/>
      <c r="J1031" s="143"/>
      <c r="K1031" s="143"/>
      <c r="L1031" s="143"/>
      <c r="M1031" s="143"/>
      <c r="N1031" s="143"/>
      <c r="O1031" s="143"/>
      <c r="P1031" s="143"/>
      <c r="Q1031" s="143"/>
      <c r="R1031" s="143"/>
      <c r="S1031" s="143"/>
      <c r="T1031" s="143"/>
      <c r="U1031" s="143"/>
      <c r="V1031" s="143"/>
      <c r="W1031" s="143"/>
      <c r="X1031" s="143"/>
      <c r="Y1031" s="143"/>
      <c r="Z1031" s="143"/>
      <c r="AA1031" s="143"/>
      <c r="AB1031" s="143"/>
      <c r="AC1031" s="143"/>
      <c r="AD1031" s="143"/>
      <c r="AE1031" s="143"/>
      <c r="AF1031" s="143"/>
      <c r="AG1031" s="143"/>
      <c r="AH1031" s="143"/>
      <c r="AI1031" s="143"/>
    </row>
    <row r="1032">
      <c r="A1032" s="143"/>
      <c r="B1032" s="143"/>
      <c r="C1032" s="143"/>
      <c r="D1032" s="143"/>
      <c r="E1032" s="200"/>
      <c r="F1032" s="143"/>
      <c r="G1032" s="143"/>
      <c r="H1032" s="143"/>
      <c r="I1032" s="143"/>
      <c r="J1032" s="143"/>
      <c r="K1032" s="143"/>
      <c r="L1032" s="143"/>
      <c r="M1032" s="143"/>
      <c r="N1032" s="143"/>
      <c r="O1032" s="143"/>
      <c r="P1032" s="143"/>
      <c r="Q1032" s="143"/>
      <c r="R1032" s="143"/>
      <c r="S1032" s="143"/>
      <c r="T1032" s="143"/>
      <c r="U1032" s="143"/>
      <c r="V1032" s="143"/>
      <c r="W1032" s="143"/>
      <c r="X1032" s="143"/>
      <c r="Y1032" s="143"/>
      <c r="Z1032" s="143"/>
      <c r="AA1032" s="143"/>
      <c r="AB1032" s="143"/>
      <c r="AC1032" s="143"/>
      <c r="AD1032" s="143"/>
      <c r="AE1032" s="143"/>
      <c r="AF1032" s="143"/>
      <c r="AG1032" s="143"/>
      <c r="AH1032" s="143"/>
      <c r="AI1032" s="143"/>
    </row>
    <row r="1033">
      <c r="A1033" s="143"/>
      <c r="B1033" s="143"/>
      <c r="C1033" s="143"/>
      <c r="D1033" s="143"/>
      <c r="E1033" s="200"/>
      <c r="F1033" s="143"/>
      <c r="G1033" s="143"/>
      <c r="H1033" s="143"/>
      <c r="I1033" s="143"/>
      <c r="J1033" s="143"/>
      <c r="K1033" s="143"/>
      <c r="L1033" s="143"/>
      <c r="M1033" s="143"/>
      <c r="N1033" s="143"/>
      <c r="O1033" s="143"/>
      <c r="P1033" s="143"/>
      <c r="Q1033" s="143"/>
      <c r="R1033" s="143"/>
      <c r="S1033" s="143"/>
      <c r="T1033" s="143"/>
      <c r="U1033" s="143"/>
      <c r="V1033" s="143"/>
      <c r="W1033" s="143"/>
      <c r="X1033" s="143"/>
      <c r="Y1033" s="143"/>
      <c r="Z1033" s="143"/>
      <c r="AA1033" s="143"/>
      <c r="AB1033" s="143"/>
      <c r="AC1033" s="143"/>
      <c r="AD1033" s="143"/>
      <c r="AE1033" s="143"/>
      <c r="AF1033" s="143"/>
      <c r="AG1033" s="143"/>
      <c r="AH1033" s="143"/>
      <c r="AI1033" s="143"/>
    </row>
    <row r="1034">
      <c r="A1034" s="143"/>
      <c r="B1034" s="143"/>
      <c r="C1034" s="143"/>
      <c r="D1034" s="143"/>
      <c r="E1034" s="200"/>
      <c r="F1034" s="143"/>
      <c r="G1034" s="143"/>
      <c r="H1034" s="143"/>
      <c r="I1034" s="143"/>
      <c r="J1034" s="143"/>
      <c r="K1034" s="143"/>
      <c r="L1034" s="143"/>
      <c r="M1034" s="143"/>
      <c r="N1034" s="143"/>
      <c r="O1034" s="143"/>
      <c r="P1034" s="143"/>
      <c r="Q1034" s="143"/>
      <c r="R1034" s="143"/>
      <c r="S1034" s="143"/>
      <c r="T1034" s="143"/>
      <c r="U1034" s="143"/>
      <c r="V1034" s="143"/>
      <c r="W1034" s="143"/>
      <c r="X1034" s="143"/>
      <c r="Y1034" s="143"/>
      <c r="Z1034" s="143"/>
      <c r="AA1034" s="143"/>
      <c r="AB1034" s="143"/>
      <c r="AC1034" s="143"/>
      <c r="AD1034" s="143"/>
      <c r="AE1034" s="143"/>
      <c r="AF1034" s="143"/>
      <c r="AG1034" s="143"/>
      <c r="AH1034" s="143"/>
      <c r="AI1034" s="143"/>
    </row>
    <row r="1035">
      <c r="A1035" s="143"/>
      <c r="B1035" s="143"/>
      <c r="C1035" s="143"/>
      <c r="D1035" s="143"/>
      <c r="E1035" s="200"/>
      <c r="F1035" s="143"/>
      <c r="G1035" s="143"/>
      <c r="H1035" s="143"/>
      <c r="I1035" s="143"/>
      <c r="J1035" s="143"/>
      <c r="K1035" s="143"/>
      <c r="L1035" s="143"/>
      <c r="M1035" s="143"/>
      <c r="N1035" s="143"/>
      <c r="O1035" s="143"/>
      <c r="P1035" s="143"/>
      <c r="Q1035" s="143"/>
      <c r="R1035" s="143"/>
      <c r="S1035" s="143"/>
      <c r="T1035" s="143"/>
      <c r="U1035" s="143"/>
      <c r="V1035" s="143"/>
      <c r="W1035" s="143"/>
      <c r="X1035" s="143"/>
      <c r="Y1035" s="143"/>
      <c r="Z1035" s="143"/>
      <c r="AA1035" s="143"/>
      <c r="AB1035" s="143"/>
      <c r="AC1035" s="143"/>
      <c r="AD1035" s="143"/>
      <c r="AE1035" s="143"/>
      <c r="AF1035" s="143"/>
      <c r="AG1035" s="143"/>
      <c r="AH1035" s="143"/>
      <c r="AI1035" s="143"/>
    </row>
    <row r="1036">
      <c r="A1036" s="143"/>
      <c r="B1036" s="143"/>
      <c r="C1036" s="143"/>
      <c r="D1036" s="143"/>
      <c r="E1036" s="200"/>
      <c r="F1036" s="143"/>
      <c r="G1036" s="143"/>
      <c r="H1036" s="143"/>
      <c r="I1036" s="143"/>
      <c r="J1036" s="143"/>
      <c r="K1036" s="143"/>
      <c r="L1036" s="143"/>
      <c r="M1036" s="143"/>
      <c r="N1036" s="143"/>
      <c r="O1036" s="143"/>
      <c r="P1036" s="143"/>
      <c r="Q1036" s="143"/>
      <c r="R1036" s="143"/>
      <c r="S1036" s="143"/>
      <c r="T1036" s="143"/>
      <c r="U1036" s="143"/>
      <c r="V1036" s="143"/>
      <c r="W1036" s="143"/>
      <c r="X1036" s="143"/>
      <c r="Y1036" s="143"/>
      <c r="Z1036" s="143"/>
      <c r="AA1036" s="143"/>
      <c r="AB1036" s="143"/>
      <c r="AC1036" s="143"/>
      <c r="AD1036" s="143"/>
      <c r="AE1036" s="143"/>
      <c r="AF1036" s="143"/>
      <c r="AG1036" s="143"/>
      <c r="AH1036" s="143"/>
      <c r="AI1036" s="143"/>
    </row>
  </sheetData>
  <mergeCells count="54">
    <mergeCell ref="B64:C64"/>
    <mergeCell ref="G64:H64"/>
    <mergeCell ref="L64:M64"/>
    <mergeCell ref="Q64:R64"/>
    <mergeCell ref="F70:G70"/>
    <mergeCell ref="F71:G71"/>
    <mergeCell ref="F72:G72"/>
    <mergeCell ref="F80:G80"/>
    <mergeCell ref="F81:G81"/>
    <mergeCell ref="F82:G82"/>
    <mergeCell ref="F73:G73"/>
    <mergeCell ref="F74:G74"/>
    <mergeCell ref="F75:G75"/>
    <mergeCell ref="F76:G76"/>
    <mergeCell ref="F77:G77"/>
    <mergeCell ref="F78:G78"/>
    <mergeCell ref="F79:G79"/>
    <mergeCell ref="R3:S3"/>
    <mergeCell ref="R4:S4"/>
    <mergeCell ref="B2:E4"/>
    <mergeCell ref="G3:H3"/>
    <mergeCell ref="J3:L3"/>
    <mergeCell ref="N3:O3"/>
    <mergeCell ref="J4:L4"/>
    <mergeCell ref="N4:O4"/>
    <mergeCell ref="B5:E5"/>
    <mergeCell ref="G4:H4"/>
    <mergeCell ref="G8:H8"/>
    <mergeCell ref="I8:J8"/>
    <mergeCell ref="N8:O8"/>
    <mergeCell ref="P8:R8"/>
    <mergeCell ref="E18:F18"/>
    <mergeCell ref="E19:F19"/>
    <mergeCell ref="L26:O26"/>
    <mergeCell ref="Q26:T26"/>
    <mergeCell ref="B28:C28"/>
    <mergeCell ref="G28:H28"/>
    <mergeCell ref="L28:M28"/>
    <mergeCell ref="Q28:R28"/>
    <mergeCell ref="B36:C36"/>
    <mergeCell ref="G36:H36"/>
    <mergeCell ref="L36:M36"/>
    <mergeCell ref="Q36:R36"/>
    <mergeCell ref="B43:C43"/>
    <mergeCell ref="G43:H43"/>
    <mergeCell ref="L43:M43"/>
    <mergeCell ref="Q43:R43"/>
    <mergeCell ref="E20:F20"/>
    <mergeCell ref="E21:F21"/>
    <mergeCell ref="E22:F22"/>
    <mergeCell ref="E23:F23"/>
    <mergeCell ref="E24:F24"/>
    <mergeCell ref="B26:E26"/>
    <mergeCell ref="G26:J26"/>
  </mergeCells>
  <conditionalFormatting sqref="J68 O68 T68">
    <cfRule type="cellIs" dxfId="0" priority="1" operator="lessThan">
      <formula>0</formula>
    </cfRule>
  </conditionalFormatting>
  <conditionalFormatting sqref="J68 O68 T68">
    <cfRule type="cellIs" dxfId="1" priority="2" operator="greaterThan">
      <formula>0</formula>
    </cfRule>
  </conditionalFormatting>
  <dataValidations>
    <dataValidation type="list" allowBlank="1" showErrorMessage="1" sqref="D8 D10 D12 D14">
      <formula1>"Jan,Feb,Mar,Apr,May,Jun,Jul,Aug,Sep,Oct,Nov,Dec"</formula1>
    </dataValidation>
  </dataValidations>
  <drawing r:id="rId1"/>
</worksheet>
</file>