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8F5218F-713A-4163-A74B-A397A62E249A}" xr6:coauthVersionLast="47" xr6:coauthVersionMax="47" xr10:uidLastSave="{00000000-0000-0000-0000-000000000000}"/>
  <bookViews>
    <workbookView xWindow="-120" yWindow="-120" windowWidth="19440" windowHeight="14880" xr2:uid="{C7916E3F-E4EF-4AE0-A6F2-CB9981B5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 a="1"/>
  <c r="G27" i="1" s="1"/>
  <c r="M6" i="1" a="1"/>
  <c r="M6" i="1" s="1"/>
  <c r="K8" i="1"/>
  <c r="K9" i="1"/>
  <c r="K10" i="1"/>
  <c r="K11" i="1"/>
  <c r="K12" i="1"/>
  <c r="K13" i="1"/>
  <c r="K14" i="1"/>
  <c r="K15" i="1"/>
  <c r="K7" i="1"/>
  <c r="K6" i="1"/>
  <c r="J7" i="1"/>
  <c r="J8" i="1"/>
  <c r="J9" i="1"/>
  <c r="J10" i="1"/>
  <c r="J11" i="1"/>
  <c r="J12" i="1"/>
  <c r="J13" i="1"/>
  <c r="J14" i="1"/>
  <c r="J15" i="1"/>
  <c r="J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<sst xmlns="http://schemas.openxmlformats.org/spreadsheetml/2006/main" count="52" uniqueCount="43">
  <si>
    <t>ID</t>
  </si>
  <si>
    <t>NAME</t>
  </si>
  <si>
    <t>CHEMISTRY</t>
  </si>
  <si>
    <t>PHYSIC</t>
  </si>
  <si>
    <t>MATHS</t>
  </si>
  <si>
    <t>ENGLISH</t>
  </si>
  <si>
    <t>URDU</t>
  </si>
  <si>
    <t>OBTAIN</t>
  </si>
  <si>
    <t>TOTAL</t>
  </si>
  <si>
    <t>PERCENTAGE</t>
  </si>
  <si>
    <t>GRADE</t>
  </si>
  <si>
    <t>REMARKS</t>
  </si>
  <si>
    <t>ALI</t>
  </si>
  <si>
    <t>WAQAS</t>
  </si>
  <si>
    <t>AHMED</t>
  </si>
  <si>
    <t>MANSOOR</t>
  </si>
  <si>
    <t>SHAHID</t>
  </si>
  <si>
    <t>IBRAN</t>
  </si>
  <si>
    <t>ZAIN</t>
  </si>
  <si>
    <t>SALMAN</t>
  </si>
  <si>
    <t>UMAIR</t>
  </si>
  <si>
    <t>RESULT SHEET</t>
  </si>
  <si>
    <t>B</t>
  </si>
  <si>
    <t>C</t>
  </si>
  <si>
    <t>product sheet</t>
  </si>
  <si>
    <t>catorey</t>
  </si>
  <si>
    <t>brand</t>
  </si>
  <si>
    <t>product</t>
  </si>
  <si>
    <t>mobile</t>
  </si>
  <si>
    <t>makeup</t>
  </si>
  <si>
    <t>laptop</t>
  </si>
  <si>
    <t>tecno</t>
  </si>
  <si>
    <t>apple</t>
  </si>
  <si>
    <t>thinkpad</t>
  </si>
  <si>
    <t>mac</t>
  </si>
  <si>
    <t>food web</t>
  </si>
  <si>
    <t>foodpanda</t>
  </si>
  <si>
    <t>homekitchen</t>
  </si>
  <si>
    <t>shoes</t>
  </si>
  <si>
    <t>bata</t>
  </si>
  <si>
    <t>sandal</t>
  </si>
  <si>
    <t>faishon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</si>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</sst>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86F5-20C6-42FF-8835-A38901C1FB82}">
  <dimension ref="B2:M31"/>
  <sheetViews>
    <sheetView tabSelected="1" topLeftCell="C1" workbookViewId="0">
      <selection activeCell="H30" sqref="H30"/>
    </sheetView>
  </sheetViews>
  <sheetFormatPr defaultRowHeight="15" x14ac:dyDescent="0.25"/>
  <cols>
    <col min="3" max="3" width="11" customWidth="1"/>
    <col min="9" max="9" width="11.140625" customWidth="1"/>
    <col min="10" max="10" width="13" customWidth="1"/>
    <col min="11" max="11" width="10.85546875" customWidth="1"/>
  </cols>
  <sheetData>
    <row r="2" spans="2:13" x14ac:dyDescent="0.25">
      <c r="D2" s="3" t="s">
        <v>21</v>
      </c>
      <c r="E2" s="4"/>
      <c r="F2" s="4"/>
      <c r="G2" s="4"/>
      <c r="H2" s="4"/>
      <c r="I2" s="4"/>
      <c r="J2" s="4"/>
      <c r="K2" s="4"/>
      <c r="L2" s="4"/>
    </row>
    <row r="3" spans="2:13" x14ac:dyDescent="0.25">
      <c r="D3" s="4"/>
      <c r="E3" s="4"/>
      <c r="F3" s="4"/>
      <c r="G3" s="4"/>
      <c r="H3" s="4"/>
      <c r="I3" s="4"/>
      <c r="J3" s="4"/>
      <c r="K3" s="4"/>
      <c r="L3" s="4"/>
    </row>
    <row r="4" spans="2:13" x14ac:dyDescent="0.25">
      <c r="D4" s="5"/>
      <c r="E4" s="5"/>
      <c r="F4" s="5"/>
      <c r="G4" s="5"/>
      <c r="H4" s="5"/>
      <c r="I4" s="5"/>
      <c r="J4" s="5"/>
      <c r="K4" s="5"/>
      <c r="L4" s="5"/>
    </row>
    <row r="5" spans="2:13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2:13" x14ac:dyDescent="0.25">
      <c r="B6" s="1">
        <v>100211</v>
      </c>
      <c r="C6" s="1" t="s">
        <v>12</v>
      </c>
      <c r="D6" s="1">
        <v>100</v>
      </c>
      <c r="E6" s="1">
        <v>80</v>
      </c>
      <c r="F6" s="1">
        <v>85</v>
      </c>
      <c r="G6" s="1">
        <v>45</v>
      </c>
      <c r="H6" s="1">
        <v>88</v>
      </c>
      <c r="I6" s="1"/>
      <c r="J6" s="1">
        <f>SUM(D6:I6)</f>
        <v>398</v>
      </c>
      <c r="K6" s="1">
        <f>486*100/700</f>
        <v>69.428571428571431</v>
      </c>
      <c r="L6" s="1" t="s">
        <v>22</v>
      </c>
      <c r="M6" s="1" t="str" cm="1">
        <f t="array" ref="M6">_xlfn.SWITCH(L6,"A+ ",C18,L6,"B","VERY GOOD",L6,"c","better",L6,"d","fail",)</f>
        <v>B</v>
      </c>
    </row>
    <row r="7" spans="2:13" x14ac:dyDescent="0.25">
      <c r="B7" s="1">
        <v>100213</v>
      </c>
      <c r="C7" s="1" t="s">
        <v>13</v>
      </c>
      <c r="D7" s="1">
        <v>90</v>
      </c>
      <c r="E7" s="1">
        <v>25</v>
      </c>
      <c r="F7" s="1">
        <v>25</v>
      </c>
      <c r="G7" s="1">
        <v>52</v>
      </c>
      <c r="H7" s="1">
        <v>45</v>
      </c>
      <c r="I7" s="1">
        <v>77</v>
      </c>
      <c r="J7" s="1">
        <f t="shared" ref="J7:J15" si="0">SUM(D7:I7)</f>
        <v>314</v>
      </c>
      <c r="K7" s="1">
        <f>314*100/700</f>
        <v>44.857142857142854</v>
      </c>
      <c r="L7" s="1" t="s">
        <v>23</v>
      </c>
      <c r="M7" s="1"/>
    </row>
    <row r="8" spans="2:13" x14ac:dyDescent="0.25">
      <c r="B8" s="1">
        <v>100215</v>
      </c>
      <c r="C8" s="1" t="s">
        <v>14</v>
      </c>
      <c r="D8" s="1">
        <v>88</v>
      </c>
      <c r="E8" s="1">
        <v>65</v>
      </c>
      <c r="F8" s="1">
        <v>65</v>
      </c>
      <c r="G8" s="1">
        <v>44</v>
      </c>
      <c r="H8" s="1">
        <v>21</v>
      </c>
      <c r="I8" s="1">
        <v>55</v>
      </c>
      <c r="J8" s="1">
        <f t="shared" si="0"/>
        <v>338</v>
      </c>
      <c r="K8" s="1">
        <f t="shared" ref="K8" si="1">486*100/700</f>
        <v>69.428571428571431</v>
      </c>
      <c r="L8" s="1" t="s">
        <v>22</v>
      </c>
      <c r="M8" s="1"/>
    </row>
    <row r="9" spans="2:13" x14ac:dyDescent="0.25">
      <c r="B9" s="1">
        <v>100217</v>
      </c>
      <c r="C9" s="1" t="s">
        <v>15</v>
      </c>
      <c r="D9" s="1">
        <v>77</v>
      </c>
      <c r="E9" s="1">
        <v>45</v>
      </c>
      <c r="F9" s="1">
        <v>25</v>
      </c>
      <c r="G9" s="1">
        <v>55</v>
      </c>
      <c r="H9" s="1">
        <v>85</v>
      </c>
      <c r="I9" s="1">
        <v>66</v>
      </c>
      <c r="J9" s="1">
        <f t="shared" si="0"/>
        <v>353</v>
      </c>
      <c r="K9" s="1">
        <f t="shared" ref="K9" si="2">314*100/700</f>
        <v>44.857142857142854</v>
      </c>
      <c r="L9" s="1" t="s">
        <v>22</v>
      </c>
      <c r="M9" s="1"/>
    </row>
    <row r="10" spans="2:13" x14ac:dyDescent="0.25">
      <c r="B10" s="1">
        <v>100219</v>
      </c>
      <c r="C10" s="1" t="s">
        <v>16</v>
      </c>
      <c r="D10" s="1">
        <v>50</v>
      </c>
      <c r="E10" s="1">
        <v>85</v>
      </c>
      <c r="F10" s="1">
        <v>35</v>
      </c>
      <c r="G10" s="1">
        <v>11</v>
      </c>
      <c r="H10" s="1">
        <v>88</v>
      </c>
      <c r="I10" s="1">
        <v>25</v>
      </c>
      <c r="J10" s="1">
        <f t="shared" si="0"/>
        <v>294</v>
      </c>
      <c r="K10" s="1">
        <f t="shared" ref="K10" si="3">486*100/700</f>
        <v>69.428571428571431</v>
      </c>
      <c r="L10" s="1" t="s">
        <v>22</v>
      </c>
      <c r="M10" s="1"/>
    </row>
    <row r="11" spans="2:13" x14ac:dyDescent="0.25">
      <c r="B11" s="1">
        <v>100221</v>
      </c>
      <c r="C11" s="1" t="s">
        <v>17</v>
      </c>
      <c r="D11" s="1">
        <v>55</v>
      </c>
      <c r="E11" s="1">
        <v>25</v>
      </c>
      <c r="F11" s="1">
        <v>25</v>
      </c>
      <c r="G11" s="1">
        <v>55</v>
      </c>
      <c r="H11" s="1">
        <v>59</v>
      </c>
      <c r="I11" s="1">
        <v>95</v>
      </c>
      <c r="J11" s="1">
        <f t="shared" si="0"/>
        <v>314</v>
      </c>
      <c r="K11" s="1">
        <f t="shared" ref="K11" si="4">314*100/700</f>
        <v>44.857142857142854</v>
      </c>
      <c r="L11" s="1" t="s">
        <v>23</v>
      </c>
      <c r="M11" s="1"/>
    </row>
    <row r="12" spans="2:13" x14ac:dyDescent="0.25">
      <c r="B12" s="1">
        <v>100223</v>
      </c>
      <c r="C12" s="1" t="s">
        <v>18</v>
      </c>
      <c r="D12" s="1">
        <v>60</v>
      </c>
      <c r="E12" s="1">
        <v>49</v>
      </c>
      <c r="F12" s="1">
        <v>25</v>
      </c>
      <c r="G12" s="1">
        <v>55</v>
      </c>
      <c r="H12" s="1">
        <v>75</v>
      </c>
      <c r="I12" s="1">
        <v>84</v>
      </c>
      <c r="J12" s="1">
        <f t="shared" si="0"/>
        <v>348</v>
      </c>
      <c r="K12" s="1">
        <f t="shared" ref="K12" si="5">486*100/700</f>
        <v>69.428571428571431</v>
      </c>
      <c r="L12" s="1" t="s">
        <v>22</v>
      </c>
      <c r="M12" s="1"/>
    </row>
    <row r="13" spans="2:13" x14ac:dyDescent="0.25">
      <c r="B13" s="1">
        <v>100225</v>
      </c>
      <c r="C13" s="1" t="s">
        <v>19</v>
      </c>
      <c r="D13" s="1">
        <v>25</v>
      </c>
      <c r="E13" s="1">
        <v>92</v>
      </c>
      <c r="F13" s="1">
        <v>25</v>
      </c>
      <c r="G13" s="1">
        <v>85</v>
      </c>
      <c r="H13" s="1">
        <v>45</v>
      </c>
      <c r="I13" s="1">
        <v>75</v>
      </c>
      <c r="J13" s="1">
        <f t="shared" si="0"/>
        <v>347</v>
      </c>
      <c r="K13" s="1">
        <f t="shared" ref="K13" si="6">314*100/700</f>
        <v>44.857142857142854</v>
      </c>
      <c r="L13" s="1" t="s">
        <v>23</v>
      </c>
      <c r="M13" s="1"/>
    </row>
    <row r="14" spans="2:13" x14ac:dyDescent="0.25">
      <c r="B14" s="1">
        <v>100227</v>
      </c>
      <c r="C14" s="1" t="s">
        <v>12</v>
      </c>
      <c r="D14" s="1">
        <v>9</v>
      </c>
      <c r="E14" s="1">
        <v>72</v>
      </c>
      <c r="F14" s="1">
        <v>84</v>
      </c>
      <c r="G14" s="1">
        <v>55</v>
      </c>
      <c r="H14" s="1">
        <v>25</v>
      </c>
      <c r="I14" s="1">
        <v>25</v>
      </c>
      <c r="J14" s="1">
        <f t="shared" si="0"/>
        <v>270</v>
      </c>
      <c r="K14" s="1">
        <f t="shared" ref="K14" si="7">486*100/700</f>
        <v>69.428571428571431</v>
      </c>
      <c r="L14" s="1" t="s">
        <v>22</v>
      </c>
      <c r="M14" s="1"/>
    </row>
    <row r="15" spans="2:13" x14ac:dyDescent="0.25">
      <c r="B15" s="1">
        <v>100229</v>
      </c>
      <c r="C15" s="1" t="s">
        <v>20</v>
      </c>
      <c r="D15" s="1">
        <v>80</v>
      </c>
      <c r="E15" s="1">
        <v>58</v>
      </c>
      <c r="F15" s="1">
        <v>35</v>
      </c>
      <c r="G15" s="1">
        <v>22</v>
      </c>
      <c r="H15" s="1">
        <v>78</v>
      </c>
      <c r="I15" s="1">
        <v>45</v>
      </c>
      <c r="J15" s="1">
        <f t="shared" si="0"/>
        <v>318</v>
      </c>
      <c r="K15" s="1">
        <f t="shared" ref="K15" si="8">314*100/700</f>
        <v>44.857142857142854</v>
      </c>
      <c r="L15" s="1" t="s">
        <v>23</v>
      </c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22" spans="3:7" ht="28.5" x14ac:dyDescent="0.45">
      <c r="E22" s="6"/>
      <c r="F22" s="6" t="s">
        <v>24</v>
      </c>
      <c r="G22" s="6"/>
    </row>
    <row r="24" spans="3:7" x14ac:dyDescent="0.25">
      <c r="C24" s="2"/>
      <c r="D24" s="2"/>
      <c r="E24" s="2"/>
      <c r="F24" s="2"/>
      <c r="G24" s="2"/>
    </row>
    <row r="25" spans="3:7" x14ac:dyDescent="0.25">
      <c r="C25" s="2"/>
      <c r="D25" s="2" t="s">
        <v>25</v>
      </c>
      <c r="E25" s="2" t="s">
        <v>26</v>
      </c>
      <c r="F25" s="2" t="s">
        <v>27</v>
      </c>
      <c r="G25" s="2"/>
    </row>
    <row r="26" spans="3:7" x14ac:dyDescent="0.25">
      <c r="C26" s="2"/>
      <c r="D26" s="2"/>
      <c r="E26" s="2"/>
      <c r="F26" s="2"/>
      <c r="G26" s="2"/>
    </row>
    <row r="27" spans="3:7" x14ac:dyDescent="0.25">
      <c r="C27" s="2"/>
      <c r="D27" s="2" t="s">
        <v>28</v>
      </c>
      <c r="E27" s="2" t="s">
        <v>31</v>
      </c>
      <c r="F27" s="2" t="s">
        <v>32</v>
      </c>
      <c r="G27" s="2" t="e" cm="1">
        <f t="array" ref="G27">countif</f>
        <v>#NAME?</v>
      </c>
    </row>
    <row r="28" spans="3:7" x14ac:dyDescent="0.25">
      <c r="C28" s="2"/>
      <c r="D28" s="2" t="s">
        <v>41</v>
      </c>
      <c r="E28" s="2" t="s">
        <v>29</v>
      </c>
      <c r="F28" s="2" t="s">
        <v>42</v>
      </c>
      <c r="G28" s="2"/>
    </row>
    <row r="29" spans="3:7" x14ac:dyDescent="0.25">
      <c r="C29" s="2"/>
      <c r="D29" s="2" t="s">
        <v>30</v>
      </c>
      <c r="E29" s="2" t="s">
        <v>33</v>
      </c>
      <c r="F29" s="2" t="s">
        <v>34</v>
      </c>
      <c r="G29" s="2"/>
    </row>
    <row r="30" spans="3:7" x14ac:dyDescent="0.25">
      <c r="C30" s="2"/>
      <c r="D30" s="2" t="s">
        <v>35</v>
      </c>
      <c r="E30" s="2" t="s">
        <v>36</v>
      </c>
      <c r="F30" s="2" t="s">
        <v>37</v>
      </c>
      <c r="G30" s="2"/>
    </row>
    <row r="31" spans="3:7" x14ac:dyDescent="0.25">
      <c r="C31" s="2"/>
      <c r="D31" s="2" t="s">
        <v>38</v>
      </c>
      <c r="E31" s="2" t="s">
        <v>39</v>
      </c>
      <c r="F31" s="2" t="s">
        <v>40</v>
      </c>
      <c r="G31" s="2"/>
    </row>
  </sheetData>
  <mergeCells count="1">
    <mergeCell ref="D2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2024-09-07T10:16:44Z</cp:lastPrinted>
  <dcterms:created xsi:type="dcterms:W3CDTF">2024-09-07T09:56:42Z</dcterms:created>
  <dcterms:modified xsi:type="dcterms:W3CDTF">2024-09-09T21:28:19Z</dcterms:modified>
</cp:coreProperties>
</file>