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itee\Desktop\PHD\School retreat 2024\"/>
    </mc:Choice>
  </mc:AlternateContent>
  <xr:revisionPtr revIDLastSave="0" documentId="13_ncr:9_{2C1ACE1A-5A7B-43A3-B01A-4C1D87108F91}" xr6:coauthVersionLast="47" xr6:coauthVersionMax="47" xr10:uidLastSave="{00000000-0000-0000-0000-000000000000}"/>
  <bookViews>
    <workbookView xWindow="-110" yWindow="-110" windowWidth="19420" windowHeight="10300" xr2:uid="{1D6C7DE9-2FCA-4B5C-A45C-ABE4612BCD1D}"/>
  </bookViews>
  <sheets>
    <sheet name="Data_Per_flower_2024_final" sheetId="1" r:id="rId1"/>
    <sheet name="Per_genotype_2024" sheetId="3" r:id="rId2"/>
    <sheet name="Pivot_table" sheetId="2" r:id="rId3"/>
  </sheets>
  <definedNames>
    <definedName name="_xlnm._FilterDatabase" localSheetId="0" hidden="1">Data_Per_flower_2024_final!$A$1:$T$1</definedName>
  </definedNames>
  <calcPr calcId="0"/>
  <pivotCaches>
    <pivotCache cacheId="4" r:id="rId4"/>
  </pivotCaches>
</workbook>
</file>

<file path=xl/calcChain.xml><?xml version="1.0" encoding="utf-8"?>
<calcChain xmlns="http://schemas.openxmlformats.org/spreadsheetml/2006/main">
  <c r="D11" i="3" l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3" i="3"/>
  <c r="D4" i="3"/>
  <c r="D5" i="3"/>
  <c r="D6" i="3"/>
  <c r="D7" i="3"/>
  <c r="D8" i="3"/>
  <c r="D9" i="3"/>
  <c r="D10" i="3"/>
  <c r="D2" i="3"/>
  <c r="J3" i="3"/>
  <c r="N3" i="3" s="1"/>
  <c r="J4" i="3"/>
  <c r="N4" i="3" s="1"/>
  <c r="J5" i="3"/>
  <c r="N5" i="3" s="1"/>
  <c r="J6" i="3"/>
  <c r="J7" i="3"/>
  <c r="N7" i="3" s="1"/>
  <c r="J8" i="3"/>
  <c r="N8" i="3" s="1"/>
  <c r="J9" i="3"/>
  <c r="N9" i="3" s="1"/>
  <c r="J10" i="3"/>
  <c r="J11" i="3"/>
  <c r="N11" i="3" s="1"/>
  <c r="J12" i="3"/>
  <c r="N12" i="3" s="1"/>
  <c r="J13" i="3"/>
  <c r="N13" i="3" s="1"/>
  <c r="J14" i="3"/>
  <c r="N14" i="3" s="1"/>
  <c r="J15" i="3"/>
  <c r="N15" i="3" s="1"/>
  <c r="J16" i="3"/>
  <c r="N16" i="3" s="1"/>
  <c r="J17" i="3"/>
  <c r="N17" i="3" s="1"/>
  <c r="J18" i="3"/>
  <c r="N18" i="3" s="1"/>
  <c r="J19" i="3"/>
  <c r="N19" i="3" s="1"/>
  <c r="J20" i="3"/>
  <c r="N20" i="3" s="1"/>
  <c r="J21" i="3"/>
  <c r="N21" i="3" s="1"/>
  <c r="J22" i="3"/>
  <c r="N22" i="3" s="1"/>
  <c r="J23" i="3"/>
  <c r="N23" i="3" s="1"/>
  <c r="J24" i="3"/>
  <c r="N24" i="3" s="1"/>
  <c r="J25" i="3"/>
  <c r="N25" i="3" s="1"/>
  <c r="J26" i="3"/>
  <c r="N26" i="3" s="1"/>
  <c r="J27" i="3"/>
  <c r="N27" i="3" s="1"/>
  <c r="J28" i="3"/>
  <c r="N28" i="3" s="1"/>
  <c r="J29" i="3"/>
  <c r="N29" i="3" s="1"/>
  <c r="J30" i="3"/>
  <c r="N30" i="3" s="1"/>
  <c r="J31" i="3"/>
  <c r="N31" i="3" s="1"/>
  <c r="J32" i="3"/>
  <c r="N32" i="3" s="1"/>
  <c r="J33" i="3"/>
  <c r="N33" i="3" s="1"/>
  <c r="J34" i="3"/>
  <c r="N34" i="3" s="1"/>
  <c r="J35" i="3"/>
  <c r="N35" i="3" s="1"/>
  <c r="J36" i="3"/>
  <c r="N36" i="3" s="1"/>
  <c r="J37" i="3"/>
  <c r="N37" i="3" s="1"/>
  <c r="J38" i="3"/>
  <c r="N38" i="3" s="1"/>
  <c r="J39" i="3"/>
  <c r="N39" i="3" s="1"/>
  <c r="J40" i="3"/>
  <c r="N40" i="3" s="1"/>
  <c r="J41" i="3"/>
  <c r="N41" i="3" s="1"/>
  <c r="J42" i="3"/>
  <c r="N42" i="3" s="1"/>
  <c r="J43" i="3"/>
  <c r="N43" i="3" s="1"/>
  <c r="J44" i="3"/>
  <c r="N44" i="3" s="1"/>
  <c r="J45" i="3"/>
  <c r="N45" i="3" s="1"/>
  <c r="J46" i="3"/>
  <c r="N46" i="3" s="1"/>
  <c r="J48" i="3"/>
  <c r="N48" i="3" s="1"/>
  <c r="J49" i="3"/>
  <c r="N49" i="3" s="1"/>
  <c r="J50" i="3"/>
  <c r="J51" i="3"/>
  <c r="N51" i="3" s="1"/>
  <c r="J52" i="3"/>
  <c r="N52" i="3" s="1"/>
  <c r="J53" i="3"/>
  <c r="N53" i="3" s="1"/>
  <c r="J54" i="3"/>
  <c r="J55" i="3"/>
  <c r="N55" i="3" s="1"/>
  <c r="J56" i="3"/>
  <c r="N56" i="3" s="1"/>
  <c r="J57" i="3"/>
  <c r="N57" i="3" s="1"/>
  <c r="J58" i="3"/>
  <c r="J59" i="3"/>
  <c r="N59" i="3" s="1"/>
  <c r="J60" i="3"/>
  <c r="N60" i="3" s="1"/>
  <c r="J61" i="3"/>
  <c r="N61" i="3" s="1"/>
  <c r="J62" i="3"/>
  <c r="J63" i="3"/>
  <c r="N63" i="3" s="1"/>
  <c r="J64" i="3"/>
  <c r="N64" i="3" s="1"/>
  <c r="J65" i="3"/>
  <c r="N65" i="3" s="1"/>
  <c r="J66" i="3"/>
  <c r="J67" i="3"/>
  <c r="N67" i="3" s="1"/>
  <c r="J68" i="3"/>
  <c r="N68" i="3" s="1"/>
  <c r="J69" i="3"/>
  <c r="N69" i="3" s="1"/>
  <c r="J70" i="3"/>
  <c r="J71" i="3"/>
  <c r="N71" i="3" s="1"/>
  <c r="J72" i="3"/>
  <c r="N72" i="3" s="1"/>
  <c r="J73" i="3"/>
  <c r="N73" i="3" s="1"/>
  <c r="J74" i="3"/>
  <c r="J75" i="3"/>
  <c r="N75" i="3" s="1"/>
  <c r="J76" i="3"/>
  <c r="N76" i="3" s="1"/>
  <c r="J77" i="3"/>
  <c r="N77" i="3" s="1"/>
  <c r="J78" i="3"/>
  <c r="J79" i="3"/>
  <c r="N79" i="3" s="1"/>
  <c r="J80" i="3"/>
  <c r="N80" i="3" s="1"/>
  <c r="J81" i="3"/>
  <c r="N81" i="3" s="1"/>
  <c r="J82" i="3"/>
  <c r="J83" i="3"/>
  <c r="N83" i="3" s="1"/>
  <c r="J84" i="3"/>
  <c r="N84" i="3" s="1"/>
  <c r="J85" i="3"/>
  <c r="N85" i="3" s="1"/>
  <c r="J86" i="3"/>
  <c r="J87" i="3"/>
  <c r="N87" i="3" s="1"/>
  <c r="J88" i="3"/>
  <c r="N88" i="3" s="1"/>
  <c r="J89" i="3"/>
  <c r="N89" i="3" s="1"/>
  <c r="J90" i="3"/>
  <c r="J91" i="3"/>
  <c r="N91" i="3" s="1"/>
  <c r="J92" i="3"/>
  <c r="N92" i="3" s="1"/>
  <c r="J93" i="3"/>
  <c r="N93" i="3" s="1"/>
  <c r="J94" i="3"/>
  <c r="J95" i="3"/>
  <c r="N95" i="3" s="1"/>
  <c r="J2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3" i="3"/>
  <c r="O4" i="3"/>
  <c r="O5" i="3"/>
  <c r="O6" i="3"/>
  <c r="O7" i="3"/>
  <c r="O8" i="3"/>
  <c r="O9" i="3"/>
  <c r="O10" i="3"/>
  <c r="O2" i="3"/>
  <c r="R17" i="3"/>
  <c r="R19" i="3"/>
  <c r="R20" i="3"/>
  <c r="R21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9" i="3"/>
  <c r="R80" i="3"/>
  <c r="R81" i="3"/>
  <c r="R82" i="3"/>
  <c r="R83" i="3"/>
  <c r="R84" i="3"/>
  <c r="R85" i="3"/>
  <c r="R87" i="3"/>
  <c r="R88" i="3"/>
  <c r="R89" i="3"/>
  <c r="R90" i="3"/>
  <c r="R91" i="3"/>
  <c r="R92" i="3"/>
  <c r="R93" i="3"/>
  <c r="R94" i="3"/>
  <c r="R95" i="3"/>
  <c r="R3" i="3"/>
  <c r="R5" i="3"/>
  <c r="R6" i="3"/>
  <c r="R7" i="3"/>
  <c r="R8" i="3"/>
  <c r="R9" i="3"/>
  <c r="R10" i="3"/>
  <c r="R11" i="3"/>
  <c r="R12" i="3"/>
  <c r="R13" i="3"/>
  <c r="R14" i="3"/>
  <c r="R15" i="3"/>
  <c r="R16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2" i="1"/>
  <c r="N94" i="3" l="1"/>
  <c r="N90" i="3"/>
  <c r="N86" i="3"/>
  <c r="N82" i="3"/>
  <c r="N78" i="3"/>
  <c r="N74" i="3"/>
  <c r="N70" i="3"/>
  <c r="N66" i="3"/>
  <c r="N62" i="3"/>
  <c r="N58" i="3"/>
  <c r="N54" i="3"/>
  <c r="N50" i="3"/>
  <c r="N10" i="3"/>
  <c r="N6" i="3"/>
  <c r="N2" i="3"/>
</calcChain>
</file>

<file path=xl/sharedStrings.xml><?xml version="1.0" encoding="utf-8"?>
<sst xmlns="http://schemas.openxmlformats.org/spreadsheetml/2006/main" count="1676" uniqueCount="152">
  <si>
    <t>S.No.</t>
  </si>
  <si>
    <t>date</t>
  </si>
  <si>
    <t>day</t>
  </si>
  <si>
    <t>population</t>
  </si>
  <si>
    <t>area</t>
  </si>
  <si>
    <t>genotype_id</t>
  </si>
  <si>
    <t>Flower_id</t>
  </si>
  <si>
    <t>treatment</t>
  </si>
  <si>
    <t>length_mm</t>
  </si>
  <si>
    <t>width_mm</t>
  </si>
  <si>
    <t>ratio_len_wid</t>
  </si>
  <si>
    <t>Flower_size</t>
  </si>
  <si>
    <t>tunnel_length</t>
  </si>
  <si>
    <t>entr_length</t>
  </si>
  <si>
    <t>entr_height</t>
  </si>
  <si>
    <t>tunnel_volume_cm</t>
  </si>
  <si>
    <t>bp_area</t>
  </si>
  <si>
    <t>fruit</t>
  </si>
  <si>
    <t>seed</t>
  </si>
  <si>
    <t>seed_weight</t>
  </si>
  <si>
    <t>KUR</t>
  </si>
  <si>
    <t>Yellow</t>
  </si>
  <si>
    <t>K135</t>
  </si>
  <si>
    <t>CONTROL</t>
  </si>
  <si>
    <t>K136</t>
  </si>
  <si>
    <t>K139</t>
  </si>
  <si>
    <t>K140</t>
  </si>
  <si>
    <t>Brown</t>
  </si>
  <si>
    <t>K142</t>
  </si>
  <si>
    <t>Red</t>
  </si>
  <si>
    <t>K147</t>
  </si>
  <si>
    <t>Blue</t>
  </si>
  <si>
    <t>K155</t>
  </si>
  <si>
    <t>K157</t>
  </si>
  <si>
    <t>K159</t>
  </si>
  <si>
    <t>K168</t>
  </si>
  <si>
    <t>K169</t>
  </si>
  <si>
    <t>BLUE</t>
  </si>
  <si>
    <t>K172</t>
  </si>
  <si>
    <t>GREEN</t>
  </si>
  <si>
    <t>K173</t>
  </si>
  <si>
    <t>NA</t>
  </si>
  <si>
    <t>K175</t>
  </si>
  <si>
    <t>K179</t>
  </si>
  <si>
    <t>K180</t>
  </si>
  <si>
    <t>K184</t>
  </si>
  <si>
    <t>K185</t>
  </si>
  <si>
    <t>K187</t>
  </si>
  <si>
    <t>K188</t>
  </si>
  <si>
    <t>K189</t>
  </si>
  <si>
    <t>K191</t>
  </si>
  <si>
    <t>K192</t>
  </si>
  <si>
    <t>K193</t>
  </si>
  <si>
    <t>K196</t>
  </si>
  <si>
    <t>K197</t>
  </si>
  <si>
    <t>K199</t>
  </si>
  <si>
    <t>K201</t>
  </si>
  <si>
    <t>K202</t>
  </si>
  <si>
    <t>K203</t>
  </si>
  <si>
    <t>K204</t>
  </si>
  <si>
    <t>K207</t>
  </si>
  <si>
    <t>K210</t>
  </si>
  <si>
    <t>BROWN</t>
  </si>
  <si>
    <t>K211</t>
  </si>
  <si>
    <t>K212</t>
  </si>
  <si>
    <t>K213</t>
  </si>
  <si>
    <t>K214</t>
  </si>
  <si>
    <t>K215</t>
  </si>
  <si>
    <t>K215b</t>
  </si>
  <si>
    <t>K216</t>
  </si>
  <si>
    <t>K217</t>
  </si>
  <si>
    <t>K218</t>
  </si>
  <si>
    <t>K219</t>
  </si>
  <si>
    <t>K220</t>
  </si>
  <si>
    <t>RED</t>
  </si>
  <si>
    <t>K221</t>
  </si>
  <si>
    <t>K222</t>
  </si>
  <si>
    <t>NET</t>
  </si>
  <si>
    <t>N006</t>
  </si>
  <si>
    <t>SUPP</t>
  </si>
  <si>
    <t>N007</t>
  </si>
  <si>
    <t>N012</t>
  </si>
  <si>
    <t>N016</t>
  </si>
  <si>
    <t>N017</t>
  </si>
  <si>
    <t>N041</t>
  </si>
  <si>
    <t>N043</t>
  </si>
  <si>
    <t>N049</t>
  </si>
  <si>
    <t>N050</t>
  </si>
  <si>
    <t>N051</t>
  </si>
  <si>
    <t>PINK</t>
  </si>
  <si>
    <t>N055</t>
  </si>
  <si>
    <t>N056</t>
  </si>
  <si>
    <t>N073</t>
  </si>
  <si>
    <t>N075</t>
  </si>
  <si>
    <t>ORANGE</t>
  </si>
  <si>
    <t>N077</t>
  </si>
  <si>
    <t>N090</t>
  </si>
  <si>
    <t>N098</t>
  </si>
  <si>
    <t>N103</t>
  </si>
  <si>
    <t>N111</t>
  </si>
  <si>
    <t>N119</t>
  </si>
  <si>
    <t>N122</t>
  </si>
  <si>
    <t>N131</t>
  </si>
  <si>
    <t>N167</t>
  </si>
  <si>
    <t>N170</t>
  </si>
  <si>
    <t>N177</t>
  </si>
  <si>
    <t>N178</t>
  </si>
  <si>
    <t>N181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</si>
  <si>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</si>
  <si>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</si>
  <si>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</si>
  <si>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</si>
  <si>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</si>
  <si>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</si>
  <si>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</si>
  <si>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</si>
  <si>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</si>
  <si>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</si>
  <si>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</si>
  <si>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</si>
  <si>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</si>
  <si>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</si>
  <si>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</si>
  <si>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</si>
  <si>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N234</t>
  </si>
  <si>
    <t>N900</t>
  </si>
  <si>
    <t>N902</t>
  </si>
  <si>
    <t>N906</t>
  </si>
  <si>
    <t>N910</t>
  </si>
  <si>
    <t>Row Labels</t>
  </si>
  <si>
    <t>(blank)</t>
  </si>
  <si>
    <t>Grand Total</t>
  </si>
  <si>
    <t>Average of Flower_size</t>
  </si>
  <si>
    <t>Average of tunnel_volume_cm</t>
  </si>
  <si>
    <t>Average of bp_area</t>
  </si>
  <si>
    <t>Sum of fruit</t>
  </si>
  <si>
    <t>Sum of seed</t>
  </si>
  <si>
    <t>Genotype</t>
  </si>
  <si>
    <t>Treatment</t>
  </si>
  <si>
    <t>total_flower</t>
  </si>
  <si>
    <t>Marked_flower</t>
  </si>
  <si>
    <t>Unmarked_flower</t>
  </si>
  <si>
    <t>Supp_flower</t>
  </si>
  <si>
    <t>Marked_fruit</t>
  </si>
  <si>
    <t>Unmarked_fruit</t>
  </si>
  <si>
    <t>Fruitset_total</t>
  </si>
  <si>
    <t>Fruitset_marked</t>
  </si>
  <si>
    <t>Population</t>
  </si>
  <si>
    <t>Sum of seed_marked</t>
  </si>
  <si>
    <t>Seeds_unmarked</t>
  </si>
  <si>
    <t>Total_seed</t>
  </si>
  <si>
    <t>Total_fruit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</si>
</sst>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tee" refreshedDate="45749.834319791669" createdVersion="8" refreshedVersion="8" minRefreshableVersion="3" recordCount="304" xr:uid="{2A34FA91-0C4E-4C68-BEDF-034E194B71F2}">
  <cacheSource type="worksheet">
    <worksheetSource ref="F1:T1048576" sheet="Data_Per_flower_2024_final"/>
  </cacheSource>
  <cacheFields count="15">
    <cacheField name="genotype_id" numFmtId="0">
      <sharedItems containsBlank="1" count="95">
        <s v="N119"/>
        <s v="N185"/>
        <s v="N186"/>
        <s v="N187"/>
        <s v="N188"/>
        <s v="N007"/>
        <s v="N189"/>
        <s v="N190"/>
        <s v="N122"/>
        <s v="N902"/>
        <s v="N055"/>
        <s v="N191"/>
        <s v="N041"/>
        <s v="N051"/>
        <s v="N192"/>
        <s v="N906"/>
        <s v="N193"/>
        <s v="N111"/>
        <s v="N056"/>
        <s v="N073"/>
        <s v="N194"/>
        <s v="N049"/>
        <s v="N050"/>
        <s v="N075"/>
        <s v="N177"/>
        <s v="N167"/>
        <s v="N178"/>
        <s v="N195"/>
        <s v="N234"/>
        <s v="N012"/>
        <s v="N170"/>
        <s v="N131"/>
        <s v="N043"/>
        <s v="N196"/>
        <s v="N197"/>
        <s v="N198"/>
        <s v="N077"/>
        <s v="N900"/>
        <s v="N017"/>
        <s v="N016"/>
        <s v="N199"/>
        <s v="N006"/>
        <s v="N910"/>
        <s v="N181"/>
        <s v="N200"/>
        <s v="N090"/>
        <s v="N098"/>
        <s v="N103"/>
        <s v="K210"/>
        <s v="K211"/>
        <s v="K212"/>
        <s v="K213"/>
        <s v="K136"/>
        <s v="K214"/>
        <s v="K215b"/>
        <s v="K215"/>
        <s v="K140"/>
        <s v="K216"/>
        <s v="K179"/>
        <s v="K147"/>
        <s v="K184"/>
        <s v="K168"/>
        <s v="K187"/>
        <s v="K217"/>
        <s v="K188"/>
        <s v="K193"/>
        <s v="K196"/>
        <s v="K201"/>
        <s v="K189"/>
        <s v="K157"/>
        <s v="K172"/>
        <s v="K155"/>
        <s v="K202"/>
        <s v="K199"/>
        <s v="K142"/>
        <s v="K169"/>
        <s v="K180"/>
        <s v="K173"/>
        <s v="K192"/>
        <s v="K191"/>
        <s v="K185"/>
        <s v="K218"/>
        <s v="K175"/>
        <s v="K135"/>
        <s v="K197"/>
        <s v="K139"/>
        <s v="K204"/>
        <s v="K159"/>
        <s v="K203"/>
        <s v="K207"/>
        <s v="K219"/>
        <s v="K220"/>
        <s v="K221"/>
        <s v="K222"/>
        <m/>
      </sharedItems>
    </cacheField>
    <cacheField name="Flower_id" numFmtId="0">
      <sharedItems containsString="0" containsBlank="1" containsNumber="1" minValue="6.1" maxValue="910.1"/>
    </cacheField>
    <cacheField name="treatment" numFmtId="0">
      <sharedItems containsBlank="1"/>
    </cacheField>
    <cacheField name="length_mm" numFmtId="0">
      <sharedItems containsString="0" containsBlank="1" containsNumber="1" minValue="42.9" maxValue="100.6"/>
    </cacheField>
    <cacheField name="width_mm" numFmtId="0">
      <sharedItems containsString="0" containsBlank="1" containsNumber="1" minValue="37.1" maxValue="93.9"/>
    </cacheField>
    <cacheField name="ratio_len_wid" numFmtId="0">
      <sharedItems containsString="0" containsBlank="1" containsNumber="1" minValue="0.87861271676300567" maxValue="1.4065743944636679"/>
    </cacheField>
    <cacheField name="Flower_size" numFmtId="0">
      <sharedItems containsString="0" containsBlank="1" containsNumber="1" minValue="15.915899999999999" maxValue="87.327000000000012"/>
    </cacheField>
    <cacheField name="tunnel_length" numFmtId="0">
      <sharedItems containsBlank="1" containsMixedTypes="1" containsNumber="1" minValue="22.4" maxValue="42.6"/>
    </cacheField>
    <cacheField name="entr_length" numFmtId="0">
      <sharedItems containsBlank="1" containsMixedTypes="1" containsNumber="1" minValue="6.2" maxValue="18"/>
    </cacheField>
    <cacheField name="entr_height" numFmtId="0">
      <sharedItems containsBlank="1" containsMixedTypes="1" containsNumber="1" minValue="3.4" maxValue="12.4"/>
    </cacheField>
    <cacheField name="tunnel_volume_cm" numFmtId="0">
      <sharedItems containsBlank="1" containsMixedTypes="1" containsNumber="1" minValue="0.78733800000000009" maxValue="7.1567999999999996"/>
    </cacheField>
    <cacheField name="bp_area" numFmtId="0">
      <sharedItems containsString="0" containsBlank="1" containsNumber="1" minValue="4.3289999999999997" maxValue="14.897"/>
    </cacheField>
    <cacheField name="fruit" numFmtId="0">
      <sharedItems containsBlank="1" containsMixedTypes="1" containsNumber="1" containsInteger="1" minValue="0" maxValue="1"/>
    </cacheField>
    <cacheField name="seed" numFmtId="0">
      <sharedItems containsBlank="1" containsMixedTypes="1" containsNumber="1" containsInteger="1" minValue="0" maxValue="71"/>
    </cacheField>
    <cacheField name="seed_weight" numFmtId="0">
      <sharedItems containsString="0" containsBlank="1" containsNumber="1" minValue="0.02" maxValue="2.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x v="0"/>
    <n v="119.1"/>
    <s v="CONTROL"/>
    <n v="100.6"/>
    <n v="81.5"/>
    <n v="1.2343558282208589"/>
    <n v="81.98899999999999"/>
    <n v="34.1"/>
    <n v="14.1"/>
    <n v="8.9"/>
    <n v="4.2792089999999998"/>
    <n v="8.1660000000000004"/>
    <n v="1"/>
    <n v="8"/>
    <n v="0.34"/>
  </r>
  <r>
    <x v="1"/>
    <n v="185.1"/>
    <s v="SUPP"/>
    <n v="84"/>
    <n v="77.2"/>
    <n v="1.088082901554404"/>
    <n v="64.847999999999999"/>
    <n v="33.6"/>
    <n v="11.6"/>
    <n v="7.8"/>
    <n v="3.0401279999999997"/>
    <n v="7.2240000000000002"/>
    <n v="1"/>
    <n v="55"/>
    <n v="2.1"/>
  </r>
  <r>
    <x v="2"/>
    <n v="186.1"/>
    <s v="CONTROL"/>
    <n v="94.5"/>
    <n v="72.5"/>
    <n v="1.3034482758620689"/>
    <n v="68.512500000000003"/>
    <n v="31"/>
    <n v="16.2"/>
    <n v="8.9"/>
    <n v="4.4695799999999997"/>
    <n v="7.6520000000000001"/>
    <n v="1"/>
    <n v="39"/>
    <n v="1"/>
  </r>
  <r>
    <x v="2"/>
    <n v="186.2"/>
    <s v="CONTROL"/>
    <n v="91.5"/>
    <n v="70.5"/>
    <n v="1.2978723404255319"/>
    <n v="64.507499999999993"/>
    <n v="28"/>
    <n v="11.8"/>
    <n v="7.9"/>
    <n v="2.6101600000000005"/>
    <n v="7.9580000000000002"/>
    <n v="0"/>
    <n v="0"/>
    <m/>
  </r>
  <r>
    <x v="3"/>
    <n v="187.1"/>
    <s v="CONTROL"/>
    <n v="95.1"/>
    <n v="71.099999999999994"/>
    <n v="1.3375527426160339"/>
    <n v="67.616099999999989"/>
    <n v="31.4"/>
    <n v="16.8"/>
    <n v="7.7"/>
    <n v="4.0619040000000002"/>
    <n v="5.6559999999999997"/>
    <n v="0"/>
    <n v="0"/>
    <m/>
  </r>
  <r>
    <x v="4"/>
    <n v="188.1"/>
    <s v="CONTROL"/>
    <n v="92.8"/>
    <n v="76.400000000000006"/>
    <n v="1.2146596858638743"/>
    <n v="70.899200000000008"/>
    <n v="31.5"/>
    <n v="14.4"/>
    <n v="8.6999999999999993"/>
    <n v="3.9463199999999996"/>
    <n v="6.9470000000000001"/>
    <n v="0"/>
    <n v="0"/>
    <m/>
  </r>
  <r>
    <x v="4"/>
    <n v="188.2"/>
    <s v="CONTROL"/>
    <n v="74.099999999999994"/>
    <n v="71.400000000000006"/>
    <n v="1.03781512605042"/>
    <n v="52.907399999999996"/>
    <n v="31.5"/>
    <n v="14.6"/>
    <n v="5.8"/>
    <n v="2.6674199999999995"/>
    <n v="9.5719999999999992"/>
    <n v="1"/>
    <n v="21"/>
    <n v="0.8"/>
  </r>
  <r>
    <x v="4"/>
    <n v="188.3"/>
    <s v="CONTROL"/>
    <n v="78.7"/>
    <n v="74.8"/>
    <n v="1.0521390374331552"/>
    <n v="58.867600000000003"/>
    <n v="30.7"/>
    <n v="13.5"/>
    <n v="9.3000000000000007"/>
    <n v="3.8543850000000002"/>
    <n v="7.5010000000000003"/>
    <n v="1"/>
    <n v="30"/>
    <n v="1.1200000000000001"/>
  </r>
  <r>
    <x v="4"/>
    <n v="188.4"/>
    <s v="CONTROL"/>
    <n v="78.2"/>
    <n v="60.1"/>
    <n v="1.3011647254575707"/>
    <n v="46.998200000000004"/>
    <n v="28.1"/>
    <n v="11"/>
    <n v="10.4"/>
    <n v="3.2146400000000002"/>
    <n v="7.5880000000000001"/>
    <n v="0"/>
    <n v="0"/>
    <m/>
  </r>
  <r>
    <x v="5"/>
    <n v="7.1"/>
    <s v="CONTROL"/>
    <n v="65.900000000000006"/>
    <n v="58.5"/>
    <n v="1.1264957264957265"/>
    <n v="38.551500000000004"/>
    <n v="31.5"/>
    <n v="14.7"/>
    <n v="9.1999999999999993"/>
    <n v="4.2600599999999993"/>
    <n v="7.7779999999999996"/>
    <n v="1"/>
    <n v="15"/>
    <n v="0.8"/>
  </r>
  <r>
    <x v="6"/>
    <n v="189.1"/>
    <s v="CONTROL"/>
    <n v="82.2"/>
    <n v="68.599999999999994"/>
    <n v="1.1982507288629738"/>
    <n v="56.389200000000002"/>
    <n v="31"/>
    <n v="13.7"/>
    <n v="7.3"/>
    <n v="3.1003099999999999"/>
    <n v="11.262"/>
    <n v="0"/>
    <n v="0"/>
    <m/>
  </r>
  <r>
    <x v="6"/>
    <n v="189.2"/>
    <s v="CONTROL"/>
    <n v="73.599999999999994"/>
    <n v="63.7"/>
    <n v="1.1554160125588695"/>
    <n v="46.883199999999995"/>
    <n v="30.2"/>
    <n v="11.1"/>
    <n v="8.9"/>
    <n v="2.9834579999999997"/>
    <n v="10.557"/>
    <n v="1"/>
    <n v="9"/>
    <n v="0.4"/>
  </r>
  <r>
    <x v="7"/>
    <n v="190.1"/>
    <s v="CONTROL"/>
    <n v="90.4"/>
    <n v="75.599999999999994"/>
    <n v="1.195767195767196"/>
    <n v="68.342399999999998"/>
    <n v="30.9"/>
    <n v="15.6"/>
    <n v="10"/>
    <n v="4.8203999999999994"/>
    <n v="6.9960000000000004"/>
    <n v="1"/>
    <n v="16"/>
    <n v="0.66"/>
  </r>
  <r>
    <x v="8"/>
    <n v="122.1"/>
    <s v="SUPP"/>
    <n v="75.099999999999994"/>
    <n v="59.6"/>
    <n v="1.2600671140939597"/>
    <n v="44.759599999999999"/>
    <n v="33.6"/>
    <n v="11.2"/>
    <n v="7.8"/>
    <n v="2.9352959999999997"/>
    <n v="8.0429999999999993"/>
    <n v="0"/>
    <n v="0"/>
    <m/>
  </r>
  <r>
    <x v="9"/>
    <n v="902.1"/>
    <s v="SUPP"/>
    <n v="78.099999999999994"/>
    <n v="64.7"/>
    <n v="1.2071097372488406"/>
    <n v="50.530699999999996"/>
    <n v="34"/>
    <n v="17.399999999999999"/>
    <n v="10.1"/>
    <n v="5.9751599999999989"/>
    <n v="5.9779999999999998"/>
    <n v="1"/>
    <n v="6"/>
    <n v="0.1"/>
  </r>
  <r>
    <x v="10"/>
    <n v="55.1"/>
    <s v="CONTROL"/>
    <n v="75.099999999999994"/>
    <n v="59.4"/>
    <n v="1.2643097643097643"/>
    <n v="44.609399999999994"/>
    <n v="31.7"/>
    <n v="11"/>
    <n v="8.6999999999999993"/>
    <n v="3.0336899999999996"/>
    <n v="6.016"/>
    <n v="0"/>
    <n v="0"/>
    <m/>
  </r>
  <r>
    <x v="10"/>
    <n v="55.2"/>
    <s v="CONTROL"/>
    <n v="72.5"/>
    <n v="59.6"/>
    <n v="1.2164429530201342"/>
    <n v="43.21"/>
    <n v="33.1"/>
    <n v="11.5"/>
    <n v="7.3"/>
    <n v="2.7787450000000002"/>
    <n v="6.2249999999999996"/>
    <n v="1"/>
    <n v="26"/>
    <n v="0.41"/>
  </r>
  <r>
    <x v="3"/>
    <n v="187.2"/>
    <s v="CONTROL"/>
    <n v="84.4"/>
    <n v="69"/>
    <n v="1.2231884057971016"/>
    <n v="58.236000000000004"/>
    <n v="33"/>
    <n v="15.6"/>
    <n v="5.0999999999999996"/>
    <n v="2.6254799999999996"/>
    <n v="7.6459999999999999"/>
    <n v="1"/>
    <n v="8"/>
    <n v="0.32"/>
  </r>
  <r>
    <x v="3"/>
    <n v="187.3"/>
    <s v="CONTROL"/>
    <n v="85.7"/>
    <n v="75.3"/>
    <n v="1.1381142098273573"/>
    <n v="64.5321"/>
    <n v="37.6"/>
    <n v="16.399999999999999"/>
    <n v="8.5"/>
    <n v="5.2414399999999999"/>
    <n v="6.8940000000000001"/>
    <n v="1"/>
    <n v="37"/>
    <n v="1.2"/>
  </r>
  <r>
    <x v="3"/>
    <n v="187.4"/>
    <s v="CONTROL"/>
    <n v="85.3"/>
    <n v="72.7"/>
    <n v="1.1733149931224207"/>
    <n v="62.013100000000001"/>
    <s v="NA"/>
    <s v="NA"/>
    <s v="NA"/>
    <s v="NA"/>
    <n v="7.9560000000000004"/>
    <n v="0"/>
    <n v="0"/>
    <m/>
  </r>
  <r>
    <x v="11"/>
    <n v="191.1"/>
    <s v="CONTROL"/>
    <n v="75.900000000000006"/>
    <n v="66"/>
    <n v="1.1500000000000001"/>
    <n v="50.094000000000008"/>
    <n v="36.200000000000003"/>
    <n v="14.1"/>
    <n v="8.6999999999999993"/>
    <n v="4.4406539999999994"/>
    <n v="8.9870000000000001"/>
    <n v="0"/>
    <n v="0"/>
    <m/>
  </r>
  <r>
    <x v="11"/>
    <n v="191.2"/>
    <s v="CONTROL"/>
    <n v="79.5"/>
    <n v="68.7"/>
    <n v="1.1572052401746724"/>
    <n v="54.616500000000002"/>
    <n v="32.799999999999997"/>
    <n v="14.3"/>
    <n v="7.1"/>
    <n v="3.3301839999999996"/>
    <n v="8.4960000000000004"/>
    <n v="0"/>
    <n v="0"/>
    <m/>
  </r>
  <r>
    <x v="11"/>
    <n v="191.3"/>
    <s v="CONTROL"/>
    <n v="80.099999999999994"/>
    <n v="69.400000000000006"/>
    <n v="1.1541786743515849"/>
    <n v="55.589400000000005"/>
    <n v="35.9"/>
    <n v="15.1"/>
    <n v="9.4"/>
    <n v="5.0956459999999995"/>
    <n v="6.6669999999999998"/>
    <n v="0"/>
    <n v="0"/>
    <m/>
  </r>
  <r>
    <x v="11"/>
    <n v="191.4"/>
    <s v="CONTROL"/>
    <n v="86.1"/>
    <n v="72.5"/>
    <n v="1.1875862068965517"/>
    <n v="62.422499999999999"/>
    <n v="33.799999999999997"/>
    <n v="13.4"/>
    <n v="9.6999999999999993"/>
    <n v="4.3933239999999998"/>
    <n v="10.661"/>
    <n v="1"/>
    <n v="71"/>
    <n v="2.56"/>
  </r>
  <r>
    <x v="4"/>
    <n v="188.5"/>
    <s v="CONTROL"/>
    <n v="72.099999999999994"/>
    <n v="56.7"/>
    <n v="1.2716049382716048"/>
    <n v="40.880699999999997"/>
    <n v="29.1"/>
    <n v="13.6"/>
    <n v="9.4"/>
    <n v="3.7201440000000003"/>
    <n v="8.1790000000000003"/>
    <n v="0"/>
    <n v="0"/>
    <m/>
  </r>
  <r>
    <x v="4"/>
    <n v="188.6"/>
    <s v="CONTROL"/>
    <n v="85.4"/>
    <n v="74.7"/>
    <n v="1.143239625167336"/>
    <n v="63.793800000000012"/>
    <n v="34.799999999999997"/>
    <n v="13.2"/>
    <n v="9.3000000000000007"/>
    <n v="4.2720479999999998"/>
    <n v="8.1129999999999995"/>
    <n v="1"/>
    <n v="12"/>
    <n v="0.6"/>
  </r>
  <r>
    <x v="12"/>
    <n v="41.1"/>
    <s v="CONTROL"/>
    <n v="69.099999999999994"/>
    <n v="70.2"/>
    <n v="0.9843304843304842"/>
    <n v="48.508199999999995"/>
    <n v="30.5"/>
    <n v="15.2"/>
    <n v="8.1999999999999993"/>
    <n v="3.8015199999999996"/>
    <n v="7.1820000000000004"/>
    <n v="0"/>
    <n v="0"/>
    <m/>
  </r>
  <r>
    <x v="12"/>
    <n v="41.2"/>
    <s v="CONTROL"/>
    <n v="74.099999999999994"/>
    <n v="64.099999999999994"/>
    <n v="1.1560062402496101"/>
    <n v="47.498099999999994"/>
    <n v="30.6"/>
    <n v="14.6"/>
    <n v="7.8"/>
    <n v="3.484728"/>
    <n v="9.6199999999999992"/>
    <n v="0"/>
    <n v="0"/>
    <m/>
  </r>
  <r>
    <x v="13"/>
    <n v="51.1"/>
    <s v="CONTROL"/>
    <n v="79.099999999999994"/>
    <n v="64.8"/>
    <n v="1.220679012345679"/>
    <n v="51.256799999999991"/>
    <n v="35.5"/>
    <n v="18"/>
    <n v="11.2"/>
    <n v="7.1567999999999996"/>
    <n v="7.9779999999999998"/>
    <n v="0"/>
    <n v="0"/>
    <m/>
  </r>
  <r>
    <x v="14"/>
    <n v="192.1"/>
    <s v="SUPP"/>
    <n v="77.7"/>
    <n v="65.7"/>
    <n v="1.182648401826484"/>
    <n v="51.048900000000003"/>
    <n v="35.4"/>
    <n v="10.8"/>
    <n v="8.6"/>
    <n v="3.2879519999999998"/>
    <n v="6.6"/>
    <n v="1"/>
    <n v="8"/>
    <n v="0.62"/>
  </r>
  <r>
    <x v="14"/>
    <n v="192.2"/>
    <s v="SUPP"/>
    <n v="74.900000000000006"/>
    <n v="62.5"/>
    <n v="1.1984000000000001"/>
    <n v="46.8125"/>
    <n v="38"/>
    <n v="15.7"/>
    <n v="6.7"/>
    <n v="3.9972200000000004"/>
    <n v="7.6719999999999997"/>
    <n v="1"/>
    <n v="23"/>
    <n v="1.04"/>
  </r>
  <r>
    <x v="14"/>
    <n v="192.3"/>
    <s v="SUPP"/>
    <n v="71.2"/>
    <n v="60"/>
    <n v="1.1866666666666668"/>
    <n v="42.72"/>
    <n v="34.299999999999997"/>
    <n v="17.5"/>
    <n v="7.5"/>
    <n v="4.5018750000000001"/>
    <n v="7.8559999999999999"/>
    <n v="0"/>
    <n v="0"/>
    <m/>
  </r>
  <r>
    <x v="4"/>
    <n v="188.101"/>
    <s v="CONTROL"/>
    <n v="71.900000000000006"/>
    <n v="63.2"/>
    <n v="1.1376582278481013"/>
    <n v="45.44080000000001"/>
    <n v="33.200000000000003"/>
    <n v="15.5"/>
    <n v="7.6"/>
    <n v="3.9109600000000002"/>
    <n v="8.7509999999999994"/>
    <n v="1"/>
    <n v="18"/>
    <n v="0.44"/>
  </r>
  <r>
    <x v="15"/>
    <n v="906.1"/>
    <s v="CONTROL"/>
    <n v="86.1"/>
    <n v="68"/>
    <n v="1.2661764705882352"/>
    <n v="58.547999999999995"/>
    <n v="35"/>
    <n v="12.2"/>
    <n v="7.9"/>
    <n v="3.3733"/>
    <n v="7.508"/>
    <n v="0"/>
    <n v="0"/>
    <m/>
  </r>
  <r>
    <x v="16"/>
    <n v="193.1"/>
    <s v="CONTROL"/>
    <n v="77.8"/>
    <n v="66.2"/>
    <n v="1.1752265861027189"/>
    <n v="51.503599999999999"/>
    <n v="30.1"/>
    <n v="14.8"/>
    <n v="7.4"/>
    <n v="3.2965520000000001"/>
    <n v="7.0919999999999996"/>
    <n v="0"/>
    <n v="0"/>
    <m/>
  </r>
  <r>
    <x v="16"/>
    <n v="193.2"/>
    <s v="CONTROL"/>
    <n v="76.5"/>
    <n v="68.2"/>
    <n v="1.1217008797653958"/>
    <n v="52.173000000000002"/>
    <n v="31.3"/>
    <n v="12.1"/>
    <n v="8.9"/>
    <n v="3.3706970000000003"/>
    <n v="7.4029999999999996"/>
    <n v="1"/>
    <n v="12"/>
    <n v="0.42"/>
  </r>
  <r>
    <x v="17"/>
    <n v="111.1"/>
    <s v="SUPP"/>
    <n v="88.5"/>
    <n v="77.5"/>
    <n v="1.1419354838709677"/>
    <n v="68.587500000000006"/>
    <n v="36.700000000000003"/>
    <n v="14.9"/>
    <n v="9"/>
    <n v="4.9214700000000002"/>
    <n v="10.089"/>
    <n v="0"/>
    <n v="0"/>
    <m/>
  </r>
  <r>
    <x v="6"/>
    <n v="189.3"/>
    <s v="CONTROL"/>
    <n v="63.4"/>
    <n v="60.5"/>
    <n v="1.0479338842975205"/>
    <n v="38.356999999999999"/>
    <n v="30.3"/>
    <n v="12.4"/>
    <n v="8.5"/>
    <n v="3.1936200000000001"/>
    <n v="9.9450000000000003"/>
    <n v="1"/>
    <n v="9"/>
    <n v="0.4"/>
  </r>
  <r>
    <x v="7"/>
    <n v="190.2"/>
    <s v="CONTROL"/>
    <n v="73.900000000000006"/>
    <n v="59.7"/>
    <n v="1.23785594639866"/>
    <n v="44.118300000000005"/>
    <n v="29.4"/>
    <n v="14.8"/>
    <n v="8.3000000000000007"/>
    <n v="3.6114960000000007"/>
    <n v="6.774"/>
    <n v="1"/>
    <s v="NA"/>
    <m/>
  </r>
  <r>
    <x v="18"/>
    <n v="56.1"/>
    <s v="CONTROL"/>
    <n v="70.3"/>
    <n v="64"/>
    <n v="1.0984375"/>
    <n v="44.991999999999997"/>
    <n v="28.1"/>
    <n v="13.1"/>
    <n v="7"/>
    <n v="2.5767699999999998"/>
    <n v="7.4720000000000004"/>
    <n v="1"/>
    <n v="14"/>
    <n v="0.99"/>
  </r>
  <r>
    <x v="18"/>
    <n v="56.2"/>
    <s v="CONTROL"/>
    <n v="67.900000000000006"/>
    <n v="64.8"/>
    <n v="1.0478395061728396"/>
    <n v="43.999200000000002"/>
    <n v="28.2"/>
    <n v="12.2"/>
    <n v="6.2"/>
    <n v="2.1330479999999996"/>
    <n v="8.4009999999999998"/>
    <n v="1"/>
    <n v="6"/>
    <n v="0.14000000000000001"/>
  </r>
  <r>
    <x v="18"/>
    <n v="56.3"/>
    <s v="CONTROL"/>
    <n v="61"/>
    <n v="52.1"/>
    <n v="1.1708253358925145"/>
    <n v="31.780999999999999"/>
    <n v="27.2"/>
    <n v="10.1"/>
    <n v="9.3000000000000007"/>
    <n v="2.5548959999999998"/>
    <n v="8.452"/>
    <n v="1"/>
    <n v="28"/>
    <n v="0.8"/>
  </r>
  <r>
    <x v="19"/>
    <n v="73.099999999999994"/>
    <s v="SUPP"/>
    <n v="65.8"/>
    <n v="54.3"/>
    <n v="1.2117863720073665"/>
    <n v="35.729399999999998"/>
    <n v="31.2"/>
    <n v="12.2"/>
    <n v="7.9"/>
    <n v="3.007056"/>
    <n v="8.7710000000000008"/>
    <n v="1"/>
    <n v="58"/>
    <n v="0.82"/>
  </r>
  <r>
    <x v="2"/>
    <n v="186.3"/>
    <s v="CONTROL"/>
    <n v="79.400000000000006"/>
    <n v="74.5"/>
    <n v="1.0657718120805371"/>
    <n v="59.152999999999999"/>
    <n v="36.799999999999997"/>
    <n v="14.5"/>
    <n v="8.9"/>
    <n v="4.749039999999999"/>
    <n v="7.3970000000000002"/>
    <n v="1"/>
    <n v="21"/>
    <n v="0.7"/>
  </r>
  <r>
    <x v="20"/>
    <n v="194.1"/>
    <s v="SUPP"/>
    <n v="76.599999999999994"/>
    <n v="67.099999999999994"/>
    <n v="1.1415797317436662"/>
    <n v="51.398599999999988"/>
    <n v="37"/>
    <n v="14.1"/>
    <n v="8.8000000000000007"/>
    <n v="4.5909599999999999"/>
    <n v="10.493"/>
    <n v="1"/>
    <n v="8"/>
    <n v="0.4"/>
  </r>
  <r>
    <x v="20"/>
    <n v="194.2"/>
    <s v="SUPP"/>
    <n v="83.1"/>
    <n v="68"/>
    <n v="1.2220588235294116"/>
    <n v="56.507999999999996"/>
    <n v="36.4"/>
    <n v="11.8"/>
    <n v="9.3000000000000007"/>
    <n v="3.9945360000000001"/>
    <n v="9.8279999999999994"/>
    <n v="0"/>
    <n v="0"/>
    <m/>
  </r>
  <r>
    <x v="21"/>
    <n v="49.1"/>
    <s v="CONTROL"/>
    <n v="58.8"/>
    <n v="56.1"/>
    <n v="1.0481283422459893"/>
    <n v="32.986799999999995"/>
    <n v="28.7"/>
    <n v="13.5"/>
    <n v="8.1999999999999993"/>
    <n v="3.1770899999999997"/>
    <n v="8.5190000000000001"/>
    <n v="0"/>
    <n v="0"/>
    <m/>
  </r>
  <r>
    <x v="22"/>
    <n v="50.1"/>
    <s v="CONTROL"/>
    <n v="75.8"/>
    <n v="61.4"/>
    <n v="1.2345276872964168"/>
    <n v="46.541199999999996"/>
    <n v="30.3"/>
    <n v="13"/>
    <n v="8.1"/>
    <n v="3.1905900000000003"/>
    <n v="6.7549999999999999"/>
    <n v="0"/>
    <n v="0"/>
    <m/>
  </r>
  <r>
    <x v="22"/>
    <n v="50.2"/>
    <s v="CONTROL"/>
    <n v="69.099999999999994"/>
    <n v="57.4"/>
    <n v="1.2038327526132404"/>
    <n v="39.663399999999996"/>
    <n v="30"/>
    <n v="12.7"/>
    <n v="7.1"/>
    <n v="2.7050999999999998"/>
    <n v="11.416"/>
    <n v="0"/>
    <n v="0"/>
    <m/>
  </r>
  <r>
    <x v="22"/>
    <n v="50.3"/>
    <s v="CONTROL"/>
    <n v="63.8"/>
    <n v="53.8"/>
    <n v="1.1858736059479553"/>
    <n v="34.324399999999997"/>
    <n v="30.3"/>
    <n v="12.1"/>
    <n v="6.9"/>
    <n v="2.5297470000000004"/>
    <n v="6.7789999999999999"/>
    <n v="1"/>
    <n v="32"/>
    <n v="0.62"/>
  </r>
  <r>
    <x v="14"/>
    <n v="192.4"/>
    <s v="SUPP"/>
    <n v="79.400000000000006"/>
    <n v="69.900000000000006"/>
    <n v="1.1359084406294706"/>
    <n v="55.500600000000006"/>
    <n v="35.6"/>
    <n v="17"/>
    <n v="8.1999999999999993"/>
    <n v="4.9626400000000004"/>
    <n v="7.2640000000000002"/>
    <n v="0"/>
    <n v="0"/>
    <m/>
  </r>
  <r>
    <x v="14"/>
    <n v="192.5"/>
    <s v="SUPP"/>
    <n v="80.400000000000006"/>
    <n v="63.8"/>
    <n v="1.2601880877742948"/>
    <n v="51.295200000000001"/>
    <n v="36.799999999999997"/>
    <n v="17.7"/>
    <n v="9.6999999999999993"/>
    <n v="6.318191999999998"/>
    <n v="6.6189999999999998"/>
    <n v="1"/>
    <n v="5"/>
    <n v="0.19"/>
  </r>
  <r>
    <x v="11"/>
    <n v="191.5"/>
    <s v="CONTROL"/>
    <n v="74.2"/>
    <n v="68.7"/>
    <n v="1.0800582241630277"/>
    <n v="50.9754"/>
    <n v="35.299999999999997"/>
    <n v="13.1"/>
    <n v="8.1999999999999993"/>
    <n v="3.7919259999999997"/>
    <n v="12.15"/>
    <n v="1"/>
    <n v="4"/>
    <n v="0.14000000000000001"/>
  </r>
  <r>
    <x v="11"/>
    <n v="191.6"/>
    <s v="CONTROL"/>
    <n v="78.2"/>
    <n v="60"/>
    <n v="1.3033333333333335"/>
    <n v="46.92"/>
    <n v="34.5"/>
    <n v="14.8"/>
    <n v="7.1"/>
    <n v="3.6252599999999999"/>
    <n v="9.4350000000000005"/>
    <n v="1"/>
    <n v="27"/>
    <n v="1.02"/>
  </r>
  <r>
    <x v="16"/>
    <n v="193.3"/>
    <s v="CONTROL"/>
    <n v="79.5"/>
    <n v="72"/>
    <n v="1.1041666666666667"/>
    <n v="57.24"/>
    <n v="34.700000000000003"/>
    <n v="12.9"/>
    <n v="7.6"/>
    <n v="3.4019880000000002"/>
    <n v="5.6580000000000004"/>
    <n v="1"/>
    <n v="8"/>
    <n v="0.18"/>
  </r>
  <r>
    <x v="16"/>
    <n v="193.4"/>
    <s v="CONTROL"/>
    <n v="80.2"/>
    <n v="72.7"/>
    <n v="1.1031636863823935"/>
    <n v="58.305400000000006"/>
    <n v="34.4"/>
    <n v="14.5"/>
    <n v="10.9"/>
    <n v="5.4369199999999998"/>
    <n v="5.077"/>
    <n v="0"/>
    <n v="0"/>
    <n v="0.04"/>
  </r>
  <r>
    <x v="16"/>
    <n v="193.5"/>
    <s v="CONTROL"/>
    <n v="82.7"/>
    <n v="74.099999999999994"/>
    <n v="1.1160593792172742"/>
    <n v="61.280699999999996"/>
    <n v="33.5"/>
    <n v="15"/>
    <n v="8"/>
    <n v="4.0199999999999996"/>
    <n v="7.5330000000000004"/>
    <n v="1"/>
    <n v="17"/>
    <n v="0.56000000000000005"/>
  </r>
  <r>
    <x v="16"/>
    <n v="193.6"/>
    <s v="CONTROL"/>
    <n v="78.099999999999994"/>
    <n v="70.5"/>
    <n v="1.1078014184397162"/>
    <n v="55.06049999999999"/>
    <n v="30.2"/>
    <n v="15.3"/>
    <n v="9.1"/>
    <n v="4.2047460000000001"/>
    <n v="7.9880000000000004"/>
    <n v="0"/>
    <n v="0"/>
    <m/>
  </r>
  <r>
    <x v="16"/>
    <n v="193.7"/>
    <s v="CONTROL"/>
    <n v="82"/>
    <n v="70.8"/>
    <n v="1.1581920903954803"/>
    <n v="58.055999999999997"/>
    <n v="30.5"/>
    <n v="13.7"/>
    <n v="10.4"/>
    <n v="4.3456399999999995"/>
    <n v="6.9870000000000001"/>
    <n v="1"/>
    <n v="19"/>
    <n v="0.4"/>
  </r>
  <r>
    <x v="23"/>
    <n v="75.099999999999994"/>
    <s v="SUPP"/>
    <n v="93.6"/>
    <n v="81.099999999999994"/>
    <n v="1.1541307028360051"/>
    <n v="75.909599999999998"/>
    <n v="36.799999999999997"/>
    <n v="13"/>
    <n v="8.9"/>
    <n v="4.2577600000000002"/>
    <n v="6.492"/>
    <n v="1"/>
    <n v="8"/>
    <n v="0.4"/>
  </r>
  <r>
    <x v="24"/>
    <n v="177.1"/>
    <s v="SUPP"/>
    <n v="76"/>
    <n v="71.599999999999994"/>
    <n v="1.0614525139664805"/>
    <n v="54.415999999999997"/>
    <n v="32"/>
    <n v="11.8"/>
    <n v="6.5"/>
    <n v="2.4544000000000001"/>
    <n v="6.2009999999999996"/>
    <n v="0"/>
    <n v="0"/>
    <m/>
  </r>
  <r>
    <x v="25"/>
    <n v="167.1"/>
    <s v="CONTROL"/>
    <n v="100.6"/>
    <n v="80.599999999999994"/>
    <n v="1.2481389578163773"/>
    <n v="81.08359999999999"/>
    <n v="38.200000000000003"/>
    <n v="17"/>
    <n v="8.1"/>
    <n v="5.2601400000000007"/>
    <n v="7.1529999999999996"/>
    <n v="1"/>
    <n v="23"/>
    <n v="0.84"/>
  </r>
  <r>
    <x v="26"/>
    <n v="178.1"/>
    <s v="CONTROL"/>
    <n v="89.7"/>
    <n v="71.099999999999994"/>
    <n v="1.2616033755274263"/>
    <n v="63.776699999999998"/>
    <n v="38.200000000000003"/>
    <n v="15.9"/>
    <n v="9.6999999999999993"/>
    <n v="5.8915860000000002"/>
    <n v="7.3479999999999999"/>
    <n v="0"/>
    <n v="0"/>
    <m/>
  </r>
  <r>
    <x v="26"/>
    <n v="178.2"/>
    <s v="CONTROL"/>
    <n v="89.2"/>
    <n v="71.7"/>
    <n v="1.2440725244072524"/>
    <n v="63.956400000000002"/>
    <n v="33.9"/>
    <n v="14.6"/>
    <n v="7.8"/>
    <n v="3.8605319999999992"/>
    <n v="7.9450000000000003"/>
    <n v="0"/>
    <n v="0"/>
    <m/>
  </r>
  <r>
    <x v="26"/>
    <n v="178.3"/>
    <s v="CONTROL"/>
    <n v="90.3"/>
    <n v="72"/>
    <n v="1.2541666666666667"/>
    <n v="65.015999999999991"/>
    <n v="36.4"/>
    <n v="15.7"/>
    <n v="8.3000000000000007"/>
    <n v="4.7432840000000001"/>
    <n v="6.7850000000000001"/>
    <n v="0"/>
    <n v="0"/>
    <m/>
  </r>
  <r>
    <x v="27"/>
    <n v="195.1"/>
    <s v="SUPP"/>
    <n v="86.3"/>
    <n v="78.599999999999994"/>
    <n v="1.0979643765903309"/>
    <n v="67.831799999999987"/>
    <n v="39.700000000000003"/>
    <n v="15.6"/>
    <n v="11.3"/>
    <n v="6.9983160000000009"/>
    <n v="8.4710000000000001"/>
    <n v="1"/>
    <n v="5"/>
    <n v="0.1"/>
  </r>
  <r>
    <x v="27"/>
    <n v="195.2"/>
    <s v="SUPP"/>
    <n v="77.400000000000006"/>
    <n v="69.2"/>
    <n v="1.1184971098265897"/>
    <n v="53.560800000000008"/>
    <n v="36.9"/>
    <n v="13.9"/>
    <n v="10"/>
    <n v="5.1290999999999993"/>
    <n v="8.81"/>
    <n v="0"/>
    <n v="0"/>
    <m/>
  </r>
  <r>
    <x v="28"/>
    <n v="234.1"/>
    <s v="CONTROL"/>
    <n v="84.6"/>
    <n v="70.400000000000006"/>
    <n v="1.2017045454545452"/>
    <n v="59.558399999999999"/>
    <n v="36.1"/>
    <n v="17.600000000000001"/>
    <n v="10.5"/>
    <n v="6.6712800000000012"/>
    <n v="9.5879999999999992"/>
    <n v="0"/>
    <n v="0"/>
    <m/>
  </r>
  <r>
    <x v="29"/>
    <n v="12.1"/>
    <s v="SUPP"/>
    <n v="75.8"/>
    <n v="67.3"/>
    <n v="1.1263001485884101"/>
    <n v="51.01339999999999"/>
    <n v="34.200000000000003"/>
    <n v="13"/>
    <n v="8.8000000000000007"/>
    <n v="3.9124800000000004"/>
    <n v="7.7370000000000001"/>
    <n v="0"/>
    <n v="0"/>
    <m/>
  </r>
  <r>
    <x v="7"/>
    <n v="190.3"/>
    <s v="CONTROL"/>
    <n v="83.7"/>
    <n v="71.400000000000006"/>
    <n v="1.1722689075630253"/>
    <n v="59.761800000000001"/>
    <n v="31.6"/>
    <n v="13.1"/>
    <n v="8.4"/>
    <n v="3.4772639999999999"/>
    <n v="9.8770000000000007"/>
    <n v="1"/>
    <n v="25"/>
    <n v="0.98"/>
  </r>
  <r>
    <x v="30"/>
    <n v="170.1"/>
    <s v="CONTROL"/>
    <n v="68.5"/>
    <n v="55.8"/>
    <n v="1.2275985663082438"/>
    <n v="38.222999999999999"/>
    <n v="30.4"/>
    <n v="12.5"/>
    <n v="5.9"/>
    <n v="2.242"/>
    <n v="8.234"/>
    <n v="1"/>
    <n v="29"/>
    <n v="0.9"/>
  </r>
  <r>
    <x v="31"/>
    <n v="131.1"/>
    <s v="CONTROL"/>
    <n v="69.900000000000006"/>
    <n v="58.6"/>
    <n v="1.1928327645051195"/>
    <n v="40.961400000000005"/>
    <n v="32.799999999999997"/>
    <n v="9.8000000000000007"/>
    <n v="6.7"/>
    <n v="2.153648"/>
    <n v="7.5060000000000002"/>
    <n v="1"/>
    <n v="11"/>
    <n v="0.48"/>
  </r>
  <r>
    <x v="31"/>
    <n v="131.19999999999999"/>
    <s v="CONTROL"/>
    <n v="78.8"/>
    <n v="65.7"/>
    <n v="1.1993911719939117"/>
    <n v="51.771599999999999"/>
    <n v="37"/>
    <n v="14"/>
    <n v="7.1"/>
    <n v="3.6777999999999995"/>
    <n v="8.7739999999999991"/>
    <n v="0"/>
    <n v="0"/>
    <m/>
  </r>
  <r>
    <x v="20"/>
    <n v="194.3"/>
    <s v="SUPP"/>
    <n v="78.599999999999994"/>
    <n v="69.2"/>
    <n v="1.1358381502890171"/>
    <n v="54.391199999999998"/>
    <n v="33.4"/>
    <n v="13.8"/>
    <n v="8"/>
    <n v="3.68736"/>
    <n v="9.3699999999999992"/>
    <n v="1"/>
    <n v="26"/>
    <n v="0.62"/>
  </r>
  <r>
    <x v="20"/>
    <n v="194.4"/>
    <s v="SUPP"/>
    <n v="81.400000000000006"/>
    <n v="68.400000000000006"/>
    <n v="1.1900584795321638"/>
    <n v="55.677600000000012"/>
    <n v="35.700000000000003"/>
    <n v="14.1"/>
    <n v="12"/>
    <n v="6.0404400000000003"/>
    <n v="8.0879999999999992"/>
    <n v="0"/>
    <n v="0"/>
    <m/>
  </r>
  <r>
    <x v="3"/>
    <n v="187.6"/>
    <s v="CONTROL"/>
    <n v="93.4"/>
    <n v="75"/>
    <n v="1.2453333333333334"/>
    <n v="70.05"/>
    <n v="36.799999999999997"/>
    <n v="15.7"/>
    <n v="10.9"/>
    <n v="6.2975839999999987"/>
    <n v="6.5880000000000001"/>
    <n v="0"/>
    <n v="0"/>
    <m/>
  </r>
  <r>
    <x v="32"/>
    <n v="43.1"/>
    <s v="CONTROL"/>
    <n v="75"/>
    <n v="67.8"/>
    <n v="1.1061946902654867"/>
    <n v="50.85"/>
    <n v="33.5"/>
    <n v="12.3"/>
    <n v="7.3"/>
    <n v="3.007965"/>
    <n v="8.7940000000000005"/>
    <n v="1"/>
    <n v="58"/>
    <n v="2.1"/>
  </r>
  <r>
    <x v="14"/>
    <n v="192.6"/>
    <s v="SUPP"/>
    <n v="81.8"/>
    <n v="67.099999999999994"/>
    <n v="1.219076005961252"/>
    <n v="54.887799999999999"/>
    <n v="34.9"/>
    <n v="12.3"/>
    <n v="10.4"/>
    <n v="4.4644080000000006"/>
    <n v="6.0709999999999997"/>
    <n v="1"/>
    <n v="37"/>
    <n v="1.28"/>
  </r>
  <r>
    <x v="14"/>
    <n v="192.7"/>
    <s v="SUPP"/>
    <n v="77.8"/>
    <n v="62.1"/>
    <n v="1.2528180354267311"/>
    <n v="48.313800000000001"/>
    <n v="31.1"/>
    <n v="10.8"/>
    <n v="9.9"/>
    <n v="3.3252120000000005"/>
    <n v="5.5170000000000003"/>
    <n v="1"/>
    <n v="28"/>
    <n v="0.72"/>
  </r>
  <r>
    <x v="13"/>
    <n v="51.2"/>
    <s v="CONTROL"/>
    <n v="71.8"/>
    <n v="68.599999999999994"/>
    <n v="1.0466472303206997"/>
    <n v="49.254799999999996"/>
    <n v="38.200000000000003"/>
    <n v="16.3"/>
    <n v="9.3000000000000007"/>
    <n v="5.7907380000000011"/>
    <n v="8.1609999999999996"/>
    <n v="0"/>
    <n v="0"/>
    <m/>
  </r>
  <r>
    <x v="13"/>
    <n v="51.3"/>
    <s v="CONTROL"/>
    <n v="70.099999999999994"/>
    <n v="65.400000000000006"/>
    <n v="1.0718654434250763"/>
    <n v="45.845399999999998"/>
    <n v="33.700000000000003"/>
    <n v="13.8"/>
    <n v="8.6"/>
    <n v="3.9995160000000007"/>
    <n v="6.4240000000000004"/>
    <n v="0"/>
    <n v="0"/>
    <m/>
  </r>
  <r>
    <x v="11"/>
    <n v="191.7"/>
    <s v="CONTROL"/>
    <n v="72.7"/>
    <n v="62.8"/>
    <n v="1.157643312101911"/>
    <n v="45.655600000000007"/>
    <n v="37.299999999999997"/>
    <n v="15.9"/>
    <n v="8.9"/>
    <n v="5.2783229999999994"/>
    <n v="6.7439999999999998"/>
    <n v="1"/>
    <n v="31"/>
    <n v="0.96"/>
  </r>
  <r>
    <x v="11"/>
    <n v="191.8"/>
    <s v="CONTROL"/>
    <n v="61.9"/>
    <n v="54"/>
    <n v="1.1462962962962964"/>
    <n v="33.426000000000002"/>
    <n v="31"/>
    <n v="12"/>
    <n v="10.9"/>
    <n v="4.0548000000000002"/>
    <n v="7.2130000000000001"/>
    <n v="0"/>
    <n v="0"/>
    <m/>
  </r>
  <r>
    <x v="33"/>
    <n v="196.1"/>
    <s v="SUPP"/>
    <n v="78.400000000000006"/>
    <n v="70.5"/>
    <n v="1.1120567375886525"/>
    <n v="55.272000000000006"/>
    <n v="33.9"/>
    <n v="14.6"/>
    <n v="8.8000000000000007"/>
    <n v="4.3554719999999998"/>
    <n v="8.5399999999999991"/>
    <n v="1"/>
    <s v="NA"/>
    <m/>
  </r>
  <r>
    <x v="33"/>
    <n v="196.2"/>
    <s v="SUPP"/>
    <n v="72.400000000000006"/>
    <n v="68.599999999999994"/>
    <n v="1.055393586005831"/>
    <n v="49.666400000000003"/>
    <n v="35.299999999999997"/>
    <n v="13.6"/>
    <n v="9.6999999999999993"/>
    <n v="4.6567759999999989"/>
    <n v="8.6519999999999992"/>
    <n v="0"/>
    <n v="0"/>
    <m/>
  </r>
  <r>
    <x v="34"/>
    <n v="197.1"/>
    <s v="CONTROL"/>
    <n v="97.7"/>
    <n v="79.8"/>
    <n v="1.224310776942356"/>
    <n v="77.964600000000004"/>
    <n v="38"/>
    <n v="15"/>
    <n v="9"/>
    <n v="5.13"/>
    <n v="8.7509999999999994"/>
    <n v="1"/>
    <n v="22"/>
    <n v="0.9"/>
  </r>
  <r>
    <x v="34"/>
    <n v="197.2"/>
    <s v="CONTROL"/>
    <n v="93"/>
    <n v="93.9"/>
    <n v="0.99041533546325877"/>
    <n v="87.327000000000012"/>
    <n v="35.799999999999997"/>
    <n v="12.4"/>
    <n v="7.9"/>
    <n v="3.5069679999999996"/>
    <n v="9.2230000000000008"/>
    <n v="1"/>
    <n v="6"/>
    <n v="0.27"/>
  </r>
  <r>
    <x v="26"/>
    <n v="178.4"/>
    <s v="CONTROL"/>
    <n v="89.3"/>
    <n v="77.099999999999994"/>
    <n v="1.158236057068742"/>
    <n v="68.85029999999999"/>
    <n v="35"/>
    <n v="12.3"/>
    <n v="8.9"/>
    <n v="3.8314500000000002"/>
    <n v="7.6239999999999997"/>
    <n v="1"/>
    <n v="44"/>
    <n v="0.6"/>
  </r>
  <r>
    <x v="35"/>
    <n v="198.1"/>
    <s v="SUPP"/>
    <n v="81.599999999999994"/>
    <n v="74.2"/>
    <n v="1.0997304582210241"/>
    <n v="60.547200000000004"/>
    <n v="33.299999999999997"/>
    <n v="10.199999999999999"/>
    <n v="7.8"/>
    <n v="2.6493479999999994"/>
    <n v="7.7249999999999996"/>
    <n v="1"/>
    <n v="2"/>
    <n v="0.1"/>
  </r>
  <r>
    <x v="35"/>
    <n v="198.2"/>
    <s v="SUPP"/>
    <n v="84.3"/>
    <n v="77.599999999999994"/>
    <n v="1.0863402061855671"/>
    <n v="65.416799999999995"/>
    <n v="29.9"/>
    <n v="13.1"/>
    <n v="6.8"/>
    <n v="2.6634919999999997"/>
    <n v="6.79"/>
    <n v="0"/>
    <n v="0"/>
    <m/>
  </r>
  <r>
    <x v="35"/>
    <n v="198.3"/>
    <s v="SUPP"/>
    <n v="84.3"/>
    <n v="79.8"/>
    <n v="1.0563909774436091"/>
    <n v="67.2714"/>
    <n v="30.7"/>
    <n v="11.1"/>
    <n v="5.2"/>
    <n v="1.7720039999999999"/>
    <n v="6.7779999999999996"/>
    <n v="1"/>
    <n v="14"/>
    <n v="0.22"/>
  </r>
  <r>
    <x v="35"/>
    <n v="198.4"/>
    <s v="SUPP"/>
    <n v="84.3"/>
    <n v="77.8"/>
    <n v="1.0835475578406171"/>
    <n v="65.585399999999993"/>
    <n v="36.4"/>
    <n v="11.1"/>
    <n v="9.1999999999999993"/>
    <n v="3.7171679999999991"/>
    <n v="6.9480000000000004"/>
    <n v="1"/>
    <n v="23"/>
    <n v="1"/>
  </r>
  <r>
    <x v="35"/>
    <n v="198.5"/>
    <s v="SUPP"/>
    <n v="82"/>
    <n v="78.8"/>
    <n v="1.0406091370558377"/>
    <n v="64.616"/>
    <n v="32.6"/>
    <n v="13.5"/>
    <n v="6.7"/>
    <n v="2.9486699999999999"/>
    <n v="8.4250000000000007"/>
    <n v="1"/>
    <s v="NA"/>
    <m/>
  </r>
  <r>
    <x v="35"/>
    <n v="198.6"/>
    <s v="SUPP"/>
    <n v="81.8"/>
    <n v="80.099999999999994"/>
    <n v="1.021223470661673"/>
    <n v="65.521799999999999"/>
    <n v="32.1"/>
    <n v="12.8"/>
    <n v="8.9"/>
    <n v="3.656832000000001"/>
    <n v="14.897"/>
    <n v="1"/>
    <s v="NA"/>
    <m/>
  </r>
  <r>
    <x v="35"/>
    <n v="198.7"/>
    <s v="SUPP"/>
    <n v="82.1"/>
    <n v="73.400000000000006"/>
    <n v="1.1185286103542234"/>
    <n v="60.261400000000002"/>
    <n v="31.3"/>
    <n v="12"/>
    <n v="8.3000000000000007"/>
    <n v="3.1174800000000005"/>
    <n v="10.885"/>
    <n v="1"/>
    <n v="9"/>
    <n v="0.3"/>
  </r>
  <r>
    <x v="35"/>
    <n v="198.8"/>
    <s v="SUPP"/>
    <n v="81.2"/>
    <n v="78.3"/>
    <n v="1.0370370370370372"/>
    <n v="63.579599999999999"/>
    <n v="33.799999999999997"/>
    <n v="13.6"/>
    <n v="9.1"/>
    <n v="4.1830879999999997"/>
    <n v="5.43"/>
    <n v="0"/>
    <n v="0"/>
    <m/>
  </r>
  <r>
    <x v="36"/>
    <n v="77.099999999999994"/>
    <s v="CONTROL"/>
    <n v="78.8"/>
    <n v="60.5"/>
    <n v="1.3024793388429752"/>
    <n v="47.673999999999999"/>
    <n v="33.9"/>
    <n v="13.1"/>
    <n v="6.8"/>
    <n v="3.0198119999999999"/>
    <n v="5.7210000000000001"/>
    <n v="0"/>
    <n v="0"/>
    <m/>
  </r>
  <r>
    <x v="36"/>
    <n v="77.2"/>
    <s v="CONTROL"/>
    <n v="75.900000000000006"/>
    <n v="62.4"/>
    <n v="1.216346153846154"/>
    <n v="47.361599999999996"/>
    <n v="35.799999999999997"/>
    <n v="12.8"/>
    <n v="8.1"/>
    <n v="3.7117439999999995"/>
    <n v="6.9379999999999997"/>
    <n v="0"/>
    <n v="0"/>
    <m/>
  </r>
  <r>
    <x v="37"/>
    <n v="900.1"/>
    <s v="CONTROL"/>
    <n v="63.1"/>
    <n v="50.3"/>
    <n v="1.2544731610337974"/>
    <n v="31.7393"/>
    <n v="25.2"/>
    <n v="14"/>
    <n v="7.8"/>
    <n v="2.7518400000000001"/>
    <n v="8.8320000000000007"/>
    <n v="0"/>
    <n v="0"/>
    <m/>
  </r>
  <r>
    <x v="38"/>
    <n v="17.100000000000001"/>
    <s v="SUPP"/>
    <n v="66.3"/>
    <n v="48.2"/>
    <n v="1.3755186721991699"/>
    <n v="31.956599999999998"/>
    <n v="25.9"/>
    <n v="12.7"/>
    <n v="9.9"/>
    <n v="3.2564069999999998"/>
    <n v="6.3140000000000001"/>
    <n v="1"/>
    <n v="7"/>
    <n v="0.23"/>
  </r>
  <r>
    <x v="31"/>
    <n v="131.30000000000001"/>
    <s v="CONTROL"/>
    <n v="84.2"/>
    <n v="67.3"/>
    <n v="1.2511144130757801"/>
    <n v="56.666599999999995"/>
    <n v="37"/>
    <n v="16.3"/>
    <n v="8"/>
    <n v="4.8247999999999998"/>
    <n v="8.4179999999999993"/>
    <n v="1"/>
    <n v="6"/>
    <n v="0.3"/>
  </r>
  <r>
    <x v="39"/>
    <n v="16.100000000000001"/>
    <s v="SUPP"/>
    <n v="71.7"/>
    <n v="63"/>
    <n v="1.138095238095238"/>
    <n v="45.171000000000006"/>
    <n v="31.3"/>
    <n v="12.3"/>
    <n v="6.3"/>
    <n v="2.4254370000000001"/>
    <n v="6.2919999999999998"/>
    <n v="0"/>
    <n v="0"/>
    <m/>
  </r>
  <r>
    <x v="40"/>
    <n v="199.1"/>
    <s v="CONTROL"/>
    <n v="77.3"/>
    <n v="69.7"/>
    <n v="1.1090387374461979"/>
    <n v="53.878100000000003"/>
    <n v="29.5"/>
    <n v="11.5"/>
    <n v="9.8000000000000007"/>
    <n v="3.3246500000000001"/>
    <n v="6.8719999999999999"/>
    <n v="0"/>
    <n v="0"/>
    <m/>
  </r>
  <r>
    <x v="17"/>
    <n v="111.2"/>
    <s v="SUPP"/>
    <n v="59.9"/>
    <n v="61.5"/>
    <n v="0.97398373983739839"/>
    <n v="36.838499999999996"/>
    <n v="25.6"/>
    <s v="NA"/>
    <s v="NA"/>
    <s v="NA"/>
    <n v="9.9969999999999999"/>
    <n v="0"/>
    <n v="0"/>
    <m/>
  </r>
  <r>
    <x v="7"/>
    <n v="190.4"/>
    <s v="CONTROL"/>
    <n v="79.900000000000006"/>
    <n v="62.5"/>
    <n v="1.2784"/>
    <n v="49.9375"/>
    <n v="28.7"/>
    <n v="11.7"/>
    <n v="6.1"/>
    <n v="2.0483189999999993"/>
    <n v="8.9719999999999995"/>
    <n v="0"/>
    <n v="0"/>
    <m/>
  </r>
  <r>
    <x v="7"/>
    <n v="190.5"/>
    <s v="CONTROL"/>
    <n v="79.8"/>
    <n v="69.099999999999994"/>
    <n v="1.1548480463096962"/>
    <n v="55.141799999999996"/>
    <n v="30"/>
    <n v="14.8"/>
    <n v="8.9"/>
    <n v="3.9516000000000004"/>
    <n v="9.3770000000000007"/>
    <n v="0"/>
    <n v="0"/>
    <m/>
  </r>
  <r>
    <x v="6"/>
    <n v="189.4"/>
    <s v="CONTROL"/>
    <n v="81.400000000000006"/>
    <n v="75.8"/>
    <n v="1.0738786279683379"/>
    <n v="61.7012"/>
    <n v="31.2"/>
    <n v="13.2"/>
    <n v="7.1"/>
    <n v="2.924064"/>
    <n v="9.9559999999999995"/>
    <n v="1"/>
    <n v="7"/>
    <n v="0.24"/>
  </r>
  <r>
    <x v="29"/>
    <n v="12.2"/>
    <s v="SUPP"/>
    <n v="79.400000000000006"/>
    <n v="63.9"/>
    <n v="1.2425665101721441"/>
    <n v="50.736599999999996"/>
    <n v="32"/>
    <n v="11.2"/>
    <n v="5.6"/>
    <n v="2.0070399999999999"/>
    <n v="10.484"/>
    <n v="1"/>
    <n v="48"/>
    <n v="1.7"/>
  </r>
  <r>
    <x v="29"/>
    <n v="12.3"/>
    <s v="SUPP"/>
    <n v="87.9"/>
    <n v="77.5"/>
    <n v="1.1341935483870969"/>
    <n v="68.122500000000002"/>
    <n v="35.700000000000003"/>
    <n v="11.2"/>
    <n v="6.5"/>
    <n v="2.5989599999999999"/>
    <n v="6.3719999999999999"/>
    <n v="1"/>
    <n v="15"/>
    <n v="0.88"/>
  </r>
  <r>
    <x v="41"/>
    <n v="6.1"/>
    <s v="SUPP"/>
    <n v="83.9"/>
    <n v="61.6"/>
    <n v="1.3620129870129871"/>
    <n v="51.682400000000008"/>
    <n v="32.1"/>
    <n v="14.5"/>
    <n v="8.4"/>
    <n v="3.9097800000000005"/>
    <n v="9.6639999999999997"/>
    <n v="1"/>
    <n v="3"/>
    <n v="0.2"/>
  </r>
  <r>
    <x v="42"/>
    <n v="910.1"/>
    <s v="SUPP"/>
    <n v="81.3"/>
    <n v="57.8"/>
    <n v="1.4065743944636679"/>
    <n v="46.991399999999992"/>
    <n v="31"/>
    <n v="11.3"/>
    <n v="9.8000000000000007"/>
    <n v="3.4329400000000003"/>
    <n v="6.0430000000000001"/>
    <n v="0"/>
    <n v="0"/>
    <m/>
  </r>
  <r>
    <x v="43"/>
    <n v="181.1"/>
    <s v="SUPP"/>
    <n v="67.8"/>
    <n v="59.7"/>
    <n v="1.1356783919597988"/>
    <n v="40.476599999999998"/>
    <n v="26.4"/>
    <n v="10.3"/>
    <n v="7.5"/>
    <n v="2.0394000000000001"/>
    <n v="6.9669999999999996"/>
    <n v="1"/>
    <n v="2"/>
    <n v="0.12"/>
  </r>
  <r>
    <x v="32"/>
    <n v="43.2"/>
    <s v="CONTROL"/>
    <n v="70.599999999999994"/>
    <n v="63.1"/>
    <n v="1.1188589540412044"/>
    <n v="44.548599999999993"/>
    <n v="30.7"/>
    <n v="14"/>
    <n v="12.4"/>
    <n v="5.3295200000000005"/>
    <n v="9.2080000000000002"/>
    <n v="1"/>
    <n v="9"/>
    <n v="0.5"/>
  </r>
  <r>
    <x v="11"/>
    <n v="191.9"/>
    <s v="CONTROL"/>
    <n v="72.400000000000006"/>
    <n v="59.5"/>
    <n v="1.2168067226890757"/>
    <n v="43.078000000000003"/>
    <n v="28.8"/>
    <n v="12.5"/>
    <n v="9"/>
    <n v="3.24"/>
    <n v="8.7899999999999991"/>
    <n v="0"/>
    <n v="0"/>
    <m/>
  </r>
  <r>
    <x v="4"/>
    <n v="188.11"/>
    <s v="CONTROL"/>
    <n v="82.7"/>
    <n v="89.7"/>
    <n v="0.92196209587513933"/>
    <n v="74.181899999999999"/>
    <n v="33"/>
    <n v="14.4"/>
    <n v="9.4"/>
    <n v="4.4668799999999997"/>
    <n v="6.7839999999999998"/>
    <n v="1"/>
    <s v="NA"/>
    <m/>
  </r>
  <r>
    <x v="18"/>
    <n v="56.4"/>
    <s v="CONTROL"/>
    <n v="64.400000000000006"/>
    <n v="57.4"/>
    <n v="1.1219512195121952"/>
    <n v="36.965600000000002"/>
    <n v="29.6"/>
    <n v="9.5"/>
    <n v="9.1"/>
    <n v="2.5589199999999996"/>
    <n v="7.2649999999999997"/>
    <n v="0"/>
    <n v="0"/>
    <m/>
  </r>
  <r>
    <x v="18"/>
    <n v="56.5"/>
    <s v="CONTROL"/>
    <n v="65.8"/>
    <n v="57.8"/>
    <n v="1.1384083044982698"/>
    <n v="38.032399999999996"/>
    <n v="28.8"/>
    <n v="11.3"/>
    <n v="7.1"/>
    <n v="2.3106240000000002"/>
    <n v="6.35"/>
    <n v="1"/>
    <n v="14"/>
    <n v="0.44"/>
  </r>
  <r>
    <x v="27"/>
    <n v="195.3"/>
    <s v="SUPP"/>
    <n v="95.8"/>
    <n v="83.3"/>
    <n v="1.1500600240096039"/>
    <n v="79.801400000000001"/>
    <n v="38.200000000000003"/>
    <n v="11.9"/>
    <n v="8.6999999999999993"/>
    <n v="3.9548459999999999"/>
    <n v="9.7780000000000005"/>
    <n v="1"/>
    <n v="2"/>
    <n v="0.08"/>
  </r>
  <r>
    <x v="44"/>
    <n v="200.1"/>
    <s v="SUPP"/>
    <n v="63.8"/>
    <n v="57"/>
    <n v="1.119298245614035"/>
    <n v="36.366"/>
    <n v="31"/>
    <n v="15.7"/>
    <n v="8.6"/>
    <n v="4.1856200000000001"/>
    <n v="7.3390000000000004"/>
    <n v="1"/>
    <n v="6"/>
    <n v="0.21"/>
  </r>
  <r>
    <x v="44"/>
    <n v="200.2"/>
    <s v="SUPP"/>
    <n v="67.8"/>
    <n v="54.9"/>
    <n v="1.2349726775956285"/>
    <n v="37.222200000000001"/>
    <n v="28"/>
    <n v="10.3"/>
    <n v="7.2"/>
    <n v="2.0764800000000005"/>
    <n v="8.2230000000000008"/>
    <n v="1"/>
    <n v="3"/>
    <n v="0.16"/>
  </r>
  <r>
    <x v="44"/>
    <n v="200.3"/>
    <s v="SUPP"/>
    <n v="67.7"/>
    <n v="58"/>
    <n v="1.1672413793103449"/>
    <n v="39.266000000000005"/>
    <n v="34.5"/>
    <n v="15.2"/>
    <n v="9.1999999999999993"/>
    <n v="4.8244799999999994"/>
    <n v="7.6440000000000001"/>
    <n v="0"/>
    <n v="0"/>
    <m/>
  </r>
  <r>
    <x v="29"/>
    <n v="12.4"/>
    <s v="SUPP"/>
    <n v="70.400000000000006"/>
    <n v="66.099999999999994"/>
    <n v="1.0650529500756432"/>
    <n v="46.534399999999998"/>
    <n v="32.6"/>
    <n v="14"/>
    <n v="8.5"/>
    <n v="3.8794"/>
    <n v="5.0380000000000003"/>
    <n v="1"/>
    <n v="52"/>
    <m/>
  </r>
  <r>
    <x v="29"/>
    <n v="12.5"/>
    <s v="SUPP"/>
    <n v="66.900000000000006"/>
    <n v="59.8"/>
    <n v="1.1187290969899668"/>
    <n v="40.006200000000007"/>
    <n v="29.8"/>
    <n v="12.4"/>
    <n v="8.6"/>
    <n v="3.1778720000000003"/>
    <n v="6.673"/>
    <n v="1"/>
    <n v="12"/>
    <n v="0.3"/>
  </r>
  <r>
    <x v="45"/>
    <n v="90.1"/>
    <s v="CONTROL"/>
    <n v="75.5"/>
    <n v="60.9"/>
    <n v="1.2397372742200328"/>
    <n v="45.979500000000002"/>
    <n v="36.299999999999997"/>
    <n v="9.9"/>
    <n v="5.0999999999999996"/>
    <n v="1.8327869999999997"/>
    <n v="7.4889999999999999"/>
    <n v="1"/>
    <n v="34"/>
    <n v="1.1000000000000001"/>
  </r>
  <r>
    <x v="46"/>
    <n v="98.1"/>
    <s v="SUPP"/>
    <n v="70.5"/>
    <n v="65.2"/>
    <n v="1.0812883435582821"/>
    <n v="45.966000000000001"/>
    <n v="34.299999999999997"/>
    <n v="10.8"/>
    <n v="6.9"/>
    <n v="2.5560360000000002"/>
    <n v="10.928000000000001"/>
    <n v="1"/>
    <n v="2"/>
    <n v="0.06"/>
  </r>
  <r>
    <x v="47"/>
    <n v="103.1"/>
    <s v="SUPP"/>
    <n v="56.7"/>
    <n v="54.1"/>
    <n v="1.0480591497227356"/>
    <n v="30.674700000000001"/>
    <n v="31.6"/>
    <n v="10.1"/>
    <n v="6.2"/>
    <n v="1.9787920000000001"/>
    <n v="11.095000000000001"/>
    <n v="1"/>
    <n v="39"/>
    <n v="1.74"/>
  </r>
  <r>
    <x v="40"/>
    <n v="199.2"/>
    <s v="CONTROL"/>
    <n v="75"/>
    <n v="53.5"/>
    <n v="1.4018691588785046"/>
    <n v="40.125"/>
    <n v="32.6"/>
    <n v="11.3"/>
    <n v="7.4"/>
    <n v="2.7260120000000008"/>
    <n v="9.0719999999999992"/>
    <n v="0"/>
    <n v="0"/>
    <m/>
  </r>
  <r>
    <x v="16"/>
    <n v="193.8"/>
    <s v="CONTROL"/>
    <n v="76.8"/>
    <n v="68.5"/>
    <n v="1.1211678832116787"/>
    <n v="52.608000000000004"/>
    <n v="36.200000000000003"/>
    <n v="9.9"/>
    <n v="8.5"/>
    <n v="3.0462300000000004"/>
    <n v="8.6649999999999991"/>
    <n v="0"/>
    <n v="0"/>
    <m/>
  </r>
  <r>
    <x v="48"/>
    <n v="210.1"/>
    <s v="SUPP"/>
    <n v="75.599999999999994"/>
    <n v="60.9"/>
    <n v="1.2413793103448276"/>
    <n v="46.040399999999998"/>
    <n v="30.1"/>
    <n v="12"/>
    <n v="9.5"/>
    <n v="3.4314000000000004"/>
    <n v="7.8259999999999996"/>
    <n v="1"/>
    <n v="34"/>
    <n v="1.58"/>
  </r>
  <r>
    <x v="48"/>
    <n v="210.2"/>
    <s v="SUPP"/>
    <n v="80.099999999999994"/>
    <n v="62.3"/>
    <n v="1.2857142857142856"/>
    <n v="49.902299999999997"/>
    <n v="28.3"/>
    <n v="13.7"/>
    <n v="7.3"/>
    <n v="2.8302830000000001"/>
    <n v="7.1920000000000002"/>
    <n v="1"/>
    <n v="11"/>
    <n v="0.57999999999999996"/>
  </r>
  <r>
    <x v="48"/>
    <n v="210.3"/>
    <s v="SUPP"/>
    <n v="72.900000000000006"/>
    <n v="58.5"/>
    <n v="1.2461538461538462"/>
    <n v="42.646500000000003"/>
    <n v="28.4"/>
    <n v="11.1"/>
    <n v="8.9"/>
    <n v="2.8056359999999994"/>
    <n v="7.2510000000000003"/>
    <n v="0"/>
    <n v="0"/>
    <m/>
  </r>
  <r>
    <x v="49"/>
    <n v="211.1"/>
    <s v="CONTROL"/>
    <n v="74.8"/>
    <n v="61.2"/>
    <n v="1.2222222222222221"/>
    <n v="45.7776"/>
    <n v="27.5"/>
    <n v="13.1"/>
    <n v="9.6999999999999993"/>
    <n v="3.4944249999999997"/>
    <n v="7.4619999999999997"/>
    <n v="0"/>
    <n v="0"/>
    <m/>
  </r>
  <r>
    <x v="50"/>
    <n v="212.1"/>
    <s v="CONTROL"/>
    <n v="81.3"/>
    <n v="64.599999999999994"/>
    <n v="1.258513931888545"/>
    <n v="52.519799999999996"/>
    <n v="31"/>
    <n v="11.3"/>
    <n v="9.8000000000000007"/>
    <n v="3.4329400000000003"/>
    <n v="7.1689999999999996"/>
    <n v="1"/>
    <n v="8"/>
    <n v="0.3"/>
  </r>
  <r>
    <x v="50"/>
    <n v="212.2"/>
    <s v="CONTROL"/>
    <n v="78.2"/>
    <n v="69.8"/>
    <n v="1.1203438395415473"/>
    <n v="54.583599999999997"/>
    <n v="30.1"/>
    <n v="12.4"/>
    <n v="6.2"/>
    <n v="2.3140880000000004"/>
    <n v="6.742"/>
    <n v="1"/>
    <n v="22"/>
    <n v="0.8"/>
  </r>
  <r>
    <x v="50"/>
    <n v="212.3"/>
    <s v="CONTROL"/>
    <n v="72.900000000000006"/>
    <n v="70.3"/>
    <n v="1.0369843527738265"/>
    <n v="51.248699999999999"/>
    <n v="30.1"/>
    <n v="15.5"/>
    <n v="10.1"/>
    <n v="4.7121550000000001"/>
    <n v="9.6470000000000002"/>
    <n v="0"/>
    <n v="0"/>
    <m/>
  </r>
  <r>
    <x v="51"/>
    <n v="213.1"/>
    <s v="CONTROL"/>
    <n v="63.8"/>
    <n v="54.2"/>
    <n v="1.177121771217712"/>
    <n v="34.579599999999999"/>
    <n v="28.7"/>
    <n v="13.8"/>
    <n v="9.4"/>
    <n v="3.7229640000000002"/>
    <n v="5.5049999999999999"/>
    <n v="0"/>
    <n v="0"/>
    <m/>
  </r>
  <r>
    <x v="51"/>
    <n v="213.2"/>
    <s v="CONTROL"/>
    <n v="58.6"/>
    <n v="55.2"/>
    <n v="1.0615942028985508"/>
    <n v="32.347200000000001"/>
    <n v="32.9"/>
    <n v="13.5"/>
    <n v="7.1"/>
    <n v="3.1534649999999997"/>
    <n v="6.048"/>
    <n v="1"/>
    <n v="3"/>
    <n v="0.48"/>
  </r>
  <r>
    <x v="52"/>
    <n v="136.1"/>
    <s v="CONTROL"/>
    <n v="72"/>
    <n v="55.4"/>
    <n v="1.2996389891696751"/>
    <n v="39.887999999999998"/>
    <n v="31.5"/>
    <n v="16.399999999999999"/>
    <n v="7"/>
    <n v="3.6161999999999992"/>
    <n v="5.891"/>
    <n v="0"/>
    <n v="0"/>
    <m/>
  </r>
  <r>
    <x v="52"/>
    <n v="136.19999999999999"/>
    <s v="CONTROL"/>
    <n v="79"/>
    <n v="64"/>
    <n v="1.234375"/>
    <n v="50.56"/>
    <n v="34.200000000000003"/>
    <n v="13"/>
    <n v="11.2"/>
    <n v="4.9795199999999999"/>
    <n v="10.378"/>
    <n v="0"/>
    <n v="0"/>
    <m/>
  </r>
  <r>
    <x v="53"/>
    <n v="214.1"/>
    <s v="CONTROL"/>
    <n v="72"/>
    <n v="55.3"/>
    <n v="1.3019891500904159"/>
    <n v="39.816000000000003"/>
    <n v="29.5"/>
    <n v="11.1"/>
    <n v="9.6999999999999993"/>
    <n v="3.1762649999999999"/>
    <n v="7.1269999999999998"/>
    <n v="0"/>
    <n v="0"/>
    <m/>
  </r>
  <r>
    <x v="48"/>
    <n v="210.4"/>
    <s v="CONTROL"/>
    <n v="75.400000000000006"/>
    <n v="63.3"/>
    <n v="1.1911532385466037"/>
    <n v="47.728199999999994"/>
    <n v="29.5"/>
    <n v="11.5"/>
    <n v="9.8000000000000007"/>
    <n v="3.3246500000000001"/>
    <n v="5.6779999999999999"/>
    <n v="1"/>
    <n v="29"/>
    <n v="0.76"/>
  </r>
  <r>
    <x v="48"/>
    <n v="210.5"/>
    <s v="CONTROL"/>
    <n v="70.3"/>
    <n v="61.1"/>
    <n v="1.1505728314238952"/>
    <n v="42.953299999999999"/>
    <n v="32.6"/>
    <n v="11.3"/>
    <n v="8.1"/>
    <n v="2.9838780000000003"/>
    <n v="7.0119999999999996"/>
    <n v="0"/>
    <n v="0"/>
    <m/>
  </r>
  <r>
    <x v="48"/>
    <n v="210.6"/>
    <s v="CONTROL"/>
    <n v="76.8"/>
    <n v="62.9"/>
    <n v="1.2209856915739268"/>
    <n v="48.307199999999995"/>
    <n v="31"/>
    <n v="15.7"/>
    <n v="8.6"/>
    <n v="4.1856200000000001"/>
    <n v="6.0940000000000003"/>
    <n v="1"/>
    <n v="12"/>
    <n v="0.28000000000000003"/>
  </r>
  <r>
    <x v="48"/>
    <n v="210.7"/>
    <s v="CONTROL"/>
    <n v="69.8"/>
    <n v="58.1"/>
    <n v="1.2013769363166953"/>
    <n v="40.553800000000003"/>
    <n v="28"/>
    <n v="10.3"/>
    <n v="7.2"/>
    <n v="2.0764800000000005"/>
    <n v="6.2519999999999998"/>
    <n v="0"/>
    <n v="0"/>
    <m/>
  </r>
  <r>
    <x v="48"/>
    <n v="210.8"/>
    <s v="CONTROL"/>
    <n v="69.2"/>
    <n v="55.7"/>
    <n v="1.2423698384201076"/>
    <n v="38.544400000000003"/>
    <n v="34.5"/>
    <n v="15.2"/>
    <n v="9.1999999999999993"/>
    <n v="4.8244799999999994"/>
    <n v="6.4820000000000002"/>
    <n v="1"/>
    <n v="21"/>
    <n v="0.57999999999999996"/>
  </r>
  <r>
    <x v="48"/>
    <n v="210.9"/>
    <s v="CONTROL"/>
    <n v="69.900000000000006"/>
    <n v="58.3"/>
    <n v="1.1989708404802746"/>
    <n v="40.7517"/>
    <n v="36.1"/>
    <n v="14.6"/>
    <n v="9.6"/>
    <n v="5.0597760000000012"/>
    <n v="7.0170000000000003"/>
    <n v="0"/>
    <n v="0"/>
    <m/>
  </r>
  <r>
    <x v="54"/>
    <n v="215.1"/>
    <s v="CONTROL"/>
    <n v="80.599999999999994"/>
    <n v="63"/>
    <n v="1.2793650793650793"/>
    <n v="50.777999999999992"/>
    <n v="31.5"/>
    <n v="13.4"/>
    <n v="9.4"/>
    <n v="3.96774"/>
    <n v="7.9980000000000002"/>
    <n v="1"/>
    <n v="48"/>
    <n v="1.9"/>
  </r>
  <r>
    <x v="55"/>
    <n v="215.2"/>
    <s v="CONTROL"/>
    <n v="67.099999999999994"/>
    <n v="59.2"/>
    <n v="1.1334459459459458"/>
    <n v="39.723199999999999"/>
    <n v="28.1"/>
    <n v="13.7"/>
    <n v="7.1"/>
    <n v="2.7332870000000002"/>
    <n v="8.4179999999999993"/>
    <n v="0"/>
    <n v="0"/>
    <m/>
  </r>
  <r>
    <x v="55"/>
    <n v="215.3"/>
    <s v="CONTROL"/>
    <n v="72.8"/>
    <n v="61.2"/>
    <n v="1.1895424836601307"/>
    <n v="44.553599999999996"/>
    <n v="28.9"/>
    <n v="17.3"/>
    <n v="8.1"/>
    <n v="4.0497569999999996"/>
    <n v="7.7329999999999997"/>
    <n v="1"/>
    <n v="34"/>
    <n v="0.9"/>
  </r>
  <r>
    <x v="56"/>
    <n v="140.1"/>
    <s v="CONTROL"/>
    <n v="67.099999999999994"/>
    <n v="56.4"/>
    <n v="1.1897163120567376"/>
    <n v="37.844399999999993"/>
    <n v="35.700000000000003"/>
    <n v="14"/>
    <n v="8.9"/>
    <n v="4.448220000000001"/>
    <n v="7.22"/>
    <n v="1"/>
    <n v="60"/>
    <n v="2.48"/>
  </r>
  <r>
    <x v="56"/>
    <n v="140.19999999999999"/>
    <s v="CONTROL"/>
    <n v="68.400000000000006"/>
    <n v="56.8"/>
    <n v="1.2042253521126762"/>
    <n v="38.851200000000006"/>
    <n v="32.6"/>
    <n v="14"/>
    <n v="8.5"/>
    <n v="3.8794"/>
    <n v="7.0780000000000003"/>
    <n v="1"/>
    <n v="40"/>
    <n v="1.38"/>
  </r>
  <r>
    <x v="57"/>
    <n v="216.1"/>
    <s v="CONTROL"/>
    <n v="76.099999999999994"/>
    <n v="60.6"/>
    <n v="1.2557755775577557"/>
    <n v="46.116599999999998"/>
    <n v="30.8"/>
    <n v="11.2"/>
    <n v="8.8000000000000007"/>
    <n v="3.0356480000000001"/>
    <n v="9.4849999999999994"/>
    <n v="0"/>
    <n v="0"/>
    <m/>
  </r>
  <r>
    <x v="57"/>
    <n v="216.2"/>
    <s v="CONTROL"/>
    <n v="76.099999999999994"/>
    <n v="62.1"/>
    <n v="1.2254428341384862"/>
    <n v="47.258099999999992"/>
    <n v="31.3"/>
    <n v="12.8"/>
    <n v="6.7"/>
    <n v="2.6842880000000005"/>
    <n v="8.6669999999999998"/>
    <n v="1"/>
    <n v="8"/>
    <n v="0.36"/>
  </r>
  <r>
    <x v="49"/>
    <n v="211.2"/>
    <s v="CONTROL"/>
    <n v="72.5"/>
    <n v="63.3"/>
    <n v="1.1453396524486572"/>
    <n v="45.892499999999998"/>
    <n v="34"/>
    <n v="17.5"/>
    <n v="10.199999999999999"/>
    <n v="6.069"/>
    <n v="7.6310000000000002"/>
    <n v="0"/>
    <n v="0"/>
    <m/>
  </r>
  <r>
    <x v="49"/>
    <n v="211.3"/>
    <s v="CONTROL"/>
    <n v="75.2"/>
    <n v="65.599999999999994"/>
    <n v="1.1463414634146343"/>
    <n v="49.331199999999995"/>
    <n v="35"/>
    <n v="13.3"/>
    <n v="7.9"/>
    <n v="3.6774500000000003"/>
    <n v="8.3420000000000005"/>
    <n v="0"/>
    <n v="0"/>
    <m/>
  </r>
  <r>
    <x v="58"/>
    <n v="179.1"/>
    <s v="CONTROL"/>
    <n v="61.7"/>
    <n v="51.8"/>
    <n v="1.1911196911196913"/>
    <n v="31.960599999999999"/>
    <n v="30.1"/>
    <n v="15.9"/>
    <n v="10.8"/>
    <n v="5.1687720000000006"/>
    <n v="5.242"/>
    <n v="0"/>
    <n v="0"/>
    <m/>
  </r>
  <r>
    <x v="58"/>
    <n v="179.2"/>
    <s v="CONTROL"/>
    <n v="63.1"/>
    <n v="52.3"/>
    <n v="1.2065009560229447"/>
    <n v="33.001300000000001"/>
    <n v="42.6"/>
    <n v="15.2"/>
    <n v="6.7"/>
    <n v="4.3383839999999996"/>
    <n v="4.3479999999999999"/>
    <n v="0"/>
    <n v="0"/>
    <m/>
  </r>
  <r>
    <x v="58"/>
    <n v="179.3"/>
    <s v="CONTROL"/>
    <n v="66.7"/>
    <n v="56.1"/>
    <n v="1.1889483065953654"/>
    <n v="37.418700000000001"/>
    <n v="37.9"/>
    <n v="14"/>
    <n v="7.1"/>
    <n v="3.7672599999999998"/>
    <n v="6.5419999999999998"/>
    <n v="1"/>
    <n v="3"/>
    <n v="0.32"/>
  </r>
  <r>
    <x v="59"/>
    <n v="147.1"/>
    <s v="CONTROL"/>
    <n v="70.8"/>
    <n v="59.1"/>
    <n v="1.1979695431472079"/>
    <n v="41.842799999999997"/>
    <n v="30.6"/>
    <n v="14.6"/>
    <n v="7.3"/>
    <n v="3.2613479999999999"/>
    <n v="5.484"/>
    <n v="1"/>
    <n v="9"/>
    <n v="0.57999999999999996"/>
  </r>
  <r>
    <x v="59"/>
    <n v="147.19999999999999"/>
    <s v="CONTROL"/>
    <n v="73.5"/>
    <n v="63.1"/>
    <n v="1.1648177496038035"/>
    <n v="46.378500000000003"/>
    <n v="33.5"/>
    <n v="12.3"/>
    <n v="7.6"/>
    <n v="3.13158"/>
    <n v="6.452"/>
    <n v="0"/>
    <n v="0"/>
    <m/>
  </r>
  <r>
    <x v="59"/>
    <n v="147.30000000000001"/>
    <s v="CONTROL"/>
    <n v="71.5"/>
    <n v="63.1"/>
    <n v="1.133122028526149"/>
    <n v="45.116500000000002"/>
    <n v="30.7"/>
    <n v="14"/>
    <n v="12.4"/>
    <n v="5.3295200000000005"/>
    <n v="6.95"/>
    <n v="1"/>
    <n v="13"/>
    <n v="0.5"/>
  </r>
  <r>
    <x v="60"/>
    <n v="184.1"/>
    <s v="CONTROL"/>
    <n v="70.900000000000006"/>
    <n v="60.7"/>
    <n v="1.1680395387149918"/>
    <n v="43.036300000000004"/>
    <n v="26.4"/>
    <n v="10.3"/>
    <n v="7.5"/>
    <n v="2.0394000000000001"/>
    <n v="7.5949999999999998"/>
    <n v="1"/>
    <n v="7"/>
    <n v="0.28000000000000003"/>
  </r>
  <r>
    <x v="61"/>
    <n v="168.1"/>
    <s v="CONTROL"/>
    <n v="67.900000000000006"/>
    <n v="50.6"/>
    <n v="1.3418972332015811"/>
    <n v="34.357400000000005"/>
    <n v="33.1"/>
    <n v="11.5"/>
    <n v="11.4"/>
    <n v="4.3394100000000009"/>
    <n v="7.7720000000000002"/>
    <n v="1"/>
    <n v="22"/>
    <n v="0.92"/>
  </r>
  <r>
    <x v="61"/>
    <n v="168.2"/>
    <s v="CONTROL"/>
    <n v="66.5"/>
    <n v="56"/>
    <n v="1.1875"/>
    <n v="37.24"/>
    <n v="30.7"/>
    <n v="15.6"/>
    <n v="5.5"/>
    <n v="2.6340599999999998"/>
    <n v="7.3680000000000003"/>
    <n v="0"/>
    <n v="0"/>
    <m/>
  </r>
  <r>
    <x v="61"/>
    <n v="168.3"/>
    <s v="CONTROL"/>
    <n v="66.7"/>
    <n v="57.1"/>
    <n v="1.1681260945709282"/>
    <n v="38.085700000000003"/>
    <n v="33.700000000000003"/>
    <n v="14.9"/>
    <n v="9.3000000000000007"/>
    <n v="4.6698090000000008"/>
    <n v="7.7880000000000003"/>
    <n v="1"/>
    <n v="16"/>
    <n v="0.74"/>
  </r>
  <r>
    <x v="62"/>
    <n v="187.1"/>
    <s v="CONTROL"/>
    <n v="69.3"/>
    <n v="58.8"/>
    <n v="1.1785714285714286"/>
    <n v="40.748399999999997"/>
    <n v="31.4"/>
    <n v="13.8"/>
    <n v="10.199999999999999"/>
    <n v="4.4198639999999996"/>
    <n v="7.8319999999999999"/>
    <n v="0"/>
    <n v="0"/>
    <m/>
  </r>
  <r>
    <x v="62"/>
    <n v="187.2"/>
    <s v="CONTROL"/>
    <n v="68"/>
    <n v="60.1"/>
    <n v="1.1314475873544092"/>
    <n v="40.868000000000002"/>
    <n v="33"/>
    <n v="15.6"/>
    <n v="5.0999999999999996"/>
    <n v="2.6254799999999996"/>
    <n v="8.44"/>
    <n v="0"/>
    <n v="0"/>
    <m/>
  </r>
  <r>
    <x v="63"/>
    <n v="217.1"/>
    <s v="CONTROL"/>
    <n v="72.099999999999994"/>
    <n v="61.8"/>
    <n v="1.1666666666666665"/>
    <n v="44.5578"/>
    <n v="28.9"/>
    <n v="13.4"/>
    <n v="8.1"/>
    <n v="3.1368059999999995"/>
    <n v="10.587"/>
    <n v="1"/>
    <n v="30"/>
    <n v="0.78"/>
  </r>
  <r>
    <x v="63"/>
    <n v="217.2"/>
    <s v="CONTROL"/>
    <n v="72.2"/>
    <n v="64.900000000000006"/>
    <n v="1.1124807395993837"/>
    <n v="46.857800000000005"/>
    <n v="25.3"/>
    <n v="10"/>
    <n v="7.6"/>
    <n v="1.9228000000000001"/>
    <n v="6.6260000000000003"/>
    <n v="0"/>
    <n v="0"/>
    <m/>
  </r>
  <r>
    <x v="63"/>
    <n v="217.3"/>
    <s v="CONTROL"/>
    <n v="66.2"/>
    <n v="58.4"/>
    <n v="1.1335616438356164"/>
    <n v="38.660800000000002"/>
    <n v="22.4"/>
    <n v="10.9"/>
    <n v="9.6999999999999993"/>
    <n v="2.3683519999999998"/>
    <n v="7.548"/>
    <n v="0"/>
    <n v="0"/>
    <m/>
  </r>
  <r>
    <x v="63"/>
    <n v="217.4"/>
    <s v="CONTROL"/>
    <n v="72.2"/>
    <n v="64.099999999999994"/>
    <n v="1.1263650546021842"/>
    <n v="46.280199999999994"/>
    <n v="29.9"/>
    <n v="10.9"/>
    <n v="8.6"/>
    <n v="2.8028259999999996"/>
    <n v="5.5570000000000004"/>
    <n v="1"/>
    <n v="15"/>
    <n v="0.7"/>
  </r>
  <r>
    <x v="63"/>
    <n v="217.5"/>
    <s v="CONTROL"/>
    <n v="68.099999999999994"/>
    <n v="58.4"/>
    <n v="1.1660958904109588"/>
    <n v="39.770399999999995"/>
    <n v="29.6"/>
    <n v="10.4"/>
    <n v="8.8000000000000007"/>
    <n v="2.7089920000000007"/>
    <n v="5.6580000000000004"/>
    <n v="1"/>
    <n v="15"/>
    <n v="0.57999999999999996"/>
  </r>
  <r>
    <x v="63"/>
    <n v="217.6"/>
    <s v="CONTROL"/>
    <n v="78.5"/>
    <n v="69.099999999999994"/>
    <n v="1.1360347322720696"/>
    <n v="54.243499999999997"/>
    <n v="28.3"/>
    <n v="9.9"/>
    <n v="8.5"/>
    <n v="2.3814450000000003"/>
    <n v="5.5460000000000003"/>
    <n v="1"/>
    <n v="34"/>
    <n v="1.28"/>
  </r>
  <r>
    <x v="63"/>
    <n v="217.7"/>
    <s v="CONTROL"/>
    <n v="65.3"/>
    <n v="57.8"/>
    <n v="1.1297577854671281"/>
    <n v="37.743399999999994"/>
    <n v="25.7"/>
    <n v="7.6"/>
    <n v="9"/>
    <n v="1.7578799999999999"/>
    <n v="5.59"/>
    <n v="1"/>
    <n v="12"/>
    <n v="0.3"/>
  </r>
  <r>
    <x v="63"/>
    <n v="217.8"/>
    <s v="CONTROL"/>
    <n v="70.3"/>
    <n v="63.9"/>
    <n v="1.1001564945226916"/>
    <n v="44.921700000000001"/>
    <n v="26.5"/>
    <n v="11.5"/>
    <n v="6.1"/>
    <n v="1.8589749999999998"/>
    <n v="6.8760000000000003"/>
    <n v="1"/>
    <n v="7"/>
    <n v="0.2"/>
  </r>
  <r>
    <x v="63"/>
    <n v="217.9"/>
    <s v="CONTROL"/>
    <n v="69.7"/>
    <n v="57"/>
    <n v="1.2228070175438597"/>
    <n v="39.728999999999999"/>
    <n v="29.5"/>
    <n v="11.7"/>
    <n v="5.7"/>
    <n v="1.967355"/>
    <n v="5.9290000000000003"/>
    <n v="0"/>
    <n v="0"/>
    <m/>
  </r>
  <r>
    <x v="63"/>
    <n v="217.101"/>
    <s v="CONTROL"/>
    <n v="73.099999999999994"/>
    <n v="60.3"/>
    <n v="1.2122719734660032"/>
    <n v="44.079299999999996"/>
    <n v="27.9"/>
    <n v="8.3000000000000007"/>
    <n v="3.4"/>
    <n v="0.78733800000000009"/>
    <n v="8.3140000000000001"/>
    <n v="0"/>
    <n v="0"/>
    <m/>
  </r>
  <r>
    <x v="64"/>
    <n v="188.1"/>
    <s v="CONTROL"/>
    <n v="64"/>
    <n v="61.8"/>
    <n v="1.0355987055016183"/>
    <n v="39.552"/>
    <n v="36.799999999999997"/>
    <n v="16"/>
    <n v="8.6999999999999993"/>
    <n v="5.1225599999999991"/>
    <n v="7.2210000000000001"/>
    <n v="0"/>
    <n v="0"/>
    <m/>
  </r>
  <r>
    <x v="64"/>
    <n v="188.2"/>
    <s v="CONTROL"/>
    <n v="70.5"/>
    <n v="65.3"/>
    <n v="1.0796324655436447"/>
    <n v="46.036499999999997"/>
    <n v="29.1"/>
    <n v="13.6"/>
    <n v="10.5"/>
    <n v="4.1554799999999998"/>
    <n v="10.628"/>
    <n v="1"/>
    <n v="44"/>
    <n v="1.4"/>
  </r>
  <r>
    <x v="64"/>
    <n v="188.3"/>
    <s v="CONTROL"/>
    <n v="66.400000000000006"/>
    <n v="64"/>
    <n v="1.0375000000000001"/>
    <n v="42.496000000000002"/>
    <n v="34.799999999999997"/>
    <n v="13.2"/>
    <n v="9.3000000000000007"/>
    <n v="4.2720479999999998"/>
    <n v="8.2590000000000003"/>
    <n v="0"/>
    <n v="0"/>
    <m/>
  </r>
  <r>
    <x v="64"/>
    <n v="188.4"/>
    <s v="CONTROL"/>
    <n v="69.599999999999994"/>
    <n v="68.2"/>
    <n v="1.0205278592375366"/>
    <n v="47.467200000000005"/>
    <n v="33.200000000000003"/>
    <n v="15.5"/>
    <n v="7.6"/>
    <n v="3.9109600000000002"/>
    <n v="8.2349999999999994"/>
    <n v="0"/>
    <n v="0"/>
    <m/>
  </r>
  <r>
    <x v="64"/>
    <n v="188.5"/>
    <s v="CONTROL"/>
    <n v="66"/>
    <n v="60.2"/>
    <n v="1.096345514950166"/>
    <n v="39.731999999999999"/>
    <n v="35.200000000000003"/>
    <n v="15.3"/>
    <n v="8.6999999999999993"/>
    <n v="4.6854719999999999"/>
    <n v="7.4989999999999997"/>
    <n v="0"/>
    <n v="0"/>
    <m/>
  </r>
  <r>
    <x v="64"/>
    <n v="188.6"/>
    <s v="CONTROL"/>
    <n v="66.099999999999994"/>
    <n v="62.1"/>
    <n v="1.0644122383252816"/>
    <n v="41.048099999999998"/>
    <n v="31"/>
    <n v="13.7"/>
    <n v="10.6"/>
    <n v="4.5018199999999995"/>
    <n v="4.3289999999999997"/>
    <n v="0"/>
    <n v="0"/>
    <m/>
  </r>
  <r>
    <x v="64"/>
    <n v="188.7"/>
    <s v="CONTROL"/>
    <n v="72"/>
    <n v="66.099999999999994"/>
    <n v="1.0892586989409985"/>
    <n v="47.591999999999999"/>
    <n v="30.2"/>
    <n v="12.5"/>
    <n v="11.1"/>
    <n v="4.1902499999999998"/>
    <n v="5.7910000000000004"/>
    <n v="0"/>
    <n v="0"/>
    <m/>
  </r>
  <r>
    <x v="56"/>
    <n v="140.30000000000001"/>
    <s v="CONTROL"/>
    <n v="66.099999999999994"/>
    <n v="56.9"/>
    <n v="1.1616871704745166"/>
    <n v="37.610899999999994"/>
    <n v="29.8"/>
    <n v="12.4"/>
    <n v="8.6"/>
    <n v="3.1778720000000003"/>
    <n v="7.98"/>
    <n v="1"/>
    <n v="8"/>
    <n v="0.34"/>
  </r>
  <r>
    <x v="57"/>
    <n v="216.3"/>
    <s v="CONTROL"/>
    <n v="64.099999999999994"/>
    <n v="57.4"/>
    <n v="1.116724738675958"/>
    <n v="36.793399999999998"/>
    <n v="30.9"/>
    <n v="12.8"/>
    <n v="9.4"/>
    <n v="3.7178879999999999"/>
    <n v="5.4029999999999996"/>
    <n v="1"/>
    <n v="11"/>
    <n v="0.5"/>
  </r>
  <r>
    <x v="55"/>
    <n v="215.5"/>
    <s v="CONTROL"/>
    <n v="55.6"/>
    <n v="52.6"/>
    <n v="1.0570342205323193"/>
    <n v="29.2456"/>
    <n v="33.200000000000003"/>
    <n v="11.1"/>
    <n v="10.7"/>
    <n v="3.9431640000000003"/>
    <n v="7.6180000000000003"/>
    <n v="0"/>
    <n v="0"/>
    <m/>
  </r>
  <r>
    <x v="55"/>
    <n v="215.4"/>
    <s v="CONTROL"/>
    <n v="66.2"/>
    <n v="55.3"/>
    <n v="1.1971066907775769"/>
    <n v="36.608600000000003"/>
    <n v="29.1"/>
    <n v="12"/>
    <n v="11.1"/>
    <n v="3.8761200000000002"/>
    <n v="7.984"/>
    <n v="1"/>
    <n v="24"/>
    <n v="0.92"/>
  </r>
  <r>
    <x v="55"/>
    <n v="215.6"/>
    <s v="CONTROL"/>
    <n v="67.099999999999994"/>
    <n v="60"/>
    <n v="1.1183333333333332"/>
    <n v="40.26"/>
    <n v="31.9"/>
    <n v="13.8"/>
    <n v="9.5"/>
    <n v="4.1820900000000005"/>
    <n v="6.298"/>
    <n v="1"/>
    <n v="7"/>
    <n v="0.28000000000000003"/>
  </r>
  <r>
    <x v="53"/>
    <n v="214.2"/>
    <s v="CONTROL"/>
    <n v="70.400000000000006"/>
    <n v="65.099999999999994"/>
    <n v="1.0814132104454688"/>
    <n v="45.830399999999997"/>
    <n v="29.7"/>
    <n v="11.3"/>
    <n v="9.6"/>
    <n v="3.2218560000000003"/>
    <n v="7.7270000000000003"/>
    <n v="0"/>
    <n v="0"/>
    <m/>
  </r>
  <r>
    <x v="62"/>
    <n v="187.3"/>
    <s v="CONTROL"/>
    <n v="72.599999999999994"/>
    <n v="59.6"/>
    <n v="1.2181208053691275"/>
    <n v="43.269599999999997"/>
    <n v="37.6"/>
    <n v="16.899999999999999"/>
    <n v="10.9"/>
    <n v="6.9262959999999998"/>
    <n v="6.5469999999999997"/>
    <n v="0"/>
    <n v="0"/>
    <m/>
  </r>
  <r>
    <x v="62"/>
    <n v="187.4"/>
    <s v="CONTROL"/>
    <n v="74.2"/>
    <n v="60.3"/>
    <n v="1.2305140961857381"/>
    <n v="44.742600000000003"/>
    <s v="NA"/>
    <s v="NA"/>
    <s v="NA"/>
    <s v="NA"/>
    <n v="8.6419999999999995"/>
    <n v="0"/>
    <n v="0"/>
    <m/>
  </r>
  <r>
    <x v="65"/>
    <n v="193.1"/>
    <s v="CONTROL"/>
    <n v="60.8"/>
    <n v="69.2"/>
    <n v="0.87861271676300567"/>
    <n v="42.073599999999999"/>
    <n v="34.5"/>
    <n v="14.8"/>
    <n v="7.1"/>
    <n v="3.6252599999999999"/>
    <n v="7.3540000000000001"/>
    <n v="0"/>
    <n v="0"/>
    <m/>
  </r>
  <r>
    <x v="65"/>
    <n v="193.2"/>
    <s v="CONTROL"/>
    <n v="62.1"/>
    <n v="65.099999999999994"/>
    <n v="0.95391705069124433"/>
    <n v="40.427099999999996"/>
    <n v="37.299999999999997"/>
    <n v="15.9"/>
    <n v="8.9"/>
    <n v="5.2783229999999994"/>
    <n v="5.9939999999999998"/>
    <n v="0"/>
    <n v="0"/>
    <m/>
  </r>
  <r>
    <x v="66"/>
    <n v="196.1"/>
    <s v="CONTROL"/>
    <n v="66.5"/>
    <n v="57.9"/>
    <n v="1.1485319516407599"/>
    <n v="38.503500000000003"/>
    <n v="34.299999999999997"/>
    <n v="17.5"/>
    <n v="7.5"/>
    <n v="4.5018750000000001"/>
    <n v="8.1289999999999996"/>
    <n v="1"/>
    <n v="26"/>
    <n v="0.4"/>
  </r>
  <r>
    <x v="66"/>
    <n v="196.2"/>
    <s v="CONTROL"/>
    <n v="65.7"/>
    <n v="54.2"/>
    <n v="1.2121771217712176"/>
    <n v="35.609400000000008"/>
    <n v="35.6"/>
    <n v="17.2"/>
    <n v="9.4"/>
    <n v="5.7558080000000009"/>
    <n v="9.1620000000000008"/>
    <n v="1"/>
    <n v="42"/>
    <n v="1.92"/>
  </r>
  <r>
    <x v="67"/>
    <n v="201.1"/>
    <s v="CONTROL"/>
    <n v="75.099999999999994"/>
    <n v="60.9"/>
    <n v="1.2331691297208538"/>
    <n v="45.735899999999994"/>
    <n v="36.200000000000003"/>
    <n v="9.9"/>
    <n v="8.1999999999999993"/>
    <n v="2.9387160000000003"/>
    <n v="7.2850000000000001"/>
    <n v="0"/>
    <n v="0"/>
    <m/>
  </r>
  <r>
    <x v="68"/>
    <n v="189.1"/>
    <s v="CONTROL"/>
    <n v="61"/>
    <n v="52.1"/>
    <n v="1.1708253358925145"/>
    <n v="31.780999999999999"/>
    <n v="30.6"/>
    <n v="14.7"/>
    <n v="10.3"/>
    <n v="4.6331460000000009"/>
    <n v="7.0679999999999996"/>
    <n v="0"/>
    <n v="0"/>
    <m/>
  </r>
  <r>
    <x v="69"/>
    <n v="157.1"/>
    <s v="CONTROL"/>
    <n v="64.7"/>
    <n v="62.7"/>
    <n v="1.0318979266347688"/>
    <n v="40.566900000000004"/>
    <n v="28.6"/>
    <n v="15.7"/>
    <n v="9.1"/>
    <n v="4.0860820000000002"/>
    <n v="7.8410000000000002"/>
    <n v="0"/>
    <n v="0"/>
    <m/>
  </r>
  <r>
    <x v="70"/>
    <n v="172.1"/>
    <s v="CONTROL"/>
    <n v="78.7"/>
    <n v="64.900000000000006"/>
    <n v="1.2126348228043142"/>
    <n v="51.07630000000001"/>
    <n v="34.299999999999997"/>
    <n v="10.8"/>
    <n v="6.9"/>
    <n v="2.5560360000000002"/>
    <n v="11.784000000000001"/>
    <n v="0"/>
    <n v="0"/>
    <m/>
  </r>
  <r>
    <x v="58"/>
    <n v="179.4"/>
    <s v="CONTROL"/>
    <n v="65.7"/>
    <n v="52.8"/>
    <n v="1.2443181818181819"/>
    <n v="34.689599999999999"/>
    <n v="37"/>
    <n v="16.3"/>
    <n v="8"/>
    <n v="4.8247999999999998"/>
    <n v="7.5279999999999996"/>
    <n v="0"/>
    <n v="0"/>
    <m/>
  </r>
  <r>
    <x v="58"/>
    <n v="179.5"/>
    <s v="CONTROL"/>
    <n v="63.4"/>
    <n v="57.8"/>
    <n v="1.0968858131487889"/>
    <n v="36.645199999999996"/>
    <n v="39.6"/>
    <n v="17.100000000000001"/>
    <n v="8.1"/>
    <n v="5.4849959999999998"/>
    <n v="9.4130000000000003"/>
    <n v="1"/>
    <n v="1"/>
    <n v="0.09"/>
  </r>
  <r>
    <x v="71"/>
    <n v="155.1"/>
    <s v="CONTROL"/>
    <n v="61.9"/>
    <n v="56.1"/>
    <n v="1.1033868092691621"/>
    <n v="34.725900000000003"/>
    <n v="31"/>
    <n v="12.6"/>
    <n v="9.3000000000000007"/>
    <n v="3.6325799999999999"/>
    <n v="7.6520000000000001"/>
    <n v="1"/>
    <n v="40"/>
    <n v="1.1000000000000001"/>
  </r>
  <r>
    <x v="72"/>
    <n v="202.1"/>
    <s v="CONTROL"/>
    <n v="68.3"/>
    <n v="55.7"/>
    <n v="1.2262118491921004"/>
    <n v="38.043100000000003"/>
    <n v="36.4"/>
    <n v="15"/>
    <n v="12.4"/>
    <n v="6.7704000000000004"/>
    <n v="9.9269999999999996"/>
    <n v="0"/>
    <n v="0"/>
    <m/>
  </r>
  <r>
    <x v="73"/>
    <n v="199.1"/>
    <s v="CONTROL"/>
    <n v="66.099999999999994"/>
    <n v="59.4"/>
    <n v="1.1127946127946127"/>
    <n v="39.263399999999997"/>
    <n v="29"/>
    <n v="12.3"/>
    <n v="8.9"/>
    <n v="3.1746300000000005"/>
    <n v="10.694000000000001"/>
    <n v="0"/>
    <n v="0"/>
    <m/>
  </r>
  <r>
    <x v="73"/>
    <n v="199.2"/>
    <s v="CONTROL"/>
    <n v="65.900000000000006"/>
    <n v="56"/>
    <n v="1.1767857142857143"/>
    <n v="36.904000000000003"/>
    <n v="28.1"/>
    <n v="11.2"/>
    <n v="8.1999999999999993"/>
    <n v="2.5807039999999999"/>
    <n v="14.278"/>
    <n v="0"/>
    <n v="0"/>
    <m/>
  </r>
  <r>
    <x v="73"/>
    <n v="199.3"/>
    <s v="CONTROL"/>
    <n v="63.5"/>
    <n v="53.4"/>
    <n v="1.1891385767790263"/>
    <n v="33.908999999999999"/>
    <n v="28.3"/>
    <n v="11.6"/>
    <n v="8.1999999999999993"/>
    <n v="2.6918959999999998"/>
    <n v="8.1349999999999998"/>
    <n v="1"/>
    <n v="2"/>
    <n v="0.1"/>
  </r>
  <r>
    <x v="74"/>
    <n v="142.1"/>
    <s v="CONTROL"/>
    <n v="73.099999999999994"/>
    <n v="70.2"/>
    <n v="1.0413105413105412"/>
    <n v="51.316200000000002"/>
    <n v="33.200000000000003"/>
    <n v="11.1"/>
    <n v="9.8000000000000007"/>
    <n v="3.6114960000000007"/>
    <n v="7.4450000000000003"/>
    <n v="0"/>
    <n v="0"/>
    <m/>
  </r>
  <r>
    <x v="75"/>
    <n v="169.1"/>
    <s v="CONTROL"/>
    <n v="68.7"/>
    <n v="65.599999999999994"/>
    <n v="1.0472560975609757"/>
    <n v="45.067199999999993"/>
    <n v="30.2"/>
    <n v="12"/>
    <n v="7.9"/>
    <n v="2.8629600000000002"/>
    <n v="11.481"/>
    <n v="1"/>
    <n v="7"/>
    <n v="0.4"/>
  </r>
  <r>
    <x v="76"/>
    <n v="180.2"/>
    <s v="CONTROL"/>
    <n v="65"/>
    <n v="51.4"/>
    <n v="1.2645914396887159"/>
    <n v="33.409999999999997"/>
    <n v="32.5"/>
    <n v="13"/>
    <n v="8.4"/>
    <n v="3.5489999999999999"/>
    <n v="7.1180000000000003"/>
    <n v="0"/>
    <n v="0"/>
    <m/>
  </r>
  <r>
    <x v="76"/>
    <n v="180.1"/>
    <s v="CONTROL"/>
    <n v="66.599999999999994"/>
    <n v="53.5"/>
    <n v="1.244859813084112"/>
    <n v="35.631"/>
    <n v="33.1"/>
    <n v="14.7"/>
    <n v="9.1999999999999993"/>
    <n v="4.4764439999999999"/>
    <n v="8.1829999999999998"/>
    <n v="1"/>
    <n v="44"/>
    <n v="1.84"/>
  </r>
  <r>
    <x v="48"/>
    <n v="210.101"/>
    <s v="CONTROL"/>
    <n v="71.7"/>
    <n v="57.8"/>
    <n v="1.240484429065744"/>
    <n v="41.442599999999999"/>
    <n v="33.5"/>
    <n v="14.8"/>
    <n v="8.9"/>
    <n v="4.4126199999999995"/>
    <n v="5.8920000000000003"/>
    <n v="0"/>
    <n v="0"/>
    <m/>
  </r>
  <r>
    <x v="48"/>
    <n v="210.11"/>
    <s v="CONTROL"/>
    <n v="71.8"/>
    <n v="59.5"/>
    <n v="1.2067226890756302"/>
    <n v="42.720999999999997"/>
    <n v="31.2"/>
    <n v="14.1"/>
    <n v="9.3000000000000007"/>
    <n v="4.0912559999999996"/>
    <n v="7.8979999999999997"/>
    <n v="1"/>
    <n v="22"/>
    <n v="1.08"/>
  </r>
  <r>
    <x v="48"/>
    <n v="210.12"/>
    <s v="CONTROL"/>
    <n v="69.900000000000006"/>
    <n v="54.7"/>
    <n v="1.2778793418647167"/>
    <n v="38.235300000000009"/>
    <n v="31.2"/>
    <n v="11.9"/>
    <n v="7.1"/>
    <n v="2.636088"/>
    <n v="7.1520000000000001"/>
    <n v="0"/>
    <n v="0"/>
    <m/>
  </r>
  <r>
    <x v="48"/>
    <n v="210.13"/>
    <s v="CONTROL"/>
    <n v="73.900000000000006"/>
    <n v="62"/>
    <n v="1.1919354838709679"/>
    <n v="45.818000000000005"/>
    <n v="33.6"/>
    <n v="15.1"/>
    <n v="9.4"/>
    <n v="4.7691840000000001"/>
    <n v="6.04"/>
    <n v="1"/>
    <n v="39"/>
    <n v="1.86"/>
  </r>
  <r>
    <x v="77"/>
    <n v="173.1"/>
    <s v="CONTROL"/>
    <n v="71.3"/>
    <n v="58.7"/>
    <n v="1.2146507666098807"/>
    <n v="41.853100000000005"/>
    <n v="33.5"/>
    <n v="14.7"/>
    <n v="8.8000000000000007"/>
    <n v="4.3335600000000003"/>
    <n v="5.798"/>
    <n v="1"/>
    <n v="26"/>
    <n v="0.92"/>
  </r>
  <r>
    <x v="77"/>
    <n v="173.2"/>
    <s v="CONTROL"/>
    <n v="64.400000000000006"/>
    <n v="60.2"/>
    <n v="1.0697674418604652"/>
    <n v="38.768800000000006"/>
    <n v="34"/>
    <n v="11.6"/>
    <n v="8.4"/>
    <n v="3.3129599999999999"/>
    <n v="8.1890000000000001"/>
    <n v="0"/>
    <n v="0"/>
    <m/>
  </r>
  <r>
    <x v="78"/>
    <n v="192.1"/>
    <s v="CONTROL"/>
    <n v="74.099999999999994"/>
    <n v="64.8"/>
    <n v="1.1435185185185184"/>
    <n v="48.016799999999996"/>
    <n v="34.299999999999997"/>
    <n v="14.3"/>
    <n v="8.1999999999999993"/>
    <n v="4.0220179999999992"/>
    <n v="8.5440000000000005"/>
    <n v="0"/>
    <n v="0"/>
    <m/>
  </r>
  <r>
    <x v="78"/>
    <n v="192.2"/>
    <s v="CONTROL"/>
    <n v="73.400000000000006"/>
    <n v="64.2"/>
    <n v="1.1433021806853583"/>
    <n v="47.122800000000005"/>
    <n v="35.1"/>
    <n v="13.1"/>
    <n v="8.3000000000000007"/>
    <n v="3.8164230000000003"/>
    <n v="7.7779999999999996"/>
    <n v="0"/>
    <n v="0"/>
    <m/>
  </r>
  <r>
    <x v="59"/>
    <n v="147.4"/>
    <s v="CONTROL"/>
    <n v="65.7"/>
    <n v="58.4"/>
    <n v="1.125"/>
    <n v="38.3688"/>
    <n v="31.3"/>
    <n v="12.8"/>
    <n v="6.7"/>
    <n v="2.6842880000000005"/>
    <n v="7.4649999999999999"/>
    <n v="1"/>
    <n v="32"/>
    <n v="0.6"/>
  </r>
  <r>
    <x v="79"/>
    <n v="191.1"/>
    <s v="CONTROL"/>
    <n v="64.599999999999994"/>
    <n v="57.2"/>
    <n v="1.1293706293706292"/>
    <n v="36.9512"/>
    <n v="30.4"/>
    <n v="13.4"/>
    <n v="7.1"/>
    <n v="2.8922559999999997"/>
    <n v="8.2870000000000008"/>
    <n v="0"/>
    <n v="0"/>
    <m/>
  </r>
  <r>
    <x v="79"/>
    <n v="191.2"/>
    <s v="CONTROL"/>
    <n v="65.8"/>
    <n v="54.3"/>
    <n v="1.2117863720073665"/>
    <n v="35.729399999999998"/>
    <n v="27.2"/>
    <n v="12.2"/>
    <n v="7.9"/>
    <n v="2.6215359999999999"/>
    <n v="9.49"/>
    <n v="0"/>
    <n v="0"/>
    <m/>
  </r>
  <r>
    <x v="79"/>
    <n v="191.3"/>
    <s v="CONTROL"/>
    <n v="62.4"/>
    <n v="58.1"/>
    <n v="1.0740103270223751"/>
    <n v="36.254400000000004"/>
    <n v="30"/>
    <n v="13.1"/>
    <n v="6.1"/>
    <n v="2.3972999999999995"/>
    <n v="7.9050000000000002"/>
    <n v="0"/>
    <n v="0"/>
    <m/>
  </r>
  <r>
    <x v="79"/>
    <n v="191.4"/>
    <s v="CONTROL"/>
    <n v="61.6"/>
    <n v="58.2"/>
    <n v="1.0584192439862543"/>
    <n v="35.851200000000006"/>
    <n v="30.9"/>
    <n v="12.8"/>
    <n v="6.8"/>
    <n v="2.6895359999999995"/>
    <n v="7.774"/>
    <n v="0"/>
    <n v="0"/>
    <m/>
  </r>
  <r>
    <x v="79"/>
    <n v="191.5"/>
    <s v="CONTROL"/>
    <n v="60.2"/>
    <n v="59.1"/>
    <n v="1.0186125211505923"/>
    <n v="35.578200000000002"/>
    <n v="27.7"/>
    <n v="11.2"/>
    <n v="8.1"/>
    <n v="2.5129439999999996"/>
    <n v="9.9149999999999991"/>
    <n v="0"/>
    <n v="0"/>
    <m/>
  </r>
  <r>
    <x v="80"/>
    <n v="185.1"/>
    <s v="CONTROL"/>
    <n v="51.1"/>
    <n v="56.2"/>
    <n v="0.90925266903914592"/>
    <n v="28.718200000000003"/>
    <n v="27.6"/>
    <n v="11.6"/>
    <n v="6.5"/>
    <n v="2.0810399999999998"/>
    <n v="10.215"/>
    <n v="1"/>
    <n v="2"/>
    <n v="0.18"/>
  </r>
  <r>
    <x v="80"/>
    <n v="185.2"/>
    <s v="CONTROL"/>
    <n v="51"/>
    <n v="48.8"/>
    <n v="1.0450819672131149"/>
    <n v="24.887999999999998"/>
    <n v="28.3"/>
    <n v="11.8"/>
    <n v="5.6"/>
    <n v="1.8700640000000002"/>
    <n v="4.593"/>
    <n v="0"/>
    <n v="0"/>
    <m/>
  </r>
  <r>
    <x v="80"/>
    <n v="185.3"/>
    <s v="CONTROL"/>
    <n v="52.3"/>
    <n v="56.1"/>
    <n v="0.93226381461675567"/>
    <n v="29.340299999999999"/>
    <n v="36.799999999999997"/>
    <n v="13.3"/>
    <n v="6.8"/>
    <n v="3.328192"/>
    <n v="10.224"/>
    <n v="1"/>
    <n v="5"/>
    <n v="0.44"/>
  </r>
  <r>
    <x v="60"/>
    <n v="184.2"/>
    <s v="CONTROL"/>
    <n v="62.4"/>
    <n v="57.3"/>
    <n v="1.0890052356020943"/>
    <n v="35.755199999999995"/>
    <n v="29.8"/>
    <n v="11.2"/>
    <n v="5.6"/>
    <n v="1.8690559999999998"/>
    <n v="8.0039999999999996"/>
    <n v="1"/>
    <n v="7"/>
    <n v="0.28000000000000003"/>
  </r>
  <r>
    <x v="61"/>
    <n v="168.4"/>
    <s v="CONTROL"/>
    <n v="57.1"/>
    <n v="48.9"/>
    <n v="1.1676891615541922"/>
    <n v="27.921900000000001"/>
    <n v="24.7"/>
    <n v="7.6"/>
    <n v="9"/>
    <n v="1.6894800000000001"/>
    <n v="8.5"/>
    <n v="1"/>
    <n v="2"/>
    <n v="0.12"/>
  </r>
  <r>
    <x v="61"/>
    <n v="168.5"/>
    <s v="CONTROL"/>
    <n v="59"/>
    <n v="50.1"/>
    <n v="1.1776447105788423"/>
    <n v="29.559000000000001"/>
    <n v="26.5"/>
    <n v="11.5"/>
    <n v="6.1"/>
    <n v="1.8589749999999998"/>
    <n v="7.1909999999999998"/>
    <n v="0"/>
    <n v="0"/>
    <m/>
  </r>
  <r>
    <x v="61"/>
    <n v="168.6"/>
    <s v="CONTROL"/>
    <n v="60.7"/>
    <n v="54.1"/>
    <n v="1.121996303142329"/>
    <n v="32.838700000000003"/>
    <n v="29.5"/>
    <n v="11.7"/>
    <n v="5.7"/>
    <n v="1.967355"/>
    <n v="8.8409999999999993"/>
    <n v="0"/>
    <n v="0"/>
    <m/>
  </r>
  <r>
    <x v="61"/>
    <n v="168.7"/>
    <s v="CONTROL"/>
    <n v="64.099999999999994"/>
    <n v="51.8"/>
    <n v="1.2374517374517373"/>
    <n v="33.203799999999994"/>
    <n v="29.4"/>
    <n v="9.8000000000000007"/>
    <n v="7.2"/>
    <n v="2.0744639999999999"/>
    <n v="8.8889999999999993"/>
    <n v="1"/>
    <n v="6"/>
    <n v="0.36"/>
  </r>
  <r>
    <x v="61"/>
    <n v="168.8"/>
    <s v="CONTROL"/>
    <n v="58.1"/>
    <n v="55.2"/>
    <n v="1.0525362318840579"/>
    <n v="32.071200000000005"/>
    <n v="27.3"/>
    <n v="10.5"/>
    <n v="7.6"/>
    <n v="2.1785399999999999"/>
    <n v="8.3480000000000008"/>
    <n v="1"/>
    <n v="8"/>
    <n v="0.23"/>
  </r>
  <r>
    <x v="61"/>
    <n v="168.9"/>
    <s v="CONTROL"/>
    <n v="63.7"/>
    <n v="54.7"/>
    <n v="1.1645338208409506"/>
    <n v="34.843900000000005"/>
    <n v="29.5"/>
    <n v="10.1"/>
    <n v="7.3"/>
    <n v="2.1750349999999998"/>
    <n v="8.0510000000000002"/>
    <n v="0"/>
    <n v="0"/>
    <m/>
  </r>
  <r>
    <x v="81"/>
    <n v="218.1"/>
    <s v="CONTROL"/>
    <n v="70.400000000000006"/>
    <n v="63.2"/>
    <n v="1.1139240506329113"/>
    <n v="44.49280000000001"/>
    <n v="32.799999999999997"/>
    <n v="15"/>
    <n v="9"/>
    <n v="4.427999999999999"/>
    <n v="5.76"/>
    <n v="0"/>
    <n v="0"/>
    <m/>
  </r>
  <r>
    <x v="81"/>
    <n v="218.2"/>
    <s v="CONTROL"/>
    <n v="70.3"/>
    <n v="62.4"/>
    <n v="1.1266025641025641"/>
    <n v="43.867199999999997"/>
    <n v="31.5"/>
    <n v="12.4"/>
    <n v="7.6"/>
    <n v="2.9685600000000001"/>
    <n v="6.0590000000000002"/>
    <n v="1"/>
    <n v="4"/>
    <n v="0.16"/>
  </r>
  <r>
    <x v="81"/>
    <n v="218.3"/>
    <s v="CONTROL"/>
    <n v="69.7"/>
    <n v="58.1"/>
    <n v="1.1996557659208262"/>
    <n v="40.495699999999999"/>
    <n v="30.3"/>
    <n v="13.2"/>
    <n v="7.8"/>
    <n v="3.1196879999999996"/>
    <n v="5.1390000000000002"/>
    <n v="1"/>
    <n v="2"/>
    <n v="0.11"/>
  </r>
  <r>
    <x v="81"/>
    <n v="218.4"/>
    <s v="CONTROL"/>
    <n v="69.900000000000006"/>
    <n v="59.8"/>
    <n v="1.1688963210702343"/>
    <n v="41.800200000000004"/>
    <n v="29.9"/>
    <n v="13.1"/>
    <n v="6.8"/>
    <n v="2.6634919999999997"/>
    <n v="6.2960000000000003"/>
    <n v="1"/>
    <n v="14"/>
    <n v="0.52"/>
  </r>
  <r>
    <x v="81"/>
    <n v="218.5"/>
    <s v="CONTROL"/>
    <n v="70.900000000000006"/>
    <n v="60.5"/>
    <n v="1.1719008264462811"/>
    <n v="42.894500000000008"/>
    <n v="30.7"/>
    <n v="12"/>
    <n v="7.9"/>
    <n v="2.9103600000000003"/>
    <n v="7.923"/>
    <n v="1"/>
    <n v="3"/>
    <n v="0.08"/>
  </r>
  <r>
    <x v="63"/>
    <n v="217.11"/>
    <s v="CONTROL"/>
    <n v="67.400000000000006"/>
    <n v="56"/>
    <n v="1.2035714285714287"/>
    <n v="37.744000000000007"/>
    <n v="30.2"/>
    <n v="6.2"/>
    <n v="8.8000000000000007"/>
    <n v="1.6477120000000003"/>
    <n v="8.3989999999999991"/>
    <n v="0"/>
    <n v="0"/>
    <m/>
  </r>
  <r>
    <x v="82"/>
    <n v="175.1"/>
    <s v="CONTROL"/>
    <n v="63.8"/>
    <n v="55.9"/>
    <n v="1.1413237924865831"/>
    <n v="35.664199999999994"/>
    <n v="30.1"/>
    <n v="14.1"/>
    <n v="8.9"/>
    <n v="3.7772490000000003"/>
    <n v="7.5259999999999998"/>
    <n v="0"/>
    <n v="0"/>
    <m/>
  </r>
  <r>
    <x v="83"/>
    <n v="135.1"/>
    <s v="CONTROL"/>
    <n v="55.7"/>
    <n v="53.2"/>
    <n v="1.0469924812030076"/>
    <n v="29.632400000000004"/>
    <n v="29.8"/>
    <n v="14.5"/>
    <n v="8.6"/>
    <n v="3.7160600000000001"/>
    <n v="6.59"/>
    <n v="1"/>
    <n v="8"/>
    <n v="0.38"/>
  </r>
  <r>
    <x v="56"/>
    <n v="140.4"/>
    <s v="CONTROL"/>
    <n v="61.3"/>
    <n v="49.8"/>
    <n v="1.2309236947791165"/>
    <n v="30.527399999999997"/>
    <n v="28.9"/>
    <n v="12.8"/>
    <n v="6.3"/>
    <n v="2.3304960000000001"/>
    <n v="6.9039999999999999"/>
    <n v="1"/>
    <n v="9"/>
    <n v="0.36"/>
  </r>
  <r>
    <x v="56"/>
    <n v="140.5"/>
    <s v="CONTROL"/>
    <n v="64.7"/>
    <n v="54.5"/>
    <n v="1.1871559633027524"/>
    <n v="35.261499999999998"/>
    <n v="29.1"/>
    <n v="12.7"/>
    <n v="8.4"/>
    <n v="3.1043879999999997"/>
    <n v="5.7359999999999998"/>
    <n v="0"/>
    <n v="0"/>
    <m/>
  </r>
  <r>
    <x v="84"/>
    <n v="197.1"/>
    <s v="CONTROL"/>
    <n v="68.7"/>
    <n v="57.4"/>
    <n v="1.1968641114982579"/>
    <n v="39.433799999999998"/>
    <n v="29.3"/>
    <s v="NA"/>
    <s v="NA"/>
    <s v="NA"/>
    <n v="6.1559999999999997"/>
    <n v="1"/>
    <n v="23"/>
    <n v="1.1000000000000001"/>
  </r>
  <r>
    <x v="84"/>
    <n v="197.2"/>
    <s v="CONTROL"/>
    <n v="69.099999999999994"/>
    <n v="60.3"/>
    <n v="1.1459369817578773"/>
    <n v="41.667299999999997"/>
    <n v="29.9"/>
    <n v="14.8"/>
    <n v="7.6"/>
    <n v="3.3631519999999995"/>
    <n v="8.6999999999999993"/>
    <n v="1"/>
    <n v="2"/>
    <n v="0.1"/>
  </r>
  <r>
    <x v="85"/>
    <n v="139.1"/>
    <s v="CONTROL"/>
    <n v="62"/>
    <n v="59.1"/>
    <n v="1.0490693739424704"/>
    <n v="36.642000000000003"/>
    <n v="32.9"/>
    <n v="13.5"/>
    <n v="7.1"/>
    <n v="3.1534649999999997"/>
    <n v="7.9029999999999996"/>
    <n v="1"/>
    <n v="19"/>
    <n v="0.74"/>
  </r>
  <r>
    <x v="65"/>
    <n v="193.3"/>
    <s v="CONTROL"/>
    <n v="76.099999999999994"/>
    <n v="68.900000000000006"/>
    <n v="1.1044992743105948"/>
    <n v="52.432899999999997"/>
    <n v="32.1"/>
    <n v="12"/>
    <n v="7.9"/>
    <n v="3.0430800000000002"/>
    <n v="8.7439999999999998"/>
    <n v="0"/>
    <n v="0"/>
    <m/>
  </r>
  <r>
    <x v="65"/>
    <n v="193.4"/>
    <s v="CONTROL"/>
    <n v="79.099999999999994"/>
    <n v="72.400000000000006"/>
    <n v="1.0925414364640882"/>
    <n v="57.2684"/>
    <n v="33.6"/>
    <n v="12.1"/>
    <n v="7.8"/>
    <n v="3.1711680000000002"/>
    <n v="11.023999999999999"/>
    <n v="1"/>
    <n v="12"/>
    <n v="0.6"/>
  </r>
  <r>
    <x v="65"/>
    <n v="193.5"/>
    <s v="CONTROL"/>
    <n v="79.400000000000006"/>
    <n v="69.8"/>
    <n v="1.1375358166189113"/>
    <n v="55.421199999999999"/>
    <n v="32.799999999999997"/>
    <n v="16"/>
    <n v="8.1"/>
    <n v="4.2508799999999995"/>
    <n v="7.7050000000000001"/>
    <n v="0"/>
    <n v="0"/>
    <m/>
  </r>
  <r>
    <x v="65"/>
    <n v="193.6"/>
    <s v="CONTROL"/>
    <n v="77.3"/>
    <n v="71.8"/>
    <n v="1.0766016713091922"/>
    <n v="55.501399999999997"/>
    <n v="33.1"/>
    <n v="15.7"/>
    <n v="9.8000000000000007"/>
    <n v="5.0927659999999992"/>
    <n v="7.7759999999999998"/>
    <n v="1"/>
    <n v="60"/>
    <n v="2.4500000000000002"/>
  </r>
  <r>
    <x v="66"/>
    <n v="196.3"/>
    <s v="CONTROL"/>
    <n v="58.9"/>
    <n v="49"/>
    <n v="1.2020408163265306"/>
    <n v="28.861000000000001"/>
    <n v="27.6"/>
    <n v="14.1"/>
    <n v="5.9"/>
    <n v="2.2960440000000002"/>
    <n v="6.0490000000000004"/>
    <n v="1"/>
    <n v="48"/>
    <n v="2.64"/>
  </r>
  <r>
    <x v="67"/>
    <n v="201.2"/>
    <s v="CONTROL"/>
    <n v="69.400000000000006"/>
    <n v="58.9"/>
    <n v="1.1782682512733447"/>
    <n v="40.876600000000003"/>
    <n v="30.6"/>
    <n v="14.4"/>
    <n v="7.7"/>
    <n v="3.3929280000000004"/>
    <n v="7.1079999999999997"/>
    <n v="1"/>
    <n v="21"/>
    <n v="0.12"/>
  </r>
  <r>
    <x v="72"/>
    <n v="202.2"/>
    <s v="CONTROL"/>
    <n v="80"/>
    <n v="64.400000000000006"/>
    <n v="1.2422360248447204"/>
    <n v="51.52"/>
    <n v="33.4"/>
    <n v="14.5"/>
    <n v="9.8000000000000007"/>
    <n v="4.7461400000000005"/>
    <n v="6.7770000000000001"/>
    <n v="1"/>
    <n v="18"/>
    <n v="0.88"/>
  </r>
  <r>
    <x v="72"/>
    <n v="202.3"/>
    <s v="CONTROL"/>
    <n v="77.400000000000006"/>
    <n v="64.599999999999994"/>
    <n v="1.1981424148606814"/>
    <n v="50.000399999999999"/>
    <n v="32.4"/>
    <n v="13.5"/>
    <n v="11"/>
    <n v="4.8113999999999999"/>
    <n v="7.4189999999999996"/>
    <n v="1"/>
    <n v="32"/>
    <n v="1.1000000000000001"/>
  </r>
  <r>
    <x v="72"/>
    <n v="202.4"/>
    <s v="CONTROL"/>
    <n v="74.400000000000006"/>
    <n v="53.7"/>
    <n v="1.3854748603351956"/>
    <n v="39.952800000000003"/>
    <n v="33.9"/>
    <n v="15.6"/>
    <n v="11.3"/>
    <n v="5.975892"/>
    <n v="7.72"/>
    <n v="0"/>
    <n v="0"/>
    <m/>
  </r>
  <r>
    <x v="72"/>
    <n v="202.5"/>
    <s v="CONTROL"/>
    <n v="76.8"/>
    <n v="65.8"/>
    <n v="1.1671732522796352"/>
    <n v="50.534399999999998"/>
    <n v="37.1"/>
    <n v="13.9"/>
    <n v="8.1999999999999993"/>
    <n v="4.2286580000000002"/>
    <n v="7.7450000000000001"/>
    <n v="0"/>
    <n v="0"/>
    <m/>
  </r>
  <r>
    <x v="72"/>
    <n v="202.6"/>
    <s v="CONTROL"/>
    <n v="78.099999999999994"/>
    <n v="66.099999999999994"/>
    <n v="1.1815431164901664"/>
    <n v="51.624099999999991"/>
    <n v="33.799999999999997"/>
    <n v="15"/>
    <n v="9.1"/>
    <n v="4.6136999999999988"/>
    <n v="6.47"/>
    <n v="1"/>
    <n v="34"/>
    <n v="1.8"/>
  </r>
  <r>
    <x v="73"/>
    <n v="199.4"/>
    <s v="CONTROL"/>
    <n v="60.2"/>
    <n v="49.1"/>
    <n v="1.2260692464358451"/>
    <n v="29.558200000000003"/>
    <n v="27.4"/>
    <n v="15.3"/>
    <n v="8.9"/>
    <n v="3.731058"/>
    <n v="10.465"/>
    <n v="0"/>
    <n v="0"/>
    <m/>
  </r>
  <r>
    <x v="73"/>
    <n v="199.5"/>
    <s v="CONTROL"/>
    <n v="59.9"/>
    <n v="49.4"/>
    <n v="1.2125506072874495"/>
    <n v="29.590599999999998"/>
    <n v="28"/>
    <n v="12.9"/>
    <n v="7.9"/>
    <n v="2.8534800000000002"/>
    <n v="8.4420000000000002"/>
    <n v="0"/>
    <n v="0"/>
    <m/>
  </r>
  <r>
    <x v="58"/>
    <n v="179.6"/>
    <s v="CONTROL"/>
    <n v="67.3"/>
    <n v="60.1"/>
    <n v="1.1198003327787021"/>
    <n v="40.447299999999998"/>
    <n v="31"/>
    <n v="12.5"/>
    <n v="9.6999999999999993"/>
    <n v="3.7587499999999996"/>
    <n v="7.8360000000000003"/>
    <n v="0"/>
    <n v="0"/>
    <m/>
  </r>
  <r>
    <x v="58"/>
    <n v="179.7"/>
    <s v="CONTROL"/>
    <n v="69.7"/>
    <n v="54.2"/>
    <n v="1.2859778597785978"/>
    <n v="37.7774"/>
    <n v="30.8"/>
    <n v="11.9"/>
    <n v="8.9"/>
    <n v="3.2620280000000004"/>
    <n v="7.5410000000000004"/>
    <n v="0"/>
    <n v="0"/>
    <m/>
  </r>
  <r>
    <x v="58"/>
    <n v="179.8"/>
    <s v="CONTROL"/>
    <n v="59.8"/>
    <n v="51"/>
    <n v="1.1725490196078432"/>
    <n v="30.497999999999998"/>
    <n v="30.4"/>
    <n v="12.9"/>
    <n v="9.1999999999999993"/>
    <n v="3.6078719999999995"/>
    <n v="9.3149999999999995"/>
    <n v="0"/>
    <n v="0"/>
    <m/>
  </r>
  <r>
    <x v="86"/>
    <n v="204.1"/>
    <s v="CONTROL"/>
    <n v="82"/>
    <n v="75.599999999999994"/>
    <n v="1.0846560846560847"/>
    <n v="61.991999999999997"/>
    <n v="33.700000000000003"/>
    <n v="15.5"/>
    <n v="11"/>
    <n v="5.7458500000000008"/>
    <n v="4.9029999999999996"/>
    <n v="1"/>
    <n v="28"/>
    <n v="1.76"/>
  </r>
  <r>
    <x v="68"/>
    <n v="189.2"/>
    <s v="CONTROL"/>
    <n v="60.7"/>
    <n v="53.8"/>
    <n v="1.1282527881040894"/>
    <n v="32.656599999999997"/>
    <n v="26.6"/>
    <n v="9.5"/>
    <n v="9.1"/>
    <n v="2.2995700000000001"/>
    <n v="7.0629999999999997"/>
    <n v="1"/>
    <n v="16"/>
    <n v="0.8"/>
  </r>
  <r>
    <x v="79"/>
    <n v="191.6"/>
    <s v="CONTROL"/>
    <n v="62.1"/>
    <n v="51.9"/>
    <n v="1.1965317919075145"/>
    <n v="32.229900000000001"/>
    <n v="26.6"/>
    <n v="10.4"/>
    <n v="6.1"/>
    <n v="1.6875040000000001"/>
    <n v="9.9169999999999998"/>
    <n v="1"/>
    <n v="33"/>
    <n v="0.28000000000000003"/>
  </r>
  <r>
    <x v="87"/>
    <n v="159.1"/>
    <s v="CONTROL"/>
    <n v="58.7"/>
    <n v="49.9"/>
    <n v="1.1763527054108218"/>
    <n v="29.2913"/>
    <n v="27.9"/>
    <n v="8.3000000000000007"/>
    <n v="3.4"/>
    <n v="0.78733800000000009"/>
    <n v="7.5579999999999998"/>
    <n v="1"/>
    <n v="2"/>
    <n v="0.09"/>
  </r>
  <r>
    <x v="87"/>
    <n v="159.19999999999999"/>
    <s v="CONTROL"/>
    <n v="56.8"/>
    <n v="49.7"/>
    <n v="1.1428571428571428"/>
    <n v="28.229600000000001"/>
    <n v="28.1"/>
    <n v="6.2"/>
    <s v="NA"/>
    <s v="NA"/>
    <n v="7.0460000000000003"/>
    <n v="0"/>
    <n v="0"/>
    <m/>
  </r>
  <r>
    <x v="87"/>
    <n v="159.30000000000001"/>
    <s v="CONTROL"/>
    <n v="56.4"/>
    <n v="43.1"/>
    <n v="1.308584686774942"/>
    <n v="24.308400000000002"/>
    <n v="23.9"/>
    <n v="17.5"/>
    <n v="7.8"/>
    <n v="3.2623500000000001"/>
    <n v="8.84"/>
    <n v="0"/>
    <n v="0"/>
    <m/>
  </r>
  <r>
    <x v="64"/>
    <n v="188.8"/>
    <s v="CONTROL"/>
    <n v="68.3"/>
    <n v="61.2"/>
    <n v="1.1160130718954246"/>
    <n v="41.799599999999998"/>
    <n v="30.5"/>
    <n v="12.4"/>
    <n v="7.1"/>
    <n v="2.6852199999999997"/>
    <n v="7.141"/>
    <n v="0"/>
    <n v="0"/>
    <m/>
  </r>
  <r>
    <x v="64"/>
    <n v="188.9"/>
    <s v="CONTROL"/>
    <n v="75.8"/>
    <n v="67.900000000000006"/>
    <n v="1.1163475699558172"/>
    <n v="51.468200000000003"/>
    <n v="29.6"/>
    <n v="13.2"/>
    <n v="8.6"/>
    <n v="3.3601919999999996"/>
    <n v="5.4489999999999998"/>
    <n v="0"/>
    <n v="0"/>
    <m/>
  </r>
  <r>
    <x v="64"/>
    <n v="188.101"/>
    <s v="CONTROL"/>
    <n v="67.8"/>
    <n v="61.7"/>
    <n v="1.0988654781199352"/>
    <n v="41.832599999999999"/>
    <n v="29.7"/>
    <n v="14.5"/>
    <n v="8.6999999999999993"/>
    <n v="3.7466549999999992"/>
    <n v="9.5419999999999998"/>
    <n v="0"/>
    <n v="0"/>
    <m/>
  </r>
  <r>
    <x v="64"/>
    <n v="188.11"/>
    <s v="CONTROL"/>
    <n v="69.3"/>
    <n v="63.2"/>
    <n v="1.096518987341772"/>
    <n v="43.797600000000003"/>
    <n v="27.8"/>
    <n v="14.6"/>
    <n v="7.3"/>
    <n v="2.9629240000000001"/>
    <n v="8.2289999999999992"/>
    <n v="1"/>
    <n v="20"/>
    <n v="0.94"/>
  </r>
  <r>
    <x v="64"/>
    <n v="188.12"/>
    <s v="CONTROL"/>
    <n v="70.3"/>
    <n v="64"/>
    <n v="1.0984375"/>
    <n v="44.991999999999997"/>
    <n v="28.1"/>
    <n v="13.1"/>
    <n v="7"/>
    <n v="2.5767699999999998"/>
    <n v="13.563000000000001"/>
    <n v="0"/>
    <n v="0"/>
    <m/>
  </r>
  <r>
    <x v="64"/>
    <n v="188.13"/>
    <s v="CONTROL"/>
    <n v="78.2"/>
    <n v="60.1"/>
    <n v="1.3011647254575707"/>
    <n v="46.998200000000004"/>
    <n v="28.1"/>
    <n v="12.9"/>
    <n v="10.4"/>
    <n v="3.7698960000000001"/>
    <n v="8.1820000000000004"/>
    <n v="0"/>
    <n v="0"/>
    <m/>
  </r>
  <r>
    <x v="61"/>
    <n v="168.8"/>
    <s v="CONTROL"/>
    <n v="78.8"/>
    <n v="60.5"/>
    <n v="1.3024793388429752"/>
    <n v="47.673999999999999"/>
    <n v="33.9"/>
    <n v="13.6"/>
    <n v="9.1999999999999993"/>
    <n v="4.2415679999999991"/>
    <n v="8.5850000000000009"/>
    <n v="1"/>
    <n v="12"/>
    <n v="0.62"/>
  </r>
  <r>
    <x v="81"/>
    <n v="218.6"/>
    <s v="CONTROL"/>
    <n v="66.400000000000006"/>
    <n v="52.9"/>
    <n v="1.2551984877126656"/>
    <n v="35.125600000000006"/>
    <n v="33.200000000000003"/>
    <n v="11.1"/>
    <n v="9.1999999999999993"/>
    <n v="3.3903840000000001"/>
    <n v="8.1039999999999992"/>
    <n v="1"/>
    <n v="2"/>
    <n v="0.02"/>
  </r>
  <r>
    <x v="63"/>
    <n v="217.12"/>
    <s v="CONTROL"/>
    <n v="68.099999999999994"/>
    <n v="58"/>
    <n v="1.1741379310344826"/>
    <n v="39.497999999999998"/>
    <n v="29"/>
    <n v="13.6"/>
    <n v="7.8"/>
    <n v="3.0763199999999995"/>
    <n v="7.0460000000000003"/>
    <n v="0"/>
    <n v="0"/>
    <m/>
  </r>
  <r>
    <x v="88"/>
    <n v="203.1"/>
    <s v="CONTROL"/>
    <n v="58.5"/>
    <n v="45.6"/>
    <n v="1.2828947368421053"/>
    <n v="26.675999999999998"/>
    <n v="28.7"/>
    <n v="9.5"/>
    <n v="5.8"/>
    <n v="1.5813699999999999"/>
    <n v="8.2070000000000007"/>
    <n v="0"/>
    <n v="0"/>
    <m/>
  </r>
  <r>
    <x v="87"/>
    <n v="159.4"/>
    <s v="CONTROL"/>
    <n v="50"/>
    <n v="44.9"/>
    <n v="1.1135857461024499"/>
    <n v="22.45"/>
    <n v="25.3"/>
    <n v="10"/>
    <n v="7.6"/>
    <n v="1.9228000000000001"/>
    <n v="6.5549999999999997"/>
    <n v="0"/>
    <n v="0"/>
    <m/>
  </r>
  <r>
    <x v="84"/>
    <n v="197.3"/>
    <s v="CONTROL"/>
    <n v="61.7"/>
    <n v="60.5"/>
    <n v="1.0198347107438017"/>
    <n v="37.328500000000005"/>
    <n v="29.4"/>
    <n v="13.1"/>
    <n v="8.5"/>
    <n v="3.2736900000000002"/>
    <n v="9.2910000000000004"/>
    <n v="1"/>
    <n v="11"/>
    <n v="0.96"/>
  </r>
  <r>
    <x v="66"/>
    <n v="196.4"/>
    <s v="CONTROL"/>
    <n v="67.3"/>
    <n v="65.599999999999994"/>
    <n v="1.0259146341463414"/>
    <n v="44.148799999999994"/>
    <n v="32"/>
    <n v="11.8"/>
    <n v="6.5"/>
    <n v="2.4544000000000001"/>
    <n v="6.5960000000000001"/>
    <n v="1"/>
    <n v="15"/>
    <n v="0.98"/>
  </r>
  <r>
    <x v="72"/>
    <n v="202.8"/>
    <s v="CONTROL"/>
    <n v="69.599999999999994"/>
    <n v="61.9"/>
    <n v="1.124394184168013"/>
    <n v="43.0824"/>
    <n v="33.4"/>
    <n v="14.4"/>
    <n v="8.4"/>
    <n v="4.0400640000000001"/>
    <n v="8.9939999999999998"/>
    <n v="0"/>
    <n v="0"/>
    <m/>
  </r>
  <r>
    <x v="58"/>
    <n v="179.9"/>
    <s v="CONTROL"/>
    <n v="66.400000000000006"/>
    <n v="51.5"/>
    <n v="1.2893203883495146"/>
    <n v="34.196000000000005"/>
    <n v="30.5"/>
    <n v="10.8"/>
    <n v="9.8000000000000007"/>
    <n v="3.2281200000000005"/>
    <n v="8.2249999999999996"/>
    <n v="0"/>
    <n v="0"/>
    <m/>
  </r>
  <r>
    <x v="89"/>
    <n v="207.1"/>
    <s v="CONTROL"/>
    <n v="82.8"/>
    <n v="59.6"/>
    <n v="1.3892617449664428"/>
    <n v="49.348800000000004"/>
    <n v="30.1"/>
    <n v="12.5"/>
    <n v="9.4"/>
    <n v="3.5367500000000001"/>
    <n v="5.452"/>
    <n v="0"/>
    <n v="0"/>
    <m/>
  </r>
  <r>
    <x v="90"/>
    <n v="219.1"/>
    <s v="CONTROL"/>
    <n v="75.099999999999994"/>
    <n v="63.5"/>
    <n v="1.1826771653543307"/>
    <n v="47.688499999999998"/>
    <n v="32.6"/>
    <n v="13.5"/>
    <n v="6.7"/>
    <n v="2.9486699999999999"/>
    <n v="8.7710000000000008"/>
    <n v="0"/>
    <n v="0"/>
    <m/>
  </r>
  <r>
    <x v="90"/>
    <n v="219.2"/>
    <s v="CONTROL"/>
    <n v="72.900000000000006"/>
    <n v="61.2"/>
    <n v="1.1911764705882353"/>
    <n v="44.614800000000002"/>
    <n v="32.1"/>
    <n v="12.8"/>
    <n v="8.4"/>
    <n v="3.4513920000000007"/>
    <n v="11.837999999999999"/>
    <n v="1"/>
    <n v="46"/>
    <n v="1.52"/>
  </r>
  <r>
    <x v="91"/>
    <n v="220.1"/>
    <s v="CONTROL"/>
    <n v="56"/>
    <n v="43.2"/>
    <n v="1.2962962962962963"/>
    <n v="24.192000000000004"/>
    <n v="25"/>
    <n v="12"/>
    <n v="9.4"/>
    <n v="2.82"/>
    <n v="8.9619999999999997"/>
    <n v="0"/>
    <n v="0"/>
    <m/>
  </r>
  <r>
    <x v="91"/>
    <n v="220.2"/>
    <s v="CONTROL"/>
    <n v="60.3"/>
    <n v="50.8"/>
    <n v="1.1870078740157481"/>
    <n v="30.632399999999997"/>
    <n v="27.3"/>
    <n v="13.6"/>
    <n v="9.1"/>
    <n v="3.3786479999999997"/>
    <n v="8.0079999999999991"/>
    <n v="1"/>
    <n v="18"/>
    <n v="0.68"/>
  </r>
  <r>
    <x v="77"/>
    <n v="173.3"/>
    <s v="CONTROL"/>
    <n v="66"/>
    <n v="51"/>
    <n v="1.2941176470588236"/>
    <n v="33.659999999999997"/>
    <n v="32.799999999999997"/>
    <n v="11.3"/>
    <n v="9.1"/>
    <n v="3.3728239999999996"/>
    <n v="5.2809999999999997"/>
    <n v="0"/>
    <n v="0"/>
    <m/>
  </r>
  <r>
    <x v="92"/>
    <n v="221.1"/>
    <s v="CONTROL"/>
    <n v="68.599999999999994"/>
    <n v="64"/>
    <n v="1.0718749999999999"/>
    <n v="43.903999999999996"/>
    <n v="34.700000000000003"/>
    <n v="14"/>
    <n v="8.4"/>
    <n v="4.0807200000000003"/>
    <n v="9.1869999999999994"/>
    <n v="1"/>
    <n v="29"/>
    <n v="0.82"/>
  </r>
  <r>
    <x v="92"/>
    <n v="221.2"/>
    <s v="CONTROL"/>
    <n v="67.8"/>
    <n v="56"/>
    <n v="1.2107142857142856"/>
    <n v="37.967999999999996"/>
    <n v="34.6"/>
    <n v="10.4"/>
    <n v="7.4"/>
    <n v="2.6628160000000003"/>
    <n v="8.7840000000000007"/>
    <n v="1"/>
    <n v="18"/>
    <n v="0.6"/>
  </r>
  <r>
    <x v="92"/>
    <n v="221.3"/>
    <s v="CONTROL"/>
    <n v="67.7"/>
    <n v="61.3"/>
    <n v="1.1044045676998369"/>
    <n v="41.500100000000003"/>
    <n v="32.700000000000003"/>
    <n v="12.6"/>
    <n v="8.8000000000000007"/>
    <n v="3.6257760000000006"/>
    <n v="8.3640000000000008"/>
    <n v="0"/>
    <n v="0"/>
    <m/>
  </r>
  <r>
    <x v="92"/>
    <n v="221.4"/>
    <s v="CONTROL"/>
    <n v="66.8"/>
    <n v="54.7"/>
    <n v="1.2212065813528334"/>
    <n v="36.5396"/>
    <n v="31.8"/>
    <n v="11.9"/>
    <n v="7.8"/>
    <n v="2.951676"/>
    <n v="7.8849999999999998"/>
    <n v="0"/>
    <n v="0"/>
    <m/>
  </r>
  <r>
    <x v="93"/>
    <n v="222.1"/>
    <s v="CONTROL"/>
    <n v="58.3"/>
    <n v="47"/>
    <n v="1.2404255319148936"/>
    <n v="27.401"/>
    <n v="30"/>
    <n v="11.4"/>
    <n v="7.8"/>
    <n v="2.6675999999999997"/>
    <n v="5.4859999999999998"/>
    <s v="NA"/>
    <s v="NA"/>
    <m/>
  </r>
  <r>
    <x v="93"/>
    <n v="222.2"/>
    <s v="CONTROL"/>
    <n v="51.4"/>
    <n v="42.8"/>
    <n v="1.2009345794392523"/>
    <n v="21.999199999999995"/>
    <n v="26.2"/>
    <n v="9.6"/>
    <n v="10.1"/>
    <n v="2.5403519999999999"/>
    <n v="5.2560000000000002"/>
    <s v="NA"/>
    <s v="NA"/>
    <m/>
  </r>
  <r>
    <x v="93"/>
    <n v="222.3"/>
    <s v="CONTROL"/>
    <n v="51.4"/>
    <n v="46.9"/>
    <n v="1.095948827292111"/>
    <n v="24.1066"/>
    <n v="24.6"/>
    <n v="12.2"/>
    <n v="8"/>
    <n v="2.40096"/>
    <n v="6.4640000000000004"/>
    <s v="NA"/>
    <s v="NA"/>
    <m/>
  </r>
  <r>
    <x v="86"/>
    <n v="204.2"/>
    <s v="CONTROL"/>
    <n v="70.2"/>
    <n v="59.3"/>
    <n v="1.1838111298482294"/>
    <n v="41.628599999999999"/>
    <n v="32.299999999999997"/>
    <n v="11"/>
    <n v="8.1999999999999993"/>
    <n v="2.9134599999999997"/>
    <n v="5.452"/>
    <n v="0"/>
    <n v="0"/>
    <m/>
  </r>
  <r>
    <x v="87"/>
    <n v="159.5"/>
    <s v="CONTROL"/>
    <n v="42.9"/>
    <n v="37.1"/>
    <n v="1.1563342318059298"/>
    <n v="15.915899999999999"/>
    <n v="22.4"/>
    <n v="10.9"/>
    <n v="9.6999999999999993"/>
    <n v="2.3683519999999998"/>
    <n v="8.9190000000000005"/>
    <n v="1"/>
    <n v="13"/>
    <n v="0.6"/>
  </r>
  <r>
    <x v="92"/>
    <n v="221.5"/>
    <s v="CONTROL"/>
    <n v="60.9"/>
    <n v="52.3"/>
    <n v="1.1644359464627152"/>
    <n v="31.850699999999996"/>
    <n v="30.7"/>
    <n v="13.5"/>
    <n v="5.8"/>
    <n v="2.40381"/>
    <n v="7.4560000000000004"/>
    <n v="0"/>
    <n v="0"/>
    <m/>
  </r>
  <r>
    <x v="92"/>
    <n v="221.6"/>
    <s v="CONTROL"/>
    <n v="59.5"/>
    <n v="54.3"/>
    <n v="1.0957642725598526"/>
    <n v="32.308500000000002"/>
    <n v="31"/>
    <n v="12.6"/>
    <n v="5.8"/>
    <n v="2.2654799999999997"/>
    <n v="8.5410000000000004"/>
    <n v="0"/>
    <n v="0"/>
    <m/>
  </r>
  <r>
    <x v="94"/>
    <m/>
    <m/>
    <m/>
    <m/>
    <m/>
    <m/>
    <m/>
    <m/>
    <m/>
    <m/>
    <m/>
    <m/>
    <m/>
    <m/>
  </r>
  <r>
    <x v="94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51402-EDA6-4CCC-AC87-209C0F01242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97" firstHeaderRow="0" firstDataRow="1" firstDataCol="1"/>
  <pivotFields count="15">
    <pivotField axis="axisRow" showAll="0" sortType="ascending">
      <items count="96">
        <item x="83"/>
        <item x="52"/>
        <item x="85"/>
        <item x="56"/>
        <item x="74"/>
        <item x="59"/>
        <item x="71"/>
        <item x="69"/>
        <item x="87"/>
        <item x="61"/>
        <item x="75"/>
        <item x="70"/>
        <item x="77"/>
        <item x="82"/>
        <item x="58"/>
        <item x="76"/>
        <item x="60"/>
        <item x="80"/>
        <item x="62"/>
        <item x="64"/>
        <item x="68"/>
        <item x="79"/>
        <item x="78"/>
        <item x="65"/>
        <item x="66"/>
        <item x="84"/>
        <item x="73"/>
        <item x="67"/>
        <item x="72"/>
        <item x="88"/>
        <item x="86"/>
        <item x="89"/>
        <item x="48"/>
        <item x="49"/>
        <item x="50"/>
        <item x="51"/>
        <item x="53"/>
        <item x="55"/>
        <item x="54"/>
        <item x="57"/>
        <item x="63"/>
        <item x="81"/>
        <item x="90"/>
        <item x="91"/>
        <item x="92"/>
        <item x="93"/>
        <item x="41"/>
        <item x="5"/>
        <item x="29"/>
        <item x="39"/>
        <item x="38"/>
        <item x="12"/>
        <item x="32"/>
        <item x="21"/>
        <item x="22"/>
        <item x="13"/>
        <item x="10"/>
        <item x="18"/>
        <item x="19"/>
        <item x="23"/>
        <item x="36"/>
        <item x="45"/>
        <item x="46"/>
        <item x="47"/>
        <item x="17"/>
        <item x="0"/>
        <item x="8"/>
        <item x="31"/>
        <item x="25"/>
        <item x="30"/>
        <item x="24"/>
        <item x="26"/>
        <item x="43"/>
        <item x="1"/>
        <item x="2"/>
        <item x="3"/>
        <item x="4"/>
        <item x="6"/>
        <item x="7"/>
        <item x="11"/>
        <item x="14"/>
        <item x="16"/>
        <item x="20"/>
        <item x="27"/>
        <item x="33"/>
        <item x="34"/>
        <item x="35"/>
        <item x="40"/>
        <item x="44"/>
        <item x="28"/>
        <item x="37"/>
        <item x="9"/>
        <item x="15"/>
        <item x="42"/>
        <item x="9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fruit" fld="12" baseField="0" baseItem="0"/>
    <dataField name="Sum of seed" fld="13" baseField="0" baseItem="0"/>
    <dataField name="Average of tunnel_volume_cm" fld="10" subtotal="average" baseField="0" baseItem="0"/>
    <dataField name="Average of bp_area" fld="11" subtotal="average" baseField="0" baseItem="0"/>
    <dataField name="Average of Flower_siz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14F0-4989-4082-A132-A54DA289930F}">
  <dimension ref="A1:T303"/>
  <sheetViews>
    <sheetView tabSelected="1" topLeftCell="F100" workbookViewId="0">
      <selection activeCell="L115" sqref="L115"/>
    </sheetView>
  </sheetViews>
  <sheetFormatPr defaultRowHeight="14.5" x14ac:dyDescent="0.35"/>
  <cols>
    <col min="2" max="2" width="11.81640625" customWidth="1"/>
    <col min="11" max="11" width="11" style="1" customWidth="1"/>
    <col min="12" max="12" width="8.7265625" style="3"/>
    <col min="16" max="16" width="14.6328125" style="3" customWidth="1"/>
    <col min="20" max="20" width="12.81640625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s="1">
        <v>1</v>
      </c>
      <c r="B2" s="2">
        <v>45329</v>
      </c>
      <c r="C2" s="1">
        <v>1</v>
      </c>
      <c r="D2" s="1" t="s">
        <v>77</v>
      </c>
      <c r="E2" s="1" t="s">
        <v>37</v>
      </c>
      <c r="F2" s="1" t="s">
        <v>100</v>
      </c>
      <c r="G2" s="1">
        <v>119.1</v>
      </c>
      <c r="H2" s="1" t="s">
        <v>23</v>
      </c>
      <c r="I2" s="1">
        <v>100.6</v>
      </c>
      <c r="J2" s="1">
        <v>81.5</v>
      </c>
      <c r="K2" s="1">
        <f>I2/J2</f>
        <v>1.2343558282208589</v>
      </c>
      <c r="L2" s="1">
        <f>I2*J2/100</f>
        <v>81.98899999999999</v>
      </c>
      <c r="M2" s="1">
        <v>34.1</v>
      </c>
      <c r="N2" s="1">
        <v>14.1</v>
      </c>
      <c r="O2" s="1">
        <v>8.9</v>
      </c>
      <c r="P2" s="1">
        <f>M2*N2*O2/1000</f>
        <v>4.2792089999999998</v>
      </c>
      <c r="Q2" s="1">
        <v>8.1660000000000004</v>
      </c>
      <c r="R2" s="1">
        <v>1</v>
      </c>
      <c r="S2" s="1">
        <v>8</v>
      </c>
      <c r="T2" s="1">
        <v>0.34</v>
      </c>
    </row>
    <row r="3" spans="1:20" x14ac:dyDescent="0.35">
      <c r="A3" s="1">
        <v>2</v>
      </c>
      <c r="B3" s="2">
        <v>45329</v>
      </c>
      <c r="C3" s="1">
        <v>1</v>
      </c>
      <c r="D3" s="1" t="s">
        <v>77</v>
      </c>
      <c r="E3" s="1" t="s">
        <v>62</v>
      </c>
      <c r="F3" s="1" t="s">
        <v>108</v>
      </c>
      <c r="G3" s="1">
        <v>185.1</v>
      </c>
      <c r="H3" s="1" t="s">
        <v>79</v>
      </c>
      <c r="I3" s="1">
        <v>84</v>
      </c>
      <c r="J3" s="1">
        <v>77.2</v>
      </c>
      <c r="K3" s="1">
        <f t="shared" ref="K3:K6" si="0">I3/J3</f>
        <v>1.088082901554404</v>
      </c>
      <c r="L3" s="1">
        <f t="shared" ref="L3:L66" si="1">I3*J3/100</f>
        <v>64.847999999999999</v>
      </c>
      <c r="M3" s="1">
        <v>33.6</v>
      </c>
      <c r="N3" s="1">
        <v>11.6</v>
      </c>
      <c r="O3" s="1">
        <v>7.8</v>
      </c>
      <c r="P3" s="1">
        <f t="shared" ref="P3:P66" si="2">M3*N3*O3/1000</f>
        <v>3.0401279999999997</v>
      </c>
      <c r="Q3" s="1">
        <v>7.2240000000000002</v>
      </c>
      <c r="R3" s="1">
        <v>1</v>
      </c>
      <c r="S3" s="1">
        <v>55</v>
      </c>
      <c r="T3" s="1">
        <v>2.1</v>
      </c>
    </row>
    <row r="4" spans="1:20" x14ac:dyDescent="0.35">
      <c r="A4" s="1">
        <v>3</v>
      </c>
      <c r="B4" s="2">
        <v>45329</v>
      </c>
      <c r="C4" s="1">
        <v>1</v>
      </c>
      <c r="D4" s="1" t="s">
        <v>77</v>
      </c>
      <c r="E4" s="1" t="s">
        <v>74</v>
      </c>
      <c r="F4" s="1" t="s">
        <v>109</v>
      </c>
      <c r="G4" s="1">
        <v>186.1</v>
      </c>
      <c r="H4" s="1" t="s">
        <v>23</v>
      </c>
      <c r="I4" s="1">
        <v>94.5</v>
      </c>
      <c r="J4" s="1">
        <v>72.5</v>
      </c>
      <c r="K4" s="1">
        <f t="shared" si="0"/>
        <v>1.3034482758620689</v>
      </c>
      <c r="L4" s="1">
        <f t="shared" si="1"/>
        <v>68.512500000000003</v>
      </c>
      <c r="M4" s="1">
        <v>31</v>
      </c>
      <c r="N4" s="1">
        <v>16.2</v>
      </c>
      <c r="O4" s="1">
        <v>8.9</v>
      </c>
      <c r="P4" s="1">
        <f t="shared" si="2"/>
        <v>4.4695799999999997</v>
      </c>
      <c r="Q4" s="1">
        <v>7.6520000000000001</v>
      </c>
      <c r="R4" s="1">
        <v>1</v>
      </c>
      <c r="S4" s="1">
        <v>39</v>
      </c>
      <c r="T4" s="1">
        <v>1</v>
      </c>
    </row>
    <row r="5" spans="1:20" x14ac:dyDescent="0.35">
      <c r="A5" s="1">
        <v>4</v>
      </c>
      <c r="B5" s="2">
        <v>45329</v>
      </c>
      <c r="C5" s="1">
        <v>1</v>
      </c>
      <c r="D5" s="1" t="s">
        <v>77</v>
      </c>
      <c r="E5" s="1" t="s">
        <v>74</v>
      </c>
      <c r="F5" s="1" t="s">
        <v>109</v>
      </c>
      <c r="G5" s="1">
        <v>186.2</v>
      </c>
      <c r="H5" s="1" t="s">
        <v>23</v>
      </c>
      <c r="I5" s="1">
        <v>91.5</v>
      </c>
      <c r="J5" s="1">
        <v>70.5</v>
      </c>
      <c r="K5" s="1">
        <f t="shared" si="0"/>
        <v>1.2978723404255319</v>
      </c>
      <c r="L5" s="1">
        <f t="shared" si="1"/>
        <v>64.507499999999993</v>
      </c>
      <c r="M5" s="1">
        <v>28</v>
      </c>
      <c r="N5" s="1">
        <v>11.8</v>
      </c>
      <c r="O5" s="1">
        <v>7.9</v>
      </c>
      <c r="P5" s="1">
        <f t="shared" si="2"/>
        <v>2.6101600000000005</v>
      </c>
      <c r="Q5" s="1">
        <v>7.9580000000000002</v>
      </c>
      <c r="R5" s="1">
        <v>0</v>
      </c>
      <c r="S5" s="1">
        <v>0</v>
      </c>
      <c r="T5" s="1"/>
    </row>
    <row r="6" spans="1:20" x14ac:dyDescent="0.35">
      <c r="A6" s="1">
        <v>5</v>
      </c>
      <c r="B6" s="2">
        <v>45329</v>
      </c>
      <c r="C6" s="1">
        <v>1</v>
      </c>
      <c r="D6" s="1" t="s">
        <v>77</v>
      </c>
      <c r="E6" s="1" t="s">
        <v>39</v>
      </c>
      <c r="F6" s="1" t="s">
        <v>110</v>
      </c>
      <c r="G6" s="1">
        <v>187.1</v>
      </c>
      <c r="H6" s="1" t="s">
        <v>23</v>
      </c>
      <c r="I6" s="1">
        <v>95.1</v>
      </c>
      <c r="J6" s="1">
        <v>71.099999999999994</v>
      </c>
      <c r="K6" s="1">
        <f t="shared" si="0"/>
        <v>1.3375527426160339</v>
      </c>
      <c r="L6" s="1">
        <f t="shared" si="1"/>
        <v>67.616099999999989</v>
      </c>
      <c r="M6" s="1">
        <v>31.4</v>
      </c>
      <c r="N6" s="1">
        <v>16.8</v>
      </c>
      <c r="O6" s="1">
        <v>7.7</v>
      </c>
      <c r="P6" s="1">
        <f t="shared" si="2"/>
        <v>4.0619040000000002</v>
      </c>
      <c r="Q6" s="1">
        <v>5.6559999999999997</v>
      </c>
      <c r="R6" s="1">
        <v>0</v>
      </c>
      <c r="S6" s="1">
        <v>0</v>
      </c>
      <c r="T6" s="1"/>
    </row>
    <row r="7" spans="1:20" x14ac:dyDescent="0.35">
      <c r="A7" s="1">
        <v>6</v>
      </c>
      <c r="B7" s="2">
        <v>45329</v>
      </c>
      <c r="C7" s="1">
        <v>1</v>
      </c>
      <c r="D7" s="1" t="s">
        <v>77</v>
      </c>
      <c r="E7" s="1" t="s">
        <v>39</v>
      </c>
      <c r="F7" s="1" t="s">
        <v>111</v>
      </c>
      <c r="G7" s="1">
        <v>188.1</v>
      </c>
      <c r="H7" s="1" t="s">
        <v>23</v>
      </c>
      <c r="I7" s="1">
        <v>92.8</v>
      </c>
      <c r="J7" s="1">
        <v>76.400000000000006</v>
      </c>
      <c r="K7" s="1">
        <f t="shared" ref="K3:K66" si="3">I7/J7</f>
        <v>1.2146596858638743</v>
      </c>
      <c r="L7" s="1">
        <f t="shared" si="1"/>
        <v>70.899200000000008</v>
      </c>
      <c r="M7" s="1">
        <v>31.5</v>
      </c>
      <c r="N7" s="1">
        <v>14.4</v>
      </c>
      <c r="O7" s="1">
        <v>8.6999999999999993</v>
      </c>
      <c r="P7" s="1">
        <f t="shared" si="2"/>
        <v>3.9463199999999996</v>
      </c>
      <c r="Q7" s="1">
        <v>6.9470000000000001</v>
      </c>
      <c r="R7" s="1">
        <v>0</v>
      </c>
      <c r="S7" s="1">
        <v>0</v>
      </c>
      <c r="T7" s="1"/>
    </row>
    <row r="8" spans="1:20" x14ac:dyDescent="0.35">
      <c r="A8" s="1">
        <v>7</v>
      </c>
      <c r="B8" s="2">
        <v>45329</v>
      </c>
      <c r="C8" s="1">
        <v>1</v>
      </c>
      <c r="D8" s="1" t="s">
        <v>77</v>
      </c>
      <c r="E8" s="1" t="s">
        <v>39</v>
      </c>
      <c r="F8" s="1" t="s">
        <v>111</v>
      </c>
      <c r="G8" s="1">
        <v>188.2</v>
      </c>
      <c r="H8" s="1" t="s">
        <v>23</v>
      </c>
      <c r="I8" s="1">
        <v>74.099999999999994</v>
      </c>
      <c r="J8" s="1">
        <v>71.400000000000006</v>
      </c>
      <c r="K8" s="1">
        <f t="shared" si="3"/>
        <v>1.03781512605042</v>
      </c>
      <c r="L8" s="1">
        <f t="shared" si="1"/>
        <v>52.907399999999996</v>
      </c>
      <c r="M8" s="1">
        <v>31.5</v>
      </c>
      <c r="N8" s="1">
        <v>14.6</v>
      </c>
      <c r="O8" s="1">
        <v>5.8</v>
      </c>
      <c r="P8" s="1">
        <f t="shared" si="2"/>
        <v>2.6674199999999995</v>
      </c>
      <c r="Q8" s="1">
        <v>9.5719999999999992</v>
      </c>
      <c r="R8" s="1">
        <v>1</v>
      </c>
      <c r="S8" s="1">
        <v>21</v>
      </c>
      <c r="T8" s="1">
        <v>0.8</v>
      </c>
    </row>
    <row r="9" spans="1:20" x14ac:dyDescent="0.35">
      <c r="A9" s="1">
        <v>8</v>
      </c>
      <c r="B9" s="2">
        <v>45329</v>
      </c>
      <c r="C9" s="1">
        <v>1</v>
      </c>
      <c r="D9" s="1" t="s">
        <v>77</v>
      </c>
      <c r="E9" s="1" t="s">
        <v>39</v>
      </c>
      <c r="F9" s="1" t="s">
        <v>111</v>
      </c>
      <c r="G9" s="1">
        <v>188.3</v>
      </c>
      <c r="H9" s="1" t="s">
        <v>23</v>
      </c>
      <c r="I9" s="1">
        <v>78.7</v>
      </c>
      <c r="J9" s="1">
        <v>74.8</v>
      </c>
      <c r="K9" s="1">
        <f t="shared" si="3"/>
        <v>1.0521390374331552</v>
      </c>
      <c r="L9" s="1">
        <f t="shared" si="1"/>
        <v>58.867600000000003</v>
      </c>
      <c r="M9" s="1">
        <v>30.7</v>
      </c>
      <c r="N9" s="1">
        <v>13.5</v>
      </c>
      <c r="O9" s="1">
        <v>9.3000000000000007</v>
      </c>
      <c r="P9" s="1">
        <f t="shared" si="2"/>
        <v>3.8543850000000002</v>
      </c>
      <c r="Q9" s="1">
        <v>7.5010000000000003</v>
      </c>
      <c r="R9" s="1">
        <v>1</v>
      </c>
      <c r="S9" s="1">
        <v>30</v>
      </c>
      <c r="T9" s="1">
        <v>1.1200000000000001</v>
      </c>
    </row>
    <row r="10" spans="1:20" x14ac:dyDescent="0.35">
      <c r="A10" s="1">
        <v>9</v>
      </c>
      <c r="B10" s="2">
        <v>45329</v>
      </c>
      <c r="C10" s="1">
        <v>1</v>
      </c>
      <c r="D10" s="1" t="s">
        <v>77</v>
      </c>
      <c r="E10" s="1" t="s">
        <v>39</v>
      </c>
      <c r="F10" s="1" t="s">
        <v>111</v>
      </c>
      <c r="G10" s="1">
        <v>188.4</v>
      </c>
      <c r="H10" s="1" t="s">
        <v>23</v>
      </c>
      <c r="I10" s="1">
        <v>78.2</v>
      </c>
      <c r="J10" s="1">
        <v>60.1</v>
      </c>
      <c r="K10" s="1">
        <f t="shared" si="3"/>
        <v>1.3011647254575707</v>
      </c>
      <c r="L10" s="1">
        <f t="shared" si="1"/>
        <v>46.998200000000004</v>
      </c>
      <c r="M10" s="1">
        <v>28.1</v>
      </c>
      <c r="N10" s="1">
        <v>11</v>
      </c>
      <c r="O10" s="1">
        <v>10.4</v>
      </c>
      <c r="P10" s="1">
        <f t="shared" si="2"/>
        <v>3.2146400000000002</v>
      </c>
      <c r="Q10" s="1">
        <v>7.5880000000000001</v>
      </c>
      <c r="R10" s="1">
        <v>0</v>
      </c>
      <c r="S10" s="1">
        <v>0</v>
      </c>
      <c r="T10" s="1"/>
    </row>
    <row r="11" spans="1:20" x14ac:dyDescent="0.35">
      <c r="A11" s="1">
        <v>10</v>
      </c>
      <c r="B11" s="2">
        <v>45333</v>
      </c>
      <c r="C11" s="1">
        <v>5</v>
      </c>
      <c r="D11" s="1" t="s">
        <v>77</v>
      </c>
      <c r="E11" s="1" t="s">
        <v>37</v>
      </c>
      <c r="F11" s="1" t="s">
        <v>80</v>
      </c>
      <c r="G11" s="1">
        <v>7.1</v>
      </c>
      <c r="H11" s="1" t="s">
        <v>23</v>
      </c>
      <c r="I11" s="1">
        <v>65.900000000000006</v>
      </c>
      <c r="J11" s="1">
        <v>58.5</v>
      </c>
      <c r="K11" s="1">
        <f t="shared" si="3"/>
        <v>1.1264957264957265</v>
      </c>
      <c r="L11" s="1">
        <f t="shared" si="1"/>
        <v>38.551500000000004</v>
      </c>
      <c r="M11" s="1">
        <v>31.5</v>
      </c>
      <c r="N11" s="1">
        <v>14.7</v>
      </c>
      <c r="O11" s="1">
        <v>9.1999999999999993</v>
      </c>
      <c r="P11" s="1">
        <f t="shared" si="2"/>
        <v>4.2600599999999993</v>
      </c>
      <c r="Q11" s="1">
        <v>7.7779999999999996</v>
      </c>
      <c r="R11" s="1">
        <v>1</v>
      </c>
      <c r="S11" s="1">
        <v>15</v>
      </c>
      <c r="T11" s="1">
        <v>0.8</v>
      </c>
    </row>
    <row r="12" spans="1:20" x14ac:dyDescent="0.35">
      <c r="A12" s="1">
        <v>11</v>
      </c>
      <c r="B12" s="2">
        <v>45333</v>
      </c>
      <c r="C12" s="1">
        <v>5</v>
      </c>
      <c r="D12" s="1" t="s">
        <v>77</v>
      </c>
      <c r="E12" s="1" t="s">
        <v>37</v>
      </c>
      <c r="F12" s="1" t="s">
        <v>112</v>
      </c>
      <c r="G12" s="1">
        <v>189.1</v>
      </c>
      <c r="H12" s="1" t="s">
        <v>23</v>
      </c>
      <c r="I12" s="1">
        <v>82.2</v>
      </c>
      <c r="J12" s="1">
        <v>68.599999999999994</v>
      </c>
      <c r="K12" s="1">
        <f t="shared" si="3"/>
        <v>1.1982507288629738</v>
      </c>
      <c r="L12" s="1">
        <f t="shared" si="1"/>
        <v>56.389200000000002</v>
      </c>
      <c r="M12" s="1">
        <v>31</v>
      </c>
      <c r="N12" s="1">
        <v>13.7</v>
      </c>
      <c r="O12" s="1">
        <v>7.3</v>
      </c>
      <c r="P12" s="1">
        <f t="shared" si="2"/>
        <v>3.1003099999999999</v>
      </c>
      <c r="Q12" s="1">
        <v>11.262</v>
      </c>
      <c r="R12" s="1">
        <v>0</v>
      </c>
      <c r="S12" s="1">
        <v>0</v>
      </c>
      <c r="T12" s="1"/>
    </row>
    <row r="13" spans="1:20" x14ac:dyDescent="0.35">
      <c r="A13" s="1">
        <v>12</v>
      </c>
      <c r="B13" s="2">
        <v>45333</v>
      </c>
      <c r="C13" s="1">
        <v>5</v>
      </c>
      <c r="D13" s="1" t="s">
        <v>77</v>
      </c>
      <c r="E13" s="1" t="s">
        <v>37</v>
      </c>
      <c r="F13" s="1" t="s">
        <v>112</v>
      </c>
      <c r="G13" s="1">
        <v>189.2</v>
      </c>
      <c r="H13" s="1" t="s">
        <v>23</v>
      </c>
      <c r="I13" s="1">
        <v>73.599999999999994</v>
      </c>
      <c r="J13" s="1">
        <v>63.7</v>
      </c>
      <c r="K13" s="1">
        <f t="shared" si="3"/>
        <v>1.1554160125588695</v>
      </c>
      <c r="L13" s="1">
        <f t="shared" si="1"/>
        <v>46.883199999999995</v>
      </c>
      <c r="M13" s="1">
        <v>30.2</v>
      </c>
      <c r="N13" s="1">
        <v>11.1</v>
      </c>
      <c r="O13" s="1">
        <v>8.9</v>
      </c>
      <c r="P13" s="1">
        <f t="shared" si="2"/>
        <v>2.9834579999999997</v>
      </c>
      <c r="Q13" s="1">
        <v>10.557</v>
      </c>
      <c r="R13" s="1">
        <v>1</v>
      </c>
      <c r="S13" s="1">
        <v>9</v>
      </c>
      <c r="T13" s="1">
        <v>0.4</v>
      </c>
    </row>
    <row r="14" spans="1:20" x14ac:dyDescent="0.35">
      <c r="A14" s="1">
        <v>13</v>
      </c>
      <c r="B14" s="2">
        <v>45333</v>
      </c>
      <c r="C14" s="1">
        <v>5</v>
      </c>
      <c r="D14" s="1" t="s">
        <v>77</v>
      </c>
      <c r="E14" s="1" t="s">
        <v>37</v>
      </c>
      <c r="F14" s="1" t="s">
        <v>113</v>
      </c>
      <c r="G14" s="1">
        <v>190.1</v>
      </c>
      <c r="H14" s="1" t="s">
        <v>23</v>
      </c>
      <c r="I14" s="1">
        <v>90.4</v>
      </c>
      <c r="J14" s="1">
        <v>75.599999999999994</v>
      </c>
      <c r="K14" s="1">
        <f t="shared" si="3"/>
        <v>1.195767195767196</v>
      </c>
      <c r="L14" s="1">
        <f t="shared" si="1"/>
        <v>68.342399999999998</v>
      </c>
      <c r="M14" s="1">
        <v>30.9</v>
      </c>
      <c r="N14" s="1">
        <v>15.6</v>
      </c>
      <c r="O14" s="1">
        <v>10</v>
      </c>
      <c r="P14" s="1">
        <f t="shared" si="2"/>
        <v>4.8203999999999994</v>
      </c>
      <c r="Q14" s="1">
        <v>6.9960000000000004</v>
      </c>
      <c r="R14" s="1">
        <v>1</v>
      </c>
      <c r="S14" s="1">
        <v>16</v>
      </c>
      <c r="T14" s="1">
        <v>0.66</v>
      </c>
    </row>
    <row r="15" spans="1:20" x14ac:dyDescent="0.35">
      <c r="A15" s="1">
        <v>14</v>
      </c>
      <c r="B15" s="2">
        <v>45333</v>
      </c>
      <c r="C15" s="1">
        <v>5</v>
      </c>
      <c r="D15" s="1" t="s">
        <v>77</v>
      </c>
      <c r="E15" s="1" t="s">
        <v>37</v>
      </c>
      <c r="F15" s="1" t="s">
        <v>101</v>
      </c>
      <c r="G15" s="1">
        <v>122.1</v>
      </c>
      <c r="H15" s="1" t="s">
        <v>79</v>
      </c>
      <c r="I15" s="1">
        <v>75.099999999999994</v>
      </c>
      <c r="J15" s="1">
        <v>59.6</v>
      </c>
      <c r="K15" s="1">
        <f t="shared" si="3"/>
        <v>1.2600671140939597</v>
      </c>
      <c r="L15" s="1">
        <f t="shared" si="1"/>
        <v>44.759599999999999</v>
      </c>
      <c r="M15" s="1">
        <v>33.6</v>
      </c>
      <c r="N15" s="1">
        <v>11.2</v>
      </c>
      <c r="O15" s="1">
        <v>7.8</v>
      </c>
      <c r="P15" s="1">
        <f t="shared" si="2"/>
        <v>2.9352959999999997</v>
      </c>
      <c r="Q15" s="1">
        <v>8.0429999999999993</v>
      </c>
      <c r="R15" s="1">
        <v>0</v>
      </c>
      <c r="S15" s="1">
        <v>0</v>
      </c>
      <c r="T15" s="1"/>
    </row>
    <row r="16" spans="1:20" x14ac:dyDescent="0.35">
      <c r="A16" s="1">
        <v>15</v>
      </c>
      <c r="B16" s="2">
        <v>45333</v>
      </c>
      <c r="C16" s="1">
        <v>5</v>
      </c>
      <c r="D16" s="1" t="s">
        <v>77</v>
      </c>
      <c r="E16" s="1" t="s">
        <v>94</v>
      </c>
      <c r="F16" s="1" t="s">
        <v>126</v>
      </c>
      <c r="G16" s="1">
        <v>902.1</v>
      </c>
      <c r="H16" s="1" t="s">
        <v>79</v>
      </c>
      <c r="I16" s="1">
        <v>78.099999999999994</v>
      </c>
      <c r="J16" s="1">
        <v>64.7</v>
      </c>
      <c r="K16" s="1">
        <f t="shared" si="3"/>
        <v>1.2071097372488406</v>
      </c>
      <c r="L16" s="1">
        <f t="shared" si="1"/>
        <v>50.530699999999996</v>
      </c>
      <c r="M16" s="1">
        <v>34</v>
      </c>
      <c r="N16" s="1">
        <v>17.399999999999999</v>
      </c>
      <c r="O16" s="1">
        <v>10.1</v>
      </c>
      <c r="P16" s="1">
        <f t="shared" si="2"/>
        <v>5.9751599999999989</v>
      </c>
      <c r="Q16" s="1">
        <v>5.9779999999999998</v>
      </c>
      <c r="R16" s="1">
        <v>1</v>
      </c>
      <c r="S16" s="1">
        <v>6</v>
      </c>
      <c r="T16" s="1">
        <v>0.1</v>
      </c>
    </row>
    <row r="17" spans="1:20" x14ac:dyDescent="0.35">
      <c r="A17" s="1">
        <v>16</v>
      </c>
      <c r="B17" s="2">
        <v>45333</v>
      </c>
      <c r="C17" s="1">
        <v>5</v>
      </c>
      <c r="D17" s="1" t="s">
        <v>77</v>
      </c>
      <c r="E17" s="1" t="s">
        <v>89</v>
      </c>
      <c r="F17" s="1" t="s">
        <v>90</v>
      </c>
      <c r="G17" s="1">
        <v>55.1</v>
      </c>
      <c r="H17" s="1" t="s">
        <v>23</v>
      </c>
      <c r="I17" s="1">
        <v>75.099999999999994</v>
      </c>
      <c r="J17" s="1">
        <v>59.4</v>
      </c>
      <c r="K17" s="1">
        <f t="shared" si="3"/>
        <v>1.2643097643097643</v>
      </c>
      <c r="L17" s="1">
        <f t="shared" si="1"/>
        <v>44.609399999999994</v>
      </c>
      <c r="M17" s="1">
        <v>31.7</v>
      </c>
      <c r="N17" s="1">
        <v>11</v>
      </c>
      <c r="O17" s="1">
        <v>8.6999999999999993</v>
      </c>
      <c r="P17" s="1">
        <f t="shared" si="2"/>
        <v>3.0336899999999996</v>
      </c>
      <c r="Q17" s="1">
        <v>6.016</v>
      </c>
      <c r="R17" s="1">
        <v>0</v>
      </c>
      <c r="S17" s="1">
        <v>0</v>
      </c>
      <c r="T17" s="1"/>
    </row>
    <row r="18" spans="1:20" x14ac:dyDescent="0.35">
      <c r="A18" s="1">
        <v>17</v>
      </c>
      <c r="B18" s="2">
        <v>45333</v>
      </c>
      <c r="C18" s="1">
        <v>5</v>
      </c>
      <c r="D18" s="1" t="s">
        <v>77</v>
      </c>
      <c r="E18" s="1" t="s">
        <v>89</v>
      </c>
      <c r="F18" s="1" t="s">
        <v>90</v>
      </c>
      <c r="G18" s="1">
        <v>55.2</v>
      </c>
      <c r="H18" s="1" t="s">
        <v>23</v>
      </c>
      <c r="I18" s="1">
        <v>72.5</v>
      </c>
      <c r="J18" s="1">
        <v>59.6</v>
      </c>
      <c r="K18" s="1">
        <f t="shared" si="3"/>
        <v>1.2164429530201342</v>
      </c>
      <c r="L18" s="1">
        <f t="shared" si="1"/>
        <v>43.21</v>
      </c>
      <c r="M18" s="1">
        <v>33.1</v>
      </c>
      <c r="N18" s="1">
        <v>11.5</v>
      </c>
      <c r="O18" s="1">
        <v>7.3</v>
      </c>
      <c r="P18" s="1">
        <f t="shared" si="2"/>
        <v>2.7787450000000002</v>
      </c>
      <c r="Q18" s="1">
        <v>6.2249999999999996</v>
      </c>
      <c r="R18" s="1">
        <v>1</v>
      </c>
      <c r="S18" s="1">
        <v>26</v>
      </c>
      <c r="T18" s="1">
        <v>0.41</v>
      </c>
    </row>
    <row r="19" spans="1:20" x14ac:dyDescent="0.35">
      <c r="A19" s="1">
        <v>18</v>
      </c>
      <c r="B19" s="2">
        <v>45333</v>
      </c>
      <c r="C19" s="1">
        <v>5</v>
      </c>
      <c r="D19" s="1" t="s">
        <v>77</v>
      </c>
      <c r="E19" s="1" t="s">
        <v>39</v>
      </c>
      <c r="F19" s="1" t="s">
        <v>110</v>
      </c>
      <c r="G19" s="1">
        <v>187.2</v>
      </c>
      <c r="H19" s="1" t="s">
        <v>23</v>
      </c>
      <c r="I19" s="1">
        <v>84.4</v>
      </c>
      <c r="J19" s="1">
        <v>69</v>
      </c>
      <c r="K19" s="1">
        <f t="shared" si="3"/>
        <v>1.2231884057971016</v>
      </c>
      <c r="L19" s="1">
        <f t="shared" si="1"/>
        <v>58.236000000000004</v>
      </c>
      <c r="M19" s="1">
        <v>33</v>
      </c>
      <c r="N19" s="1">
        <v>15.6</v>
      </c>
      <c r="O19" s="1">
        <v>5.0999999999999996</v>
      </c>
      <c r="P19" s="1">
        <f t="shared" si="2"/>
        <v>2.6254799999999996</v>
      </c>
      <c r="Q19" s="1">
        <v>7.6459999999999999</v>
      </c>
      <c r="R19" s="1">
        <v>1</v>
      </c>
      <c r="S19" s="1">
        <v>8</v>
      </c>
      <c r="T19" s="1">
        <v>0.32</v>
      </c>
    </row>
    <row r="20" spans="1:20" x14ac:dyDescent="0.35">
      <c r="A20" s="1">
        <v>19</v>
      </c>
      <c r="B20" s="2">
        <v>45333</v>
      </c>
      <c r="C20" s="1">
        <v>5</v>
      </c>
      <c r="D20" s="1" t="s">
        <v>77</v>
      </c>
      <c r="E20" s="1" t="s">
        <v>39</v>
      </c>
      <c r="F20" s="1" t="s">
        <v>110</v>
      </c>
      <c r="G20" s="1">
        <v>187.3</v>
      </c>
      <c r="H20" s="1" t="s">
        <v>23</v>
      </c>
      <c r="I20" s="1">
        <v>85.7</v>
      </c>
      <c r="J20" s="1">
        <v>75.3</v>
      </c>
      <c r="K20" s="1">
        <f t="shared" si="3"/>
        <v>1.1381142098273573</v>
      </c>
      <c r="L20" s="1">
        <f t="shared" si="1"/>
        <v>64.5321</v>
      </c>
      <c r="M20" s="1">
        <v>37.6</v>
      </c>
      <c r="N20" s="1">
        <v>16.399999999999999</v>
      </c>
      <c r="O20" s="1">
        <v>8.5</v>
      </c>
      <c r="P20" s="1">
        <f t="shared" si="2"/>
        <v>5.2414399999999999</v>
      </c>
      <c r="Q20" s="1">
        <v>6.8940000000000001</v>
      </c>
      <c r="R20" s="1">
        <v>1</v>
      </c>
      <c r="S20" s="1">
        <v>37</v>
      </c>
      <c r="T20" s="1">
        <v>1.2</v>
      </c>
    </row>
    <row r="21" spans="1:20" x14ac:dyDescent="0.35">
      <c r="A21" s="1">
        <v>20</v>
      </c>
      <c r="B21" s="2">
        <v>45333</v>
      </c>
      <c r="C21" s="1">
        <v>5</v>
      </c>
      <c r="D21" s="1" t="s">
        <v>77</v>
      </c>
      <c r="E21" s="1" t="s">
        <v>39</v>
      </c>
      <c r="F21" s="1" t="s">
        <v>110</v>
      </c>
      <c r="G21" s="1">
        <v>187.4</v>
      </c>
      <c r="H21" s="1" t="s">
        <v>23</v>
      </c>
      <c r="I21" s="1">
        <v>85.3</v>
      </c>
      <c r="J21" s="1">
        <v>72.7</v>
      </c>
      <c r="K21" s="1">
        <f t="shared" si="3"/>
        <v>1.1733149931224207</v>
      </c>
      <c r="L21" s="1">
        <f t="shared" si="1"/>
        <v>62.013100000000001</v>
      </c>
      <c r="M21" s="1" t="s">
        <v>41</v>
      </c>
      <c r="N21" s="1" t="s">
        <v>41</v>
      </c>
      <c r="O21" s="1" t="s">
        <v>41</v>
      </c>
      <c r="P21" s="1" t="s">
        <v>41</v>
      </c>
      <c r="Q21" s="1">
        <v>7.9560000000000004</v>
      </c>
      <c r="R21" s="1">
        <v>0</v>
      </c>
      <c r="S21" s="1">
        <v>0</v>
      </c>
      <c r="T21" s="1"/>
    </row>
    <row r="22" spans="1:20" x14ac:dyDescent="0.35">
      <c r="A22" s="1">
        <v>21</v>
      </c>
      <c r="B22" s="2">
        <v>45333</v>
      </c>
      <c r="C22" s="1">
        <v>5</v>
      </c>
      <c r="D22" s="1" t="s">
        <v>77</v>
      </c>
      <c r="E22" s="1" t="s">
        <v>39</v>
      </c>
      <c r="F22" s="1" t="s">
        <v>114</v>
      </c>
      <c r="G22" s="1">
        <v>191.1</v>
      </c>
      <c r="H22" s="1" t="s">
        <v>23</v>
      </c>
      <c r="I22" s="1">
        <v>75.900000000000006</v>
      </c>
      <c r="J22" s="1">
        <v>66</v>
      </c>
      <c r="K22" s="1">
        <f t="shared" si="3"/>
        <v>1.1500000000000001</v>
      </c>
      <c r="L22" s="1">
        <f t="shared" si="1"/>
        <v>50.094000000000008</v>
      </c>
      <c r="M22" s="1">
        <v>36.200000000000003</v>
      </c>
      <c r="N22" s="1">
        <v>14.1</v>
      </c>
      <c r="O22" s="1">
        <v>8.6999999999999993</v>
      </c>
      <c r="P22" s="1">
        <f t="shared" si="2"/>
        <v>4.4406539999999994</v>
      </c>
      <c r="Q22" s="1">
        <v>8.9870000000000001</v>
      </c>
      <c r="R22" s="1">
        <v>0</v>
      </c>
      <c r="S22" s="1">
        <v>0</v>
      </c>
      <c r="T22" s="1"/>
    </row>
    <row r="23" spans="1:20" x14ac:dyDescent="0.35">
      <c r="A23" s="1">
        <v>22</v>
      </c>
      <c r="B23" s="2">
        <v>45333</v>
      </c>
      <c r="C23" s="1">
        <v>5</v>
      </c>
      <c r="D23" s="1" t="s">
        <v>77</v>
      </c>
      <c r="E23" s="1" t="s">
        <v>39</v>
      </c>
      <c r="F23" s="1" t="s">
        <v>114</v>
      </c>
      <c r="G23" s="1">
        <v>191.2</v>
      </c>
      <c r="H23" s="1" t="s">
        <v>23</v>
      </c>
      <c r="I23" s="1">
        <v>79.5</v>
      </c>
      <c r="J23" s="1">
        <v>68.7</v>
      </c>
      <c r="K23" s="1">
        <f t="shared" si="3"/>
        <v>1.1572052401746724</v>
      </c>
      <c r="L23" s="1">
        <f t="shared" si="1"/>
        <v>54.616500000000002</v>
      </c>
      <c r="M23" s="1">
        <v>32.799999999999997</v>
      </c>
      <c r="N23" s="1">
        <v>14.3</v>
      </c>
      <c r="O23" s="1">
        <v>7.1</v>
      </c>
      <c r="P23" s="1">
        <f t="shared" si="2"/>
        <v>3.3301839999999996</v>
      </c>
      <c r="Q23" s="1">
        <v>8.4960000000000004</v>
      </c>
      <c r="R23" s="1">
        <v>0</v>
      </c>
      <c r="S23" s="1">
        <v>0</v>
      </c>
      <c r="T23" s="1"/>
    </row>
    <row r="24" spans="1:20" x14ac:dyDescent="0.35">
      <c r="A24" s="1">
        <v>23</v>
      </c>
      <c r="B24" s="2">
        <v>45333</v>
      </c>
      <c r="C24" s="1">
        <v>5</v>
      </c>
      <c r="D24" s="1" t="s">
        <v>77</v>
      </c>
      <c r="E24" s="1" t="s">
        <v>39</v>
      </c>
      <c r="F24" s="1" t="s">
        <v>114</v>
      </c>
      <c r="G24" s="1">
        <v>191.3</v>
      </c>
      <c r="H24" s="1" t="s">
        <v>23</v>
      </c>
      <c r="I24" s="1">
        <v>80.099999999999994</v>
      </c>
      <c r="J24" s="1">
        <v>69.400000000000006</v>
      </c>
      <c r="K24" s="1">
        <f t="shared" si="3"/>
        <v>1.1541786743515849</v>
      </c>
      <c r="L24" s="1">
        <f t="shared" si="1"/>
        <v>55.589400000000005</v>
      </c>
      <c r="M24" s="1">
        <v>35.9</v>
      </c>
      <c r="N24" s="1">
        <v>15.1</v>
      </c>
      <c r="O24" s="1">
        <v>9.4</v>
      </c>
      <c r="P24" s="1">
        <f t="shared" si="2"/>
        <v>5.0956459999999995</v>
      </c>
      <c r="Q24" s="1">
        <v>6.6669999999999998</v>
      </c>
      <c r="R24" s="1">
        <v>0</v>
      </c>
      <c r="S24" s="1">
        <v>0</v>
      </c>
      <c r="T24" s="1"/>
    </row>
    <row r="25" spans="1:20" x14ac:dyDescent="0.35">
      <c r="A25" s="1">
        <v>24</v>
      </c>
      <c r="B25" s="2">
        <v>45333</v>
      </c>
      <c r="C25" s="1">
        <v>5</v>
      </c>
      <c r="D25" s="1" t="s">
        <v>77</v>
      </c>
      <c r="E25" s="1" t="s">
        <v>39</v>
      </c>
      <c r="F25" s="1" t="s">
        <v>114</v>
      </c>
      <c r="G25" s="1">
        <v>191.4</v>
      </c>
      <c r="H25" s="1" t="s">
        <v>23</v>
      </c>
      <c r="I25" s="1">
        <v>86.1</v>
      </c>
      <c r="J25" s="1">
        <v>72.5</v>
      </c>
      <c r="K25" s="1">
        <f t="shared" si="3"/>
        <v>1.1875862068965517</v>
      </c>
      <c r="L25" s="1">
        <f t="shared" si="1"/>
        <v>62.422499999999999</v>
      </c>
      <c r="M25" s="1">
        <v>33.799999999999997</v>
      </c>
      <c r="N25" s="1">
        <v>13.4</v>
      </c>
      <c r="O25" s="1">
        <v>9.6999999999999993</v>
      </c>
      <c r="P25" s="1">
        <f t="shared" si="2"/>
        <v>4.3933239999999998</v>
      </c>
      <c r="Q25" s="1">
        <v>10.661</v>
      </c>
      <c r="R25" s="1">
        <v>1</v>
      </c>
      <c r="S25" s="1">
        <v>71</v>
      </c>
      <c r="T25" s="1">
        <v>2.56</v>
      </c>
    </row>
    <row r="26" spans="1:20" x14ac:dyDescent="0.35">
      <c r="A26" s="1">
        <v>25</v>
      </c>
      <c r="B26" s="2">
        <v>45333</v>
      </c>
      <c r="C26" s="1">
        <v>5</v>
      </c>
      <c r="D26" s="1" t="s">
        <v>77</v>
      </c>
      <c r="E26" s="1" t="s">
        <v>39</v>
      </c>
      <c r="F26" s="1" t="s">
        <v>111</v>
      </c>
      <c r="G26" s="1">
        <v>188.5</v>
      </c>
      <c r="H26" s="1" t="s">
        <v>23</v>
      </c>
      <c r="I26" s="1">
        <v>72.099999999999994</v>
      </c>
      <c r="J26" s="1">
        <v>56.7</v>
      </c>
      <c r="K26" s="1">
        <f t="shared" si="3"/>
        <v>1.2716049382716048</v>
      </c>
      <c r="L26" s="1">
        <f t="shared" si="1"/>
        <v>40.880699999999997</v>
      </c>
      <c r="M26" s="1">
        <v>29.1</v>
      </c>
      <c r="N26" s="1">
        <v>13.6</v>
      </c>
      <c r="O26" s="1">
        <v>9.4</v>
      </c>
      <c r="P26" s="1">
        <f t="shared" si="2"/>
        <v>3.7201440000000003</v>
      </c>
      <c r="Q26" s="1">
        <v>8.1790000000000003</v>
      </c>
      <c r="R26" s="1">
        <v>0</v>
      </c>
      <c r="S26" s="1">
        <v>0</v>
      </c>
      <c r="T26" s="1"/>
    </row>
    <row r="27" spans="1:20" x14ac:dyDescent="0.35">
      <c r="A27" s="1">
        <v>26</v>
      </c>
      <c r="B27" s="2">
        <v>45333</v>
      </c>
      <c r="C27" s="1">
        <v>5</v>
      </c>
      <c r="D27" s="1" t="s">
        <v>77</v>
      </c>
      <c r="E27" s="1" t="s">
        <v>39</v>
      </c>
      <c r="F27" s="1" t="s">
        <v>111</v>
      </c>
      <c r="G27" s="1">
        <v>188.6</v>
      </c>
      <c r="H27" s="1" t="s">
        <v>23</v>
      </c>
      <c r="I27" s="1">
        <v>85.4</v>
      </c>
      <c r="J27" s="1">
        <v>74.7</v>
      </c>
      <c r="K27" s="1">
        <f t="shared" si="3"/>
        <v>1.143239625167336</v>
      </c>
      <c r="L27" s="1">
        <f t="shared" si="1"/>
        <v>63.793800000000012</v>
      </c>
      <c r="M27" s="1">
        <v>34.799999999999997</v>
      </c>
      <c r="N27" s="1">
        <v>13.2</v>
      </c>
      <c r="O27" s="1">
        <v>9.3000000000000007</v>
      </c>
      <c r="P27" s="1">
        <f t="shared" si="2"/>
        <v>4.2720479999999998</v>
      </c>
      <c r="Q27" s="1">
        <v>8.1129999999999995</v>
      </c>
      <c r="R27" s="1">
        <v>1</v>
      </c>
      <c r="S27" s="1">
        <v>12</v>
      </c>
      <c r="T27" s="1">
        <v>0.6</v>
      </c>
    </row>
    <row r="28" spans="1:20" x14ac:dyDescent="0.35">
      <c r="A28" s="1">
        <v>27</v>
      </c>
      <c r="B28" s="2">
        <v>45343</v>
      </c>
      <c r="C28" s="1">
        <v>15</v>
      </c>
      <c r="D28" s="1" t="s">
        <v>77</v>
      </c>
      <c r="E28" s="1" t="s">
        <v>39</v>
      </c>
      <c r="F28" s="1" t="s">
        <v>84</v>
      </c>
      <c r="G28" s="1">
        <v>41.1</v>
      </c>
      <c r="H28" s="1" t="s">
        <v>23</v>
      </c>
      <c r="I28" s="1">
        <v>69.099999999999994</v>
      </c>
      <c r="J28" s="1">
        <v>70.2</v>
      </c>
      <c r="K28" s="1">
        <f t="shared" si="3"/>
        <v>0.9843304843304842</v>
      </c>
      <c r="L28" s="1">
        <f t="shared" si="1"/>
        <v>48.508199999999995</v>
      </c>
      <c r="M28" s="1">
        <v>30.5</v>
      </c>
      <c r="N28" s="1">
        <v>15.2</v>
      </c>
      <c r="O28" s="1">
        <v>8.1999999999999993</v>
      </c>
      <c r="P28" s="1">
        <f t="shared" si="2"/>
        <v>3.8015199999999996</v>
      </c>
      <c r="Q28" s="1">
        <v>7.1820000000000004</v>
      </c>
      <c r="R28" s="1">
        <v>0</v>
      </c>
      <c r="S28" s="1">
        <v>0</v>
      </c>
      <c r="T28" s="1"/>
    </row>
    <row r="29" spans="1:20" x14ac:dyDescent="0.35">
      <c r="A29" s="1">
        <v>28</v>
      </c>
      <c r="B29" s="2">
        <v>45343</v>
      </c>
      <c r="C29" s="1">
        <v>15</v>
      </c>
      <c r="D29" s="1" t="s">
        <v>77</v>
      </c>
      <c r="E29" s="1" t="s">
        <v>39</v>
      </c>
      <c r="F29" s="1" t="s">
        <v>84</v>
      </c>
      <c r="G29" s="1">
        <v>41.2</v>
      </c>
      <c r="H29" s="1" t="s">
        <v>23</v>
      </c>
      <c r="I29" s="1">
        <v>74.099999999999994</v>
      </c>
      <c r="J29" s="1">
        <v>64.099999999999994</v>
      </c>
      <c r="K29" s="1">
        <f t="shared" si="3"/>
        <v>1.1560062402496101</v>
      </c>
      <c r="L29" s="1">
        <f t="shared" si="1"/>
        <v>47.498099999999994</v>
      </c>
      <c r="M29" s="1">
        <v>30.6</v>
      </c>
      <c r="N29" s="1">
        <v>14.6</v>
      </c>
      <c r="O29" s="1">
        <v>7.8</v>
      </c>
      <c r="P29" s="1">
        <f t="shared" si="2"/>
        <v>3.484728</v>
      </c>
      <c r="Q29" s="1">
        <v>9.6199999999999992</v>
      </c>
      <c r="R29" s="1">
        <v>0</v>
      </c>
      <c r="S29" s="1">
        <v>0</v>
      </c>
      <c r="T29" s="1"/>
    </row>
    <row r="30" spans="1:20" x14ac:dyDescent="0.35">
      <c r="A30" s="1">
        <v>29</v>
      </c>
      <c r="B30" s="2">
        <v>45343</v>
      </c>
      <c r="C30" s="1">
        <v>15</v>
      </c>
      <c r="D30" s="1" t="s">
        <v>77</v>
      </c>
      <c r="E30" s="1" t="s">
        <v>39</v>
      </c>
      <c r="F30" s="1" t="s">
        <v>88</v>
      </c>
      <c r="G30" s="1">
        <v>51.1</v>
      </c>
      <c r="H30" s="1" t="s">
        <v>23</v>
      </c>
      <c r="I30" s="1">
        <v>79.099999999999994</v>
      </c>
      <c r="J30" s="1">
        <v>64.8</v>
      </c>
      <c r="K30" s="1">
        <f t="shared" si="3"/>
        <v>1.220679012345679</v>
      </c>
      <c r="L30" s="1">
        <f t="shared" si="1"/>
        <v>51.256799999999991</v>
      </c>
      <c r="M30" s="1">
        <v>35.5</v>
      </c>
      <c r="N30" s="1">
        <v>18</v>
      </c>
      <c r="O30" s="1">
        <v>11.2</v>
      </c>
      <c r="P30" s="1">
        <f t="shared" si="2"/>
        <v>7.1567999999999996</v>
      </c>
      <c r="Q30" s="1">
        <v>7.9779999999999998</v>
      </c>
      <c r="R30" s="1">
        <v>0</v>
      </c>
      <c r="S30" s="1">
        <v>0</v>
      </c>
      <c r="T30" s="1"/>
    </row>
    <row r="31" spans="1:20" x14ac:dyDescent="0.35">
      <c r="A31" s="1">
        <v>30</v>
      </c>
      <c r="B31" s="2">
        <v>45343</v>
      </c>
      <c r="C31" s="1">
        <v>15</v>
      </c>
      <c r="D31" s="1" t="s">
        <v>77</v>
      </c>
      <c r="E31" s="1" t="s">
        <v>39</v>
      </c>
      <c r="F31" s="1" t="s">
        <v>115</v>
      </c>
      <c r="G31" s="1">
        <v>192.1</v>
      </c>
      <c r="H31" s="1" t="s">
        <v>79</v>
      </c>
      <c r="I31" s="1">
        <v>77.7</v>
      </c>
      <c r="J31" s="1">
        <v>65.7</v>
      </c>
      <c r="K31" s="1">
        <f t="shared" si="3"/>
        <v>1.182648401826484</v>
      </c>
      <c r="L31" s="1">
        <f t="shared" si="1"/>
        <v>51.048900000000003</v>
      </c>
      <c r="M31" s="1">
        <v>35.4</v>
      </c>
      <c r="N31" s="1">
        <v>10.8</v>
      </c>
      <c r="O31" s="1">
        <v>8.6</v>
      </c>
      <c r="P31" s="1">
        <f t="shared" si="2"/>
        <v>3.2879519999999998</v>
      </c>
      <c r="Q31" s="1">
        <v>6.6</v>
      </c>
      <c r="R31" s="1">
        <v>1</v>
      </c>
      <c r="S31" s="1">
        <v>8</v>
      </c>
      <c r="T31" s="1">
        <v>0.62</v>
      </c>
    </row>
    <row r="32" spans="1:20" x14ac:dyDescent="0.35">
      <c r="A32" s="1">
        <v>31</v>
      </c>
      <c r="B32" s="2">
        <v>45343</v>
      </c>
      <c r="C32" s="1">
        <v>15</v>
      </c>
      <c r="D32" s="1" t="s">
        <v>77</v>
      </c>
      <c r="E32" s="1" t="s">
        <v>39</v>
      </c>
      <c r="F32" s="1" t="s">
        <v>115</v>
      </c>
      <c r="G32" s="1">
        <v>192.2</v>
      </c>
      <c r="H32" s="1" t="s">
        <v>79</v>
      </c>
      <c r="I32" s="1">
        <v>74.900000000000006</v>
      </c>
      <c r="J32" s="1">
        <v>62.5</v>
      </c>
      <c r="K32" s="1">
        <f t="shared" si="3"/>
        <v>1.1984000000000001</v>
      </c>
      <c r="L32" s="1">
        <f t="shared" si="1"/>
        <v>46.8125</v>
      </c>
      <c r="M32" s="1">
        <v>38</v>
      </c>
      <c r="N32" s="1">
        <v>15.7</v>
      </c>
      <c r="O32" s="1">
        <v>6.7</v>
      </c>
      <c r="P32" s="1">
        <f t="shared" si="2"/>
        <v>3.9972200000000004</v>
      </c>
      <c r="Q32" s="1">
        <v>7.6719999999999997</v>
      </c>
      <c r="R32" s="1">
        <v>1</v>
      </c>
      <c r="S32" s="1">
        <v>23</v>
      </c>
      <c r="T32" s="1">
        <v>1.04</v>
      </c>
    </row>
    <row r="33" spans="1:20" x14ac:dyDescent="0.35">
      <c r="A33" s="1">
        <v>32</v>
      </c>
      <c r="B33" s="2">
        <v>45343</v>
      </c>
      <c r="C33" s="1">
        <v>15</v>
      </c>
      <c r="D33" s="1" t="s">
        <v>77</v>
      </c>
      <c r="E33" s="1" t="s">
        <v>39</v>
      </c>
      <c r="F33" s="1" t="s">
        <v>115</v>
      </c>
      <c r="G33" s="1">
        <v>192.3</v>
      </c>
      <c r="H33" s="1" t="s">
        <v>79</v>
      </c>
      <c r="I33" s="1">
        <v>71.2</v>
      </c>
      <c r="J33" s="1">
        <v>60</v>
      </c>
      <c r="K33" s="1">
        <f t="shared" si="3"/>
        <v>1.1866666666666668</v>
      </c>
      <c r="L33" s="1">
        <f t="shared" si="1"/>
        <v>42.72</v>
      </c>
      <c r="M33" s="1">
        <v>34.299999999999997</v>
      </c>
      <c r="N33" s="1">
        <v>17.5</v>
      </c>
      <c r="O33" s="1">
        <v>7.5</v>
      </c>
      <c r="P33" s="1">
        <f t="shared" si="2"/>
        <v>4.5018750000000001</v>
      </c>
      <c r="Q33" s="1">
        <v>7.8559999999999999</v>
      </c>
      <c r="R33" s="1">
        <v>0</v>
      </c>
      <c r="S33" s="1">
        <v>0</v>
      </c>
      <c r="T33" s="1"/>
    </row>
    <row r="34" spans="1:20" x14ac:dyDescent="0.35">
      <c r="A34" s="1">
        <v>33</v>
      </c>
      <c r="B34" s="2">
        <v>45343</v>
      </c>
      <c r="C34" s="1">
        <v>15</v>
      </c>
      <c r="D34" s="1" t="s">
        <v>77</v>
      </c>
      <c r="E34" s="1" t="s">
        <v>39</v>
      </c>
      <c r="F34" s="1" t="s">
        <v>111</v>
      </c>
      <c r="G34" s="1">
        <v>188.101</v>
      </c>
      <c r="H34" s="1" t="s">
        <v>23</v>
      </c>
      <c r="I34" s="1">
        <v>71.900000000000006</v>
      </c>
      <c r="J34" s="1">
        <v>63.2</v>
      </c>
      <c r="K34" s="1">
        <f t="shared" si="3"/>
        <v>1.1376582278481013</v>
      </c>
      <c r="L34" s="1">
        <f t="shared" si="1"/>
        <v>45.44080000000001</v>
      </c>
      <c r="M34" s="1">
        <v>33.200000000000003</v>
      </c>
      <c r="N34" s="1">
        <v>15.5</v>
      </c>
      <c r="O34" s="1">
        <v>7.6</v>
      </c>
      <c r="P34" s="1">
        <f t="shared" si="2"/>
        <v>3.9109600000000002</v>
      </c>
      <c r="Q34" s="1">
        <v>8.7509999999999994</v>
      </c>
      <c r="R34" s="1">
        <v>1</v>
      </c>
      <c r="S34" s="1">
        <v>18</v>
      </c>
      <c r="T34" s="1">
        <v>0.44</v>
      </c>
    </row>
    <row r="35" spans="1:20" x14ac:dyDescent="0.35">
      <c r="A35" s="1">
        <v>34</v>
      </c>
      <c r="B35" s="2">
        <v>45343</v>
      </c>
      <c r="C35" s="1">
        <v>15</v>
      </c>
      <c r="D35" s="1" t="s">
        <v>77</v>
      </c>
      <c r="E35" s="1" t="s">
        <v>39</v>
      </c>
      <c r="F35" s="1" t="s">
        <v>127</v>
      </c>
      <c r="G35" s="1">
        <v>906.1</v>
      </c>
      <c r="H35" s="1" t="s">
        <v>23</v>
      </c>
      <c r="I35" s="1">
        <v>86.1</v>
      </c>
      <c r="J35" s="1">
        <v>68</v>
      </c>
      <c r="K35" s="1">
        <f t="shared" si="3"/>
        <v>1.2661764705882352</v>
      </c>
      <c r="L35" s="1">
        <f t="shared" si="1"/>
        <v>58.547999999999995</v>
      </c>
      <c r="M35" s="1">
        <v>35</v>
      </c>
      <c r="N35" s="1">
        <v>12.2</v>
      </c>
      <c r="O35" s="1">
        <v>7.9</v>
      </c>
      <c r="P35" s="1">
        <f t="shared" si="2"/>
        <v>3.3733</v>
      </c>
      <c r="Q35" s="1">
        <v>7.508</v>
      </c>
      <c r="R35" s="1">
        <v>0</v>
      </c>
      <c r="S35" s="1">
        <v>0</v>
      </c>
      <c r="T35" s="1"/>
    </row>
    <row r="36" spans="1:20" x14ac:dyDescent="0.35">
      <c r="A36" s="1">
        <v>35</v>
      </c>
      <c r="B36" s="2">
        <v>45343</v>
      </c>
      <c r="C36" s="1">
        <v>15</v>
      </c>
      <c r="D36" s="1" t="s">
        <v>77</v>
      </c>
      <c r="E36" s="1" t="s">
        <v>39</v>
      </c>
      <c r="F36" s="1" t="s">
        <v>116</v>
      </c>
      <c r="G36" s="1">
        <v>193.1</v>
      </c>
      <c r="H36" s="1" t="s">
        <v>23</v>
      </c>
      <c r="I36" s="1">
        <v>77.8</v>
      </c>
      <c r="J36" s="1">
        <v>66.2</v>
      </c>
      <c r="K36" s="1">
        <f t="shared" si="3"/>
        <v>1.1752265861027189</v>
      </c>
      <c r="L36" s="1">
        <f t="shared" si="1"/>
        <v>51.503599999999999</v>
      </c>
      <c r="M36" s="1">
        <v>30.1</v>
      </c>
      <c r="N36" s="1">
        <v>14.8</v>
      </c>
      <c r="O36" s="1">
        <v>7.4</v>
      </c>
      <c r="P36" s="1">
        <f t="shared" si="2"/>
        <v>3.2965520000000001</v>
      </c>
      <c r="Q36" s="1">
        <v>7.0919999999999996</v>
      </c>
      <c r="R36" s="1">
        <v>0</v>
      </c>
      <c r="S36" s="1">
        <v>0</v>
      </c>
      <c r="T36" s="1"/>
    </row>
    <row r="37" spans="1:20" x14ac:dyDescent="0.35">
      <c r="A37" s="1">
        <v>36</v>
      </c>
      <c r="B37" s="2">
        <v>45343</v>
      </c>
      <c r="C37" s="1">
        <v>15</v>
      </c>
      <c r="D37" s="1" t="s">
        <v>77</v>
      </c>
      <c r="E37" s="1" t="s">
        <v>39</v>
      </c>
      <c r="F37" s="1" t="s">
        <v>116</v>
      </c>
      <c r="G37" s="1">
        <v>193.2</v>
      </c>
      <c r="H37" s="1" t="s">
        <v>23</v>
      </c>
      <c r="I37" s="1">
        <v>76.5</v>
      </c>
      <c r="J37" s="1">
        <v>68.2</v>
      </c>
      <c r="K37" s="1">
        <f t="shared" si="3"/>
        <v>1.1217008797653958</v>
      </c>
      <c r="L37" s="1">
        <f t="shared" si="1"/>
        <v>52.173000000000002</v>
      </c>
      <c r="M37" s="1">
        <v>31.3</v>
      </c>
      <c r="N37" s="1">
        <v>12.1</v>
      </c>
      <c r="O37" s="1">
        <v>8.9</v>
      </c>
      <c r="P37" s="1">
        <f t="shared" si="2"/>
        <v>3.3706970000000003</v>
      </c>
      <c r="Q37" s="1">
        <v>7.4029999999999996</v>
      </c>
      <c r="R37" s="1">
        <v>1</v>
      </c>
      <c r="S37" s="1">
        <v>12</v>
      </c>
      <c r="T37" s="1">
        <v>0.42</v>
      </c>
    </row>
    <row r="38" spans="1:20" x14ac:dyDescent="0.35">
      <c r="A38" s="1">
        <v>37</v>
      </c>
      <c r="B38" s="2">
        <v>45343</v>
      </c>
      <c r="C38" s="1">
        <v>15</v>
      </c>
      <c r="D38" s="1" t="s">
        <v>77</v>
      </c>
      <c r="E38" s="1" t="s">
        <v>37</v>
      </c>
      <c r="F38" s="1" t="s">
        <v>99</v>
      </c>
      <c r="G38" s="1">
        <v>111.1</v>
      </c>
      <c r="H38" s="1" t="s">
        <v>79</v>
      </c>
      <c r="I38" s="1">
        <v>88.5</v>
      </c>
      <c r="J38" s="1">
        <v>77.5</v>
      </c>
      <c r="K38" s="1">
        <f t="shared" si="3"/>
        <v>1.1419354838709677</v>
      </c>
      <c r="L38" s="1">
        <f t="shared" si="1"/>
        <v>68.587500000000006</v>
      </c>
      <c r="M38" s="1">
        <v>36.700000000000003</v>
      </c>
      <c r="N38" s="1">
        <v>14.9</v>
      </c>
      <c r="O38" s="1">
        <v>9</v>
      </c>
      <c r="P38" s="1">
        <f t="shared" si="2"/>
        <v>4.9214700000000002</v>
      </c>
      <c r="Q38" s="1">
        <v>10.089</v>
      </c>
      <c r="R38" s="1">
        <v>0</v>
      </c>
      <c r="S38" s="1">
        <v>0</v>
      </c>
      <c r="T38" s="1"/>
    </row>
    <row r="39" spans="1:20" x14ac:dyDescent="0.35">
      <c r="A39" s="1">
        <v>38</v>
      </c>
      <c r="B39" s="2">
        <v>45343</v>
      </c>
      <c r="C39" s="1">
        <v>15</v>
      </c>
      <c r="D39" s="1" t="s">
        <v>77</v>
      </c>
      <c r="E39" s="1" t="s">
        <v>37</v>
      </c>
      <c r="F39" s="1" t="s">
        <v>112</v>
      </c>
      <c r="G39" s="1">
        <v>189.3</v>
      </c>
      <c r="H39" s="1" t="s">
        <v>23</v>
      </c>
      <c r="I39" s="1">
        <v>63.4</v>
      </c>
      <c r="J39" s="1">
        <v>60.5</v>
      </c>
      <c r="K39" s="1">
        <f t="shared" si="3"/>
        <v>1.0479338842975205</v>
      </c>
      <c r="L39" s="1">
        <f t="shared" si="1"/>
        <v>38.356999999999999</v>
      </c>
      <c r="M39" s="1">
        <v>30.3</v>
      </c>
      <c r="N39" s="1">
        <v>12.4</v>
      </c>
      <c r="O39" s="1">
        <v>8.5</v>
      </c>
      <c r="P39" s="1">
        <f t="shared" si="2"/>
        <v>3.1936200000000001</v>
      </c>
      <c r="Q39" s="1">
        <v>9.9450000000000003</v>
      </c>
      <c r="R39" s="1">
        <v>1</v>
      </c>
      <c r="S39" s="1">
        <v>9</v>
      </c>
      <c r="T39" s="1">
        <v>0.4</v>
      </c>
    </row>
    <row r="40" spans="1:20" x14ac:dyDescent="0.35">
      <c r="A40" s="1">
        <v>39</v>
      </c>
      <c r="B40" s="2">
        <v>45343</v>
      </c>
      <c r="C40" s="1">
        <v>15</v>
      </c>
      <c r="D40" s="1" t="s">
        <v>77</v>
      </c>
      <c r="E40" s="1" t="s">
        <v>37</v>
      </c>
      <c r="F40" s="1" t="s">
        <v>113</v>
      </c>
      <c r="G40" s="1">
        <v>190.2</v>
      </c>
      <c r="H40" s="1" t="s">
        <v>23</v>
      </c>
      <c r="I40" s="1">
        <v>73.900000000000006</v>
      </c>
      <c r="J40" s="1">
        <v>59.7</v>
      </c>
      <c r="K40" s="1">
        <f t="shared" si="3"/>
        <v>1.23785594639866</v>
      </c>
      <c r="L40" s="1">
        <f t="shared" si="1"/>
        <v>44.118300000000005</v>
      </c>
      <c r="M40" s="1">
        <v>29.4</v>
      </c>
      <c r="N40" s="1">
        <v>14.8</v>
      </c>
      <c r="O40" s="1">
        <v>8.3000000000000007</v>
      </c>
      <c r="P40" s="1">
        <f t="shared" si="2"/>
        <v>3.6114960000000007</v>
      </c>
      <c r="Q40" s="1">
        <v>6.774</v>
      </c>
      <c r="R40" s="1">
        <v>1</v>
      </c>
      <c r="S40" s="1" t="s">
        <v>41</v>
      </c>
      <c r="T40" s="1"/>
    </row>
    <row r="41" spans="1:20" s="3" customFormat="1" x14ac:dyDescent="0.35">
      <c r="A41" s="1">
        <v>40</v>
      </c>
      <c r="B41" s="2">
        <v>45343</v>
      </c>
      <c r="C41" s="1">
        <v>15</v>
      </c>
      <c r="D41" s="1" t="s">
        <v>77</v>
      </c>
      <c r="E41" s="1" t="s">
        <v>89</v>
      </c>
      <c r="F41" s="1" t="s">
        <v>91</v>
      </c>
      <c r="G41" s="1">
        <v>56.1</v>
      </c>
      <c r="H41" s="1" t="s">
        <v>23</v>
      </c>
      <c r="I41" s="1">
        <v>70.3</v>
      </c>
      <c r="J41" s="1">
        <v>64</v>
      </c>
      <c r="K41" s="1">
        <f t="shared" si="3"/>
        <v>1.0984375</v>
      </c>
      <c r="L41" s="1">
        <f t="shared" si="1"/>
        <v>44.991999999999997</v>
      </c>
      <c r="M41" s="1">
        <v>28.1</v>
      </c>
      <c r="N41" s="1">
        <v>13.1</v>
      </c>
      <c r="O41" s="1">
        <v>7</v>
      </c>
      <c r="P41" s="1">
        <f t="shared" si="2"/>
        <v>2.5767699999999998</v>
      </c>
      <c r="Q41" s="1">
        <v>7.4720000000000004</v>
      </c>
      <c r="R41" s="1">
        <v>1</v>
      </c>
      <c r="S41" s="1">
        <v>14</v>
      </c>
      <c r="T41" s="1">
        <v>0.99</v>
      </c>
    </row>
    <row r="42" spans="1:20" s="3" customFormat="1" x14ac:dyDescent="0.35">
      <c r="A42" s="1">
        <v>41</v>
      </c>
      <c r="B42" s="2">
        <v>45343</v>
      </c>
      <c r="C42" s="1">
        <v>15</v>
      </c>
      <c r="D42" s="1" t="s">
        <v>77</v>
      </c>
      <c r="E42" s="1" t="s">
        <v>89</v>
      </c>
      <c r="F42" s="1" t="s">
        <v>91</v>
      </c>
      <c r="G42" s="1">
        <v>56.2</v>
      </c>
      <c r="H42" s="1" t="s">
        <v>23</v>
      </c>
      <c r="I42" s="1">
        <v>67.900000000000006</v>
      </c>
      <c r="J42" s="1">
        <v>64.8</v>
      </c>
      <c r="K42" s="1">
        <f t="shared" si="3"/>
        <v>1.0478395061728396</v>
      </c>
      <c r="L42" s="1">
        <f t="shared" si="1"/>
        <v>43.999200000000002</v>
      </c>
      <c r="M42" s="1">
        <v>28.2</v>
      </c>
      <c r="N42" s="1">
        <v>12.2</v>
      </c>
      <c r="O42" s="1">
        <v>6.2</v>
      </c>
      <c r="P42" s="1">
        <f t="shared" si="2"/>
        <v>2.1330479999999996</v>
      </c>
      <c r="Q42" s="1">
        <v>8.4009999999999998</v>
      </c>
      <c r="R42" s="1">
        <v>1</v>
      </c>
      <c r="S42" s="1">
        <v>6</v>
      </c>
      <c r="T42" s="1">
        <v>0.14000000000000001</v>
      </c>
    </row>
    <row r="43" spans="1:20" s="3" customFormat="1" x14ac:dyDescent="0.35">
      <c r="A43" s="1">
        <v>42</v>
      </c>
      <c r="B43" s="2">
        <v>45343</v>
      </c>
      <c r="C43" s="1">
        <v>15</v>
      </c>
      <c r="D43" s="1" t="s">
        <v>77</v>
      </c>
      <c r="E43" s="1" t="s">
        <v>89</v>
      </c>
      <c r="F43" s="1" t="s">
        <v>91</v>
      </c>
      <c r="G43" s="1">
        <v>56.3</v>
      </c>
      <c r="H43" s="1" t="s">
        <v>23</v>
      </c>
      <c r="I43" s="1">
        <v>61</v>
      </c>
      <c r="J43" s="1">
        <v>52.1</v>
      </c>
      <c r="K43" s="1">
        <f t="shared" si="3"/>
        <v>1.1708253358925145</v>
      </c>
      <c r="L43" s="1">
        <f t="shared" si="1"/>
        <v>31.780999999999999</v>
      </c>
      <c r="M43" s="1">
        <v>27.2</v>
      </c>
      <c r="N43" s="1">
        <v>10.1</v>
      </c>
      <c r="O43" s="1">
        <v>9.3000000000000007</v>
      </c>
      <c r="P43" s="1">
        <f t="shared" si="2"/>
        <v>2.5548959999999998</v>
      </c>
      <c r="Q43" s="1">
        <v>8.452</v>
      </c>
      <c r="R43" s="1">
        <v>1</v>
      </c>
      <c r="S43" s="1">
        <v>28</v>
      </c>
      <c r="T43" s="1">
        <v>0.8</v>
      </c>
    </row>
    <row r="44" spans="1:20" s="3" customFormat="1" x14ac:dyDescent="0.35">
      <c r="A44" s="1">
        <v>43</v>
      </c>
      <c r="B44" s="2">
        <v>45343</v>
      </c>
      <c r="C44" s="1">
        <v>15</v>
      </c>
      <c r="D44" s="1" t="s">
        <v>77</v>
      </c>
      <c r="E44" s="1" t="s">
        <v>89</v>
      </c>
      <c r="F44" s="1" t="s">
        <v>92</v>
      </c>
      <c r="G44" s="1">
        <v>73.099999999999994</v>
      </c>
      <c r="H44" s="1" t="s">
        <v>79</v>
      </c>
      <c r="I44" s="1">
        <v>65.8</v>
      </c>
      <c r="J44" s="1">
        <v>54.3</v>
      </c>
      <c r="K44" s="1">
        <f t="shared" si="3"/>
        <v>1.2117863720073665</v>
      </c>
      <c r="L44" s="1">
        <f t="shared" si="1"/>
        <v>35.729399999999998</v>
      </c>
      <c r="M44" s="1">
        <v>31.2</v>
      </c>
      <c r="N44" s="1">
        <v>12.2</v>
      </c>
      <c r="O44" s="1">
        <v>7.9</v>
      </c>
      <c r="P44" s="1">
        <f t="shared" si="2"/>
        <v>3.007056</v>
      </c>
      <c r="Q44" s="1">
        <v>8.7710000000000008</v>
      </c>
      <c r="R44" s="1">
        <v>1</v>
      </c>
      <c r="S44" s="1">
        <v>58</v>
      </c>
      <c r="T44" s="1">
        <v>0.82</v>
      </c>
    </row>
    <row r="45" spans="1:20" x14ac:dyDescent="0.35">
      <c r="A45" s="1">
        <v>44</v>
      </c>
      <c r="B45" s="2">
        <v>45347</v>
      </c>
      <c r="C45" s="1">
        <v>19</v>
      </c>
      <c r="D45" s="1" t="s">
        <v>77</v>
      </c>
      <c r="E45" s="1" t="s">
        <v>74</v>
      </c>
      <c r="F45" s="1" t="s">
        <v>109</v>
      </c>
      <c r="G45" s="1">
        <v>186.3</v>
      </c>
      <c r="H45" s="1" t="s">
        <v>23</v>
      </c>
      <c r="I45" s="1">
        <v>79.400000000000006</v>
      </c>
      <c r="J45" s="1">
        <v>74.5</v>
      </c>
      <c r="K45" s="1">
        <f t="shared" si="3"/>
        <v>1.0657718120805371</v>
      </c>
      <c r="L45" s="1">
        <f t="shared" si="1"/>
        <v>59.152999999999999</v>
      </c>
      <c r="M45" s="1">
        <v>36.799999999999997</v>
      </c>
      <c r="N45" s="1">
        <v>14.5</v>
      </c>
      <c r="O45" s="1">
        <v>8.9</v>
      </c>
      <c r="P45" s="1">
        <f t="shared" si="2"/>
        <v>4.749039999999999</v>
      </c>
      <c r="Q45" s="1">
        <v>7.3970000000000002</v>
      </c>
      <c r="R45" s="1">
        <v>1</v>
      </c>
      <c r="S45" s="1">
        <v>21</v>
      </c>
      <c r="T45" s="1">
        <v>0.7</v>
      </c>
    </row>
    <row r="46" spans="1:20" x14ac:dyDescent="0.35">
      <c r="A46" s="1">
        <v>45</v>
      </c>
      <c r="B46" s="2">
        <v>45347</v>
      </c>
      <c r="C46" s="1">
        <v>19</v>
      </c>
      <c r="D46" s="1" t="s">
        <v>77</v>
      </c>
      <c r="E46" s="1" t="s">
        <v>74</v>
      </c>
      <c r="F46" s="1" t="s">
        <v>117</v>
      </c>
      <c r="G46" s="1">
        <v>194.1</v>
      </c>
      <c r="H46" s="1" t="s">
        <v>79</v>
      </c>
      <c r="I46" s="1">
        <v>76.599999999999994</v>
      </c>
      <c r="J46" s="1">
        <v>67.099999999999994</v>
      </c>
      <c r="K46" s="1">
        <f t="shared" si="3"/>
        <v>1.1415797317436662</v>
      </c>
      <c r="L46" s="1">
        <f t="shared" si="1"/>
        <v>51.398599999999988</v>
      </c>
      <c r="M46" s="1">
        <v>37</v>
      </c>
      <c r="N46" s="1">
        <v>14.1</v>
      </c>
      <c r="O46" s="1">
        <v>8.8000000000000007</v>
      </c>
      <c r="P46" s="1">
        <f t="shared" si="2"/>
        <v>4.5909599999999999</v>
      </c>
      <c r="Q46" s="1">
        <v>10.493</v>
      </c>
      <c r="R46" s="1">
        <v>1</v>
      </c>
      <c r="S46" s="1">
        <v>8</v>
      </c>
      <c r="T46" s="1">
        <v>0.4</v>
      </c>
    </row>
    <row r="47" spans="1:20" x14ac:dyDescent="0.35">
      <c r="A47" s="1">
        <v>46</v>
      </c>
      <c r="B47" s="2">
        <v>45347</v>
      </c>
      <c r="C47" s="1">
        <v>19</v>
      </c>
      <c r="D47" s="1" t="s">
        <v>77</v>
      </c>
      <c r="E47" s="1" t="s">
        <v>74</v>
      </c>
      <c r="F47" s="1" t="s">
        <v>117</v>
      </c>
      <c r="G47" s="1">
        <v>194.2</v>
      </c>
      <c r="H47" s="1" t="s">
        <v>79</v>
      </c>
      <c r="I47" s="1">
        <v>83.1</v>
      </c>
      <c r="J47" s="1">
        <v>68</v>
      </c>
      <c r="K47" s="1">
        <f t="shared" si="3"/>
        <v>1.2220588235294116</v>
      </c>
      <c r="L47" s="1">
        <f t="shared" si="1"/>
        <v>56.507999999999996</v>
      </c>
      <c r="M47" s="1">
        <v>36.4</v>
      </c>
      <c r="N47" s="1">
        <v>11.8</v>
      </c>
      <c r="O47" s="1">
        <v>9.3000000000000007</v>
      </c>
      <c r="P47" s="1">
        <f t="shared" si="2"/>
        <v>3.9945360000000001</v>
      </c>
      <c r="Q47" s="1">
        <v>9.8279999999999994</v>
      </c>
      <c r="R47" s="1">
        <v>0</v>
      </c>
      <c r="S47" s="1">
        <v>0</v>
      </c>
      <c r="T47" s="1"/>
    </row>
    <row r="48" spans="1:20" s="1" customFormat="1" x14ac:dyDescent="0.35">
      <c r="A48" s="1">
        <v>47</v>
      </c>
      <c r="B48" s="2">
        <v>45347</v>
      </c>
      <c r="C48" s="1">
        <v>19</v>
      </c>
      <c r="D48" s="1" t="s">
        <v>77</v>
      </c>
      <c r="E48" s="1" t="s">
        <v>39</v>
      </c>
      <c r="F48" s="1" t="s">
        <v>86</v>
      </c>
      <c r="G48" s="1">
        <v>49.1</v>
      </c>
      <c r="H48" s="1" t="s">
        <v>23</v>
      </c>
      <c r="I48" s="1">
        <v>58.8</v>
      </c>
      <c r="J48" s="1">
        <v>56.1</v>
      </c>
      <c r="K48" s="1">
        <f t="shared" si="3"/>
        <v>1.0481283422459893</v>
      </c>
      <c r="L48" s="1">
        <f t="shared" si="1"/>
        <v>32.986799999999995</v>
      </c>
      <c r="M48" s="1">
        <v>28.7</v>
      </c>
      <c r="N48" s="1">
        <v>13.5</v>
      </c>
      <c r="O48" s="1">
        <v>8.1999999999999993</v>
      </c>
      <c r="P48" s="1">
        <f t="shared" si="2"/>
        <v>3.1770899999999997</v>
      </c>
      <c r="Q48" s="1">
        <v>8.5190000000000001</v>
      </c>
      <c r="R48" s="1">
        <v>0</v>
      </c>
      <c r="S48" s="1">
        <v>0</v>
      </c>
    </row>
    <row r="49" spans="1:20" x14ac:dyDescent="0.35">
      <c r="A49" s="1">
        <v>48</v>
      </c>
      <c r="B49" s="2">
        <v>45347</v>
      </c>
      <c r="C49" s="1">
        <v>19</v>
      </c>
      <c r="D49" s="1" t="s">
        <v>77</v>
      </c>
      <c r="E49" s="1" t="s">
        <v>39</v>
      </c>
      <c r="F49" s="1" t="s">
        <v>87</v>
      </c>
      <c r="G49" s="1">
        <v>50.1</v>
      </c>
      <c r="H49" s="1" t="s">
        <v>23</v>
      </c>
      <c r="I49" s="1">
        <v>75.8</v>
      </c>
      <c r="J49" s="1">
        <v>61.4</v>
      </c>
      <c r="K49" s="1">
        <f t="shared" si="3"/>
        <v>1.2345276872964168</v>
      </c>
      <c r="L49" s="1">
        <f t="shared" si="1"/>
        <v>46.541199999999996</v>
      </c>
      <c r="M49" s="1">
        <v>30.3</v>
      </c>
      <c r="N49" s="1">
        <v>13</v>
      </c>
      <c r="O49" s="1">
        <v>8.1</v>
      </c>
      <c r="P49" s="1">
        <f t="shared" si="2"/>
        <v>3.1905900000000003</v>
      </c>
      <c r="Q49" s="1">
        <v>6.7549999999999999</v>
      </c>
      <c r="R49" s="1">
        <v>0</v>
      </c>
      <c r="S49" s="1">
        <v>0</v>
      </c>
      <c r="T49" s="1"/>
    </row>
    <row r="50" spans="1:20" x14ac:dyDescent="0.35">
      <c r="A50" s="1">
        <v>49</v>
      </c>
      <c r="B50" s="2">
        <v>45347</v>
      </c>
      <c r="C50" s="1">
        <v>19</v>
      </c>
      <c r="D50" s="1" t="s">
        <v>77</v>
      </c>
      <c r="E50" s="1" t="s">
        <v>39</v>
      </c>
      <c r="F50" s="1" t="s">
        <v>87</v>
      </c>
      <c r="G50" s="1">
        <v>50.2</v>
      </c>
      <c r="H50" s="1" t="s">
        <v>23</v>
      </c>
      <c r="I50" s="1">
        <v>69.099999999999994</v>
      </c>
      <c r="J50" s="1">
        <v>57.4</v>
      </c>
      <c r="K50" s="1">
        <f t="shared" si="3"/>
        <v>1.2038327526132404</v>
      </c>
      <c r="L50" s="1">
        <f t="shared" si="1"/>
        <v>39.663399999999996</v>
      </c>
      <c r="M50" s="1">
        <v>30</v>
      </c>
      <c r="N50" s="1">
        <v>12.7</v>
      </c>
      <c r="O50" s="1">
        <v>7.1</v>
      </c>
      <c r="P50" s="1">
        <f t="shared" si="2"/>
        <v>2.7050999999999998</v>
      </c>
      <c r="Q50" s="1">
        <v>11.416</v>
      </c>
      <c r="R50" s="1">
        <v>0</v>
      </c>
      <c r="S50" s="1">
        <v>0</v>
      </c>
      <c r="T50" s="1"/>
    </row>
    <row r="51" spans="1:20" x14ac:dyDescent="0.35">
      <c r="A51" s="1">
        <v>50</v>
      </c>
      <c r="B51" s="2">
        <v>45347</v>
      </c>
      <c r="C51" s="1">
        <v>19</v>
      </c>
      <c r="D51" s="1" t="s">
        <v>77</v>
      </c>
      <c r="E51" s="1" t="s">
        <v>39</v>
      </c>
      <c r="F51" s="1" t="s">
        <v>87</v>
      </c>
      <c r="G51" s="1">
        <v>50.3</v>
      </c>
      <c r="H51" s="1" t="s">
        <v>23</v>
      </c>
      <c r="I51" s="1">
        <v>63.8</v>
      </c>
      <c r="J51" s="1">
        <v>53.8</v>
      </c>
      <c r="K51" s="1">
        <f t="shared" si="3"/>
        <v>1.1858736059479553</v>
      </c>
      <c r="L51" s="1">
        <f t="shared" si="1"/>
        <v>34.324399999999997</v>
      </c>
      <c r="M51" s="1">
        <v>30.3</v>
      </c>
      <c r="N51" s="1">
        <v>12.1</v>
      </c>
      <c r="O51" s="1">
        <v>6.9</v>
      </c>
      <c r="P51" s="1">
        <f t="shared" si="2"/>
        <v>2.5297470000000004</v>
      </c>
      <c r="Q51" s="1">
        <v>6.7789999999999999</v>
      </c>
      <c r="R51" s="1">
        <v>1</v>
      </c>
      <c r="S51" s="1">
        <v>32</v>
      </c>
      <c r="T51" s="1">
        <v>0.62</v>
      </c>
    </row>
    <row r="52" spans="1:20" x14ac:dyDescent="0.35">
      <c r="A52" s="1">
        <v>51</v>
      </c>
      <c r="B52" s="2">
        <v>45347</v>
      </c>
      <c r="C52" s="1">
        <v>19</v>
      </c>
      <c r="D52" s="1" t="s">
        <v>77</v>
      </c>
      <c r="E52" s="1" t="s">
        <v>39</v>
      </c>
      <c r="F52" s="1" t="s">
        <v>115</v>
      </c>
      <c r="G52" s="1">
        <v>192.4</v>
      </c>
      <c r="H52" s="1" t="s">
        <v>79</v>
      </c>
      <c r="I52" s="1">
        <v>79.400000000000006</v>
      </c>
      <c r="J52" s="1">
        <v>69.900000000000006</v>
      </c>
      <c r="K52" s="1">
        <f t="shared" si="3"/>
        <v>1.1359084406294706</v>
      </c>
      <c r="L52" s="1">
        <f t="shared" si="1"/>
        <v>55.500600000000006</v>
      </c>
      <c r="M52" s="1">
        <v>35.6</v>
      </c>
      <c r="N52" s="1">
        <v>17</v>
      </c>
      <c r="O52" s="1">
        <v>8.1999999999999993</v>
      </c>
      <c r="P52" s="1">
        <f t="shared" si="2"/>
        <v>4.9626400000000004</v>
      </c>
      <c r="Q52" s="1">
        <v>7.2640000000000002</v>
      </c>
      <c r="R52" s="1">
        <v>0</v>
      </c>
      <c r="S52" s="1">
        <v>0</v>
      </c>
      <c r="T52" s="1"/>
    </row>
    <row r="53" spans="1:20" x14ac:dyDescent="0.35">
      <c r="A53" s="1">
        <v>52</v>
      </c>
      <c r="B53" s="2">
        <v>45347</v>
      </c>
      <c r="C53" s="1">
        <v>19</v>
      </c>
      <c r="D53" s="1" t="s">
        <v>77</v>
      </c>
      <c r="E53" s="1" t="s">
        <v>39</v>
      </c>
      <c r="F53" s="1" t="s">
        <v>115</v>
      </c>
      <c r="G53" s="1">
        <v>192.5</v>
      </c>
      <c r="H53" s="1" t="s">
        <v>79</v>
      </c>
      <c r="I53" s="1">
        <v>80.400000000000006</v>
      </c>
      <c r="J53" s="1">
        <v>63.8</v>
      </c>
      <c r="K53" s="1">
        <f t="shared" si="3"/>
        <v>1.2601880877742948</v>
      </c>
      <c r="L53" s="1">
        <f t="shared" si="1"/>
        <v>51.295200000000001</v>
      </c>
      <c r="M53" s="1">
        <v>36.799999999999997</v>
      </c>
      <c r="N53" s="1">
        <v>17.7</v>
      </c>
      <c r="O53" s="1">
        <v>9.6999999999999993</v>
      </c>
      <c r="P53" s="1">
        <f t="shared" si="2"/>
        <v>6.318191999999998</v>
      </c>
      <c r="Q53" s="1">
        <v>6.6189999999999998</v>
      </c>
      <c r="R53" s="1">
        <v>1</v>
      </c>
      <c r="S53" s="1">
        <v>5</v>
      </c>
      <c r="T53" s="1">
        <v>0.19</v>
      </c>
    </row>
    <row r="54" spans="1:20" x14ac:dyDescent="0.35">
      <c r="A54" s="1">
        <v>53</v>
      </c>
      <c r="B54" s="2">
        <v>45347</v>
      </c>
      <c r="C54" s="1">
        <v>19</v>
      </c>
      <c r="D54" s="1" t="s">
        <v>77</v>
      </c>
      <c r="E54" s="1" t="s">
        <v>39</v>
      </c>
      <c r="F54" s="1" t="s">
        <v>114</v>
      </c>
      <c r="G54" s="1">
        <v>191.5</v>
      </c>
      <c r="H54" s="1" t="s">
        <v>23</v>
      </c>
      <c r="I54" s="1">
        <v>74.2</v>
      </c>
      <c r="J54" s="1">
        <v>68.7</v>
      </c>
      <c r="K54" s="1">
        <f t="shared" si="3"/>
        <v>1.0800582241630277</v>
      </c>
      <c r="L54" s="1">
        <f t="shared" si="1"/>
        <v>50.9754</v>
      </c>
      <c r="M54" s="1">
        <v>35.299999999999997</v>
      </c>
      <c r="N54" s="1">
        <v>13.1</v>
      </c>
      <c r="O54" s="1">
        <v>8.1999999999999993</v>
      </c>
      <c r="P54" s="1">
        <f t="shared" si="2"/>
        <v>3.7919259999999997</v>
      </c>
      <c r="Q54" s="1">
        <v>12.15</v>
      </c>
      <c r="R54" s="1">
        <v>1</v>
      </c>
      <c r="S54" s="1">
        <v>4</v>
      </c>
      <c r="T54" s="1">
        <v>0.14000000000000001</v>
      </c>
    </row>
    <row r="55" spans="1:20" x14ac:dyDescent="0.35">
      <c r="A55" s="1">
        <v>54</v>
      </c>
      <c r="B55" s="2">
        <v>45347</v>
      </c>
      <c r="C55" s="1">
        <v>19</v>
      </c>
      <c r="D55" s="1" t="s">
        <v>77</v>
      </c>
      <c r="E55" s="1" t="s">
        <v>39</v>
      </c>
      <c r="F55" s="1" t="s">
        <v>114</v>
      </c>
      <c r="G55" s="1">
        <v>191.6</v>
      </c>
      <c r="H55" s="1" t="s">
        <v>23</v>
      </c>
      <c r="I55" s="1">
        <v>78.2</v>
      </c>
      <c r="J55" s="1">
        <v>60</v>
      </c>
      <c r="K55" s="1">
        <f t="shared" si="3"/>
        <v>1.3033333333333335</v>
      </c>
      <c r="L55" s="1">
        <f t="shared" si="1"/>
        <v>46.92</v>
      </c>
      <c r="M55" s="1">
        <v>34.5</v>
      </c>
      <c r="N55" s="1">
        <v>14.8</v>
      </c>
      <c r="O55" s="1">
        <v>7.1</v>
      </c>
      <c r="P55" s="1">
        <f t="shared" si="2"/>
        <v>3.6252599999999999</v>
      </c>
      <c r="Q55" s="1">
        <v>9.4350000000000005</v>
      </c>
      <c r="R55" s="1">
        <v>1</v>
      </c>
      <c r="S55" s="1">
        <v>27</v>
      </c>
      <c r="T55" s="1">
        <v>1.02</v>
      </c>
    </row>
    <row r="56" spans="1:20" x14ac:dyDescent="0.35">
      <c r="A56" s="1">
        <v>55</v>
      </c>
      <c r="B56" s="2">
        <v>45347</v>
      </c>
      <c r="C56" s="1">
        <v>19</v>
      </c>
      <c r="D56" s="1" t="s">
        <v>77</v>
      </c>
      <c r="E56" s="1" t="s">
        <v>39</v>
      </c>
      <c r="F56" s="1" t="s">
        <v>116</v>
      </c>
      <c r="G56" s="1">
        <v>193.3</v>
      </c>
      <c r="H56" s="1" t="s">
        <v>23</v>
      </c>
      <c r="I56" s="1">
        <v>79.5</v>
      </c>
      <c r="J56" s="1">
        <v>72</v>
      </c>
      <c r="K56" s="1">
        <f t="shared" si="3"/>
        <v>1.1041666666666667</v>
      </c>
      <c r="L56" s="1">
        <f t="shared" si="1"/>
        <v>57.24</v>
      </c>
      <c r="M56" s="1">
        <v>34.700000000000003</v>
      </c>
      <c r="N56" s="1">
        <v>12.9</v>
      </c>
      <c r="O56" s="1">
        <v>7.6</v>
      </c>
      <c r="P56" s="1">
        <f t="shared" si="2"/>
        <v>3.4019880000000002</v>
      </c>
      <c r="Q56" s="1">
        <v>5.6580000000000004</v>
      </c>
      <c r="R56" s="1">
        <v>1</v>
      </c>
      <c r="S56" s="1">
        <v>8</v>
      </c>
      <c r="T56" s="1">
        <v>0.18</v>
      </c>
    </row>
    <row r="57" spans="1:20" x14ac:dyDescent="0.35">
      <c r="A57" s="1">
        <v>56</v>
      </c>
      <c r="B57" s="2">
        <v>45347</v>
      </c>
      <c r="C57" s="1">
        <v>19</v>
      </c>
      <c r="D57" s="1" t="s">
        <v>77</v>
      </c>
      <c r="E57" s="1" t="s">
        <v>39</v>
      </c>
      <c r="F57" s="1" t="s">
        <v>116</v>
      </c>
      <c r="G57" s="1">
        <v>193.4</v>
      </c>
      <c r="H57" s="1" t="s">
        <v>23</v>
      </c>
      <c r="I57" s="1">
        <v>80.2</v>
      </c>
      <c r="J57" s="1">
        <v>72.7</v>
      </c>
      <c r="K57" s="1">
        <f t="shared" si="3"/>
        <v>1.1031636863823935</v>
      </c>
      <c r="L57" s="1">
        <f t="shared" si="1"/>
        <v>58.305400000000006</v>
      </c>
      <c r="M57" s="1">
        <v>34.4</v>
      </c>
      <c r="N57" s="1">
        <v>14.5</v>
      </c>
      <c r="O57" s="1">
        <v>10.9</v>
      </c>
      <c r="P57" s="1">
        <f t="shared" si="2"/>
        <v>5.4369199999999998</v>
      </c>
      <c r="Q57" s="1">
        <v>5.077</v>
      </c>
      <c r="R57" s="1">
        <v>0</v>
      </c>
      <c r="S57" s="1">
        <v>0</v>
      </c>
      <c r="T57" s="1">
        <v>0.04</v>
      </c>
    </row>
    <row r="58" spans="1:20" x14ac:dyDescent="0.35">
      <c r="A58" s="1">
        <v>57</v>
      </c>
      <c r="B58" s="2">
        <v>45347</v>
      </c>
      <c r="C58" s="1">
        <v>19</v>
      </c>
      <c r="D58" s="1" t="s">
        <v>77</v>
      </c>
      <c r="E58" s="1" t="s">
        <v>39</v>
      </c>
      <c r="F58" s="1" t="s">
        <v>116</v>
      </c>
      <c r="G58" s="1">
        <v>193.5</v>
      </c>
      <c r="H58" s="1" t="s">
        <v>23</v>
      </c>
      <c r="I58" s="1">
        <v>82.7</v>
      </c>
      <c r="J58" s="1">
        <v>74.099999999999994</v>
      </c>
      <c r="K58" s="1">
        <f t="shared" si="3"/>
        <v>1.1160593792172742</v>
      </c>
      <c r="L58" s="1">
        <f t="shared" si="1"/>
        <v>61.280699999999996</v>
      </c>
      <c r="M58" s="1">
        <v>33.5</v>
      </c>
      <c r="N58" s="1">
        <v>15</v>
      </c>
      <c r="O58" s="1">
        <v>8</v>
      </c>
      <c r="P58" s="1">
        <f t="shared" si="2"/>
        <v>4.0199999999999996</v>
      </c>
      <c r="Q58" s="1">
        <v>7.5330000000000004</v>
      </c>
      <c r="R58" s="1">
        <v>1</v>
      </c>
      <c r="S58" s="1">
        <v>17</v>
      </c>
      <c r="T58" s="1">
        <v>0.56000000000000005</v>
      </c>
    </row>
    <row r="59" spans="1:20" x14ac:dyDescent="0.35">
      <c r="A59" s="1">
        <v>58</v>
      </c>
      <c r="B59" s="2">
        <v>45347</v>
      </c>
      <c r="C59" s="1">
        <v>19</v>
      </c>
      <c r="D59" s="1" t="s">
        <v>77</v>
      </c>
      <c r="E59" s="1" t="s">
        <v>39</v>
      </c>
      <c r="F59" s="1" t="s">
        <v>116</v>
      </c>
      <c r="G59" s="1">
        <v>193.6</v>
      </c>
      <c r="H59" s="1" t="s">
        <v>23</v>
      </c>
      <c r="I59" s="1">
        <v>78.099999999999994</v>
      </c>
      <c r="J59" s="1">
        <v>70.5</v>
      </c>
      <c r="K59" s="1">
        <f t="shared" si="3"/>
        <v>1.1078014184397162</v>
      </c>
      <c r="L59" s="1">
        <f t="shared" si="1"/>
        <v>55.06049999999999</v>
      </c>
      <c r="M59" s="1">
        <v>30.2</v>
      </c>
      <c r="N59" s="1">
        <v>15.3</v>
      </c>
      <c r="O59" s="1">
        <v>9.1</v>
      </c>
      <c r="P59" s="1">
        <f t="shared" si="2"/>
        <v>4.2047460000000001</v>
      </c>
      <c r="Q59" s="1">
        <v>7.9880000000000004</v>
      </c>
      <c r="R59" s="1">
        <v>0</v>
      </c>
      <c r="S59" s="1">
        <v>0</v>
      </c>
      <c r="T59" s="1"/>
    </row>
    <row r="60" spans="1:20" x14ac:dyDescent="0.35">
      <c r="A60" s="1">
        <v>59</v>
      </c>
      <c r="B60" s="2">
        <v>45347</v>
      </c>
      <c r="C60" s="1">
        <v>19</v>
      </c>
      <c r="D60" s="1" t="s">
        <v>77</v>
      </c>
      <c r="E60" s="1" t="s">
        <v>39</v>
      </c>
      <c r="F60" s="1" t="s">
        <v>116</v>
      </c>
      <c r="G60" s="1">
        <v>193.7</v>
      </c>
      <c r="H60" s="1" t="s">
        <v>23</v>
      </c>
      <c r="I60" s="1">
        <v>82</v>
      </c>
      <c r="J60" s="1">
        <v>70.8</v>
      </c>
      <c r="K60" s="1">
        <f t="shared" si="3"/>
        <v>1.1581920903954803</v>
      </c>
      <c r="L60" s="1">
        <f t="shared" si="1"/>
        <v>58.055999999999997</v>
      </c>
      <c r="M60" s="1">
        <v>30.5</v>
      </c>
      <c r="N60" s="1">
        <v>13.7</v>
      </c>
      <c r="O60" s="1">
        <v>10.4</v>
      </c>
      <c r="P60" s="1">
        <f t="shared" si="2"/>
        <v>4.3456399999999995</v>
      </c>
      <c r="Q60" s="1">
        <v>6.9870000000000001</v>
      </c>
      <c r="R60" s="1">
        <v>1</v>
      </c>
      <c r="S60" s="1">
        <v>19</v>
      </c>
      <c r="T60" s="1">
        <v>0.4</v>
      </c>
    </row>
    <row r="61" spans="1:20" x14ac:dyDescent="0.35">
      <c r="A61" s="1">
        <v>60</v>
      </c>
      <c r="B61" s="2">
        <v>45347</v>
      </c>
      <c r="C61" s="1">
        <v>19</v>
      </c>
      <c r="D61" s="1" t="s">
        <v>77</v>
      </c>
      <c r="E61" s="1" t="s">
        <v>89</v>
      </c>
      <c r="F61" s="1" t="s">
        <v>93</v>
      </c>
      <c r="G61" s="1">
        <v>75.099999999999994</v>
      </c>
      <c r="H61" s="1" t="s">
        <v>79</v>
      </c>
      <c r="I61" s="1">
        <v>93.6</v>
      </c>
      <c r="J61" s="1">
        <v>81.099999999999994</v>
      </c>
      <c r="K61" s="1">
        <f t="shared" si="3"/>
        <v>1.1541307028360051</v>
      </c>
      <c r="L61" s="1">
        <f t="shared" si="1"/>
        <v>75.909599999999998</v>
      </c>
      <c r="M61" s="1">
        <v>36.799999999999997</v>
      </c>
      <c r="N61" s="1">
        <v>13</v>
      </c>
      <c r="O61" s="1">
        <v>8.9</v>
      </c>
      <c r="P61" s="1">
        <f t="shared" si="2"/>
        <v>4.2577600000000002</v>
      </c>
      <c r="Q61" s="1">
        <v>6.492</v>
      </c>
      <c r="R61" s="1">
        <v>1</v>
      </c>
      <c r="S61" s="1">
        <v>8</v>
      </c>
      <c r="T61" s="1">
        <v>0.4</v>
      </c>
    </row>
    <row r="62" spans="1:20" x14ac:dyDescent="0.35">
      <c r="A62" s="1">
        <v>61</v>
      </c>
      <c r="B62" s="2">
        <v>45347</v>
      </c>
      <c r="C62" s="1">
        <v>19</v>
      </c>
      <c r="D62" s="1" t="s">
        <v>77</v>
      </c>
      <c r="E62" s="1" t="s">
        <v>89</v>
      </c>
      <c r="F62" s="1" t="s">
        <v>105</v>
      </c>
      <c r="G62" s="1">
        <v>177.1</v>
      </c>
      <c r="H62" s="1" t="s">
        <v>79</v>
      </c>
      <c r="I62" s="1">
        <v>76</v>
      </c>
      <c r="J62" s="1">
        <v>71.599999999999994</v>
      </c>
      <c r="K62" s="1">
        <f t="shared" si="3"/>
        <v>1.0614525139664805</v>
      </c>
      <c r="L62" s="1">
        <f t="shared" si="1"/>
        <v>54.415999999999997</v>
      </c>
      <c r="M62" s="1">
        <v>32</v>
      </c>
      <c r="N62" s="1">
        <v>11.8</v>
      </c>
      <c r="O62" s="1">
        <v>6.5</v>
      </c>
      <c r="P62" s="1">
        <f t="shared" si="2"/>
        <v>2.4544000000000001</v>
      </c>
      <c r="Q62" s="1">
        <v>6.2009999999999996</v>
      </c>
      <c r="R62" s="1">
        <v>0</v>
      </c>
      <c r="S62" s="1">
        <v>0</v>
      </c>
      <c r="T62" s="1"/>
    </row>
    <row r="63" spans="1:20" x14ac:dyDescent="0.35">
      <c r="A63" s="1">
        <v>62</v>
      </c>
      <c r="B63" s="2">
        <v>45347</v>
      </c>
      <c r="C63" s="1">
        <v>19</v>
      </c>
      <c r="D63" s="1" t="s">
        <v>77</v>
      </c>
      <c r="E63" s="1" t="s">
        <v>89</v>
      </c>
      <c r="F63" s="1" t="s">
        <v>103</v>
      </c>
      <c r="G63" s="1">
        <v>167.1</v>
      </c>
      <c r="H63" s="1" t="s">
        <v>23</v>
      </c>
      <c r="I63" s="1">
        <v>100.6</v>
      </c>
      <c r="J63" s="1">
        <v>80.599999999999994</v>
      </c>
      <c r="K63" s="1">
        <f t="shared" si="3"/>
        <v>1.2481389578163773</v>
      </c>
      <c r="L63" s="1">
        <f t="shared" si="1"/>
        <v>81.08359999999999</v>
      </c>
      <c r="M63" s="1">
        <v>38.200000000000003</v>
      </c>
      <c r="N63" s="1">
        <v>17</v>
      </c>
      <c r="O63" s="1">
        <v>8.1</v>
      </c>
      <c r="P63" s="1">
        <f t="shared" si="2"/>
        <v>5.2601400000000007</v>
      </c>
      <c r="Q63" s="1">
        <v>7.1529999999999996</v>
      </c>
      <c r="R63" s="1">
        <v>1</v>
      </c>
      <c r="S63" s="1">
        <v>23</v>
      </c>
      <c r="T63" s="1">
        <v>0.84</v>
      </c>
    </row>
    <row r="64" spans="1:20" x14ac:dyDescent="0.35">
      <c r="A64" s="1">
        <v>63</v>
      </c>
      <c r="B64" s="2">
        <v>45347</v>
      </c>
      <c r="C64" s="1">
        <v>19</v>
      </c>
      <c r="D64" s="1" t="s">
        <v>77</v>
      </c>
      <c r="E64" s="1" t="s">
        <v>89</v>
      </c>
      <c r="F64" s="1" t="s">
        <v>106</v>
      </c>
      <c r="G64" s="1">
        <v>178.1</v>
      </c>
      <c r="H64" s="1" t="s">
        <v>23</v>
      </c>
      <c r="I64" s="1">
        <v>89.7</v>
      </c>
      <c r="J64" s="1">
        <v>71.099999999999994</v>
      </c>
      <c r="K64" s="1">
        <f t="shared" si="3"/>
        <v>1.2616033755274263</v>
      </c>
      <c r="L64" s="1">
        <f t="shared" si="1"/>
        <v>63.776699999999998</v>
      </c>
      <c r="M64" s="1">
        <v>38.200000000000003</v>
      </c>
      <c r="N64" s="1">
        <v>15.9</v>
      </c>
      <c r="O64" s="1">
        <v>9.6999999999999993</v>
      </c>
      <c r="P64" s="1">
        <f t="shared" si="2"/>
        <v>5.8915860000000002</v>
      </c>
      <c r="Q64" s="1">
        <v>7.3479999999999999</v>
      </c>
      <c r="R64" s="1">
        <v>0</v>
      </c>
      <c r="S64" s="1">
        <v>0</v>
      </c>
      <c r="T64" s="1"/>
    </row>
    <row r="65" spans="1:20" x14ac:dyDescent="0.35">
      <c r="A65" s="1">
        <v>64</v>
      </c>
      <c r="B65" s="2">
        <v>45347</v>
      </c>
      <c r="C65" s="1">
        <v>19</v>
      </c>
      <c r="D65" s="1" t="s">
        <v>77</v>
      </c>
      <c r="E65" s="1" t="s">
        <v>89</v>
      </c>
      <c r="F65" s="1" t="s">
        <v>106</v>
      </c>
      <c r="G65" s="1">
        <v>178.2</v>
      </c>
      <c r="H65" s="1" t="s">
        <v>23</v>
      </c>
      <c r="I65" s="1">
        <v>89.2</v>
      </c>
      <c r="J65" s="1">
        <v>71.7</v>
      </c>
      <c r="K65" s="1">
        <f t="shared" si="3"/>
        <v>1.2440725244072524</v>
      </c>
      <c r="L65" s="1">
        <f t="shared" si="1"/>
        <v>63.956400000000002</v>
      </c>
      <c r="M65" s="1">
        <v>33.9</v>
      </c>
      <c r="N65" s="1">
        <v>14.6</v>
      </c>
      <c r="O65" s="1">
        <v>7.8</v>
      </c>
      <c r="P65" s="1">
        <f t="shared" si="2"/>
        <v>3.8605319999999992</v>
      </c>
      <c r="Q65" s="1">
        <v>7.9450000000000003</v>
      </c>
      <c r="R65" s="1">
        <v>0</v>
      </c>
      <c r="S65" s="1">
        <v>0</v>
      </c>
      <c r="T65" s="1"/>
    </row>
    <row r="66" spans="1:20" x14ac:dyDescent="0.35">
      <c r="A66" s="1">
        <v>65</v>
      </c>
      <c r="B66" s="2">
        <v>45347</v>
      </c>
      <c r="C66" s="1">
        <v>19</v>
      </c>
      <c r="D66" s="1" t="s">
        <v>77</v>
      </c>
      <c r="E66" s="1" t="s">
        <v>89</v>
      </c>
      <c r="F66" s="1" t="s">
        <v>106</v>
      </c>
      <c r="G66" s="1">
        <v>178.3</v>
      </c>
      <c r="H66" s="1" t="s">
        <v>23</v>
      </c>
      <c r="I66" s="1">
        <v>90.3</v>
      </c>
      <c r="J66" s="1">
        <v>72</v>
      </c>
      <c r="K66" s="1">
        <f t="shared" si="3"/>
        <v>1.2541666666666667</v>
      </c>
      <c r="L66" s="1">
        <f t="shared" si="1"/>
        <v>65.015999999999991</v>
      </c>
      <c r="M66" s="1">
        <v>36.4</v>
      </c>
      <c r="N66" s="1">
        <v>15.7</v>
      </c>
      <c r="O66" s="1">
        <v>8.3000000000000007</v>
      </c>
      <c r="P66" s="1">
        <f t="shared" si="2"/>
        <v>4.7432840000000001</v>
      </c>
      <c r="Q66" s="1">
        <v>6.7850000000000001</v>
      </c>
      <c r="R66" s="1">
        <v>0</v>
      </c>
      <c r="S66" s="1">
        <v>0</v>
      </c>
      <c r="T66" s="1"/>
    </row>
    <row r="67" spans="1:20" x14ac:dyDescent="0.35">
      <c r="A67" s="1">
        <v>66</v>
      </c>
      <c r="B67" s="2">
        <v>45347</v>
      </c>
      <c r="C67" s="1">
        <v>19</v>
      </c>
      <c r="D67" s="1" t="s">
        <v>77</v>
      </c>
      <c r="E67" s="1" t="s">
        <v>94</v>
      </c>
      <c r="F67" s="1" t="s">
        <v>118</v>
      </c>
      <c r="G67" s="1">
        <v>195.1</v>
      </c>
      <c r="H67" s="1" t="s">
        <v>79</v>
      </c>
      <c r="I67" s="1">
        <v>86.3</v>
      </c>
      <c r="J67" s="1">
        <v>78.599999999999994</v>
      </c>
      <c r="K67" s="1">
        <f t="shared" ref="K67:K130" si="4">I67/J67</f>
        <v>1.0979643765903309</v>
      </c>
      <c r="L67" s="1">
        <f t="shared" ref="L67:L130" si="5">I67*J67/100</f>
        <v>67.831799999999987</v>
      </c>
      <c r="M67" s="1">
        <v>39.700000000000003</v>
      </c>
      <c r="N67" s="1">
        <v>15.6</v>
      </c>
      <c r="O67" s="1">
        <v>11.3</v>
      </c>
      <c r="P67" s="1">
        <f t="shared" ref="P67:P130" si="6">M67*N67*O67/1000</f>
        <v>6.9983160000000009</v>
      </c>
      <c r="Q67" s="1">
        <v>8.4710000000000001</v>
      </c>
      <c r="R67" s="1">
        <v>1</v>
      </c>
      <c r="S67" s="1">
        <v>5</v>
      </c>
      <c r="T67" s="1">
        <v>0.1</v>
      </c>
    </row>
    <row r="68" spans="1:20" x14ac:dyDescent="0.35">
      <c r="A68" s="1">
        <v>67</v>
      </c>
      <c r="B68" s="2">
        <v>45347</v>
      </c>
      <c r="C68" s="1">
        <v>19</v>
      </c>
      <c r="D68" s="1" t="s">
        <v>77</v>
      </c>
      <c r="E68" s="1" t="s">
        <v>94</v>
      </c>
      <c r="F68" s="1" t="s">
        <v>118</v>
      </c>
      <c r="G68" s="1">
        <v>195.2</v>
      </c>
      <c r="H68" s="1" t="s">
        <v>79</v>
      </c>
      <c r="I68" s="1">
        <v>77.400000000000006</v>
      </c>
      <c r="J68" s="1">
        <v>69.2</v>
      </c>
      <c r="K68" s="1">
        <f t="shared" si="4"/>
        <v>1.1184971098265897</v>
      </c>
      <c r="L68" s="1">
        <f t="shared" si="5"/>
        <v>53.560800000000008</v>
      </c>
      <c r="M68" s="1">
        <v>36.9</v>
      </c>
      <c r="N68" s="1">
        <v>13.9</v>
      </c>
      <c r="O68" s="1">
        <v>10</v>
      </c>
      <c r="P68" s="1">
        <f t="shared" si="6"/>
        <v>5.1290999999999993</v>
      </c>
      <c r="Q68" s="1">
        <v>8.81</v>
      </c>
      <c r="R68" s="1">
        <v>0</v>
      </c>
      <c r="S68" s="1">
        <v>0</v>
      </c>
      <c r="T68" s="1"/>
    </row>
    <row r="69" spans="1:20" x14ac:dyDescent="0.35">
      <c r="A69" s="1">
        <v>68</v>
      </c>
      <c r="B69" s="2">
        <v>45347</v>
      </c>
      <c r="C69" s="1">
        <v>19</v>
      </c>
      <c r="D69" s="1" t="s">
        <v>77</v>
      </c>
      <c r="E69" s="1" t="s">
        <v>94</v>
      </c>
      <c r="F69" s="1" t="s">
        <v>124</v>
      </c>
      <c r="G69" s="1">
        <v>234.1</v>
      </c>
      <c r="H69" s="1" t="s">
        <v>23</v>
      </c>
      <c r="I69" s="1">
        <v>84.6</v>
      </c>
      <c r="J69" s="1">
        <v>70.400000000000006</v>
      </c>
      <c r="K69" s="1">
        <f t="shared" si="4"/>
        <v>1.2017045454545452</v>
      </c>
      <c r="L69" s="1">
        <f t="shared" si="5"/>
        <v>59.558399999999999</v>
      </c>
      <c r="M69" s="1">
        <v>36.1</v>
      </c>
      <c r="N69" s="1">
        <v>17.600000000000001</v>
      </c>
      <c r="O69" s="1">
        <v>10.5</v>
      </c>
      <c r="P69" s="1">
        <f t="shared" si="6"/>
        <v>6.6712800000000012</v>
      </c>
      <c r="Q69" s="1">
        <v>9.5879999999999992</v>
      </c>
      <c r="R69" s="1">
        <v>0</v>
      </c>
      <c r="S69" s="1">
        <v>0</v>
      </c>
      <c r="T69" s="1"/>
    </row>
    <row r="70" spans="1:20" x14ac:dyDescent="0.35">
      <c r="A70" s="1">
        <v>69</v>
      </c>
      <c r="B70" s="2">
        <v>45347</v>
      </c>
      <c r="C70" s="1">
        <v>19</v>
      </c>
      <c r="D70" s="1" t="s">
        <v>77</v>
      </c>
      <c r="E70" s="1" t="s">
        <v>37</v>
      </c>
      <c r="F70" s="1" t="s">
        <v>81</v>
      </c>
      <c r="G70" s="1">
        <v>12.1</v>
      </c>
      <c r="H70" s="1" t="s">
        <v>79</v>
      </c>
      <c r="I70" s="1">
        <v>75.8</v>
      </c>
      <c r="J70" s="1">
        <v>67.3</v>
      </c>
      <c r="K70" s="1">
        <f t="shared" si="4"/>
        <v>1.1263001485884101</v>
      </c>
      <c r="L70" s="1">
        <f t="shared" si="5"/>
        <v>51.01339999999999</v>
      </c>
      <c r="M70" s="1">
        <v>34.200000000000003</v>
      </c>
      <c r="N70" s="1">
        <v>13</v>
      </c>
      <c r="O70" s="1">
        <v>8.8000000000000007</v>
      </c>
      <c r="P70" s="1">
        <f t="shared" si="6"/>
        <v>3.9124800000000004</v>
      </c>
      <c r="Q70" s="1">
        <v>7.7370000000000001</v>
      </c>
      <c r="R70" s="1">
        <v>0</v>
      </c>
      <c r="S70" s="1">
        <v>0</v>
      </c>
      <c r="T70" s="1"/>
    </row>
    <row r="71" spans="1:20" x14ac:dyDescent="0.35">
      <c r="A71" s="1">
        <v>70</v>
      </c>
      <c r="B71" s="2">
        <v>45347</v>
      </c>
      <c r="C71" s="1">
        <v>19</v>
      </c>
      <c r="D71" s="1" t="s">
        <v>77</v>
      </c>
      <c r="E71" s="1" t="s">
        <v>37</v>
      </c>
      <c r="F71" s="1" t="s">
        <v>113</v>
      </c>
      <c r="G71" s="1">
        <v>190.3</v>
      </c>
      <c r="H71" s="1" t="s">
        <v>23</v>
      </c>
      <c r="I71" s="1">
        <v>83.7</v>
      </c>
      <c r="J71" s="1">
        <v>71.400000000000006</v>
      </c>
      <c r="K71" s="1">
        <f t="shared" si="4"/>
        <v>1.1722689075630253</v>
      </c>
      <c r="L71" s="1">
        <f t="shared" si="5"/>
        <v>59.761800000000001</v>
      </c>
      <c r="M71" s="1">
        <v>31.6</v>
      </c>
      <c r="N71" s="1">
        <v>13.1</v>
      </c>
      <c r="O71" s="1">
        <v>8.4</v>
      </c>
      <c r="P71" s="1">
        <f t="shared" si="6"/>
        <v>3.4772639999999999</v>
      </c>
      <c r="Q71" s="1">
        <v>9.8770000000000007</v>
      </c>
      <c r="R71" s="1">
        <v>1</v>
      </c>
      <c r="S71" s="1">
        <v>25</v>
      </c>
      <c r="T71" s="1">
        <v>0.98</v>
      </c>
    </row>
    <row r="72" spans="1:20" x14ac:dyDescent="0.35">
      <c r="A72" s="1">
        <v>71</v>
      </c>
      <c r="B72" s="2">
        <v>45347</v>
      </c>
      <c r="C72" s="1">
        <v>19</v>
      </c>
      <c r="D72" s="1" t="s">
        <v>77</v>
      </c>
      <c r="E72" s="1" t="s">
        <v>37</v>
      </c>
      <c r="F72" s="1" t="s">
        <v>104</v>
      </c>
      <c r="G72" s="1">
        <v>170.1</v>
      </c>
      <c r="H72" s="1" t="s">
        <v>23</v>
      </c>
      <c r="I72" s="1">
        <v>68.5</v>
      </c>
      <c r="J72" s="1">
        <v>55.8</v>
      </c>
      <c r="K72" s="1">
        <f t="shared" si="4"/>
        <v>1.2275985663082438</v>
      </c>
      <c r="L72" s="1">
        <f t="shared" si="5"/>
        <v>38.222999999999999</v>
      </c>
      <c r="M72" s="1">
        <v>30.4</v>
      </c>
      <c r="N72" s="1">
        <v>12.5</v>
      </c>
      <c r="O72" s="1">
        <v>5.9</v>
      </c>
      <c r="P72" s="1">
        <f t="shared" si="6"/>
        <v>2.242</v>
      </c>
      <c r="Q72" s="1">
        <v>8.234</v>
      </c>
      <c r="R72" s="1">
        <v>1</v>
      </c>
      <c r="S72" s="1">
        <v>29</v>
      </c>
      <c r="T72" s="1">
        <v>0.9</v>
      </c>
    </row>
    <row r="73" spans="1:20" x14ac:dyDescent="0.35">
      <c r="A73" s="1">
        <v>72</v>
      </c>
      <c r="B73" s="2">
        <v>45347</v>
      </c>
      <c r="C73" s="1">
        <v>19</v>
      </c>
      <c r="D73" s="1" t="s">
        <v>77</v>
      </c>
      <c r="E73" s="1" t="s">
        <v>62</v>
      </c>
      <c r="F73" s="1" t="s">
        <v>102</v>
      </c>
      <c r="G73" s="1">
        <v>131.1</v>
      </c>
      <c r="H73" s="1" t="s">
        <v>23</v>
      </c>
      <c r="I73" s="1">
        <v>69.900000000000006</v>
      </c>
      <c r="J73" s="1">
        <v>58.6</v>
      </c>
      <c r="K73" s="1">
        <f t="shared" si="4"/>
        <v>1.1928327645051195</v>
      </c>
      <c r="L73" s="1">
        <f t="shared" si="5"/>
        <v>40.961400000000005</v>
      </c>
      <c r="M73" s="1">
        <v>32.799999999999997</v>
      </c>
      <c r="N73" s="1">
        <v>9.8000000000000007</v>
      </c>
      <c r="O73" s="1">
        <v>6.7</v>
      </c>
      <c r="P73" s="1">
        <f t="shared" si="6"/>
        <v>2.153648</v>
      </c>
      <c r="Q73" s="1">
        <v>7.5060000000000002</v>
      </c>
      <c r="R73" s="1">
        <v>1</v>
      </c>
      <c r="S73" s="1">
        <v>11</v>
      </c>
      <c r="T73" s="1">
        <v>0.48</v>
      </c>
    </row>
    <row r="74" spans="1:20" x14ac:dyDescent="0.35">
      <c r="A74" s="1">
        <v>73</v>
      </c>
      <c r="B74" s="2">
        <v>45347</v>
      </c>
      <c r="C74" s="1">
        <v>19</v>
      </c>
      <c r="D74" s="1" t="s">
        <v>77</v>
      </c>
      <c r="E74" s="1" t="s">
        <v>62</v>
      </c>
      <c r="F74" s="1" t="s">
        <v>102</v>
      </c>
      <c r="G74" s="1">
        <v>131.19999999999999</v>
      </c>
      <c r="H74" s="1" t="s">
        <v>23</v>
      </c>
      <c r="I74" s="1">
        <v>78.8</v>
      </c>
      <c r="J74" s="1">
        <v>65.7</v>
      </c>
      <c r="K74" s="1">
        <f t="shared" si="4"/>
        <v>1.1993911719939117</v>
      </c>
      <c r="L74" s="1">
        <f t="shared" si="5"/>
        <v>51.771599999999999</v>
      </c>
      <c r="M74" s="1">
        <v>37</v>
      </c>
      <c r="N74" s="1">
        <v>14</v>
      </c>
      <c r="O74" s="1">
        <v>7.1</v>
      </c>
      <c r="P74" s="1">
        <f t="shared" si="6"/>
        <v>3.6777999999999995</v>
      </c>
      <c r="Q74" s="1">
        <v>8.7739999999999991</v>
      </c>
      <c r="R74" s="1">
        <v>0</v>
      </c>
      <c r="S74" s="1">
        <v>0</v>
      </c>
      <c r="T74" s="1"/>
    </row>
    <row r="75" spans="1:20" x14ac:dyDescent="0.35">
      <c r="A75" s="1">
        <v>74</v>
      </c>
      <c r="B75" s="2">
        <v>45351</v>
      </c>
      <c r="C75" s="1">
        <v>23</v>
      </c>
      <c r="D75" s="1" t="s">
        <v>77</v>
      </c>
      <c r="E75" s="1" t="s">
        <v>74</v>
      </c>
      <c r="F75" s="1" t="s">
        <v>117</v>
      </c>
      <c r="G75" s="1">
        <v>194.3</v>
      </c>
      <c r="H75" s="1" t="s">
        <v>79</v>
      </c>
      <c r="I75" s="1">
        <v>78.599999999999994</v>
      </c>
      <c r="J75" s="1">
        <v>69.2</v>
      </c>
      <c r="K75" s="1">
        <f t="shared" si="4"/>
        <v>1.1358381502890171</v>
      </c>
      <c r="L75" s="1">
        <f t="shared" si="5"/>
        <v>54.391199999999998</v>
      </c>
      <c r="M75" s="1">
        <v>33.4</v>
      </c>
      <c r="N75" s="1">
        <v>13.8</v>
      </c>
      <c r="O75" s="1">
        <v>8</v>
      </c>
      <c r="P75" s="1">
        <f t="shared" si="6"/>
        <v>3.68736</v>
      </c>
      <c r="Q75" s="1">
        <v>9.3699999999999992</v>
      </c>
      <c r="R75" s="1">
        <v>1</v>
      </c>
      <c r="S75" s="1">
        <v>26</v>
      </c>
      <c r="T75" s="1">
        <v>0.62</v>
      </c>
    </row>
    <row r="76" spans="1:20" x14ac:dyDescent="0.35">
      <c r="A76" s="1">
        <v>75</v>
      </c>
      <c r="B76" s="2">
        <v>45351</v>
      </c>
      <c r="C76" s="1">
        <v>23</v>
      </c>
      <c r="D76" s="1" t="s">
        <v>77</v>
      </c>
      <c r="E76" s="1" t="s">
        <v>74</v>
      </c>
      <c r="F76" s="1" t="s">
        <v>117</v>
      </c>
      <c r="G76" s="1">
        <v>194.4</v>
      </c>
      <c r="H76" s="1" t="s">
        <v>79</v>
      </c>
      <c r="I76" s="1">
        <v>81.400000000000006</v>
      </c>
      <c r="J76" s="1">
        <v>68.400000000000006</v>
      </c>
      <c r="K76" s="1">
        <f t="shared" si="4"/>
        <v>1.1900584795321638</v>
      </c>
      <c r="L76" s="1">
        <f t="shared" si="5"/>
        <v>55.677600000000012</v>
      </c>
      <c r="M76" s="1">
        <v>35.700000000000003</v>
      </c>
      <c r="N76" s="1">
        <v>14.1</v>
      </c>
      <c r="O76" s="1">
        <v>12</v>
      </c>
      <c r="P76" s="1">
        <f t="shared" si="6"/>
        <v>6.0404400000000003</v>
      </c>
      <c r="Q76" s="1">
        <v>8.0879999999999992</v>
      </c>
      <c r="R76" s="1">
        <v>0</v>
      </c>
      <c r="S76" s="1">
        <v>0</v>
      </c>
      <c r="T76" s="1"/>
    </row>
    <row r="77" spans="1:20" x14ac:dyDescent="0.35">
      <c r="A77" s="1">
        <v>76</v>
      </c>
      <c r="B77" s="2">
        <v>45351</v>
      </c>
      <c r="C77" s="1">
        <v>23</v>
      </c>
      <c r="D77" s="1" t="s">
        <v>77</v>
      </c>
      <c r="E77" s="1" t="s">
        <v>39</v>
      </c>
      <c r="F77" s="1" t="s">
        <v>110</v>
      </c>
      <c r="G77" s="1">
        <v>187.6</v>
      </c>
      <c r="H77" s="1" t="s">
        <v>23</v>
      </c>
      <c r="I77" s="1">
        <v>93.4</v>
      </c>
      <c r="J77" s="1">
        <v>75</v>
      </c>
      <c r="K77" s="1">
        <f t="shared" si="4"/>
        <v>1.2453333333333334</v>
      </c>
      <c r="L77" s="1">
        <f t="shared" si="5"/>
        <v>70.05</v>
      </c>
      <c r="M77" s="1">
        <v>36.799999999999997</v>
      </c>
      <c r="N77" s="1">
        <v>15.7</v>
      </c>
      <c r="O77" s="1">
        <v>10.9</v>
      </c>
      <c r="P77" s="1">
        <f t="shared" si="6"/>
        <v>6.2975839999999987</v>
      </c>
      <c r="Q77" s="1">
        <v>6.5880000000000001</v>
      </c>
      <c r="R77" s="1">
        <v>0</v>
      </c>
      <c r="S77" s="1">
        <v>0</v>
      </c>
      <c r="T77" s="1"/>
    </row>
    <row r="78" spans="1:20" x14ac:dyDescent="0.35">
      <c r="A78" s="1">
        <v>77</v>
      </c>
      <c r="B78" s="2">
        <v>45351</v>
      </c>
      <c r="C78" s="1">
        <v>23</v>
      </c>
      <c r="D78" s="1" t="s">
        <v>77</v>
      </c>
      <c r="E78" s="1" t="s">
        <v>39</v>
      </c>
      <c r="F78" s="1" t="s">
        <v>85</v>
      </c>
      <c r="G78" s="1">
        <v>43.1</v>
      </c>
      <c r="H78" s="1" t="s">
        <v>23</v>
      </c>
      <c r="I78" s="1">
        <v>75</v>
      </c>
      <c r="J78" s="1">
        <v>67.8</v>
      </c>
      <c r="K78" s="1">
        <f t="shared" si="4"/>
        <v>1.1061946902654867</v>
      </c>
      <c r="L78" s="1">
        <f t="shared" si="5"/>
        <v>50.85</v>
      </c>
      <c r="M78" s="1">
        <v>33.5</v>
      </c>
      <c r="N78" s="1">
        <v>12.3</v>
      </c>
      <c r="O78" s="1">
        <v>7.3</v>
      </c>
      <c r="P78" s="1">
        <f t="shared" si="6"/>
        <v>3.007965</v>
      </c>
      <c r="Q78" s="1">
        <v>8.7940000000000005</v>
      </c>
      <c r="R78" s="1">
        <v>1</v>
      </c>
      <c r="S78" s="1">
        <v>58</v>
      </c>
      <c r="T78" s="1">
        <v>2.1</v>
      </c>
    </row>
    <row r="79" spans="1:20" x14ac:dyDescent="0.35">
      <c r="A79" s="1">
        <v>78</v>
      </c>
      <c r="B79" s="2">
        <v>45351</v>
      </c>
      <c r="C79" s="1">
        <v>23</v>
      </c>
      <c r="D79" s="1" t="s">
        <v>77</v>
      </c>
      <c r="E79" s="1" t="s">
        <v>39</v>
      </c>
      <c r="F79" s="1" t="s">
        <v>115</v>
      </c>
      <c r="G79" s="1">
        <v>192.6</v>
      </c>
      <c r="H79" s="1" t="s">
        <v>79</v>
      </c>
      <c r="I79" s="1">
        <v>81.8</v>
      </c>
      <c r="J79" s="1">
        <v>67.099999999999994</v>
      </c>
      <c r="K79" s="1">
        <f t="shared" si="4"/>
        <v>1.219076005961252</v>
      </c>
      <c r="L79" s="1">
        <f t="shared" si="5"/>
        <v>54.887799999999999</v>
      </c>
      <c r="M79" s="1">
        <v>34.9</v>
      </c>
      <c r="N79" s="1">
        <v>12.3</v>
      </c>
      <c r="O79" s="1">
        <v>10.4</v>
      </c>
      <c r="P79" s="1">
        <f t="shared" si="6"/>
        <v>4.4644080000000006</v>
      </c>
      <c r="Q79" s="1">
        <v>6.0709999999999997</v>
      </c>
      <c r="R79" s="1">
        <v>1</v>
      </c>
      <c r="S79" s="1">
        <v>37</v>
      </c>
      <c r="T79" s="1">
        <v>1.28</v>
      </c>
    </row>
    <row r="80" spans="1:20" x14ac:dyDescent="0.35">
      <c r="A80" s="1">
        <v>79</v>
      </c>
      <c r="B80" s="2">
        <v>45351</v>
      </c>
      <c r="C80" s="1">
        <v>23</v>
      </c>
      <c r="D80" s="1" t="s">
        <v>77</v>
      </c>
      <c r="E80" s="1" t="s">
        <v>39</v>
      </c>
      <c r="F80" s="1" t="s">
        <v>115</v>
      </c>
      <c r="G80" s="1">
        <v>192.7</v>
      </c>
      <c r="H80" s="1" t="s">
        <v>79</v>
      </c>
      <c r="I80" s="1">
        <v>77.8</v>
      </c>
      <c r="J80" s="1">
        <v>62.1</v>
      </c>
      <c r="K80" s="1">
        <f t="shared" si="4"/>
        <v>1.2528180354267311</v>
      </c>
      <c r="L80" s="1">
        <f t="shared" si="5"/>
        <v>48.313800000000001</v>
      </c>
      <c r="M80" s="1">
        <v>31.1</v>
      </c>
      <c r="N80" s="1">
        <v>10.8</v>
      </c>
      <c r="O80" s="1">
        <v>9.9</v>
      </c>
      <c r="P80" s="1">
        <f t="shared" si="6"/>
        <v>3.3252120000000005</v>
      </c>
      <c r="Q80" s="1">
        <v>5.5170000000000003</v>
      </c>
      <c r="R80" s="1">
        <v>1</v>
      </c>
      <c r="S80" s="1">
        <v>28</v>
      </c>
      <c r="T80" s="1">
        <v>0.72</v>
      </c>
    </row>
    <row r="81" spans="1:20" x14ac:dyDescent="0.35">
      <c r="A81" s="1">
        <v>80</v>
      </c>
      <c r="B81" s="2">
        <v>45351</v>
      </c>
      <c r="C81" s="1">
        <v>23</v>
      </c>
      <c r="D81" s="1" t="s">
        <v>77</v>
      </c>
      <c r="E81" s="1" t="s">
        <v>39</v>
      </c>
      <c r="F81" s="1" t="s">
        <v>88</v>
      </c>
      <c r="G81" s="1">
        <v>51.2</v>
      </c>
      <c r="H81" s="1" t="s">
        <v>23</v>
      </c>
      <c r="I81" s="1">
        <v>71.8</v>
      </c>
      <c r="J81" s="1">
        <v>68.599999999999994</v>
      </c>
      <c r="K81" s="1">
        <f t="shared" si="4"/>
        <v>1.0466472303206997</v>
      </c>
      <c r="L81" s="1">
        <f t="shared" si="5"/>
        <v>49.254799999999996</v>
      </c>
      <c r="M81" s="1">
        <v>38.200000000000003</v>
      </c>
      <c r="N81" s="1">
        <v>16.3</v>
      </c>
      <c r="O81" s="1">
        <v>9.3000000000000007</v>
      </c>
      <c r="P81" s="1">
        <f t="shared" si="6"/>
        <v>5.7907380000000011</v>
      </c>
      <c r="Q81" s="1">
        <v>8.1609999999999996</v>
      </c>
      <c r="R81" s="1">
        <v>0</v>
      </c>
      <c r="S81" s="1">
        <v>0</v>
      </c>
      <c r="T81" s="1"/>
    </row>
    <row r="82" spans="1:20" x14ac:dyDescent="0.35">
      <c r="A82" s="1">
        <v>81</v>
      </c>
      <c r="B82" s="2">
        <v>45351</v>
      </c>
      <c r="C82" s="1">
        <v>23</v>
      </c>
      <c r="D82" s="1" t="s">
        <v>77</v>
      </c>
      <c r="E82" s="1" t="s">
        <v>39</v>
      </c>
      <c r="F82" s="1" t="s">
        <v>88</v>
      </c>
      <c r="G82" s="1">
        <v>51.3</v>
      </c>
      <c r="H82" s="1" t="s">
        <v>23</v>
      </c>
      <c r="I82" s="1">
        <v>70.099999999999994</v>
      </c>
      <c r="J82" s="1">
        <v>65.400000000000006</v>
      </c>
      <c r="K82" s="1">
        <f t="shared" si="4"/>
        <v>1.0718654434250763</v>
      </c>
      <c r="L82" s="1">
        <f t="shared" si="5"/>
        <v>45.845399999999998</v>
      </c>
      <c r="M82" s="1">
        <v>33.700000000000003</v>
      </c>
      <c r="N82" s="1">
        <v>13.8</v>
      </c>
      <c r="O82" s="1">
        <v>8.6</v>
      </c>
      <c r="P82" s="1">
        <f t="shared" si="6"/>
        <v>3.9995160000000007</v>
      </c>
      <c r="Q82" s="1">
        <v>6.4240000000000004</v>
      </c>
      <c r="R82" s="1">
        <v>0</v>
      </c>
      <c r="S82" s="1">
        <v>0</v>
      </c>
      <c r="T82" s="1"/>
    </row>
    <row r="83" spans="1:20" x14ac:dyDescent="0.35">
      <c r="A83" s="1">
        <v>82</v>
      </c>
      <c r="B83" s="2">
        <v>45351</v>
      </c>
      <c r="C83" s="1">
        <v>23</v>
      </c>
      <c r="D83" s="1" t="s">
        <v>77</v>
      </c>
      <c r="E83" s="1" t="s">
        <v>39</v>
      </c>
      <c r="F83" s="1" t="s">
        <v>114</v>
      </c>
      <c r="G83" s="1">
        <v>191.7</v>
      </c>
      <c r="H83" s="1" t="s">
        <v>23</v>
      </c>
      <c r="I83" s="1">
        <v>72.7</v>
      </c>
      <c r="J83" s="1">
        <v>62.8</v>
      </c>
      <c r="K83" s="1">
        <f t="shared" si="4"/>
        <v>1.157643312101911</v>
      </c>
      <c r="L83" s="1">
        <f t="shared" si="5"/>
        <v>45.655600000000007</v>
      </c>
      <c r="M83" s="1">
        <v>37.299999999999997</v>
      </c>
      <c r="N83" s="1">
        <v>15.9</v>
      </c>
      <c r="O83" s="1">
        <v>8.9</v>
      </c>
      <c r="P83" s="1">
        <f t="shared" si="6"/>
        <v>5.2783229999999994</v>
      </c>
      <c r="Q83" s="1">
        <v>6.7439999999999998</v>
      </c>
      <c r="R83" s="1">
        <v>1</v>
      </c>
      <c r="S83" s="1">
        <v>31</v>
      </c>
      <c r="T83" s="1">
        <v>0.96</v>
      </c>
    </row>
    <row r="84" spans="1:20" x14ac:dyDescent="0.35">
      <c r="A84" s="1">
        <v>83</v>
      </c>
      <c r="B84" s="2">
        <v>45351</v>
      </c>
      <c r="C84" s="1">
        <v>23</v>
      </c>
      <c r="D84" s="1" t="s">
        <v>77</v>
      </c>
      <c r="E84" s="1" t="s">
        <v>39</v>
      </c>
      <c r="F84" s="1" t="s">
        <v>114</v>
      </c>
      <c r="G84" s="1">
        <v>191.8</v>
      </c>
      <c r="H84" s="1" t="s">
        <v>23</v>
      </c>
      <c r="I84" s="1">
        <v>61.9</v>
      </c>
      <c r="J84" s="1">
        <v>54</v>
      </c>
      <c r="K84" s="1">
        <f t="shared" si="4"/>
        <v>1.1462962962962964</v>
      </c>
      <c r="L84" s="1">
        <f t="shared" si="5"/>
        <v>33.426000000000002</v>
      </c>
      <c r="M84" s="1">
        <v>31</v>
      </c>
      <c r="N84" s="1">
        <v>12</v>
      </c>
      <c r="O84" s="1">
        <v>10.9</v>
      </c>
      <c r="P84" s="1">
        <f t="shared" si="6"/>
        <v>4.0548000000000002</v>
      </c>
      <c r="Q84" s="1">
        <v>7.2130000000000001</v>
      </c>
      <c r="R84" s="1">
        <v>0</v>
      </c>
      <c r="S84" s="1">
        <v>0</v>
      </c>
      <c r="T84" s="1"/>
    </row>
    <row r="85" spans="1:20" x14ac:dyDescent="0.35">
      <c r="A85" s="1">
        <v>84</v>
      </c>
      <c r="B85" s="2">
        <v>45351</v>
      </c>
      <c r="C85" s="1">
        <v>23</v>
      </c>
      <c r="D85" s="1" t="s">
        <v>77</v>
      </c>
      <c r="E85" s="1" t="s">
        <v>39</v>
      </c>
      <c r="F85" s="1" t="s">
        <v>119</v>
      </c>
      <c r="G85" s="1">
        <v>196.1</v>
      </c>
      <c r="H85" s="1" t="s">
        <v>79</v>
      </c>
      <c r="I85" s="1">
        <v>78.400000000000006</v>
      </c>
      <c r="J85" s="1">
        <v>70.5</v>
      </c>
      <c r="K85" s="1">
        <f t="shared" si="4"/>
        <v>1.1120567375886525</v>
      </c>
      <c r="L85" s="1">
        <f t="shared" si="5"/>
        <v>55.272000000000006</v>
      </c>
      <c r="M85" s="1">
        <v>33.9</v>
      </c>
      <c r="N85" s="1">
        <v>14.6</v>
      </c>
      <c r="O85" s="1">
        <v>8.8000000000000007</v>
      </c>
      <c r="P85" s="1">
        <f t="shared" si="6"/>
        <v>4.3554719999999998</v>
      </c>
      <c r="Q85" s="1">
        <v>8.5399999999999991</v>
      </c>
      <c r="R85" s="1">
        <v>1</v>
      </c>
      <c r="S85" s="1" t="s">
        <v>41</v>
      </c>
      <c r="T85" s="1"/>
    </row>
    <row r="86" spans="1:20" x14ac:dyDescent="0.35">
      <c r="A86" s="1">
        <v>85</v>
      </c>
      <c r="B86" s="2">
        <v>45351</v>
      </c>
      <c r="C86" s="1">
        <v>23</v>
      </c>
      <c r="D86" s="1" t="s">
        <v>77</v>
      </c>
      <c r="E86" s="1" t="s">
        <v>39</v>
      </c>
      <c r="F86" s="1" t="s">
        <v>119</v>
      </c>
      <c r="G86" s="1">
        <v>196.2</v>
      </c>
      <c r="H86" s="1" t="s">
        <v>79</v>
      </c>
      <c r="I86" s="1">
        <v>72.400000000000006</v>
      </c>
      <c r="J86" s="1">
        <v>68.599999999999994</v>
      </c>
      <c r="K86" s="1">
        <f t="shared" si="4"/>
        <v>1.055393586005831</v>
      </c>
      <c r="L86" s="1">
        <f t="shared" si="5"/>
        <v>49.666400000000003</v>
      </c>
      <c r="M86" s="1">
        <v>35.299999999999997</v>
      </c>
      <c r="N86" s="1">
        <v>13.6</v>
      </c>
      <c r="O86" s="1">
        <v>9.6999999999999993</v>
      </c>
      <c r="P86" s="1">
        <f t="shared" si="6"/>
        <v>4.6567759999999989</v>
      </c>
      <c r="Q86" s="1">
        <v>8.6519999999999992</v>
      </c>
      <c r="R86" s="1">
        <v>0</v>
      </c>
      <c r="S86" s="1">
        <v>0</v>
      </c>
      <c r="T86" s="1"/>
    </row>
    <row r="87" spans="1:20" x14ac:dyDescent="0.35">
      <c r="A87" s="1">
        <v>86</v>
      </c>
      <c r="B87" s="2">
        <v>45351</v>
      </c>
      <c r="C87" s="1">
        <v>23</v>
      </c>
      <c r="D87" s="1" t="s">
        <v>77</v>
      </c>
      <c r="E87" s="1" t="s">
        <v>39</v>
      </c>
      <c r="F87" s="1" t="s">
        <v>120</v>
      </c>
      <c r="G87" s="1">
        <v>197.1</v>
      </c>
      <c r="H87" s="1" t="s">
        <v>23</v>
      </c>
      <c r="I87" s="1">
        <v>97.7</v>
      </c>
      <c r="J87" s="1">
        <v>79.8</v>
      </c>
      <c r="K87" s="1">
        <f t="shared" si="4"/>
        <v>1.224310776942356</v>
      </c>
      <c r="L87" s="1">
        <f t="shared" si="5"/>
        <v>77.964600000000004</v>
      </c>
      <c r="M87" s="1">
        <v>38</v>
      </c>
      <c r="N87" s="1">
        <v>15</v>
      </c>
      <c r="O87" s="1">
        <v>9</v>
      </c>
      <c r="P87" s="1">
        <f t="shared" si="6"/>
        <v>5.13</v>
      </c>
      <c r="Q87" s="1">
        <v>8.7509999999999994</v>
      </c>
      <c r="R87" s="1">
        <v>1</v>
      </c>
      <c r="S87" s="1">
        <v>22</v>
      </c>
      <c r="T87" s="1">
        <v>0.9</v>
      </c>
    </row>
    <row r="88" spans="1:20" x14ac:dyDescent="0.35">
      <c r="A88" s="1">
        <v>87</v>
      </c>
      <c r="B88" s="2">
        <v>45351</v>
      </c>
      <c r="C88" s="1">
        <v>23</v>
      </c>
      <c r="D88" s="1" t="s">
        <v>77</v>
      </c>
      <c r="E88" s="1" t="s">
        <v>39</v>
      </c>
      <c r="F88" s="1" t="s">
        <v>120</v>
      </c>
      <c r="G88" s="1">
        <v>197.2</v>
      </c>
      <c r="H88" s="1" t="s">
        <v>23</v>
      </c>
      <c r="I88" s="1">
        <v>93</v>
      </c>
      <c r="J88" s="1">
        <v>93.9</v>
      </c>
      <c r="K88" s="1">
        <f t="shared" si="4"/>
        <v>0.99041533546325877</v>
      </c>
      <c r="L88" s="1">
        <f t="shared" si="5"/>
        <v>87.327000000000012</v>
      </c>
      <c r="M88" s="1">
        <v>35.799999999999997</v>
      </c>
      <c r="N88" s="1">
        <v>12.4</v>
      </c>
      <c r="O88" s="1">
        <v>7.9</v>
      </c>
      <c r="P88" s="1">
        <f t="shared" si="6"/>
        <v>3.5069679999999996</v>
      </c>
      <c r="Q88" s="1">
        <v>9.2230000000000008</v>
      </c>
      <c r="R88" s="1">
        <v>1</v>
      </c>
      <c r="S88" s="1">
        <v>6</v>
      </c>
      <c r="T88" s="1">
        <v>0.27</v>
      </c>
    </row>
    <row r="89" spans="1:20" x14ac:dyDescent="0.35">
      <c r="A89" s="1">
        <v>88</v>
      </c>
      <c r="B89" s="2">
        <v>45351</v>
      </c>
      <c r="C89" s="1">
        <v>23</v>
      </c>
      <c r="D89" s="1" t="s">
        <v>77</v>
      </c>
      <c r="E89" s="1" t="s">
        <v>89</v>
      </c>
      <c r="F89" s="1" t="s">
        <v>106</v>
      </c>
      <c r="G89" s="1">
        <v>178.4</v>
      </c>
      <c r="H89" s="1" t="s">
        <v>23</v>
      </c>
      <c r="I89" s="1">
        <v>89.3</v>
      </c>
      <c r="J89" s="1">
        <v>77.099999999999994</v>
      </c>
      <c r="K89" s="1">
        <f t="shared" si="4"/>
        <v>1.158236057068742</v>
      </c>
      <c r="L89" s="1">
        <f t="shared" si="5"/>
        <v>68.85029999999999</v>
      </c>
      <c r="M89" s="1">
        <v>35</v>
      </c>
      <c r="N89" s="1">
        <v>12.3</v>
      </c>
      <c r="O89" s="1">
        <v>8.9</v>
      </c>
      <c r="P89" s="1">
        <f t="shared" si="6"/>
        <v>3.8314500000000002</v>
      </c>
      <c r="Q89" s="1">
        <v>7.6239999999999997</v>
      </c>
      <c r="R89" s="1">
        <v>1</v>
      </c>
      <c r="S89" s="1">
        <v>44</v>
      </c>
      <c r="T89" s="1">
        <v>0.6</v>
      </c>
    </row>
    <row r="90" spans="1:20" x14ac:dyDescent="0.35">
      <c r="A90" s="1">
        <v>89</v>
      </c>
      <c r="B90" s="2">
        <v>45351</v>
      </c>
      <c r="C90" s="1">
        <v>23</v>
      </c>
      <c r="D90" s="1" t="s">
        <v>77</v>
      </c>
      <c r="E90" s="1" t="s">
        <v>89</v>
      </c>
      <c r="F90" s="1" t="s">
        <v>121</v>
      </c>
      <c r="G90" s="1">
        <v>198.1</v>
      </c>
      <c r="H90" s="1" t="s">
        <v>79</v>
      </c>
      <c r="I90" s="1">
        <v>81.599999999999994</v>
      </c>
      <c r="J90" s="1">
        <v>74.2</v>
      </c>
      <c r="K90" s="1">
        <f t="shared" si="4"/>
        <v>1.0997304582210241</v>
      </c>
      <c r="L90" s="1">
        <f t="shared" si="5"/>
        <v>60.547200000000004</v>
      </c>
      <c r="M90" s="1">
        <v>33.299999999999997</v>
      </c>
      <c r="N90" s="1">
        <v>10.199999999999999</v>
      </c>
      <c r="O90" s="1">
        <v>7.8</v>
      </c>
      <c r="P90" s="1">
        <f t="shared" si="6"/>
        <v>2.6493479999999994</v>
      </c>
      <c r="Q90" s="1">
        <v>7.7249999999999996</v>
      </c>
      <c r="R90" s="1">
        <v>1</v>
      </c>
      <c r="S90" s="1">
        <v>2</v>
      </c>
      <c r="T90" s="1">
        <v>0.1</v>
      </c>
    </row>
    <row r="91" spans="1:20" x14ac:dyDescent="0.35">
      <c r="A91" s="1">
        <v>90</v>
      </c>
      <c r="B91" s="2">
        <v>45351</v>
      </c>
      <c r="C91" s="1">
        <v>23</v>
      </c>
      <c r="D91" s="1" t="s">
        <v>77</v>
      </c>
      <c r="E91" s="1" t="s">
        <v>89</v>
      </c>
      <c r="F91" s="1" t="s">
        <v>121</v>
      </c>
      <c r="G91" s="1">
        <v>198.2</v>
      </c>
      <c r="H91" s="1" t="s">
        <v>79</v>
      </c>
      <c r="I91" s="1">
        <v>84.3</v>
      </c>
      <c r="J91" s="1">
        <v>77.599999999999994</v>
      </c>
      <c r="K91" s="1">
        <f t="shared" si="4"/>
        <v>1.0863402061855671</v>
      </c>
      <c r="L91" s="1">
        <f t="shared" si="5"/>
        <v>65.416799999999995</v>
      </c>
      <c r="M91" s="1">
        <v>29.9</v>
      </c>
      <c r="N91" s="1">
        <v>13.1</v>
      </c>
      <c r="O91" s="1">
        <v>6.8</v>
      </c>
      <c r="P91" s="1">
        <f t="shared" si="6"/>
        <v>2.6634919999999997</v>
      </c>
      <c r="Q91" s="1">
        <v>6.79</v>
      </c>
      <c r="R91" s="1">
        <v>0</v>
      </c>
      <c r="S91" s="1">
        <v>0</v>
      </c>
      <c r="T91" s="1"/>
    </row>
    <row r="92" spans="1:20" x14ac:dyDescent="0.35">
      <c r="A92" s="1">
        <v>91</v>
      </c>
      <c r="B92" s="2">
        <v>45351</v>
      </c>
      <c r="C92" s="1">
        <v>23</v>
      </c>
      <c r="D92" s="1" t="s">
        <v>77</v>
      </c>
      <c r="E92" s="1" t="s">
        <v>89</v>
      </c>
      <c r="F92" s="1" t="s">
        <v>121</v>
      </c>
      <c r="G92" s="1">
        <v>198.3</v>
      </c>
      <c r="H92" s="1" t="s">
        <v>79</v>
      </c>
      <c r="I92" s="1">
        <v>84.3</v>
      </c>
      <c r="J92" s="1">
        <v>79.8</v>
      </c>
      <c r="K92" s="1">
        <f t="shared" si="4"/>
        <v>1.0563909774436091</v>
      </c>
      <c r="L92" s="1">
        <f t="shared" si="5"/>
        <v>67.2714</v>
      </c>
      <c r="M92" s="1">
        <v>30.7</v>
      </c>
      <c r="N92" s="1">
        <v>11.1</v>
      </c>
      <c r="O92" s="1">
        <v>5.2</v>
      </c>
      <c r="P92" s="1">
        <f t="shared" si="6"/>
        <v>1.7720039999999999</v>
      </c>
      <c r="Q92" s="1">
        <v>6.7779999999999996</v>
      </c>
      <c r="R92" s="1">
        <v>1</v>
      </c>
      <c r="S92" s="1">
        <v>14</v>
      </c>
      <c r="T92" s="1">
        <v>0.22</v>
      </c>
    </row>
    <row r="93" spans="1:20" x14ac:dyDescent="0.35">
      <c r="A93" s="1">
        <v>92</v>
      </c>
      <c r="B93" s="2">
        <v>45351</v>
      </c>
      <c r="C93" s="1">
        <v>23</v>
      </c>
      <c r="D93" s="1" t="s">
        <v>77</v>
      </c>
      <c r="E93" s="1" t="s">
        <v>89</v>
      </c>
      <c r="F93" s="1" t="s">
        <v>121</v>
      </c>
      <c r="G93" s="1">
        <v>198.4</v>
      </c>
      <c r="H93" s="1" t="s">
        <v>79</v>
      </c>
      <c r="I93" s="1">
        <v>84.3</v>
      </c>
      <c r="J93" s="1">
        <v>77.8</v>
      </c>
      <c r="K93" s="1">
        <f t="shared" si="4"/>
        <v>1.0835475578406171</v>
      </c>
      <c r="L93" s="1">
        <f t="shared" si="5"/>
        <v>65.585399999999993</v>
      </c>
      <c r="M93" s="1">
        <v>36.4</v>
      </c>
      <c r="N93" s="1">
        <v>11.1</v>
      </c>
      <c r="O93" s="1">
        <v>9.1999999999999993</v>
      </c>
      <c r="P93" s="1">
        <f t="shared" si="6"/>
        <v>3.7171679999999991</v>
      </c>
      <c r="Q93" s="1">
        <v>6.9480000000000004</v>
      </c>
      <c r="R93" s="1">
        <v>1</v>
      </c>
      <c r="S93" s="1">
        <v>23</v>
      </c>
      <c r="T93" s="1">
        <v>1</v>
      </c>
    </row>
    <row r="94" spans="1:20" x14ac:dyDescent="0.35">
      <c r="A94" s="1">
        <v>93</v>
      </c>
      <c r="B94" s="2">
        <v>45351</v>
      </c>
      <c r="C94" s="1">
        <v>23</v>
      </c>
      <c r="D94" s="1" t="s">
        <v>77</v>
      </c>
      <c r="E94" s="1" t="s">
        <v>89</v>
      </c>
      <c r="F94" s="1" t="s">
        <v>121</v>
      </c>
      <c r="G94" s="1">
        <v>198.5</v>
      </c>
      <c r="H94" s="1" t="s">
        <v>79</v>
      </c>
      <c r="I94" s="1">
        <v>82</v>
      </c>
      <c r="J94" s="1">
        <v>78.8</v>
      </c>
      <c r="K94" s="1">
        <f t="shared" si="4"/>
        <v>1.0406091370558377</v>
      </c>
      <c r="L94" s="1">
        <f t="shared" si="5"/>
        <v>64.616</v>
      </c>
      <c r="M94" s="1">
        <v>32.6</v>
      </c>
      <c r="N94" s="1">
        <v>13.5</v>
      </c>
      <c r="O94" s="1">
        <v>6.7</v>
      </c>
      <c r="P94" s="1">
        <f t="shared" si="6"/>
        <v>2.9486699999999999</v>
      </c>
      <c r="Q94" s="1">
        <v>8.4250000000000007</v>
      </c>
      <c r="R94" s="1">
        <v>1</v>
      </c>
      <c r="S94" s="1" t="s">
        <v>41</v>
      </c>
      <c r="T94" s="1"/>
    </row>
    <row r="95" spans="1:20" x14ac:dyDescent="0.35">
      <c r="A95" s="1">
        <v>94</v>
      </c>
      <c r="B95" s="2">
        <v>45351</v>
      </c>
      <c r="C95" s="1">
        <v>23</v>
      </c>
      <c r="D95" s="1" t="s">
        <v>77</v>
      </c>
      <c r="E95" s="1" t="s">
        <v>89</v>
      </c>
      <c r="F95" s="1" t="s">
        <v>121</v>
      </c>
      <c r="G95" s="1">
        <v>198.6</v>
      </c>
      <c r="H95" s="1" t="s">
        <v>79</v>
      </c>
      <c r="I95" s="1">
        <v>81.8</v>
      </c>
      <c r="J95" s="1">
        <v>80.099999999999994</v>
      </c>
      <c r="K95" s="1">
        <f t="shared" si="4"/>
        <v>1.021223470661673</v>
      </c>
      <c r="L95" s="1">
        <f t="shared" si="5"/>
        <v>65.521799999999999</v>
      </c>
      <c r="M95" s="1">
        <v>32.1</v>
      </c>
      <c r="N95" s="1">
        <v>12.8</v>
      </c>
      <c r="O95" s="1">
        <v>8.9</v>
      </c>
      <c r="P95" s="1">
        <f t="shared" si="6"/>
        <v>3.656832000000001</v>
      </c>
      <c r="Q95" s="1">
        <v>14.897</v>
      </c>
      <c r="R95" s="1">
        <v>1</v>
      </c>
      <c r="S95" s="1" t="s">
        <v>41</v>
      </c>
      <c r="T95" s="1"/>
    </row>
    <row r="96" spans="1:20" x14ac:dyDescent="0.35">
      <c r="A96" s="1">
        <v>95</v>
      </c>
      <c r="B96" s="2">
        <v>45351</v>
      </c>
      <c r="C96" s="1">
        <v>23</v>
      </c>
      <c r="D96" s="1" t="s">
        <v>77</v>
      </c>
      <c r="E96" s="1" t="s">
        <v>89</v>
      </c>
      <c r="F96" s="1" t="s">
        <v>121</v>
      </c>
      <c r="G96" s="1">
        <v>198.7</v>
      </c>
      <c r="H96" s="1" t="s">
        <v>79</v>
      </c>
      <c r="I96" s="1">
        <v>82.1</v>
      </c>
      <c r="J96" s="1">
        <v>73.400000000000006</v>
      </c>
      <c r="K96" s="1">
        <f t="shared" si="4"/>
        <v>1.1185286103542234</v>
      </c>
      <c r="L96" s="1">
        <f t="shared" si="5"/>
        <v>60.261400000000002</v>
      </c>
      <c r="M96" s="1">
        <v>31.3</v>
      </c>
      <c r="N96" s="1">
        <v>12</v>
      </c>
      <c r="O96" s="1">
        <v>8.3000000000000007</v>
      </c>
      <c r="P96" s="1">
        <f t="shared" si="6"/>
        <v>3.1174800000000005</v>
      </c>
      <c r="Q96" s="1">
        <v>10.885</v>
      </c>
      <c r="R96" s="1">
        <v>1</v>
      </c>
      <c r="S96" s="1">
        <v>9</v>
      </c>
      <c r="T96" s="1">
        <v>0.3</v>
      </c>
    </row>
    <row r="97" spans="1:20" x14ac:dyDescent="0.35">
      <c r="A97" s="1">
        <v>96</v>
      </c>
      <c r="B97" s="2">
        <v>45351</v>
      </c>
      <c r="C97" s="1">
        <v>23</v>
      </c>
      <c r="D97" s="1" t="s">
        <v>77</v>
      </c>
      <c r="E97" s="1" t="s">
        <v>89</v>
      </c>
      <c r="F97" s="1" t="s">
        <v>121</v>
      </c>
      <c r="G97" s="1">
        <v>198.8</v>
      </c>
      <c r="H97" s="1" t="s">
        <v>79</v>
      </c>
      <c r="I97" s="1">
        <v>81.2</v>
      </c>
      <c r="J97" s="1">
        <v>78.3</v>
      </c>
      <c r="K97" s="1">
        <f t="shared" si="4"/>
        <v>1.0370370370370372</v>
      </c>
      <c r="L97" s="1">
        <f t="shared" si="5"/>
        <v>63.579599999999999</v>
      </c>
      <c r="M97" s="1">
        <v>33.799999999999997</v>
      </c>
      <c r="N97" s="1">
        <v>13.6</v>
      </c>
      <c r="O97" s="1">
        <v>9.1</v>
      </c>
      <c r="P97" s="1">
        <f t="shared" si="6"/>
        <v>4.1830879999999997</v>
      </c>
      <c r="Q97" s="1">
        <v>5.43</v>
      </c>
      <c r="R97" s="1">
        <v>0</v>
      </c>
      <c r="S97" s="1">
        <v>0</v>
      </c>
      <c r="T97" s="1"/>
    </row>
    <row r="98" spans="1:20" x14ac:dyDescent="0.35">
      <c r="A98" s="1">
        <v>97</v>
      </c>
      <c r="B98" s="2">
        <v>45351</v>
      </c>
      <c r="C98" s="1">
        <v>23</v>
      </c>
      <c r="D98" s="1" t="s">
        <v>77</v>
      </c>
      <c r="E98" s="1" t="s">
        <v>94</v>
      </c>
      <c r="F98" s="1" t="s">
        <v>95</v>
      </c>
      <c r="G98" s="1">
        <v>77.099999999999994</v>
      </c>
      <c r="H98" s="1" t="s">
        <v>23</v>
      </c>
      <c r="I98" s="1">
        <v>78.8</v>
      </c>
      <c r="J98" s="1">
        <v>60.5</v>
      </c>
      <c r="K98" s="1">
        <f t="shared" si="4"/>
        <v>1.3024793388429752</v>
      </c>
      <c r="L98" s="1">
        <f t="shared" si="5"/>
        <v>47.673999999999999</v>
      </c>
      <c r="M98" s="1">
        <v>33.9</v>
      </c>
      <c r="N98" s="1">
        <v>13.1</v>
      </c>
      <c r="O98" s="1">
        <v>6.8</v>
      </c>
      <c r="P98" s="1">
        <f t="shared" si="6"/>
        <v>3.0198119999999999</v>
      </c>
      <c r="Q98" s="1">
        <v>5.7210000000000001</v>
      </c>
      <c r="R98" s="1">
        <v>0</v>
      </c>
      <c r="S98" s="1">
        <v>0</v>
      </c>
      <c r="T98" s="1"/>
    </row>
    <row r="99" spans="1:20" x14ac:dyDescent="0.35">
      <c r="A99" s="1">
        <v>98</v>
      </c>
      <c r="B99" s="2">
        <v>45351</v>
      </c>
      <c r="C99" s="1">
        <v>23</v>
      </c>
      <c r="D99" s="1" t="s">
        <v>77</v>
      </c>
      <c r="E99" s="1" t="s">
        <v>94</v>
      </c>
      <c r="F99" s="1" t="s">
        <v>95</v>
      </c>
      <c r="G99" s="1">
        <v>77.2</v>
      </c>
      <c r="H99" s="1" t="s">
        <v>23</v>
      </c>
      <c r="I99" s="1">
        <v>75.900000000000006</v>
      </c>
      <c r="J99" s="1">
        <v>62.4</v>
      </c>
      <c r="K99" s="1">
        <f t="shared" si="4"/>
        <v>1.216346153846154</v>
      </c>
      <c r="L99" s="1">
        <f t="shared" si="5"/>
        <v>47.361599999999996</v>
      </c>
      <c r="M99" s="1">
        <v>35.799999999999997</v>
      </c>
      <c r="N99" s="1">
        <v>12.8</v>
      </c>
      <c r="O99" s="1">
        <v>8.1</v>
      </c>
      <c r="P99" s="1">
        <f t="shared" si="6"/>
        <v>3.7117439999999995</v>
      </c>
      <c r="Q99" s="1">
        <v>6.9379999999999997</v>
      </c>
      <c r="R99" s="1">
        <v>0</v>
      </c>
      <c r="S99" s="1">
        <v>0</v>
      </c>
      <c r="T99" s="1"/>
    </row>
    <row r="100" spans="1:20" x14ac:dyDescent="0.35">
      <c r="A100" s="1">
        <v>99</v>
      </c>
      <c r="B100" s="2">
        <v>45351</v>
      </c>
      <c r="C100" s="1">
        <v>23</v>
      </c>
      <c r="D100" s="1" t="s">
        <v>77</v>
      </c>
      <c r="E100" s="1" t="s">
        <v>94</v>
      </c>
      <c r="F100" s="1" t="s">
        <v>125</v>
      </c>
      <c r="G100" s="1">
        <v>900.1</v>
      </c>
      <c r="H100" s="1" t="s">
        <v>23</v>
      </c>
      <c r="I100" s="1">
        <v>63.1</v>
      </c>
      <c r="J100" s="1">
        <v>50.3</v>
      </c>
      <c r="K100" s="1">
        <f t="shared" si="4"/>
        <v>1.2544731610337974</v>
      </c>
      <c r="L100" s="1">
        <f t="shared" si="5"/>
        <v>31.7393</v>
      </c>
      <c r="M100" s="1">
        <v>25.2</v>
      </c>
      <c r="N100" s="1">
        <v>14</v>
      </c>
      <c r="O100" s="1">
        <v>7.8</v>
      </c>
      <c r="P100" s="1">
        <f t="shared" si="6"/>
        <v>2.7518400000000001</v>
      </c>
      <c r="Q100" s="1">
        <v>8.8320000000000007</v>
      </c>
      <c r="R100" s="1">
        <v>0</v>
      </c>
      <c r="S100" s="1">
        <v>0</v>
      </c>
      <c r="T100" s="1"/>
    </row>
    <row r="101" spans="1:20" x14ac:dyDescent="0.35">
      <c r="A101" s="1">
        <v>100</v>
      </c>
      <c r="B101" s="2">
        <v>45351</v>
      </c>
      <c r="C101" s="1">
        <v>23</v>
      </c>
      <c r="D101" s="1" t="s">
        <v>77</v>
      </c>
      <c r="E101" s="1" t="s">
        <v>62</v>
      </c>
      <c r="F101" s="1" t="s">
        <v>83</v>
      </c>
      <c r="G101" s="1">
        <v>17.100000000000001</v>
      </c>
      <c r="H101" s="1" t="s">
        <v>79</v>
      </c>
      <c r="I101" s="1">
        <v>66.3</v>
      </c>
      <c r="J101" s="1">
        <v>48.2</v>
      </c>
      <c r="K101" s="1">
        <f t="shared" si="4"/>
        <v>1.3755186721991699</v>
      </c>
      <c r="L101" s="1">
        <f t="shared" si="5"/>
        <v>31.956599999999998</v>
      </c>
      <c r="M101" s="1">
        <v>25.9</v>
      </c>
      <c r="N101" s="1">
        <v>12.7</v>
      </c>
      <c r="O101" s="1">
        <v>9.9</v>
      </c>
      <c r="P101" s="1">
        <f t="shared" si="6"/>
        <v>3.2564069999999998</v>
      </c>
      <c r="Q101" s="1">
        <v>6.3140000000000001</v>
      </c>
      <c r="R101" s="1">
        <v>1</v>
      </c>
      <c r="S101" s="1">
        <v>7</v>
      </c>
      <c r="T101" s="1">
        <v>0.23</v>
      </c>
    </row>
    <row r="102" spans="1:20" x14ac:dyDescent="0.35">
      <c r="A102" s="1">
        <v>101</v>
      </c>
      <c r="B102" s="2">
        <v>45351</v>
      </c>
      <c r="C102" s="1">
        <v>23</v>
      </c>
      <c r="D102" s="1" t="s">
        <v>77</v>
      </c>
      <c r="E102" s="1" t="s">
        <v>62</v>
      </c>
      <c r="F102" s="1" t="s">
        <v>102</v>
      </c>
      <c r="G102" s="1">
        <v>131.30000000000001</v>
      </c>
      <c r="H102" s="1" t="s">
        <v>23</v>
      </c>
      <c r="I102" s="1">
        <v>84.2</v>
      </c>
      <c r="J102" s="1">
        <v>67.3</v>
      </c>
      <c r="K102" s="1">
        <f t="shared" si="4"/>
        <v>1.2511144130757801</v>
      </c>
      <c r="L102" s="1">
        <f t="shared" si="5"/>
        <v>56.666599999999995</v>
      </c>
      <c r="M102" s="1">
        <v>37</v>
      </c>
      <c r="N102" s="1">
        <v>16.3</v>
      </c>
      <c r="O102" s="1">
        <v>8</v>
      </c>
      <c r="P102" s="1">
        <f t="shared" si="6"/>
        <v>4.8247999999999998</v>
      </c>
      <c r="Q102" s="1">
        <v>8.4179999999999993</v>
      </c>
      <c r="R102" s="1">
        <v>1</v>
      </c>
      <c r="S102" s="1">
        <v>6</v>
      </c>
      <c r="T102" s="1">
        <v>0.3</v>
      </c>
    </row>
    <row r="103" spans="1:20" x14ac:dyDescent="0.35">
      <c r="A103" s="1">
        <v>102</v>
      </c>
      <c r="B103" s="2">
        <v>45351</v>
      </c>
      <c r="C103" s="1">
        <v>23</v>
      </c>
      <c r="D103" s="1" t="s">
        <v>77</v>
      </c>
      <c r="E103" s="1" t="s">
        <v>37</v>
      </c>
      <c r="F103" s="1" t="s">
        <v>82</v>
      </c>
      <c r="G103" s="1">
        <v>16.100000000000001</v>
      </c>
      <c r="H103" s="1" t="s">
        <v>79</v>
      </c>
      <c r="I103" s="1">
        <v>71.7</v>
      </c>
      <c r="J103" s="1">
        <v>63</v>
      </c>
      <c r="K103" s="1">
        <f t="shared" si="4"/>
        <v>1.138095238095238</v>
      </c>
      <c r="L103" s="1">
        <f t="shared" si="5"/>
        <v>45.171000000000006</v>
      </c>
      <c r="M103" s="1">
        <v>31.3</v>
      </c>
      <c r="N103" s="1">
        <v>12.3</v>
      </c>
      <c r="O103" s="1">
        <v>6.3</v>
      </c>
      <c r="P103" s="1">
        <f t="shared" si="6"/>
        <v>2.4254370000000001</v>
      </c>
      <c r="Q103" s="1">
        <v>6.2919999999999998</v>
      </c>
      <c r="R103" s="1">
        <v>0</v>
      </c>
      <c r="S103" s="1">
        <v>0</v>
      </c>
      <c r="T103" s="1"/>
    </row>
    <row r="104" spans="1:20" x14ac:dyDescent="0.35">
      <c r="A104" s="1">
        <v>103</v>
      </c>
      <c r="B104" s="2">
        <v>45351</v>
      </c>
      <c r="C104" s="1">
        <v>23</v>
      </c>
      <c r="D104" s="1" t="s">
        <v>77</v>
      </c>
      <c r="E104" s="1" t="s">
        <v>37</v>
      </c>
      <c r="F104" s="1" t="s">
        <v>122</v>
      </c>
      <c r="G104" s="1">
        <v>199.1</v>
      </c>
      <c r="H104" s="1" t="s">
        <v>23</v>
      </c>
      <c r="I104" s="1">
        <v>77.3</v>
      </c>
      <c r="J104" s="1">
        <v>69.7</v>
      </c>
      <c r="K104" s="1">
        <f t="shared" si="4"/>
        <v>1.1090387374461979</v>
      </c>
      <c r="L104" s="1">
        <f t="shared" si="5"/>
        <v>53.878100000000003</v>
      </c>
      <c r="M104" s="1">
        <v>29.5</v>
      </c>
      <c r="N104" s="1">
        <v>11.5</v>
      </c>
      <c r="O104" s="1">
        <v>9.8000000000000007</v>
      </c>
      <c r="P104" s="1">
        <f t="shared" si="6"/>
        <v>3.3246500000000001</v>
      </c>
      <c r="Q104" s="1">
        <v>6.8719999999999999</v>
      </c>
      <c r="R104" s="1">
        <v>0</v>
      </c>
      <c r="S104" s="1">
        <v>0</v>
      </c>
      <c r="T104" s="1"/>
    </row>
    <row r="105" spans="1:20" x14ac:dyDescent="0.35">
      <c r="A105" s="1">
        <v>104</v>
      </c>
      <c r="B105" s="2">
        <v>45351</v>
      </c>
      <c r="C105" s="1">
        <v>23</v>
      </c>
      <c r="D105" s="1" t="s">
        <v>77</v>
      </c>
      <c r="E105" s="1" t="s">
        <v>37</v>
      </c>
      <c r="F105" s="1" t="s">
        <v>99</v>
      </c>
      <c r="G105" s="1">
        <v>111.2</v>
      </c>
      <c r="H105" s="1" t="s">
        <v>79</v>
      </c>
      <c r="I105" s="1">
        <v>59.9</v>
      </c>
      <c r="J105" s="1">
        <v>61.5</v>
      </c>
      <c r="K105" s="1">
        <f t="shared" si="4"/>
        <v>0.97398373983739839</v>
      </c>
      <c r="L105" s="1">
        <f t="shared" si="5"/>
        <v>36.838499999999996</v>
      </c>
      <c r="M105" s="1">
        <v>25.6</v>
      </c>
      <c r="N105" s="1" t="s">
        <v>41</v>
      </c>
      <c r="O105" s="1" t="s">
        <v>41</v>
      </c>
      <c r="P105" s="1" t="s">
        <v>41</v>
      </c>
      <c r="Q105" s="1">
        <v>9.9969999999999999</v>
      </c>
      <c r="R105" s="1">
        <v>0</v>
      </c>
      <c r="S105" s="1">
        <v>0</v>
      </c>
      <c r="T105" s="1"/>
    </row>
    <row r="106" spans="1:20" x14ac:dyDescent="0.35">
      <c r="A106" s="1">
        <v>105</v>
      </c>
      <c r="B106" s="2">
        <v>45351</v>
      </c>
      <c r="C106" s="1">
        <v>23</v>
      </c>
      <c r="D106" s="1" t="s">
        <v>77</v>
      </c>
      <c r="E106" s="1" t="s">
        <v>37</v>
      </c>
      <c r="F106" s="1" t="s">
        <v>113</v>
      </c>
      <c r="G106" s="1">
        <v>190.4</v>
      </c>
      <c r="H106" s="1" t="s">
        <v>23</v>
      </c>
      <c r="I106" s="1">
        <v>79.900000000000006</v>
      </c>
      <c r="J106" s="1">
        <v>62.5</v>
      </c>
      <c r="K106" s="1">
        <f t="shared" si="4"/>
        <v>1.2784</v>
      </c>
      <c r="L106" s="1">
        <f t="shared" si="5"/>
        <v>49.9375</v>
      </c>
      <c r="M106" s="1">
        <v>28.7</v>
      </c>
      <c r="N106" s="1">
        <v>11.7</v>
      </c>
      <c r="O106" s="1">
        <v>6.1</v>
      </c>
      <c r="P106" s="1">
        <f t="shared" si="6"/>
        <v>2.0483189999999993</v>
      </c>
      <c r="Q106" s="1">
        <v>8.9719999999999995</v>
      </c>
      <c r="R106" s="1">
        <v>0</v>
      </c>
      <c r="S106" s="1">
        <v>0</v>
      </c>
      <c r="T106" s="1"/>
    </row>
    <row r="107" spans="1:20" x14ac:dyDescent="0.35">
      <c r="A107" s="1">
        <v>106</v>
      </c>
      <c r="B107" s="2">
        <v>45351</v>
      </c>
      <c r="C107" s="1">
        <v>23</v>
      </c>
      <c r="D107" s="1" t="s">
        <v>77</v>
      </c>
      <c r="E107" s="1" t="s">
        <v>37</v>
      </c>
      <c r="F107" s="1" t="s">
        <v>113</v>
      </c>
      <c r="G107" s="1">
        <v>190.5</v>
      </c>
      <c r="H107" s="1" t="s">
        <v>23</v>
      </c>
      <c r="I107" s="1">
        <v>79.8</v>
      </c>
      <c r="J107" s="1">
        <v>69.099999999999994</v>
      </c>
      <c r="K107" s="1">
        <f t="shared" si="4"/>
        <v>1.1548480463096962</v>
      </c>
      <c r="L107" s="1">
        <f t="shared" si="5"/>
        <v>55.141799999999996</v>
      </c>
      <c r="M107" s="1">
        <v>30</v>
      </c>
      <c r="N107" s="1">
        <v>14.8</v>
      </c>
      <c r="O107" s="1">
        <v>8.9</v>
      </c>
      <c r="P107" s="1">
        <f t="shared" si="6"/>
        <v>3.9516000000000004</v>
      </c>
      <c r="Q107" s="1">
        <v>9.3770000000000007</v>
      </c>
      <c r="R107" s="1">
        <v>0</v>
      </c>
      <c r="S107" s="1">
        <v>0</v>
      </c>
      <c r="T107" s="1"/>
    </row>
    <row r="108" spans="1:20" x14ac:dyDescent="0.35">
      <c r="A108" s="1">
        <v>107</v>
      </c>
      <c r="B108" s="2">
        <v>45351</v>
      </c>
      <c r="C108" s="1">
        <v>23</v>
      </c>
      <c r="D108" s="1" t="s">
        <v>77</v>
      </c>
      <c r="E108" s="1" t="s">
        <v>37</v>
      </c>
      <c r="F108" s="1" t="s">
        <v>112</v>
      </c>
      <c r="G108" s="1">
        <v>189.4</v>
      </c>
      <c r="H108" s="1" t="s">
        <v>23</v>
      </c>
      <c r="I108" s="1">
        <v>81.400000000000006</v>
      </c>
      <c r="J108" s="1">
        <v>75.8</v>
      </c>
      <c r="K108" s="1">
        <f t="shared" si="4"/>
        <v>1.0738786279683379</v>
      </c>
      <c r="L108" s="1">
        <f t="shared" si="5"/>
        <v>61.7012</v>
      </c>
      <c r="M108" s="1">
        <v>31.2</v>
      </c>
      <c r="N108" s="1">
        <v>13.2</v>
      </c>
      <c r="O108" s="1">
        <v>7.1</v>
      </c>
      <c r="P108" s="1">
        <f t="shared" si="6"/>
        <v>2.924064</v>
      </c>
      <c r="Q108" s="1">
        <v>9.9559999999999995</v>
      </c>
      <c r="R108" s="1">
        <v>1</v>
      </c>
      <c r="S108" s="1">
        <v>7</v>
      </c>
      <c r="T108" s="1">
        <v>0.24</v>
      </c>
    </row>
    <row r="109" spans="1:20" x14ac:dyDescent="0.35">
      <c r="A109" s="1">
        <v>108</v>
      </c>
      <c r="B109" s="2">
        <v>45351</v>
      </c>
      <c r="C109" s="1">
        <v>23</v>
      </c>
      <c r="D109" s="1" t="s">
        <v>77</v>
      </c>
      <c r="E109" s="1" t="s">
        <v>37</v>
      </c>
      <c r="F109" s="1" t="s">
        <v>81</v>
      </c>
      <c r="G109" s="1">
        <v>12.2</v>
      </c>
      <c r="H109" s="1" t="s">
        <v>79</v>
      </c>
      <c r="I109" s="1">
        <v>79.400000000000006</v>
      </c>
      <c r="J109" s="1">
        <v>63.9</v>
      </c>
      <c r="K109" s="1">
        <f t="shared" si="4"/>
        <v>1.2425665101721441</v>
      </c>
      <c r="L109" s="1">
        <f t="shared" si="5"/>
        <v>50.736599999999996</v>
      </c>
      <c r="M109" s="1">
        <v>32</v>
      </c>
      <c r="N109" s="1">
        <v>11.2</v>
      </c>
      <c r="O109" s="1">
        <v>5.6</v>
      </c>
      <c r="P109" s="1">
        <f t="shared" si="6"/>
        <v>2.0070399999999999</v>
      </c>
      <c r="Q109" s="1">
        <v>10.484</v>
      </c>
      <c r="R109" s="1">
        <v>1</v>
      </c>
      <c r="S109" s="1">
        <v>48</v>
      </c>
      <c r="T109" s="1">
        <v>1.7</v>
      </c>
    </row>
    <row r="110" spans="1:20" x14ac:dyDescent="0.35">
      <c r="A110" s="1">
        <v>109</v>
      </c>
      <c r="B110" s="2">
        <v>45351</v>
      </c>
      <c r="C110" s="1">
        <v>23</v>
      </c>
      <c r="D110" s="1" t="s">
        <v>77</v>
      </c>
      <c r="E110" s="1" t="s">
        <v>37</v>
      </c>
      <c r="F110" s="1" t="s">
        <v>81</v>
      </c>
      <c r="G110" s="1">
        <v>12.3</v>
      </c>
      <c r="H110" s="1" t="s">
        <v>79</v>
      </c>
      <c r="I110" s="1">
        <v>87.9</v>
      </c>
      <c r="J110" s="1">
        <v>77.5</v>
      </c>
      <c r="K110" s="1">
        <f t="shared" si="4"/>
        <v>1.1341935483870969</v>
      </c>
      <c r="L110" s="1">
        <f t="shared" si="5"/>
        <v>68.122500000000002</v>
      </c>
      <c r="M110" s="1">
        <v>35.700000000000003</v>
      </c>
      <c r="N110" s="1">
        <v>11.2</v>
      </c>
      <c r="O110" s="1">
        <v>6.5</v>
      </c>
      <c r="P110" s="1">
        <f t="shared" si="6"/>
        <v>2.5989599999999999</v>
      </c>
      <c r="Q110" s="1">
        <v>6.3719999999999999</v>
      </c>
      <c r="R110" s="1">
        <v>1</v>
      </c>
      <c r="S110" s="1">
        <v>15</v>
      </c>
      <c r="T110" s="1">
        <v>0.88</v>
      </c>
    </row>
    <row r="111" spans="1:20" x14ac:dyDescent="0.35">
      <c r="A111" s="1">
        <v>110</v>
      </c>
      <c r="B111" s="2">
        <v>45351</v>
      </c>
      <c r="C111" s="1">
        <v>23</v>
      </c>
      <c r="D111" s="1" t="s">
        <v>77</v>
      </c>
      <c r="E111" s="1" t="s">
        <v>37</v>
      </c>
      <c r="F111" s="1" t="s">
        <v>78</v>
      </c>
      <c r="G111" s="1">
        <v>6.1</v>
      </c>
      <c r="H111" s="1" t="s">
        <v>79</v>
      </c>
      <c r="I111" s="1">
        <v>83.9</v>
      </c>
      <c r="J111" s="1">
        <v>61.6</v>
      </c>
      <c r="K111" s="1">
        <f t="shared" si="4"/>
        <v>1.3620129870129871</v>
      </c>
      <c r="L111" s="1">
        <f t="shared" si="5"/>
        <v>51.682400000000008</v>
      </c>
      <c r="M111" s="1">
        <v>32.1</v>
      </c>
      <c r="N111" s="1">
        <v>14.5</v>
      </c>
      <c r="O111" s="1">
        <v>8.4</v>
      </c>
      <c r="P111" s="1">
        <f t="shared" si="6"/>
        <v>3.9097800000000005</v>
      </c>
      <c r="Q111" s="1">
        <v>9.6639999999999997</v>
      </c>
      <c r="R111" s="1">
        <v>1</v>
      </c>
      <c r="S111" s="1">
        <v>3</v>
      </c>
      <c r="T111" s="1">
        <v>0.2</v>
      </c>
    </row>
    <row r="112" spans="1:20" x14ac:dyDescent="0.35">
      <c r="A112" s="1">
        <v>111</v>
      </c>
      <c r="B112" s="2">
        <v>45357</v>
      </c>
      <c r="C112" s="1">
        <v>29</v>
      </c>
      <c r="D112" s="1" t="s">
        <v>77</v>
      </c>
      <c r="E112" s="1" t="s">
        <v>74</v>
      </c>
      <c r="F112" s="1" t="s">
        <v>128</v>
      </c>
      <c r="G112" s="1">
        <v>910.1</v>
      </c>
      <c r="H112" s="1" t="s">
        <v>79</v>
      </c>
      <c r="I112" s="1">
        <v>81.3</v>
      </c>
      <c r="J112" s="1">
        <v>57.8</v>
      </c>
      <c r="K112" s="1">
        <f t="shared" si="4"/>
        <v>1.4065743944636679</v>
      </c>
      <c r="L112" s="1">
        <f t="shared" si="5"/>
        <v>46.991399999999992</v>
      </c>
      <c r="M112" s="1">
        <v>31</v>
      </c>
      <c r="N112" s="1">
        <v>11.3</v>
      </c>
      <c r="O112" s="1">
        <v>9.8000000000000007</v>
      </c>
      <c r="P112" s="1">
        <f t="shared" si="6"/>
        <v>3.4329400000000003</v>
      </c>
      <c r="Q112" s="1">
        <v>6.0430000000000001</v>
      </c>
      <c r="R112" s="1">
        <v>0</v>
      </c>
      <c r="S112" s="1">
        <v>0</v>
      </c>
      <c r="T112" s="1"/>
    </row>
    <row r="113" spans="1:20" x14ac:dyDescent="0.35">
      <c r="A113" s="1">
        <v>112</v>
      </c>
      <c r="B113" s="2">
        <v>45357</v>
      </c>
      <c r="C113" s="1">
        <v>29</v>
      </c>
      <c r="D113" s="1" t="s">
        <v>77</v>
      </c>
      <c r="E113" s="1" t="s">
        <v>39</v>
      </c>
      <c r="F113" s="1" t="s">
        <v>107</v>
      </c>
      <c r="G113" s="1">
        <v>181.1</v>
      </c>
      <c r="H113" s="1" t="s">
        <v>79</v>
      </c>
      <c r="I113" s="1">
        <v>67.8</v>
      </c>
      <c r="J113" s="1">
        <v>59.7</v>
      </c>
      <c r="K113" s="1">
        <f t="shared" si="4"/>
        <v>1.1356783919597988</v>
      </c>
      <c r="L113" s="1">
        <f t="shared" si="5"/>
        <v>40.476599999999998</v>
      </c>
      <c r="M113" s="1">
        <v>26.4</v>
      </c>
      <c r="N113" s="1">
        <v>10.3</v>
      </c>
      <c r="O113" s="1">
        <v>7.5</v>
      </c>
      <c r="P113" s="1">
        <f t="shared" si="6"/>
        <v>2.0394000000000001</v>
      </c>
      <c r="Q113" s="1">
        <v>6.9669999999999996</v>
      </c>
      <c r="R113" s="1">
        <v>1</v>
      </c>
      <c r="S113" s="1">
        <v>2</v>
      </c>
      <c r="T113" s="1">
        <v>0.12</v>
      </c>
    </row>
    <row r="114" spans="1:20" x14ac:dyDescent="0.35">
      <c r="A114" s="1">
        <v>113</v>
      </c>
      <c r="B114" s="2">
        <v>45357</v>
      </c>
      <c r="C114" s="1">
        <v>29</v>
      </c>
      <c r="D114" s="1" t="s">
        <v>77</v>
      </c>
      <c r="E114" s="1" t="s">
        <v>39</v>
      </c>
      <c r="F114" s="1" t="s">
        <v>85</v>
      </c>
      <c r="G114" s="1">
        <v>43.2</v>
      </c>
      <c r="H114" s="1" t="s">
        <v>23</v>
      </c>
      <c r="I114" s="1">
        <v>70.599999999999994</v>
      </c>
      <c r="J114" s="1">
        <v>63.1</v>
      </c>
      <c r="K114" s="1">
        <f t="shared" si="4"/>
        <v>1.1188589540412044</v>
      </c>
      <c r="L114" s="1">
        <f t="shared" si="5"/>
        <v>44.548599999999993</v>
      </c>
      <c r="M114" s="1">
        <v>30.7</v>
      </c>
      <c r="N114" s="1">
        <v>14</v>
      </c>
      <c r="O114" s="1">
        <v>12.4</v>
      </c>
      <c r="P114" s="1">
        <f t="shared" si="6"/>
        <v>5.3295200000000005</v>
      </c>
      <c r="Q114" s="1">
        <v>9.2080000000000002</v>
      </c>
      <c r="R114" s="1">
        <v>1</v>
      </c>
      <c r="S114" s="1">
        <v>9</v>
      </c>
      <c r="T114" s="1">
        <v>0.5</v>
      </c>
    </row>
    <row r="115" spans="1:20" x14ac:dyDescent="0.35">
      <c r="A115" s="1">
        <v>114</v>
      </c>
      <c r="B115" s="2">
        <v>45357</v>
      </c>
      <c r="C115" s="1">
        <v>29</v>
      </c>
      <c r="D115" s="1" t="s">
        <v>77</v>
      </c>
      <c r="E115" s="1" t="s">
        <v>39</v>
      </c>
      <c r="F115" s="1" t="s">
        <v>114</v>
      </c>
      <c r="G115" s="1">
        <v>191.9</v>
      </c>
      <c r="H115" s="1" t="s">
        <v>23</v>
      </c>
      <c r="I115" s="1">
        <v>72.400000000000006</v>
      </c>
      <c r="J115" s="1">
        <v>59.5</v>
      </c>
      <c r="K115" s="1">
        <f t="shared" si="4"/>
        <v>1.2168067226890757</v>
      </c>
      <c r="L115" s="1">
        <f t="shared" si="5"/>
        <v>43.078000000000003</v>
      </c>
      <c r="M115" s="1">
        <v>28.8</v>
      </c>
      <c r="N115" s="1">
        <v>12.5</v>
      </c>
      <c r="O115" s="1">
        <v>9</v>
      </c>
      <c r="P115" s="1">
        <f t="shared" si="6"/>
        <v>3.24</v>
      </c>
      <c r="Q115" s="1">
        <v>8.7899999999999991</v>
      </c>
      <c r="R115" s="1">
        <v>0</v>
      </c>
      <c r="S115" s="1">
        <v>0</v>
      </c>
      <c r="T115" s="1"/>
    </row>
    <row r="116" spans="1:20" x14ac:dyDescent="0.35">
      <c r="A116" s="1">
        <v>115</v>
      </c>
      <c r="B116" s="2">
        <v>45357</v>
      </c>
      <c r="C116" s="1">
        <v>29</v>
      </c>
      <c r="D116" s="1" t="s">
        <v>77</v>
      </c>
      <c r="E116" s="1" t="s">
        <v>39</v>
      </c>
      <c r="F116" s="1" t="s">
        <v>111</v>
      </c>
      <c r="G116" s="1">
        <v>188.11</v>
      </c>
      <c r="H116" s="1" t="s">
        <v>23</v>
      </c>
      <c r="I116" s="1">
        <v>82.7</v>
      </c>
      <c r="J116" s="1">
        <v>89.7</v>
      </c>
      <c r="K116" s="1">
        <f t="shared" si="4"/>
        <v>0.92196209587513933</v>
      </c>
      <c r="L116" s="1">
        <f t="shared" si="5"/>
        <v>74.181899999999999</v>
      </c>
      <c r="M116" s="1">
        <v>33</v>
      </c>
      <c r="N116" s="1">
        <v>14.4</v>
      </c>
      <c r="O116" s="1">
        <v>9.4</v>
      </c>
      <c r="P116" s="1">
        <f t="shared" si="6"/>
        <v>4.4668799999999997</v>
      </c>
      <c r="Q116" s="1">
        <v>6.7839999999999998</v>
      </c>
      <c r="R116" s="1">
        <v>1</v>
      </c>
      <c r="S116" s="1" t="s">
        <v>41</v>
      </c>
      <c r="T116" s="1"/>
    </row>
    <row r="117" spans="1:20" x14ac:dyDescent="0.35">
      <c r="A117" s="1">
        <v>116</v>
      </c>
      <c r="B117" s="2">
        <v>45357</v>
      </c>
      <c r="C117" s="1">
        <v>29</v>
      </c>
      <c r="D117" s="1" t="s">
        <v>77</v>
      </c>
      <c r="E117" s="1" t="s">
        <v>89</v>
      </c>
      <c r="F117" s="1" t="s">
        <v>91</v>
      </c>
      <c r="G117" s="1">
        <v>56.4</v>
      </c>
      <c r="H117" s="1" t="s">
        <v>23</v>
      </c>
      <c r="I117" s="1">
        <v>64.400000000000006</v>
      </c>
      <c r="J117" s="1">
        <v>57.4</v>
      </c>
      <c r="K117" s="1">
        <f t="shared" si="4"/>
        <v>1.1219512195121952</v>
      </c>
      <c r="L117" s="1">
        <f t="shared" si="5"/>
        <v>36.965600000000002</v>
      </c>
      <c r="M117" s="1">
        <v>29.6</v>
      </c>
      <c r="N117" s="1">
        <v>9.5</v>
      </c>
      <c r="O117" s="1">
        <v>9.1</v>
      </c>
      <c r="P117" s="1">
        <f t="shared" si="6"/>
        <v>2.5589199999999996</v>
      </c>
      <c r="Q117" s="1">
        <v>7.2649999999999997</v>
      </c>
      <c r="R117" s="1">
        <v>0</v>
      </c>
      <c r="S117" s="1">
        <v>0</v>
      </c>
      <c r="T117" s="1"/>
    </row>
    <row r="118" spans="1:20" x14ac:dyDescent="0.35">
      <c r="A118" s="1">
        <v>117</v>
      </c>
      <c r="B118" s="2">
        <v>45357</v>
      </c>
      <c r="C118" s="1">
        <v>29</v>
      </c>
      <c r="D118" s="1" t="s">
        <v>77</v>
      </c>
      <c r="E118" s="1" t="s">
        <v>89</v>
      </c>
      <c r="F118" s="1" t="s">
        <v>91</v>
      </c>
      <c r="G118" s="1">
        <v>56.5</v>
      </c>
      <c r="H118" s="1" t="s">
        <v>23</v>
      </c>
      <c r="I118" s="1">
        <v>65.8</v>
      </c>
      <c r="J118" s="1">
        <v>57.8</v>
      </c>
      <c r="K118" s="1">
        <f t="shared" si="4"/>
        <v>1.1384083044982698</v>
      </c>
      <c r="L118" s="1">
        <f t="shared" si="5"/>
        <v>38.032399999999996</v>
      </c>
      <c r="M118" s="1">
        <v>28.8</v>
      </c>
      <c r="N118" s="1">
        <v>11.3</v>
      </c>
      <c r="O118" s="1">
        <v>7.1</v>
      </c>
      <c r="P118" s="1">
        <f t="shared" si="6"/>
        <v>2.3106240000000002</v>
      </c>
      <c r="Q118" s="1">
        <v>6.35</v>
      </c>
      <c r="R118" s="1">
        <v>1</v>
      </c>
      <c r="S118" s="1">
        <v>14</v>
      </c>
      <c r="T118" s="1">
        <v>0.44</v>
      </c>
    </row>
    <row r="119" spans="1:20" x14ac:dyDescent="0.35">
      <c r="A119" s="1">
        <v>118</v>
      </c>
      <c r="B119" s="2">
        <v>45357</v>
      </c>
      <c r="C119" s="1">
        <v>29</v>
      </c>
      <c r="D119" s="1" t="s">
        <v>77</v>
      </c>
      <c r="E119" s="1" t="s">
        <v>94</v>
      </c>
      <c r="F119" s="1" t="s">
        <v>118</v>
      </c>
      <c r="G119" s="1">
        <v>195.3</v>
      </c>
      <c r="H119" s="1" t="s">
        <v>79</v>
      </c>
      <c r="I119" s="1">
        <v>95.8</v>
      </c>
      <c r="J119" s="1">
        <v>83.3</v>
      </c>
      <c r="K119" s="1">
        <f t="shared" si="4"/>
        <v>1.1500600240096039</v>
      </c>
      <c r="L119" s="1">
        <f t="shared" si="5"/>
        <v>79.801400000000001</v>
      </c>
      <c r="M119" s="1">
        <v>38.200000000000003</v>
      </c>
      <c r="N119" s="1">
        <v>11.9</v>
      </c>
      <c r="O119" s="1">
        <v>8.6999999999999993</v>
      </c>
      <c r="P119" s="1">
        <f t="shared" si="6"/>
        <v>3.9548459999999999</v>
      </c>
      <c r="Q119" s="1">
        <v>9.7780000000000005</v>
      </c>
      <c r="R119" s="1">
        <v>1</v>
      </c>
      <c r="S119" s="1">
        <v>2</v>
      </c>
      <c r="T119" s="1">
        <v>0.08</v>
      </c>
    </row>
    <row r="120" spans="1:20" x14ac:dyDescent="0.35">
      <c r="A120" s="1">
        <v>119</v>
      </c>
      <c r="B120" s="2">
        <v>45357</v>
      </c>
      <c r="C120" s="1">
        <v>29</v>
      </c>
      <c r="D120" s="1" t="s">
        <v>77</v>
      </c>
      <c r="E120" s="1" t="s">
        <v>62</v>
      </c>
      <c r="F120" s="1" t="s">
        <v>123</v>
      </c>
      <c r="G120" s="1">
        <v>200.1</v>
      </c>
      <c r="H120" s="1" t="s">
        <v>79</v>
      </c>
      <c r="I120" s="1">
        <v>63.8</v>
      </c>
      <c r="J120" s="1">
        <v>57</v>
      </c>
      <c r="K120" s="1">
        <f t="shared" si="4"/>
        <v>1.119298245614035</v>
      </c>
      <c r="L120" s="1">
        <f t="shared" si="5"/>
        <v>36.366</v>
      </c>
      <c r="M120" s="1">
        <v>31</v>
      </c>
      <c r="N120" s="1">
        <v>15.7</v>
      </c>
      <c r="O120" s="1">
        <v>8.6</v>
      </c>
      <c r="P120" s="1">
        <f t="shared" si="6"/>
        <v>4.1856200000000001</v>
      </c>
      <c r="Q120" s="1">
        <v>7.3390000000000004</v>
      </c>
      <c r="R120" s="1">
        <v>1</v>
      </c>
      <c r="S120" s="1">
        <v>6</v>
      </c>
      <c r="T120" s="1">
        <v>0.21</v>
      </c>
    </row>
    <row r="121" spans="1:20" x14ac:dyDescent="0.35">
      <c r="A121" s="1">
        <v>120</v>
      </c>
      <c r="B121" s="2">
        <v>45357</v>
      </c>
      <c r="C121" s="1">
        <v>29</v>
      </c>
      <c r="D121" s="1" t="s">
        <v>77</v>
      </c>
      <c r="E121" s="1" t="s">
        <v>62</v>
      </c>
      <c r="F121" s="1" t="s">
        <v>123</v>
      </c>
      <c r="G121" s="1">
        <v>200.2</v>
      </c>
      <c r="H121" s="1" t="s">
        <v>79</v>
      </c>
      <c r="I121" s="1">
        <v>67.8</v>
      </c>
      <c r="J121" s="1">
        <v>54.9</v>
      </c>
      <c r="K121" s="1">
        <f t="shared" si="4"/>
        <v>1.2349726775956285</v>
      </c>
      <c r="L121" s="1">
        <f t="shared" si="5"/>
        <v>37.222200000000001</v>
      </c>
      <c r="M121" s="1">
        <v>28</v>
      </c>
      <c r="N121" s="1">
        <v>10.3</v>
      </c>
      <c r="O121" s="1">
        <v>7.2</v>
      </c>
      <c r="P121" s="1">
        <f t="shared" si="6"/>
        <v>2.0764800000000005</v>
      </c>
      <c r="Q121" s="1">
        <v>8.2230000000000008</v>
      </c>
      <c r="R121" s="1">
        <v>1</v>
      </c>
      <c r="S121" s="1">
        <v>3</v>
      </c>
      <c r="T121" s="1">
        <v>0.16</v>
      </c>
    </row>
    <row r="122" spans="1:20" x14ac:dyDescent="0.35">
      <c r="A122" s="1">
        <v>121</v>
      </c>
      <c r="B122" s="2">
        <v>45357</v>
      </c>
      <c r="C122" s="1">
        <v>29</v>
      </c>
      <c r="D122" s="1" t="s">
        <v>77</v>
      </c>
      <c r="E122" s="1" t="s">
        <v>62</v>
      </c>
      <c r="F122" s="1" t="s">
        <v>123</v>
      </c>
      <c r="G122" s="1">
        <v>200.3</v>
      </c>
      <c r="H122" s="1" t="s">
        <v>79</v>
      </c>
      <c r="I122" s="1">
        <v>67.7</v>
      </c>
      <c r="J122" s="1">
        <v>58</v>
      </c>
      <c r="K122" s="1">
        <f t="shared" si="4"/>
        <v>1.1672413793103449</v>
      </c>
      <c r="L122" s="1">
        <f t="shared" si="5"/>
        <v>39.266000000000005</v>
      </c>
      <c r="M122" s="1">
        <v>34.5</v>
      </c>
      <c r="N122" s="1">
        <v>15.2</v>
      </c>
      <c r="O122" s="1">
        <v>9.1999999999999993</v>
      </c>
      <c r="P122" s="1">
        <f t="shared" si="6"/>
        <v>4.8244799999999994</v>
      </c>
      <c r="Q122" s="1">
        <v>7.6440000000000001</v>
      </c>
      <c r="R122" s="1">
        <v>0</v>
      </c>
      <c r="S122" s="1">
        <v>0</v>
      </c>
      <c r="T122" s="1"/>
    </row>
    <row r="123" spans="1:20" x14ac:dyDescent="0.35">
      <c r="A123" s="1">
        <v>122</v>
      </c>
      <c r="B123" s="2">
        <v>45357</v>
      </c>
      <c r="C123" s="1">
        <v>29</v>
      </c>
      <c r="D123" s="1" t="s">
        <v>77</v>
      </c>
      <c r="E123" s="1" t="s">
        <v>37</v>
      </c>
      <c r="F123" s="1" t="s">
        <v>81</v>
      </c>
      <c r="G123" s="1">
        <v>12.4</v>
      </c>
      <c r="H123" s="1" t="s">
        <v>79</v>
      </c>
      <c r="I123" s="1">
        <v>70.400000000000006</v>
      </c>
      <c r="J123" s="1">
        <v>66.099999999999994</v>
      </c>
      <c r="K123" s="1">
        <f t="shared" si="4"/>
        <v>1.0650529500756432</v>
      </c>
      <c r="L123" s="1">
        <f t="shared" si="5"/>
        <v>46.534399999999998</v>
      </c>
      <c r="M123" s="1">
        <v>32.6</v>
      </c>
      <c r="N123" s="1">
        <v>14</v>
      </c>
      <c r="O123" s="1">
        <v>8.5</v>
      </c>
      <c r="P123" s="1">
        <f t="shared" si="6"/>
        <v>3.8794</v>
      </c>
      <c r="Q123" s="1">
        <v>5.0380000000000003</v>
      </c>
      <c r="R123" s="1">
        <v>1</v>
      </c>
      <c r="S123" s="1">
        <v>52</v>
      </c>
      <c r="T123" s="1"/>
    </row>
    <row r="124" spans="1:20" x14ac:dyDescent="0.35">
      <c r="A124" s="1">
        <v>123</v>
      </c>
      <c r="B124" s="2">
        <v>45357</v>
      </c>
      <c r="C124" s="1">
        <v>29</v>
      </c>
      <c r="D124" s="1" t="s">
        <v>77</v>
      </c>
      <c r="E124" s="1" t="s">
        <v>37</v>
      </c>
      <c r="F124" s="1" t="s">
        <v>81</v>
      </c>
      <c r="G124" s="1">
        <v>12.5</v>
      </c>
      <c r="H124" s="1" t="s">
        <v>79</v>
      </c>
      <c r="I124" s="1">
        <v>66.900000000000006</v>
      </c>
      <c r="J124" s="1">
        <v>59.8</v>
      </c>
      <c r="K124" s="1">
        <f t="shared" si="4"/>
        <v>1.1187290969899668</v>
      </c>
      <c r="L124" s="1">
        <f t="shared" si="5"/>
        <v>40.006200000000007</v>
      </c>
      <c r="M124" s="1">
        <v>29.8</v>
      </c>
      <c r="N124" s="1">
        <v>12.4</v>
      </c>
      <c r="O124" s="1">
        <v>8.6</v>
      </c>
      <c r="P124" s="1">
        <f t="shared" si="6"/>
        <v>3.1778720000000003</v>
      </c>
      <c r="Q124" s="1">
        <v>6.673</v>
      </c>
      <c r="R124" s="1">
        <v>1</v>
      </c>
      <c r="S124" s="1">
        <v>12</v>
      </c>
      <c r="T124" s="1">
        <v>0.3</v>
      </c>
    </row>
    <row r="125" spans="1:20" x14ac:dyDescent="0.35">
      <c r="A125" s="1">
        <v>124</v>
      </c>
      <c r="B125" s="2">
        <v>45357</v>
      </c>
      <c r="C125" s="1">
        <v>29</v>
      </c>
      <c r="D125" s="1" t="s">
        <v>77</v>
      </c>
      <c r="E125" s="1" t="s">
        <v>37</v>
      </c>
      <c r="F125" s="1" t="s">
        <v>96</v>
      </c>
      <c r="G125" s="1">
        <v>90.1</v>
      </c>
      <c r="H125" s="1" t="s">
        <v>23</v>
      </c>
      <c r="I125" s="1">
        <v>75.5</v>
      </c>
      <c r="J125" s="1">
        <v>60.9</v>
      </c>
      <c r="K125" s="1">
        <f t="shared" si="4"/>
        <v>1.2397372742200328</v>
      </c>
      <c r="L125" s="1">
        <f t="shared" si="5"/>
        <v>45.979500000000002</v>
      </c>
      <c r="M125" s="1">
        <v>36.299999999999997</v>
      </c>
      <c r="N125" s="1">
        <v>9.9</v>
      </c>
      <c r="O125" s="1">
        <v>5.0999999999999996</v>
      </c>
      <c r="P125" s="1">
        <f t="shared" si="6"/>
        <v>1.8327869999999997</v>
      </c>
      <c r="Q125" s="1">
        <v>7.4889999999999999</v>
      </c>
      <c r="R125" s="1">
        <v>1</v>
      </c>
      <c r="S125" s="1">
        <v>34</v>
      </c>
      <c r="T125" s="1">
        <v>1.1000000000000001</v>
      </c>
    </row>
    <row r="126" spans="1:20" x14ac:dyDescent="0.35">
      <c r="A126" s="1">
        <v>125</v>
      </c>
      <c r="B126" s="2">
        <v>45357</v>
      </c>
      <c r="C126" s="1">
        <v>29</v>
      </c>
      <c r="D126" s="1" t="s">
        <v>77</v>
      </c>
      <c r="E126" s="1" t="s">
        <v>37</v>
      </c>
      <c r="F126" s="1" t="s">
        <v>97</v>
      </c>
      <c r="G126" s="1">
        <v>98.1</v>
      </c>
      <c r="H126" s="1" t="s">
        <v>79</v>
      </c>
      <c r="I126" s="1">
        <v>70.5</v>
      </c>
      <c r="J126" s="1">
        <v>65.2</v>
      </c>
      <c r="K126" s="1">
        <f t="shared" si="4"/>
        <v>1.0812883435582821</v>
      </c>
      <c r="L126" s="1">
        <f t="shared" si="5"/>
        <v>45.966000000000001</v>
      </c>
      <c r="M126" s="1">
        <v>34.299999999999997</v>
      </c>
      <c r="N126" s="1">
        <v>10.8</v>
      </c>
      <c r="O126" s="1">
        <v>6.9</v>
      </c>
      <c r="P126" s="1">
        <f t="shared" si="6"/>
        <v>2.5560360000000002</v>
      </c>
      <c r="Q126" s="1">
        <v>10.928000000000001</v>
      </c>
      <c r="R126" s="1">
        <v>1</v>
      </c>
      <c r="S126" s="1">
        <v>2</v>
      </c>
      <c r="T126" s="1">
        <v>0.06</v>
      </c>
    </row>
    <row r="127" spans="1:20" x14ac:dyDescent="0.35">
      <c r="A127" s="1">
        <v>126</v>
      </c>
      <c r="B127" s="2">
        <v>45357</v>
      </c>
      <c r="C127" s="1">
        <v>29</v>
      </c>
      <c r="D127" s="1" t="s">
        <v>77</v>
      </c>
      <c r="E127" s="1" t="s">
        <v>37</v>
      </c>
      <c r="F127" s="1" t="s">
        <v>98</v>
      </c>
      <c r="G127" s="1">
        <v>103.1</v>
      </c>
      <c r="H127" s="1" t="s">
        <v>79</v>
      </c>
      <c r="I127" s="1">
        <v>56.7</v>
      </c>
      <c r="J127" s="1">
        <v>54.1</v>
      </c>
      <c r="K127" s="1">
        <f t="shared" si="4"/>
        <v>1.0480591497227356</v>
      </c>
      <c r="L127" s="1">
        <f t="shared" si="5"/>
        <v>30.674700000000001</v>
      </c>
      <c r="M127" s="1">
        <v>31.6</v>
      </c>
      <c r="N127" s="1">
        <v>10.1</v>
      </c>
      <c r="O127" s="1">
        <v>6.2</v>
      </c>
      <c r="P127" s="1">
        <f t="shared" si="6"/>
        <v>1.9787920000000001</v>
      </c>
      <c r="Q127" s="1">
        <v>11.095000000000001</v>
      </c>
      <c r="R127" s="1">
        <v>1</v>
      </c>
      <c r="S127" s="1">
        <v>39</v>
      </c>
      <c r="T127" s="1">
        <v>1.74</v>
      </c>
    </row>
    <row r="128" spans="1:20" x14ac:dyDescent="0.35">
      <c r="A128" s="1">
        <v>127</v>
      </c>
      <c r="B128" s="2">
        <v>45357</v>
      </c>
      <c r="C128" s="1">
        <v>29</v>
      </c>
      <c r="D128" s="1" t="s">
        <v>77</v>
      </c>
      <c r="E128" s="1" t="s">
        <v>37</v>
      </c>
      <c r="F128" s="1" t="s">
        <v>122</v>
      </c>
      <c r="G128" s="1">
        <v>199.2</v>
      </c>
      <c r="H128" s="1" t="s">
        <v>23</v>
      </c>
      <c r="I128" s="1">
        <v>75</v>
      </c>
      <c r="J128" s="1">
        <v>53.5</v>
      </c>
      <c r="K128" s="1">
        <f t="shared" si="4"/>
        <v>1.4018691588785046</v>
      </c>
      <c r="L128" s="1">
        <f t="shared" si="5"/>
        <v>40.125</v>
      </c>
      <c r="M128" s="1">
        <v>32.6</v>
      </c>
      <c r="N128" s="1">
        <v>11.3</v>
      </c>
      <c r="O128" s="1">
        <v>7.4</v>
      </c>
      <c r="P128" s="1">
        <f t="shared" si="6"/>
        <v>2.7260120000000008</v>
      </c>
      <c r="Q128" s="1">
        <v>9.0719999999999992</v>
      </c>
      <c r="R128" s="1">
        <v>0</v>
      </c>
      <c r="S128" s="1">
        <v>0</v>
      </c>
      <c r="T128" s="1"/>
    </row>
    <row r="129" spans="1:20" x14ac:dyDescent="0.35">
      <c r="A129" s="1">
        <v>128</v>
      </c>
      <c r="B129" s="2">
        <v>45365</v>
      </c>
      <c r="C129" s="1">
        <v>37</v>
      </c>
      <c r="D129" s="1" t="s">
        <v>77</v>
      </c>
      <c r="E129" s="1" t="s">
        <v>39</v>
      </c>
      <c r="F129" s="1" t="s">
        <v>116</v>
      </c>
      <c r="G129" s="1">
        <v>193.8</v>
      </c>
      <c r="H129" s="1" t="s">
        <v>23</v>
      </c>
      <c r="I129" s="1">
        <v>76.8</v>
      </c>
      <c r="J129" s="1">
        <v>68.5</v>
      </c>
      <c r="K129" s="1">
        <f t="shared" si="4"/>
        <v>1.1211678832116787</v>
      </c>
      <c r="L129" s="1">
        <f t="shared" si="5"/>
        <v>52.608000000000004</v>
      </c>
      <c r="M129" s="1">
        <v>36.200000000000003</v>
      </c>
      <c r="N129" s="1">
        <v>9.9</v>
      </c>
      <c r="O129" s="1">
        <v>8.5</v>
      </c>
      <c r="P129" s="1">
        <f t="shared" si="6"/>
        <v>3.0462300000000004</v>
      </c>
      <c r="Q129" s="1">
        <v>8.6649999999999991</v>
      </c>
      <c r="R129" s="1">
        <v>0</v>
      </c>
      <c r="S129" s="1">
        <v>0</v>
      </c>
      <c r="T129" s="1"/>
    </row>
    <row r="130" spans="1:20" s="3" customFormat="1" x14ac:dyDescent="0.35">
      <c r="A130" s="1">
        <v>129</v>
      </c>
      <c r="B130" s="2">
        <v>45330</v>
      </c>
      <c r="C130" s="1">
        <v>2</v>
      </c>
      <c r="D130" s="1" t="s">
        <v>20</v>
      </c>
      <c r="E130" s="1" t="s">
        <v>39</v>
      </c>
      <c r="F130" s="1" t="s">
        <v>61</v>
      </c>
      <c r="G130" s="1">
        <v>210.1</v>
      </c>
      <c r="H130" s="1" t="s">
        <v>79</v>
      </c>
      <c r="I130" s="1">
        <v>75.599999999999994</v>
      </c>
      <c r="J130" s="1">
        <v>60.9</v>
      </c>
      <c r="K130" s="1">
        <f t="shared" si="4"/>
        <v>1.2413793103448276</v>
      </c>
      <c r="L130" s="1">
        <f t="shared" si="5"/>
        <v>46.040399999999998</v>
      </c>
      <c r="M130" s="1">
        <v>30.1</v>
      </c>
      <c r="N130" s="1">
        <v>12</v>
      </c>
      <c r="O130" s="1">
        <v>9.5</v>
      </c>
      <c r="P130" s="1">
        <f t="shared" si="6"/>
        <v>3.4314000000000004</v>
      </c>
      <c r="Q130" s="1">
        <v>7.8259999999999996</v>
      </c>
      <c r="R130" s="1">
        <v>1</v>
      </c>
      <c r="S130" s="1">
        <v>34</v>
      </c>
      <c r="T130" s="1">
        <v>1.58</v>
      </c>
    </row>
    <row r="131" spans="1:20" x14ac:dyDescent="0.35">
      <c r="A131" s="1">
        <v>130</v>
      </c>
      <c r="B131" s="2">
        <v>45330</v>
      </c>
      <c r="C131" s="1">
        <v>2</v>
      </c>
      <c r="D131" s="1" t="s">
        <v>20</v>
      </c>
      <c r="E131" s="1" t="s">
        <v>39</v>
      </c>
      <c r="F131" s="1" t="s">
        <v>61</v>
      </c>
      <c r="G131" s="1">
        <v>210.2</v>
      </c>
      <c r="H131" s="1" t="s">
        <v>79</v>
      </c>
      <c r="I131" s="1">
        <v>80.099999999999994</v>
      </c>
      <c r="J131" s="1">
        <v>62.3</v>
      </c>
      <c r="K131" s="1">
        <f t="shared" ref="K131:K194" si="7">I131/J131</f>
        <v>1.2857142857142856</v>
      </c>
      <c r="L131" s="1">
        <f t="shared" ref="L131:L194" si="8">I131*J131/100</f>
        <v>49.902299999999997</v>
      </c>
      <c r="M131" s="1">
        <v>28.3</v>
      </c>
      <c r="N131" s="1">
        <v>13.7</v>
      </c>
      <c r="O131" s="1">
        <v>7.3</v>
      </c>
      <c r="P131" s="1">
        <f t="shared" ref="P131:P194" si="9">M131*N131*O131/1000</f>
        <v>2.8302830000000001</v>
      </c>
      <c r="Q131" s="1">
        <v>7.1920000000000002</v>
      </c>
      <c r="R131" s="1">
        <v>1</v>
      </c>
      <c r="S131" s="1">
        <v>11</v>
      </c>
      <c r="T131" s="1">
        <v>0.57999999999999996</v>
      </c>
    </row>
    <row r="132" spans="1:20" x14ac:dyDescent="0.35">
      <c r="A132" s="1">
        <v>131</v>
      </c>
      <c r="B132" s="2">
        <v>45330</v>
      </c>
      <c r="C132" s="1">
        <v>2</v>
      </c>
      <c r="D132" s="1" t="s">
        <v>20</v>
      </c>
      <c r="E132" s="1" t="s">
        <v>39</v>
      </c>
      <c r="F132" s="1" t="s">
        <v>61</v>
      </c>
      <c r="G132" s="1">
        <v>210.3</v>
      </c>
      <c r="H132" s="1" t="s">
        <v>79</v>
      </c>
      <c r="I132" s="1">
        <v>72.900000000000006</v>
      </c>
      <c r="J132" s="1">
        <v>58.5</v>
      </c>
      <c r="K132" s="1">
        <f t="shared" si="7"/>
        <v>1.2461538461538462</v>
      </c>
      <c r="L132" s="1">
        <f t="shared" si="8"/>
        <v>42.646500000000003</v>
      </c>
      <c r="M132" s="1">
        <v>28.4</v>
      </c>
      <c r="N132" s="1">
        <v>11.1</v>
      </c>
      <c r="O132" s="1">
        <v>8.9</v>
      </c>
      <c r="P132" s="1">
        <f t="shared" si="9"/>
        <v>2.8056359999999994</v>
      </c>
      <c r="Q132" s="1">
        <v>7.2510000000000003</v>
      </c>
      <c r="R132" s="1">
        <v>0</v>
      </c>
      <c r="S132" s="1">
        <v>0</v>
      </c>
      <c r="T132" s="1"/>
    </row>
    <row r="133" spans="1:20" x14ac:dyDescent="0.35">
      <c r="A133" s="1">
        <v>132</v>
      </c>
      <c r="B133" s="2">
        <v>45330</v>
      </c>
      <c r="C133" s="1">
        <v>2</v>
      </c>
      <c r="D133" s="1" t="s">
        <v>20</v>
      </c>
      <c r="E133" s="1" t="s">
        <v>62</v>
      </c>
      <c r="F133" s="1" t="s">
        <v>63</v>
      </c>
      <c r="G133" s="1">
        <v>211.1</v>
      </c>
      <c r="H133" s="1" t="s">
        <v>23</v>
      </c>
      <c r="I133" s="1">
        <v>74.8</v>
      </c>
      <c r="J133" s="1">
        <v>61.2</v>
      </c>
      <c r="K133" s="1">
        <f t="shared" si="7"/>
        <v>1.2222222222222221</v>
      </c>
      <c r="L133" s="1">
        <f t="shared" si="8"/>
        <v>45.7776</v>
      </c>
      <c r="M133" s="1">
        <v>27.5</v>
      </c>
      <c r="N133" s="1">
        <v>13.1</v>
      </c>
      <c r="O133" s="1">
        <v>9.6999999999999993</v>
      </c>
      <c r="P133" s="1">
        <f t="shared" si="9"/>
        <v>3.4944249999999997</v>
      </c>
      <c r="Q133" s="1">
        <v>7.4619999999999997</v>
      </c>
      <c r="R133" s="1">
        <v>0</v>
      </c>
      <c r="S133" s="1">
        <v>0</v>
      </c>
      <c r="T133" s="1"/>
    </row>
    <row r="134" spans="1:20" x14ac:dyDescent="0.35">
      <c r="A134" s="1">
        <v>133</v>
      </c>
      <c r="B134" s="2">
        <v>45330</v>
      </c>
      <c r="C134" s="1">
        <v>2</v>
      </c>
      <c r="D134" s="1" t="s">
        <v>20</v>
      </c>
      <c r="E134" s="1" t="s">
        <v>21</v>
      </c>
      <c r="F134" s="1" t="s">
        <v>64</v>
      </c>
      <c r="G134" s="1">
        <v>212.1</v>
      </c>
      <c r="H134" s="1" t="s">
        <v>23</v>
      </c>
      <c r="I134" s="1">
        <v>81.3</v>
      </c>
      <c r="J134" s="1">
        <v>64.599999999999994</v>
      </c>
      <c r="K134" s="1">
        <f t="shared" si="7"/>
        <v>1.258513931888545</v>
      </c>
      <c r="L134" s="1">
        <f t="shared" si="8"/>
        <v>52.519799999999996</v>
      </c>
      <c r="M134" s="1">
        <v>31</v>
      </c>
      <c r="N134" s="1">
        <v>11.3</v>
      </c>
      <c r="O134" s="1">
        <v>9.8000000000000007</v>
      </c>
      <c r="P134" s="1">
        <f t="shared" si="9"/>
        <v>3.4329400000000003</v>
      </c>
      <c r="Q134" s="1">
        <v>7.1689999999999996</v>
      </c>
      <c r="R134" s="1">
        <v>1</v>
      </c>
      <c r="S134" s="1">
        <v>8</v>
      </c>
      <c r="T134" s="1">
        <v>0.3</v>
      </c>
    </row>
    <row r="135" spans="1:20" x14ac:dyDescent="0.35">
      <c r="A135" s="1">
        <v>134</v>
      </c>
      <c r="B135" s="2">
        <v>45330</v>
      </c>
      <c r="C135" s="1">
        <v>2</v>
      </c>
      <c r="D135" s="1" t="s">
        <v>20</v>
      </c>
      <c r="E135" s="1" t="s">
        <v>21</v>
      </c>
      <c r="F135" s="1" t="s">
        <v>64</v>
      </c>
      <c r="G135" s="1">
        <v>212.2</v>
      </c>
      <c r="H135" s="1" t="s">
        <v>23</v>
      </c>
      <c r="I135" s="1">
        <v>78.2</v>
      </c>
      <c r="J135" s="1">
        <v>69.8</v>
      </c>
      <c r="K135" s="1">
        <f t="shared" si="7"/>
        <v>1.1203438395415473</v>
      </c>
      <c r="L135" s="1">
        <f t="shared" si="8"/>
        <v>54.583599999999997</v>
      </c>
      <c r="M135" s="1">
        <v>30.1</v>
      </c>
      <c r="N135" s="1">
        <v>12.4</v>
      </c>
      <c r="O135" s="1">
        <v>6.2</v>
      </c>
      <c r="P135" s="1">
        <f t="shared" si="9"/>
        <v>2.3140880000000004</v>
      </c>
      <c r="Q135" s="1">
        <v>6.742</v>
      </c>
      <c r="R135" s="1">
        <v>1</v>
      </c>
      <c r="S135" s="1">
        <v>22</v>
      </c>
      <c r="T135" s="1">
        <v>0.8</v>
      </c>
    </row>
    <row r="136" spans="1:20" x14ac:dyDescent="0.35">
      <c r="A136" s="1">
        <v>135</v>
      </c>
      <c r="B136" s="2">
        <v>45330</v>
      </c>
      <c r="C136" s="1">
        <v>2</v>
      </c>
      <c r="D136" s="1" t="s">
        <v>20</v>
      </c>
      <c r="E136" s="1" t="s">
        <v>21</v>
      </c>
      <c r="F136" s="1" t="s">
        <v>64</v>
      </c>
      <c r="G136" s="1">
        <v>212.3</v>
      </c>
      <c r="H136" s="1" t="s">
        <v>23</v>
      </c>
      <c r="I136" s="1">
        <v>72.900000000000006</v>
      </c>
      <c r="J136" s="1">
        <v>70.3</v>
      </c>
      <c r="K136" s="1">
        <f t="shared" si="7"/>
        <v>1.0369843527738265</v>
      </c>
      <c r="L136" s="1">
        <f t="shared" si="8"/>
        <v>51.248699999999999</v>
      </c>
      <c r="M136" s="1">
        <v>30.1</v>
      </c>
      <c r="N136" s="1">
        <v>15.5</v>
      </c>
      <c r="O136" s="1">
        <v>10.1</v>
      </c>
      <c r="P136" s="1">
        <f t="shared" si="9"/>
        <v>4.7121550000000001</v>
      </c>
      <c r="Q136" s="1">
        <v>9.6470000000000002</v>
      </c>
      <c r="R136" s="1">
        <v>0</v>
      </c>
      <c r="S136" s="1">
        <v>0</v>
      </c>
      <c r="T136" s="1"/>
    </row>
    <row r="137" spans="1:20" x14ac:dyDescent="0.35">
      <c r="A137" s="1">
        <v>136</v>
      </c>
      <c r="B137" s="2">
        <v>45330</v>
      </c>
      <c r="C137" s="1">
        <v>2</v>
      </c>
      <c r="D137" s="1" t="s">
        <v>20</v>
      </c>
      <c r="E137" s="1" t="s">
        <v>21</v>
      </c>
      <c r="F137" s="1" t="s">
        <v>65</v>
      </c>
      <c r="G137" s="1">
        <v>213.1</v>
      </c>
      <c r="H137" s="1" t="s">
        <v>23</v>
      </c>
      <c r="I137" s="1">
        <v>63.8</v>
      </c>
      <c r="J137" s="1">
        <v>54.2</v>
      </c>
      <c r="K137" s="1">
        <f t="shared" si="7"/>
        <v>1.177121771217712</v>
      </c>
      <c r="L137" s="1">
        <f t="shared" si="8"/>
        <v>34.579599999999999</v>
      </c>
      <c r="M137" s="1">
        <v>28.7</v>
      </c>
      <c r="N137" s="1">
        <v>13.8</v>
      </c>
      <c r="O137" s="1">
        <v>9.4</v>
      </c>
      <c r="P137" s="1">
        <f t="shared" si="9"/>
        <v>3.7229640000000002</v>
      </c>
      <c r="Q137" s="1">
        <v>5.5049999999999999</v>
      </c>
      <c r="R137" s="1">
        <v>0</v>
      </c>
      <c r="S137" s="1">
        <v>0</v>
      </c>
      <c r="T137" s="1"/>
    </row>
    <row r="138" spans="1:20" x14ac:dyDescent="0.35">
      <c r="A138" s="1">
        <v>137</v>
      </c>
      <c r="B138" s="2">
        <v>45330</v>
      </c>
      <c r="C138" s="1">
        <v>2</v>
      </c>
      <c r="D138" s="1" t="s">
        <v>20</v>
      </c>
      <c r="E138" s="1" t="s">
        <v>21</v>
      </c>
      <c r="F138" s="1" t="s">
        <v>65</v>
      </c>
      <c r="G138" s="1">
        <v>213.2</v>
      </c>
      <c r="H138" s="1" t="s">
        <v>23</v>
      </c>
      <c r="I138" s="1">
        <v>58.6</v>
      </c>
      <c r="J138" s="1">
        <v>55.2</v>
      </c>
      <c r="K138" s="1">
        <f t="shared" si="7"/>
        <v>1.0615942028985508</v>
      </c>
      <c r="L138" s="1">
        <f t="shared" si="8"/>
        <v>32.347200000000001</v>
      </c>
      <c r="M138" s="1">
        <v>32.9</v>
      </c>
      <c r="N138" s="1">
        <v>13.5</v>
      </c>
      <c r="O138" s="1">
        <v>7.1</v>
      </c>
      <c r="P138" s="1">
        <f t="shared" si="9"/>
        <v>3.1534649999999997</v>
      </c>
      <c r="Q138" s="1">
        <v>6.048</v>
      </c>
      <c r="R138" s="1">
        <v>1</v>
      </c>
      <c r="S138" s="1">
        <v>3</v>
      </c>
      <c r="T138" s="1">
        <v>0.48</v>
      </c>
    </row>
    <row r="139" spans="1:20" x14ac:dyDescent="0.35">
      <c r="A139" s="1">
        <v>138</v>
      </c>
      <c r="B139" s="2">
        <v>45330</v>
      </c>
      <c r="C139" s="1">
        <v>2</v>
      </c>
      <c r="D139" s="1" t="s">
        <v>20</v>
      </c>
      <c r="E139" s="1" t="s">
        <v>21</v>
      </c>
      <c r="F139" s="1" t="s">
        <v>24</v>
      </c>
      <c r="G139" s="1">
        <v>136.1</v>
      </c>
      <c r="H139" s="1" t="s">
        <v>23</v>
      </c>
      <c r="I139" s="1">
        <v>72</v>
      </c>
      <c r="J139" s="1">
        <v>55.4</v>
      </c>
      <c r="K139" s="1">
        <f t="shared" si="7"/>
        <v>1.2996389891696751</v>
      </c>
      <c r="L139" s="1">
        <f t="shared" si="8"/>
        <v>39.887999999999998</v>
      </c>
      <c r="M139" s="1">
        <v>31.5</v>
      </c>
      <c r="N139" s="1">
        <v>16.399999999999999</v>
      </c>
      <c r="O139" s="1">
        <v>7</v>
      </c>
      <c r="P139" s="1">
        <f t="shared" si="9"/>
        <v>3.6161999999999992</v>
      </c>
      <c r="Q139" s="1">
        <v>5.891</v>
      </c>
      <c r="R139" s="1">
        <v>0</v>
      </c>
      <c r="S139" s="1">
        <v>0</v>
      </c>
      <c r="T139" s="1"/>
    </row>
    <row r="140" spans="1:20" x14ac:dyDescent="0.35">
      <c r="A140" s="1">
        <v>139</v>
      </c>
      <c r="B140" s="2">
        <v>45330</v>
      </c>
      <c r="C140" s="1">
        <v>2</v>
      </c>
      <c r="D140" s="1" t="s">
        <v>20</v>
      </c>
      <c r="E140" s="1" t="s">
        <v>21</v>
      </c>
      <c r="F140" s="1" t="s">
        <v>24</v>
      </c>
      <c r="G140" s="1">
        <v>136.19999999999999</v>
      </c>
      <c r="H140" s="1" t="s">
        <v>23</v>
      </c>
      <c r="I140" s="1">
        <v>79</v>
      </c>
      <c r="J140" s="1">
        <v>64</v>
      </c>
      <c r="K140" s="1">
        <f t="shared" si="7"/>
        <v>1.234375</v>
      </c>
      <c r="L140" s="1">
        <f t="shared" si="8"/>
        <v>50.56</v>
      </c>
      <c r="M140" s="1">
        <v>34.200000000000003</v>
      </c>
      <c r="N140" s="1">
        <v>13</v>
      </c>
      <c r="O140" s="1">
        <v>11.2</v>
      </c>
      <c r="P140" s="1">
        <f t="shared" si="9"/>
        <v>4.9795199999999999</v>
      </c>
      <c r="Q140" s="1">
        <v>10.378</v>
      </c>
      <c r="R140" s="1">
        <v>0</v>
      </c>
      <c r="S140" s="1">
        <v>0</v>
      </c>
      <c r="T140" s="1"/>
    </row>
    <row r="141" spans="1:20" x14ac:dyDescent="0.35">
      <c r="A141" s="1">
        <v>140</v>
      </c>
      <c r="B141" s="2">
        <v>45330</v>
      </c>
      <c r="C141" s="1">
        <v>2</v>
      </c>
      <c r="D141" s="1" t="s">
        <v>20</v>
      </c>
      <c r="E141" s="1" t="s">
        <v>21</v>
      </c>
      <c r="F141" s="1" t="s">
        <v>66</v>
      </c>
      <c r="G141" s="1">
        <v>214.1</v>
      </c>
      <c r="H141" s="1" t="s">
        <v>23</v>
      </c>
      <c r="I141" s="1">
        <v>72</v>
      </c>
      <c r="J141" s="1">
        <v>55.3</v>
      </c>
      <c r="K141" s="1">
        <f t="shared" si="7"/>
        <v>1.3019891500904159</v>
      </c>
      <c r="L141" s="1">
        <f t="shared" si="8"/>
        <v>39.816000000000003</v>
      </c>
      <c r="M141" s="1">
        <v>29.5</v>
      </c>
      <c r="N141" s="1">
        <v>11.1</v>
      </c>
      <c r="O141" s="1">
        <v>9.6999999999999993</v>
      </c>
      <c r="P141" s="1">
        <f t="shared" si="9"/>
        <v>3.1762649999999999</v>
      </c>
      <c r="Q141" s="1">
        <v>7.1269999999999998</v>
      </c>
      <c r="R141" s="1">
        <v>0</v>
      </c>
      <c r="S141" s="1">
        <v>0</v>
      </c>
      <c r="T141" s="1"/>
    </row>
    <row r="142" spans="1:20" x14ac:dyDescent="0.35">
      <c r="A142" s="1">
        <v>141</v>
      </c>
      <c r="B142" s="2">
        <v>45337</v>
      </c>
      <c r="C142" s="1">
        <v>9</v>
      </c>
      <c r="D142" s="1" t="s">
        <v>20</v>
      </c>
      <c r="E142" s="1" t="s">
        <v>39</v>
      </c>
      <c r="F142" s="1" t="s">
        <v>61</v>
      </c>
      <c r="G142" s="1">
        <v>210.4</v>
      </c>
      <c r="H142" s="1" t="s">
        <v>23</v>
      </c>
      <c r="I142" s="1">
        <v>75.400000000000006</v>
      </c>
      <c r="J142" s="1">
        <v>63.3</v>
      </c>
      <c r="K142" s="1">
        <f t="shared" si="7"/>
        <v>1.1911532385466037</v>
      </c>
      <c r="L142" s="1">
        <f t="shared" si="8"/>
        <v>47.728199999999994</v>
      </c>
      <c r="M142" s="1">
        <v>29.5</v>
      </c>
      <c r="N142" s="1">
        <v>11.5</v>
      </c>
      <c r="O142" s="1">
        <v>9.8000000000000007</v>
      </c>
      <c r="P142" s="1">
        <f t="shared" si="9"/>
        <v>3.3246500000000001</v>
      </c>
      <c r="Q142" s="1">
        <v>5.6779999999999999</v>
      </c>
      <c r="R142" s="1">
        <v>1</v>
      </c>
      <c r="S142" s="1">
        <v>29</v>
      </c>
      <c r="T142" s="1">
        <v>0.76</v>
      </c>
    </row>
    <row r="143" spans="1:20" x14ac:dyDescent="0.35">
      <c r="A143" s="1">
        <v>142</v>
      </c>
      <c r="B143" s="2">
        <v>45337</v>
      </c>
      <c r="C143" s="1">
        <v>9</v>
      </c>
      <c r="D143" s="1" t="s">
        <v>20</v>
      </c>
      <c r="E143" s="1" t="s">
        <v>39</v>
      </c>
      <c r="F143" s="1" t="s">
        <v>61</v>
      </c>
      <c r="G143" s="1">
        <v>210.5</v>
      </c>
      <c r="H143" s="1" t="s">
        <v>23</v>
      </c>
      <c r="I143" s="1">
        <v>70.3</v>
      </c>
      <c r="J143" s="1">
        <v>61.1</v>
      </c>
      <c r="K143" s="1">
        <f t="shared" si="7"/>
        <v>1.1505728314238952</v>
      </c>
      <c r="L143" s="1">
        <f t="shared" si="8"/>
        <v>42.953299999999999</v>
      </c>
      <c r="M143" s="1">
        <v>32.6</v>
      </c>
      <c r="N143" s="1">
        <v>11.3</v>
      </c>
      <c r="O143" s="1">
        <v>8.1</v>
      </c>
      <c r="P143" s="1">
        <f t="shared" si="9"/>
        <v>2.9838780000000003</v>
      </c>
      <c r="Q143" s="1">
        <v>7.0119999999999996</v>
      </c>
      <c r="R143" s="1">
        <v>0</v>
      </c>
      <c r="S143" s="1">
        <v>0</v>
      </c>
      <c r="T143" s="1"/>
    </row>
    <row r="144" spans="1:20" x14ac:dyDescent="0.35">
      <c r="A144" s="1">
        <v>143</v>
      </c>
      <c r="B144" s="2">
        <v>45337</v>
      </c>
      <c r="C144" s="1">
        <v>9</v>
      </c>
      <c r="D144" s="1" t="s">
        <v>20</v>
      </c>
      <c r="E144" s="1" t="s">
        <v>39</v>
      </c>
      <c r="F144" s="1" t="s">
        <v>61</v>
      </c>
      <c r="G144" s="1">
        <v>210.6</v>
      </c>
      <c r="H144" s="1" t="s">
        <v>23</v>
      </c>
      <c r="I144" s="1">
        <v>76.8</v>
      </c>
      <c r="J144" s="1">
        <v>62.9</v>
      </c>
      <c r="K144" s="1">
        <f t="shared" si="7"/>
        <v>1.2209856915739268</v>
      </c>
      <c r="L144" s="1">
        <f t="shared" si="8"/>
        <v>48.307199999999995</v>
      </c>
      <c r="M144" s="1">
        <v>31</v>
      </c>
      <c r="N144" s="1">
        <v>15.7</v>
      </c>
      <c r="O144" s="1">
        <v>8.6</v>
      </c>
      <c r="P144" s="1">
        <f t="shared" si="9"/>
        <v>4.1856200000000001</v>
      </c>
      <c r="Q144" s="1">
        <v>6.0940000000000003</v>
      </c>
      <c r="R144" s="1">
        <v>1</v>
      </c>
      <c r="S144" s="1">
        <v>12</v>
      </c>
      <c r="T144" s="1">
        <v>0.28000000000000003</v>
      </c>
    </row>
    <row r="145" spans="1:20" x14ac:dyDescent="0.35">
      <c r="A145" s="1">
        <v>144</v>
      </c>
      <c r="B145" s="2">
        <v>45337</v>
      </c>
      <c r="C145" s="1">
        <v>9</v>
      </c>
      <c r="D145" s="1" t="s">
        <v>20</v>
      </c>
      <c r="E145" s="1" t="s">
        <v>39</v>
      </c>
      <c r="F145" s="1" t="s">
        <v>61</v>
      </c>
      <c r="G145" s="1">
        <v>210.7</v>
      </c>
      <c r="H145" s="1" t="s">
        <v>23</v>
      </c>
      <c r="I145" s="1">
        <v>69.8</v>
      </c>
      <c r="J145" s="1">
        <v>58.1</v>
      </c>
      <c r="K145" s="1">
        <f t="shared" si="7"/>
        <v>1.2013769363166953</v>
      </c>
      <c r="L145" s="1">
        <f t="shared" si="8"/>
        <v>40.553800000000003</v>
      </c>
      <c r="M145" s="1">
        <v>28</v>
      </c>
      <c r="N145" s="1">
        <v>10.3</v>
      </c>
      <c r="O145" s="1">
        <v>7.2</v>
      </c>
      <c r="P145" s="1">
        <f t="shared" si="9"/>
        <v>2.0764800000000005</v>
      </c>
      <c r="Q145" s="1">
        <v>6.2519999999999998</v>
      </c>
      <c r="R145" s="1">
        <v>0</v>
      </c>
      <c r="S145" s="1">
        <v>0</v>
      </c>
      <c r="T145" s="1"/>
    </row>
    <row r="146" spans="1:20" x14ac:dyDescent="0.35">
      <c r="A146" s="1">
        <v>145</v>
      </c>
      <c r="B146" s="2">
        <v>45337</v>
      </c>
      <c r="C146" s="1">
        <v>9</v>
      </c>
      <c r="D146" s="1" t="s">
        <v>20</v>
      </c>
      <c r="E146" s="1" t="s">
        <v>39</v>
      </c>
      <c r="F146" s="1" t="s">
        <v>61</v>
      </c>
      <c r="G146" s="1">
        <v>210.8</v>
      </c>
      <c r="H146" s="1" t="s">
        <v>23</v>
      </c>
      <c r="I146" s="1">
        <v>69.2</v>
      </c>
      <c r="J146" s="1">
        <v>55.7</v>
      </c>
      <c r="K146" s="1">
        <f t="shared" si="7"/>
        <v>1.2423698384201076</v>
      </c>
      <c r="L146" s="1">
        <f t="shared" si="8"/>
        <v>38.544400000000003</v>
      </c>
      <c r="M146" s="1">
        <v>34.5</v>
      </c>
      <c r="N146" s="1">
        <v>15.2</v>
      </c>
      <c r="O146" s="1">
        <v>9.1999999999999993</v>
      </c>
      <c r="P146" s="1">
        <f t="shared" si="9"/>
        <v>4.8244799999999994</v>
      </c>
      <c r="Q146" s="1">
        <v>6.4820000000000002</v>
      </c>
      <c r="R146" s="1">
        <v>1</v>
      </c>
      <c r="S146" s="1">
        <v>21</v>
      </c>
      <c r="T146" s="1">
        <v>0.57999999999999996</v>
      </c>
    </row>
    <row r="147" spans="1:20" x14ac:dyDescent="0.35">
      <c r="A147" s="1">
        <v>146</v>
      </c>
      <c r="B147" s="2">
        <v>45337</v>
      </c>
      <c r="C147" s="1">
        <v>9</v>
      </c>
      <c r="D147" s="1" t="s">
        <v>20</v>
      </c>
      <c r="E147" s="1" t="s">
        <v>39</v>
      </c>
      <c r="F147" s="1" t="s">
        <v>61</v>
      </c>
      <c r="G147" s="1">
        <v>210.9</v>
      </c>
      <c r="H147" s="1" t="s">
        <v>23</v>
      </c>
      <c r="I147" s="1">
        <v>69.900000000000006</v>
      </c>
      <c r="J147" s="1">
        <v>58.3</v>
      </c>
      <c r="K147" s="1">
        <f t="shared" si="7"/>
        <v>1.1989708404802746</v>
      </c>
      <c r="L147" s="1">
        <f t="shared" si="8"/>
        <v>40.7517</v>
      </c>
      <c r="M147" s="1">
        <v>36.1</v>
      </c>
      <c r="N147" s="1">
        <v>14.6</v>
      </c>
      <c r="O147" s="1">
        <v>9.6</v>
      </c>
      <c r="P147" s="1">
        <f t="shared" si="9"/>
        <v>5.0597760000000012</v>
      </c>
      <c r="Q147" s="1">
        <v>7.0170000000000003</v>
      </c>
      <c r="R147" s="1">
        <v>0</v>
      </c>
      <c r="S147" s="1">
        <v>0</v>
      </c>
      <c r="T147" s="1"/>
    </row>
    <row r="148" spans="1:20" x14ac:dyDescent="0.35">
      <c r="A148" s="1">
        <v>147</v>
      </c>
      <c r="B148" s="2">
        <v>45337</v>
      </c>
      <c r="C148" s="1">
        <v>9</v>
      </c>
      <c r="D148" s="1" t="s">
        <v>20</v>
      </c>
      <c r="E148" s="1" t="s">
        <v>37</v>
      </c>
      <c r="F148" s="1" t="s">
        <v>68</v>
      </c>
      <c r="G148" s="1">
        <v>215.1</v>
      </c>
      <c r="H148" s="1" t="s">
        <v>23</v>
      </c>
      <c r="I148" s="1">
        <v>80.599999999999994</v>
      </c>
      <c r="J148" s="1">
        <v>63</v>
      </c>
      <c r="K148" s="1">
        <f t="shared" si="7"/>
        <v>1.2793650793650793</v>
      </c>
      <c r="L148" s="1">
        <f t="shared" si="8"/>
        <v>50.777999999999992</v>
      </c>
      <c r="M148" s="1">
        <v>31.5</v>
      </c>
      <c r="N148" s="1">
        <v>13.4</v>
      </c>
      <c r="O148" s="1">
        <v>9.4</v>
      </c>
      <c r="P148" s="1">
        <f t="shared" si="9"/>
        <v>3.96774</v>
      </c>
      <c r="Q148" s="1">
        <v>7.9980000000000002</v>
      </c>
      <c r="R148" s="1">
        <v>1</v>
      </c>
      <c r="S148" s="1">
        <v>48</v>
      </c>
      <c r="T148" s="1">
        <v>1.9</v>
      </c>
    </row>
    <row r="149" spans="1:20" x14ac:dyDescent="0.35">
      <c r="A149" s="1">
        <v>148</v>
      </c>
      <c r="B149" s="2">
        <v>45337</v>
      </c>
      <c r="C149" s="1">
        <v>9</v>
      </c>
      <c r="D149" s="1" t="s">
        <v>20</v>
      </c>
      <c r="E149" s="1" t="s">
        <v>21</v>
      </c>
      <c r="F149" s="1" t="s">
        <v>67</v>
      </c>
      <c r="G149" s="1">
        <v>215.2</v>
      </c>
      <c r="H149" s="1" t="s">
        <v>23</v>
      </c>
      <c r="I149" s="1">
        <v>67.099999999999994</v>
      </c>
      <c r="J149" s="1">
        <v>59.2</v>
      </c>
      <c r="K149" s="1">
        <f t="shared" si="7"/>
        <v>1.1334459459459458</v>
      </c>
      <c r="L149" s="1">
        <f t="shared" si="8"/>
        <v>39.723199999999999</v>
      </c>
      <c r="M149" s="1">
        <v>28.1</v>
      </c>
      <c r="N149" s="1">
        <v>13.7</v>
      </c>
      <c r="O149" s="1">
        <v>7.1</v>
      </c>
      <c r="P149" s="1">
        <f t="shared" si="9"/>
        <v>2.7332870000000002</v>
      </c>
      <c r="Q149" s="1">
        <v>8.4179999999999993</v>
      </c>
      <c r="R149" s="1">
        <v>0</v>
      </c>
      <c r="S149" s="1">
        <v>0</v>
      </c>
      <c r="T149" s="1"/>
    </row>
    <row r="150" spans="1:20" x14ac:dyDescent="0.35">
      <c r="A150" s="1">
        <v>149</v>
      </c>
      <c r="B150" s="2">
        <v>45337</v>
      </c>
      <c r="C150" s="1">
        <v>9</v>
      </c>
      <c r="D150" s="1" t="s">
        <v>20</v>
      </c>
      <c r="E150" s="1" t="s">
        <v>21</v>
      </c>
      <c r="F150" s="1" t="s">
        <v>67</v>
      </c>
      <c r="G150" s="1">
        <v>215.3</v>
      </c>
      <c r="H150" s="1" t="s">
        <v>23</v>
      </c>
      <c r="I150" s="1">
        <v>72.8</v>
      </c>
      <c r="J150" s="1">
        <v>61.2</v>
      </c>
      <c r="K150" s="1">
        <f t="shared" si="7"/>
        <v>1.1895424836601307</v>
      </c>
      <c r="L150" s="1">
        <f t="shared" si="8"/>
        <v>44.553599999999996</v>
      </c>
      <c r="M150" s="1">
        <v>28.9</v>
      </c>
      <c r="N150" s="1">
        <v>17.3</v>
      </c>
      <c r="O150" s="1">
        <v>8.1</v>
      </c>
      <c r="P150" s="1">
        <f t="shared" si="9"/>
        <v>4.0497569999999996</v>
      </c>
      <c r="Q150" s="1">
        <v>7.7329999999999997</v>
      </c>
      <c r="R150" s="1">
        <v>1</v>
      </c>
      <c r="S150" s="1">
        <v>34</v>
      </c>
      <c r="T150" s="1">
        <v>0.9</v>
      </c>
    </row>
    <row r="151" spans="1:20" x14ac:dyDescent="0.35">
      <c r="A151" s="1">
        <v>150</v>
      </c>
      <c r="B151" s="2">
        <v>45337</v>
      </c>
      <c r="C151" s="1">
        <v>9</v>
      </c>
      <c r="D151" s="1" t="s">
        <v>20</v>
      </c>
      <c r="E151" s="1" t="s">
        <v>21</v>
      </c>
      <c r="F151" s="1" t="s">
        <v>26</v>
      </c>
      <c r="G151" s="1">
        <v>140.1</v>
      </c>
      <c r="H151" s="1" t="s">
        <v>23</v>
      </c>
      <c r="I151" s="1">
        <v>67.099999999999994</v>
      </c>
      <c r="J151" s="1">
        <v>56.4</v>
      </c>
      <c r="K151" s="1">
        <f t="shared" si="7"/>
        <v>1.1897163120567376</v>
      </c>
      <c r="L151" s="1">
        <f t="shared" si="8"/>
        <v>37.844399999999993</v>
      </c>
      <c r="M151" s="1">
        <v>35.700000000000003</v>
      </c>
      <c r="N151" s="1">
        <v>14</v>
      </c>
      <c r="O151" s="1">
        <v>8.9</v>
      </c>
      <c r="P151" s="1">
        <f t="shared" si="9"/>
        <v>4.448220000000001</v>
      </c>
      <c r="Q151" s="1">
        <v>7.22</v>
      </c>
      <c r="R151" s="1">
        <v>1</v>
      </c>
      <c r="S151" s="1">
        <v>60</v>
      </c>
      <c r="T151" s="1">
        <v>2.48</v>
      </c>
    </row>
    <row r="152" spans="1:20" x14ac:dyDescent="0.35">
      <c r="A152" s="1">
        <v>151</v>
      </c>
      <c r="B152" s="2">
        <v>45337</v>
      </c>
      <c r="C152" s="1">
        <v>9</v>
      </c>
      <c r="D152" s="1" t="s">
        <v>20</v>
      </c>
      <c r="E152" s="1" t="s">
        <v>21</v>
      </c>
      <c r="F152" s="1" t="s">
        <v>26</v>
      </c>
      <c r="G152" s="1">
        <v>140.19999999999999</v>
      </c>
      <c r="H152" s="1" t="s">
        <v>23</v>
      </c>
      <c r="I152" s="1">
        <v>68.400000000000006</v>
      </c>
      <c r="J152" s="1">
        <v>56.8</v>
      </c>
      <c r="K152" s="1">
        <f t="shared" si="7"/>
        <v>1.2042253521126762</v>
      </c>
      <c r="L152" s="1">
        <f t="shared" si="8"/>
        <v>38.851200000000006</v>
      </c>
      <c r="M152" s="1">
        <v>32.6</v>
      </c>
      <c r="N152" s="1">
        <v>14</v>
      </c>
      <c r="O152" s="1">
        <v>8.5</v>
      </c>
      <c r="P152" s="1">
        <f t="shared" si="9"/>
        <v>3.8794</v>
      </c>
      <c r="Q152" s="1">
        <v>7.0780000000000003</v>
      </c>
      <c r="R152" s="1">
        <v>1</v>
      </c>
      <c r="S152" s="1">
        <v>40</v>
      </c>
      <c r="T152" s="1">
        <v>1.38</v>
      </c>
    </row>
    <row r="153" spans="1:20" x14ac:dyDescent="0.35">
      <c r="A153" s="1">
        <v>152</v>
      </c>
      <c r="B153" s="2">
        <v>45337</v>
      </c>
      <c r="C153" s="1">
        <v>9</v>
      </c>
      <c r="D153" s="1" t="s">
        <v>20</v>
      </c>
      <c r="E153" s="1" t="s">
        <v>21</v>
      </c>
      <c r="F153" s="1" t="s">
        <v>69</v>
      </c>
      <c r="G153" s="1">
        <v>216.1</v>
      </c>
      <c r="H153" s="1" t="s">
        <v>23</v>
      </c>
      <c r="I153" s="1">
        <v>76.099999999999994</v>
      </c>
      <c r="J153" s="1">
        <v>60.6</v>
      </c>
      <c r="K153" s="1">
        <f t="shared" si="7"/>
        <v>1.2557755775577557</v>
      </c>
      <c r="L153" s="1">
        <f t="shared" si="8"/>
        <v>46.116599999999998</v>
      </c>
      <c r="M153" s="1">
        <v>30.8</v>
      </c>
      <c r="N153" s="1">
        <v>11.2</v>
      </c>
      <c r="O153" s="1">
        <v>8.8000000000000007</v>
      </c>
      <c r="P153" s="1">
        <f t="shared" si="9"/>
        <v>3.0356480000000001</v>
      </c>
      <c r="Q153" s="1">
        <v>9.4849999999999994</v>
      </c>
      <c r="R153" s="1">
        <v>0</v>
      </c>
      <c r="S153" s="1">
        <v>0</v>
      </c>
      <c r="T153" s="1"/>
    </row>
    <row r="154" spans="1:20" x14ac:dyDescent="0.35">
      <c r="A154" s="1">
        <v>153</v>
      </c>
      <c r="B154" s="2">
        <v>45337</v>
      </c>
      <c r="C154" s="1">
        <v>9</v>
      </c>
      <c r="D154" s="1" t="s">
        <v>20</v>
      </c>
      <c r="E154" s="1" t="s">
        <v>21</v>
      </c>
      <c r="F154" s="1" t="s">
        <v>69</v>
      </c>
      <c r="G154" s="1">
        <v>216.2</v>
      </c>
      <c r="H154" s="1" t="s">
        <v>23</v>
      </c>
      <c r="I154" s="1">
        <v>76.099999999999994</v>
      </c>
      <c r="J154" s="1">
        <v>62.1</v>
      </c>
      <c r="K154" s="1">
        <f t="shared" si="7"/>
        <v>1.2254428341384862</v>
      </c>
      <c r="L154" s="1">
        <f t="shared" si="8"/>
        <v>47.258099999999992</v>
      </c>
      <c r="M154" s="1">
        <v>31.3</v>
      </c>
      <c r="N154" s="1">
        <v>12.8</v>
      </c>
      <c r="O154" s="1">
        <v>6.7</v>
      </c>
      <c r="P154" s="1">
        <f t="shared" si="9"/>
        <v>2.6842880000000005</v>
      </c>
      <c r="Q154" s="1">
        <v>8.6669999999999998</v>
      </c>
      <c r="R154" s="1">
        <v>1</v>
      </c>
      <c r="S154" s="1">
        <v>8</v>
      </c>
      <c r="T154" s="1">
        <v>0.36</v>
      </c>
    </row>
    <row r="155" spans="1:20" x14ac:dyDescent="0.35">
      <c r="A155" s="1">
        <v>154</v>
      </c>
      <c r="B155" s="2">
        <v>45337</v>
      </c>
      <c r="C155" s="1">
        <v>9</v>
      </c>
      <c r="D155" s="1" t="s">
        <v>20</v>
      </c>
      <c r="E155" s="1" t="s">
        <v>62</v>
      </c>
      <c r="F155" s="1" t="s">
        <v>63</v>
      </c>
      <c r="G155" s="1">
        <v>211.2</v>
      </c>
      <c r="H155" s="1" t="s">
        <v>23</v>
      </c>
      <c r="I155" s="1">
        <v>72.5</v>
      </c>
      <c r="J155" s="1">
        <v>63.3</v>
      </c>
      <c r="K155" s="1">
        <f t="shared" si="7"/>
        <v>1.1453396524486572</v>
      </c>
      <c r="L155" s="1">
        <f t="shared" si="8"/>
        <v>45.892499999999998</v>
      </c>
      <c r="M155" s="1">
        <v>34</v>
      </c>
      <c r="N155" s="1">
        <v>17.5</v>
      </c>
      <c r="O155" s="1">
        <v>10.199999999999999</v>
      </c>
      <c r="P155" s="1">
        <f t="shared" si="9"/>
        <v>6.069</v>
      </c>
      <c r="Q155" s="1">
        <v>7.6310000000000002</v>
      </c>
      <c r="R155" s="1">
        <v>0</v>
      </c>
      <c r="S155" s="1">
        <v>0</v>
      </c>
      <c r="T155" s="1"/>
    </row>
    <row r="156" spans="1:20" x14ac:dyDescent="0.35">
      <c r="A156" s="1">
        <v>155</v>
      </c>
      <c r="B156" s="2">
        <v>45337</v>
      </c>
      <c r="C156" s="1">
        <v>9</v>
      </c>
      <c r="D156" s="1" t="s">
        <v>20</v>
      </c>
      <c r="E156" s="1" t="s">
        <v>62</v>
      </c>
      <c r="F156" s="1" t="s">
        <v>63</v>
      </c>
      <c r="G156" s="1">
        <v>211.3</v>
      </c>
      <c r="H156" s="1" t="s">
        <v>23</v>
      </c>
      <c r="I156" s="1">
        <v>75.2</v>
      </c>
      <c r="J156" s="1">
        <v>65.599999999999994</v>
      </c>
      <c r="K156" s="1">
        <f t="shared" si="7"/>
        <v>1.1463414634146343</v>
      </c>
      <c r="L156" s="1">
        <f t="shared" si="8"/>
        <v>49.331199999999995</v>
      </c>
      <c r="M156" s="1">
        <v>35</v>
      </c>
      <c r="N156" s="1">
        <v>13.3</v>
      </c>
      <c r="O156" s="1">
        <v>7.9</v>
      </c>
      <c r="P156" s="1">
        <f t="shared" si="9"/>
        <v>3.6774500000000003</v>
      </c>
      <c r="Q156" s="1">
        <v>8.3420000000000005</v>
      </c>
      <c r="R156" s="1">
        <v>0</v>
      </c>
      <c r="S156" s="1">
        <v>0</v>
      </c>
      <c r="T156" s="1"/>
    </row>
    <row r="157" spans="1:20" x14ac:dyDescent="0.35">
      <c r="A157" s="1">
        <v>156</v>
      </c>
      <c r="B157" s="2">
        <v>45337</v>
      </c>
      <c r="C157" s="1">
        <v>9</v>
      </c>
      <c r="D157" s="1" t="s">
        <v>20</v>
      </c>
      <c r="E157" s="1" t="s">
        <v>37</v>
      </c>
      <c r="F157" s="1" t="s">
        <v>43</v>
      </c>
      <c r="G157" s="1">
        <v>179.1</v>
      </c>
      <c r="H157" s="1" t="s">
        <v>23</v>
      </c>
      <c r="I157" s="1">
        <v>61.7</v>
      </c>
      <c r="J157" s="1">
        <v>51.8</v>
      </c>
      <c r="K157" s="1">
        <f t="shared" si="7"/>
        <v>1.1911196911196913</v>
      </c>
      <c r="L157" s="1">
        <f t="shared" si="8"/>
        <v>31.960599999999999</v>
      </c>
      <c r="M157" s="1">
        <v>30.1</v>
      </c>
      <c r="N157" s="1">
        <v>15.9</v>
      </c>
      <c r="O157" s="1">
        <v>10.8</v>
      </c>
      <c r="P157" s="1">
        <f t="shared" si="9"/>
        <v>5.1687720000000006</v>
      </c>
      <c r="Q157" s="1">
        <v>5.242</v>
      </c>
      <c r="R157" s="1">
        <v>0</v>
      </c>
      <c r="S157" s="1">
        <v>0</v>
      </c>
      <c r="T157" s="1"/>
    </row>
    <row r="158" spans="1:20" x14ac:dyDescent="0.35">
      <c r="A158" s="1">
        <v>157</v>
      </c>
      <c r="B158" s="2">
        <v>45337</v>
      </c>
      <c r="C158" s="1">
        <v>9</v>
      </c>
      <c r="D158" s="1" t="s">
        <v>20</v>
      </c>
      <c r="E158" s="1" t="s">
        <v>37</v>
      </c>
      <c r="F158" s="1" t="s">
        <v>43</v>
      </c>
      <c r="G158" s="1">
        <v>179.2</v>
      </c>
      <c r="H158" s="1" t="s">
        <v>23</v>
      </c>
      <c r="I158" s="1">
        <v>63.1</v>
      </c>
      <c r="J158" s="1">
        <v>52.3</v>
      </c>
      <c r="K158" s="1">
        <f t="shared" si="7"/>
        <v>1.2065009560229447</v>
      </c>
      <c r="L158" s="1">
        <f t="shared" si="8"/>
        <v>33.001300000000001</v>
      </c>
      <c r="M158" s="1">
        <v>42.6</v>
      </c>
      <c r="N158" s="1">
        <v>15.2</v>
      </c>
      <c r="O158" s="1">
        <v>6.7</v>
      </c>
      <c r="P158" s="1">
        <f t="shared" si="9"/>
        <v>4.3383839999999996</v>
      </c>
      <c r="Q158" s="1">
        <v>4.3479999999999999</v>
      </c>
      <c r="R158" s="1">
        <v>0</v>
      </c>
      <c r="S158" s="1">
        <v>0</v>
      </c>
      <c r="T158" s="1"/>
    </row>
    <row r="159" spans="1:20" x14ac:dyDescent="0.35">
      <c r="A159" s="1">
        <v>158</v>
      </c>
      <c r="B159" s="2">
        <v>45337</v>
      </c>
      <c r="C159" s="1">
        <v>9</v>
      </c>
      <c r="D159" s="1" t="s">
        <v>20</v>
      </c>
      <c r="E159" s="1" t="s">
        <v>37</v>
      </c>
      <c r="F159" s="1" t="s">
        <v>43</v>
      </c>
      <c r="G159" s="1">
        <v>179.3</v>
      </c>
      <c r="H159" s="1" t="s">
        <v>23</v>
      </c>
      <c r="I159" s="1">
        <v>66.7</v>
      </c>
      <c r="J159" s="1">
        <v>56.1</v>
      </c>
      <c r="K159" s="1">
        <f t="shared" si="7"/>
        <v>1.1889483065953654</v>
      </c>
      <c r="L159" s="1">
        <f t="shared" si="8"/>
        <v>37.418700000000001</v>
      </c>
      <c r="M159" s="1">
        <v>37.9</v>
      </c>
      <c r="N159" s="1">
        <v>14</v>
      </c>
      <c r="O159" s="1">
        <v>7.1</v>
      </c>
      <c r="P159" s="1">
        <f t="shared" si="9"/>
        <v>3.7672599999999998</v>
      </c>
      <c r="Q159" s="1">
        <v>6.5419999999999998</v>
      </c>
      <c r="R159" s="1">
        <v>1</v>
      </c>
      <c r="S159" s="1">
        <v>3</v>
      </c>
      <c r="T159" s="1">
        <v>0.32</v>
      </c>
    </row>
    <row r="160" spans="1:20" x14ac:dyDescent="0.35">
      <c r="A160" s="1">
        <v>159</v>
      </c>
      <c r="B160" s="2">
        <v>45337</v>
      </c>
      <c r="C160" s="1">
        <v>9</v>
      </c>
      <c r="D160" s="1" t="s">
        <v>20</v>
      </c>
      <c r="E160" s="1" t="s">
        <v>29</v>
      </c>
      <c r="F160" s="1" t="s">
        <v>30</v>
      </c>
      <c r="G160" s="1">
        <v>147.1</v>
      </c>
      <c r="H160" s="1" t="s">
        <v>23</v>
      </c>
      <c r="I160" s="1">
        <v>70.8</v>
      </c>
      <c r="J160" s="1">
        <v>59.1</v>
      </c>
      <c r="K160" s="1">
        <f t="shared" si="7"/>
        <v>1.1979695431472079</v>
      </c>
      <c r="L160" s="1">
        <f t="shared" si="8"/>
        <v>41.842799999999997</v>
      </c>
      <c r="M160" s="1">
        <v>30.6</v>
      </c>
      <c r="N160" s="1">
        <v>14.6</v>
      </c>
      <c r="O160" s="1">
        <v>7.3</v>
      </c>
      <c r="P160" s="1">
        <f t="shared" si="9"/>
        <v>3.2613479999999999</v>
      </c>
      <c r="Q160" s="1">
        <v>5.484</v>
      </c>
      <c r="R160" s="1">
        <v>1</v>
      </c>
      <c r="S160" s="1">
        <v>9</v>
      </c>
      <c r="T160" s="1">
        <v>0.57999999999999996</v>
      </c>
    </row>
    <row r="161" spans="1:20" x14ac:dyDescent="0.35">
      <c r="A161" s="1">
        <v>160</v>
      </c>
      <c r="B161" s="2">
        <v>45337</v>
      </c>
      <c r="C161" s="1">
        <v>9</v>
      </c>
      <c r="D161" s="1" t="s">
        <v>20</v>
      </c>
      <c r="E161" s="1" t="s">
        <v>29</v>
      </c>
      <c r="F161" s="1" t="s">
        <v>30</v>
      </c>
      <c r="G161" s="1">
        <v>147.19999999999999</v>
      </c>
      <c r="H161" s="1" t="s">
        <v>23</v>
      </c>
      <c r="I161" s="1">
        <v>73.5</v>
      </c>
      <c r="J161" s="1">
        <v>63.1</v>
      </c>
      <c r="K161" s="1">
        <f t="shared" si="7"/>
        <v>1.1648177496038035</v>
      </c>
      <c r="L161" s="1">
        <f t="shared" si="8"/>
        <v>46.378500000000003</v>
      </c>
      <c r="M161" s="1">
        <v>33.5</v>
      </c>
      <c r="N161" s="1">
        <v>12.3</v>
      </c>
      <c r="O161" s="1">
        <v>7.6</v>
      </c>
      <c r="P161" s="1">
        <f t="shared" si="9"/>
        <v>3.13158</v>
      </c>
      <c r="Q161" s="1">
        <v>6.452</v>
      </c>
      <c r="R161" s="1">
        <v>0</v>
      </c>
      <c r="S161" s="1">
        <v>0</v>
      </c>
      <c r="T161" s="1"/>
    </row>
    <row r="162" spans="1:20" x14ac:dyDescent="0.35">
      <c r="A162" s="1">
        <v>161</v>
      </c>
      <c r="B162" s="2">
        <v>45337</v>
      </c>
      <c r="C162" s="1">
        <v>9</v>
      </c>
      <c r="D162" s="1" t="s">
        <v>20</v>
      </c>
      <c r="E162" s="1" t="s">
        <v>29</v>
      </c>
      <c r="F162" s="1" t="s">
        <v>30</v>
      </c>
      <c r="G162" s="1">
        <v>147.30000000000001</v>
      </c>
      <c r="H162" s="1" t="s">
        <v>23</v>
      </c>
      <c r="I162" s="1">
        <v>71.5</v>
      </c>
      <c r="J162" s="1">
        <v>63.1</v>
      </c>
      <c r="K162" s="1">
        <f t="shared" si="7"/>
        <v>1.133122028526149</v>
      </c>
      <c r="L162" s="1">
        <f t="shared" si="8"/>
        <v>45.116500000000002</v>
      </c>
      <c r="M162" s="1">
        <v>30.7</v>
      </c>
      <c r="N162" s="1">
        <v>14</v>
      </c>
      <c r="O162" s="1">
        <v>12.4</v>
      </c>
      <c r="P162" s="1">
        <f t="shared" si="9"/>
        <v>5.3295200000000005</v>
      </c>
      <c r="Q162" s="1">
        <v>6.95</v>
      </c>
      <c r="R162" s="1">
        <v>1</v>
      </c>
      <c r="S162" s="1">
        <v>13</v>
      </c>
      <c r="T162" s="1">
        <v>0.5</v>
      </c>
    </row>
    <row r="163" spans="1:20" x14ac:dyDescent="0.35">
      <c r="A163" s="1">
        <v>162</v>
      </c>
      <c r="B163" s="2">
        <v>45337</v>
      </c>
      <c r="C163" s="1">
        <v>9</v>
      </c>
      <c r="D163" s="1" t="s">
        <v>20</v>
      </c>
      <c r="E163" s="1" t="s">
        <v>29</v>
      </c>
      <c r="F163" s="1" t="s">
        <v>45</v>
      </c>
      <c r="G163" s="1">
        <v>184.1</v>
      </c>
      <c r="H163" s="1" t="s">
        <v>23</v>
      </c>
      <c r="I163" s="1">
        <v>70.900000000000006</v>
      </c>
      <c r="J163" s="1">
        <v>60.7</v>
      </c>
      <c r="K163" s="1">
        <f t="shared" si="7"/>
        <v>1.1680395387149918</v>
      </c>
      <c r="L163" s="1">
        <f t="shared" si="8"/>
        <v>43.036300000000004</v>
      </c>
      <c r="M163" s="1">
        <v>26.4</v>
      </c>
      <c r="N163" s="1">
        <v>10.3</v>
      </c>
      <c r="O163" s="1">
        <v>7.5</v>
      </c>
      <c r="P163" s="1">
        <f t="shared" si="9"/>
        <v>2.0394000000000001</v>
      </c>
      <c r="Q163" s="1">
        <v>7.5949999999999998</v>
      </c>
      <c r="R163" s="1">
        <v>1</v>
      </c>
      <c r="S163" s="1">
        <v>7</v>
      </c>
      <c r="T163" s="1">
        <v>0.28000000000000003</v>
      </c>
    </row>
    <row r="164" spans="1:20" x14ac:dyDescent="0.35">
      <c r="A164" s="1">
        <v>163</v>
      </c>
      <c r="B164" s="2">
        <v>45337</v>
      </c>
      <c r="C164" s="1">
        <v>9</v>
      </c>
      <c r="D164" s="1" t="s">
        <v>20</v>
      </c>
      <c r="E164" s="1" t="s">
        <v>29</v>
      </c>
      <c r="F164" s="1" t="s">
        <v>35</v>
      </c>
      <c r="G164" s="1">
        <v>168.1</v>
      </c>
      <c r="H164" s="1" t="s">
        <v>23</v>
      </c>
      <c r="I164" s="1">
        <v>67.900000000000006</v>
      </c>
      <c r="J164" s="1">
        <v>50.6</v>
      </c>
      <c r="K164" s="1">
        <f t="shared" si="7"/>
        <v>1.3418972332015811</v>
      </c>
      <c r="L164" s="1">
        <f t="shared" si="8"/>
        <v>34.357400000000005</v>
      </c>
      <c r="M164" s="1">
        <v>33.1</v>
      </c>
      <c r="N164" s="1">
        <v>11.5</v>
      </c>
      <c r="O164" s="1">
        <v>11.4</v>
      </c>
      <c r="P164" s="1">
        <f t="shared" si="9"/>
        <v>4.3394100000000009</v>
      </c>
      <c r="Q164" s="1">
        <v>7.7720000000000002</v>
      </c>
      <c r="R164" s="1">
        <v>1</v>
      </c>
      <c r="S164" s="1">
        <v>22</v>
      </c>
      <c r="T164" s="1">
        <v>0.92</v>
      </c>
    </row>
    <row r="165" spans="1:20" x14ac:dyDescent="0.35">
      <c r="A165" s="1">
        <v>164</v>
      </c>
      <c r="B165" s="2">
        <v>45337</v>
      </c>
      <c r="C165" s="1">
        <v>9</v>
      </c>
      <c r="D165" s="1" t="s">
        <v>20</v>
      </c>
      <c r="E165" s="1" t="s">
        <v>29</v>
      </c>
      <c r="F165" s="1" t="s">
        <v>35</v>
      </c>
      <c r="G165" s="1">
        <v>168.2</v>
      </c>
      <c r="H165" s="1" t="s">
        <v>23</v>
      </c>
      <c r="I165" s="1">
        <v>66.5</v>
      </c>
      <c r="J165" s="1">
        <v>56</v>
      </c>
      <c r="K165" s="1">
        <f t="shared" si="7"/>
        <v>1.1875</v>
      </c>
      <c r="L165" s="1">
        <f t="shared" si="8"/>
        <v>37.24</v>
      </c>
      <c r="M165" s="1">
        <v>30.7</v>
      </c>
      <c r="N165" s="1">
        <v>15.6</v>
      </c>
      <c r="O165" s="1">
        <v>5.5</v>
      </c>
      <c r="P165" s="1">
        <f t="shared" si="9"/>
        <v>2.6340599999999998</v>
      </c>
      <c r="Q165" s="1">
        <v>7.3680000000000003</v>
      </c>
      <c r="R165" s="1">
        <v>0</v>
      </c>
      <c r="S165" s="1">
        <v>0</v>
      </c>
      <c r="T165" s="1"/>
    </row>
    <row r="166" spans="1:20" x14ac:dyDescent="0.35">
      <c r="A166" s="1">
        <v>165</v>
      </c>
      <c r="B166" s="2">
        <v>45337</v>
      </c>
      <c r="C166" s="1">
        <v>9</v>
      </c>
      <c r="D166" s="1" t="s">
        <v>20</v>
      </c>
      <c r="E166" s="1" t="s">
        <v>29</v>
      </c>
      <c r="F166" s="1" t="s">
        <v>35</v>
      </c>
      <c r="G166" s="1">
        <v>168.3</v>
      </c>
      <c r="H166" s="1" t="s">
        <v>23</v>
      </c>
      <c r="I166" s="1">
        <v>66.7</v>
      </c>
      <c r="J166" s="1">
        <v>57.1</v>
      </c>
      <c r="K166" s="1">
        <f t="shared" si="7"/>
        <v>1.1681260945709282</v>
      </c>
      <c r="L166" s="1">
        <f t="shared" si="8"/>
        <v>38.085700000000003</v>
      </c>
      <c r="M166" s="1">
        <v>33.700000000000003</v>
      </c>
      <c r="N166" s="1">
        <v>14.9</v>
      </c>
      <c r="O166" s="1">
        <v>9.3000000000000007</v>
      </c>
      <c r="P166" s="1">
        <f t="shared" si="9"/>
        <v>4.6698090000000008</v>
      </c>
      <c r="Q166" s="1">
        <v>7.7880000000000003</v>
      </c>
      <c r="R166" s="1">
        <v>1</v>
      </c>
      <c r="S166" s="1">
        <v>16</v>
      </c>
      <c r="T166" s="1">
        <v>0.74</v>
      </c>
    </row>
    <row r="167" spans="1:20" x14ac:dyDescent="0.35">
      <c r="A167" s="1">
        <v>166</v>
      </c>
      <c r="B167" s="2">
        <v>45337</v>
      </c>
      <c r="C167" s="1">
        <v>9</v>
      </c>
      <c r="D167" s="1" t="s">
        <v>20</v>
      </c>
      <c r="E167" s="1" t="s">
        <v>21</v>
      </c>
      <c r="F167" s="1" t="s">
        <v>47</v>
      </c>
      <c r="G167" s="1">
        <v>187.1</v>
      </c>
      <c r="H167" s="1" t="s">
        <v>23</v>
      </c>
      <c r="I167" s="1">
        <v>69.3</v>
      </c>
      <c r="J167" s="1">
        <v>58.8</v>
      </c>
      <c r="K167" s="1">
        <f t="shared" si="7"/>
        <v>1.1785714285714286</v>
      </c>
      <c r="L167" s="1">
        <f t="shared" si="8"/>
        <v>40.748399999999997</v>
      </c>
      <c r="M167" s="1">
        <v>31.4</v>
      </c>
      <c r="N167" s="1">
        <v>13.8</v>
      </c>
      <c r="O167" s="1">
        <v>10.199999999999999</v>
      </c>
      <c r="P167" s="1">
        <f t="shared" si="9"/>
        <v>4.4198639999999996</v>
      </c>
      <c r="Q167" s="1">
        <v>7.8319999999999999</v>
      </c>
      <c r="R167" s="1">
        <v>0</v>
      </c>
      <c r="S167" s="1">
        <v>0</v>
      </c>
      <c r="T167" s="1"/>
    </row>
    <row r="168" spans="1:20" x14ac:dyDescent="0.35">
      <c r="A168" s="1">
        <v>167</v>
      </c>
      <c r="B168" s="2">
        <v>45337</v>
      </c>
      <c r="C168" s="1">
        <v>9</v>
      </c>
      <c r="D168" s="1" t="s">
        <v>20</v>
      </c>
      <c r="E168" s="1" t="s">
        <v>21</v>
      </c>
      <c r="F168" s="1" t="s">
        <v>47</v>
      </c>
      <c r="G168" s="1">
        <v>187.2</v>
      </c>
      <c r="H168" s="1" t="s">
        <v>23</v>
      </c>
      <c r="I168" s="1">
        <v>68</v>
      </c>
      <c r="J168" s="1">
        <v>60.1</v>
      </c>
      <c r="K168" s="1">
        <f t="shared" si="7"/>
        <v>1.1314475873544092</v>
      </c>
      <c r="L168" s="1">
        <f t="shared" si="8"/>
        <v>40.868000000000002</v>
      </c>
      <c r="M168" s="1">
        <v>33</v>
      </c>
      <c r="N168" s="1">
        <v>15.6</v>
      </c>
      <c r="O168" s="1">
        <v>5.0999999999999996</v>
      </c>
      <c r="P168" s="1">
        <f t="shared" si="9"/>
        <v>2.6254799999999996</v>
      </c>
      <c r="Q168" s="1">
        <v>8.44</v>
      </c>
      <c r="R168" s="1">
        <v>0</v>
      </c>
      <c r="S168" s="1">
        <v>0</v>
      </c>
      <c r="T168" s="1"/>
    </row>
    <row r="169" spans="1:20" x14ac:dyDescent="0.35">
      <c r="A169" s="1">
        <v>168</v>
      </c>
      <c r="B169" s="2">
        <v>45337</v>
      </c>
      <c r="C169" s="1">
        <v>9</v>
      </c>
      <c r="D169" s="1" t="s">
        <v>20</v>
      </c>
      <c r="E169" s="1" t="s">
        <v>21</v>
      </c>
      <c r="F169" s="1" t="s">
        <v>70</v>
      </c>
      <c r="G169" s="1">
        <v>217.1</v>
      </c>
      <c r="H169" s="1" t="s">
        <v>23</v>
      </c>
      <c r="I169" s="1">
        <v>72.099999999999994</v>
      </c>
      <c r="J169" s="1">
        <v>61.8</v>
      </c>
      <c r="K169" s="1">
        <f t="shared" si="7"/>
        <v>1.1666666666666665</v>
      </c>
      <c r="L169" s="1">
        <f t="shared" si="8"/>
        <v>44.5578</v>
      </c>
      <c r="M169" s="1">
        <v>28.9</v>
      </c>
      <c r="N169" s="1">
        <v>13.4</v>
      </c>
      <c r="O169" s="1">
        <v>8.1</v>
      </c>
      <c r="P169" s="1">
        <f t="shared" si="9"/>
        <v>3.1368059999999995</v>
      </c>
      <c r="Q169" s="1">
        <v>10.587</v>
      </c>
      <c r="R169" s="1">
        <v>1</v>
      </c>
      <c r="S169" s="1">
        <v>30</v>
      </c>
      <c r="T169" s="1">
        <v>0.78</v>
      </c>
    </row>
    <row r="170" spans="1:20" x14ac:dyDescent="0.35">
      <c r="A170" s="1">
        <v>169</v>
      </c>
      <c r="B170" s="2">
        <v>45337</v>
      </c>
      <c r="C170" s="1">
        <v>9</v>
      </c>
      <c r="D170" s="1" t="s">
        <v>20</v>
      </c>
      <c r="E170" s="1" t="s">
        <v>21</v>
      </c>
      <c r="F170" s="1" t="s">
        <v>70</v>
      </c>
      <c r="G170" s="1">
        <v>217.2</v>
      </c>
      <c r="H170" s="1" t="s">
        <v>23</v>
      </c>
      <c r="I170" s="1">
        <v>72.2</v>
      </c>
      <c r="J170" s="1">
        <v>64.900000000000006</v>
      </c>
      <c r="K170" s="1">
        <f t="shared" si="7"/>
        <v>1.1124807395993837</v>
      </c>
      <c r="L170" s="1">
        <f t="shared" si="8"/>
        <v>46.857800000000005</v>
      </c>
      <c r="M170" s="1">
        <v>25.3</v>
      </c>
      <c r="N170" s="1">
        <v>10</v>
      </c>
      <c r="O170" s="1">
        <v>7.6</v>
      </c>
      <c r="P170" s="1">
        <f t="shared" si="9"/>
        <v>1.9228000000000001</v>
      </c>
      <c r="Q170" s="1">
        <v>6.6260000000000003</v>
      </c>
      <c r="R170" s="1">
        <v>0</v>
      </c>
      <c r="S170" s="1">
        <v>0</v>
      </c>
      <c r="T170" s="1"/>
    </row>
    <row r="171" spans="1:20" x14ac:dyDescent="0.35">
      <c r="A171" s="1">
        <v>170</v>
      </c>
      <c r="B171" s="2">
        <v>45337</v>
      </c>
      <c r="C171" s="1">
        <v>9</v>
      </c>
      <c r="D171" s="1" t="s">
        <v>20</v>
      </c>
      <c r="E171" s="1" t="s">
        <v>21</v>
      </c>
      <c r="F171" s="1" t="s">
        <v>70</v>
      </c>
      <c r="G171" s="1">
        <v>217.3</v>
      </c>
      <c r="H171" s="1" t="s">
        <v>23</v>
      </c>
      <c r="I171" s="1">
        <v>66.2</v>
      </c>
      <c r="J171" s="1">
        <v>58.4</v>
      </c>
      <c r="K171" s="1">
        <f t="shared" si="7"/>
        <v>1.1335616438356164</v>
      </c>
      <c r="L171" s="1">
        <f t="shared" si="8"/>
        <v>38.660800000000002</v>
      </c>
      <c r="M171" s="1">
        <v>22.4</v>
      </c>
      <c r="N171" s="1">
        <v>10.9</v>
      </c>
      <c r="O171" s="1">
        <v>9.6999999999999993</v>
      </c>
      <c r="P171" s="1">
        <f t="shared" si="9"/>
        <v>2.3683519999999998</v>
      </c>
      <c r="Q171" s="1">
        <v>7.548</v>
      </c>
      <c r="R171" s="1">
        <v>0</v>
      </c>
      <c r="S171" s="1">
        <v>0</v>
      </c>
      <c r="T171" s="1"/>
    </row>
    <row r="172" spans="1:20" x14ac:dyDescent="0.35">
      <c r="A172" s="1">
        <v>171</v>
      </c>
      <c r="B172" s="2">
        <v>45337</v>
      </c>
      <c r="C172" s="1">
        <v>9</v>
      </c>
      <c r="D172" s="1" t="s">
        <v>20</v>
      </c>
      <c r="E172" s="1" t="s">
        <v>21</v>
      </c>
      <c r="F172" s="1" t="s">
        <v>70</v>
      </c>
      <c r="G172" s="1">
        <v>217.4</v>
      </c>
      <c r="H172" s="1" t="s">
        <v>23</v>
      </c>
      <c r="I172" s="1">
        <v>72.2</v>
      </c>
      <c r="J172" s="1">
        <v>64.099999999999994</v>
      </c>
      <c r="K172" s="1">
        <f t="shared" si="7"/>
        <v>1.1263650546021842</v>
      </c>
      <c r="L172" s="1">
        <f t="shared" si="8"/>
        <v>46.280199999999994</v>
      </c>
      <c r="M172" s="1">
        <v>29.9</v>
      </c>
      <c r="N172" s="1">
        <v>10.9</v>
      </c>
      <c r="O172" s="1">
        <v>8.6</v>
      </c>
      <c r="P172" s="1">
        <f t="shared" si="9"/>
        <v>2.8028259999999996</v>
      </c>
      <c r="Q172" s="1">
        <v>5.5570000000000004</v>
      </c>
      <c r="R172" s="1">
        <v>1</v>
      </c>
      <c r="S172" s="1">
        <v>15</v>
      </c>
      <c r="T172" s="1">
        <v>0.7</v>
      </c>
    </row>
    <row r="173" spans="1:20" x14ac:dyDescent="0.35">
      <c r="A173" s="1">
        <v>172</v>
      </c>
      <c r="B173" s="2">
        <v>45337</v>
      </c>
      <c r="C173" s="1">
        <v>9</v>
      </c>
      <c r="D173" s="1" t="s">
        <v>20</v>
      </c>
      <c r="E173" s="1" t="s">
        <v>21</v>
      </c>
      <c r="F173" s="1" t="s">
        <v>70</v>
      </c>
      <c r="G173" s="1">
        <v>217.5</v>
      </c>
      <c r="H173" s="1" t="s">
        <v>23</v>
      </c>
      <c r="I173" s="1">
        <v>68.099999999999994</v>
      </c>
      <c r="J173" s="1">
        <v>58.4</v>
      </c>
      <c r="K173" s="1">
        <f t="shared" si="7"/>
        <v>1.1660958904109588</v>
      </c>
      <c r="L173" s="1">
        <f t="shared" si="8"/>
        <v>39.770399999999995</v>
      </c>
      <c r="M173" s="1">
        <v>29.6</v>
      </c>
      <c r="N173" s="1">
        <v>10.4</v>
      </c>
      <c r="O173" s="1">
        <v>8.8000000000000007</v>
      </c>
      <c r="P173" s="1">
        <f t="shared" si="9"/>
        <v>2.7089920000000007</v>
      </c>
      <c r="Q173" s="1">
        <v>5.6580000000000004</v>
      </c>
      <c r="R173" s="1">
        <v>1</v>
      </c>
      <c r="S173" s="1">
        <v>15</v>
      </c>
      <c r="T173" s="1">
        <v>0.57999999999999996</v>
      </c>
    </row>
    <row r="174" spans="1:20" x14ac:dyDescent="0.35">
      <c r="A174" s="1">
        <v>173</v>
      </c>
      <c r="B174" s="2">
        <v>45344</v>
      </c>
      <c r="C174" s="1">
        <v>16</v>
      </c>
      <c r="D174" s="1" t="s">
        <v>20</v>
      </c>
      <c r="E174" s="1" t="s">
        <v>21</v>
      </c>
      <c r="F174" s="1" t="s">
        <v>70</v>
      </c>
      <c r="G174" s="1">
        <v>217.6</v>
      </c>
      <c r="H174" s="1" t="s">
        <v>23</v>
      </c>
      <c r="I174" s="1">
        <v>78.5</v>
      </c>
      <c r="J174" s="1">
        <v>69.099999999999994</v>
      </c>
      <c r="K174" s="1">
        <f t="shared" si="7"/>
        <v>1.1360347322720696</v>
      </c>
      <c r="L174" s="1">
        <f t="shared" si="8"/>
        <v>54.243499999999997</v>
      </c>
      <c r="M174" s="1">
        <v>28.3</v>
      </c>
      <c r="N174" s="1">
        <v>9.9</v>
      </c>
      <c r="O174" s="1">
        <v>8.5</v>
      </c>
      <c r="P174" s="1">
        <f t="shared" si="9"/>
        <v>2.3814450000000003</v>
      </c>
      <c r="Q174" s="1">
        <v>5.5460000000000003</v>
      </c>
      <c r="R174" s="1">
        <v>1</v>
      </c>
      <c r="S174" s="1">
        <v>34</v>
      </c>
      <c r="T174" s="1">
        <v>1.28</v>
      </c>
    </row>
    <row r="175" spans="1:20" x14ac:dyDescent="0.35">
      <c r="A175" s="1">
        <v>174</v>
      </c>
      <c r="B175" s="2">
        <v>45344</v>
      </c>
      <c r="C175" s="1">
        <v>16</v>
      </c>
      <c r="D175" s="1" t="s">
        <v>20</v>
      </c>
      <c r="E175" s="1" t="s">
        <v>21</v>
      </c>
      <c r="F175" s="1" t="s">
        <v>70</v>
      </c>
      <c r="G175" s="1">
        <v>217.7</v>
      </c>
      <c r="H175" s="1" t="s">
        <v>23</v>
      </c>
      <c r="I175" s="1">
        <v>65.3</v>
      </c>
      <c r="J175" s="1">
        <v>57.8</v>
      </c>
      <c r="K175" s="1">
        <f t="shared" si="7"/>
        <v>1.1297577854671281</v>
      </c>
      <c r="L175" s="1">
        <f t="shared" si="8"/>
        <v>37.743399999999994</v>
      </c>
      <c r="M175" s="1">
        <v>25.7</v>
      </c>
      <c r="N175" s="1">
        <v>7.6</v>
      </c>
      <c r="O175" s="1">
        <v>9</v>
      </c>
      <c r="P175" s="1">
        <f t="shared" si="9"/>
        <v>1.7578799999999999</v>
      </c>
      <c r="Q175" s="1">
        <v>5.59</v>
      </c>
      <c r="R175" s="1">
        <v>1</v>
      </c>
      <c r="S175" s="1">
        <v>12</v>
      </c>
      <c r="T175" s="1">
        <v>0.3</v>
      </c>
    </row>
    <row r="176" spans="1:20" x14ac:dyDescent="0.35">
      <c r="A176" s="1">
        <v>175</v>
      </c>
      <c r="B176" s="2">
        <v>45344</v>
      </c>
      <c r="C176" s="1">
        <v>16</v>
      </c>
      <c r="D176" s="1" t="s">
        <v>20</v>
      </c>
      <c r="E176" s="1" t="s">
        <v>21</v>
      </c>
      <c r="F176" s="1" t="s">
        <v>70</v>
      </c>
      <c r="G176" s="1">
        <v>217.8</v>
      </c>
      <c r="H176" s="1" t="s">
        <v>23</v>
      </c>
      <c r="I176" s="1">
        <v>70.3</v>
      </c>
      <c r="J176" s="1">
        <v>63.9</v>
      </c>
      <c r="K176" s="1">
        <f t="shared" si="7"/>
        <v>1.1001564945226916</v>
      </c>
      <c r="L176" s="1">
        <f t="shared" si="8"/>
        <v>44.921700000000001</v>
      </c>
      <c r="M176" s="1">
        <v>26.5</v>
      </c>
      <c r="N176" s="1">
        <v>11.5</v>
      </c>
      <c r="O176" s="1">
        <v>6.1</v>
      </c>
      <c r="P176" s="1">
        <f t="shared" si="9"/>
        <v>1.8589749999999998</v>
      </c>
      <c r="Q176" s="1">
        <v>6.8760000000000003</v>
      </c>
      <c r="R176" s="1">
        <v>1</v>
      </c>
      <c r="S176" s="1">
        <v>7</v>
      </c>
      <c r="T176" s="1">
        <v>0.2</v>
      </c>
    </row>
    <row r="177" spans="1:20" x14ac:dyDescent="0.35">
      <c r="A177" s="1">
        <v>176</v>
      </c>
      <c r="B177" s="2">
        <v>45344</v>
      </c>
      <c r="C177" s="1">
        <v>16</v>
      </c>
      <c r="D177" s="1" t="s">
        <v>20</v>
      </c>
      <c r="E177" s="1" t="s">
        <v>21</v>
      </c>
      <c r="F177" s="1" t="s">
        <v>70</v>
      </c>
      <c r="G177" s="1">
        <v>217.9</v>
      </c>
      <c r="H177" s="1" t="s">
        <v>23</v>
      </c>
      <c r="I177" s="1">
        <v>69.7</v>
      </c>
      <c r="J177" s="1">
        <v>57</v>
      </c>
      <c r="K177" s="1">
        <f t="shared" si="7"/>
        <v>1.2228070175438597</v>
      </c>
      <c r="L177" s="1">
        <f t="shared" si="8"/>
        <v>39.728999999999999</v>
      </c>
      <c r="M177" s="1">
        <v>29.5</v>
      </c>
      <c r="N177" s="1">
        <v>11.7</v>
      </c>
      <c r="O177" s="1">
        <v>5.7</v>
      </c>
      <c r="P177" s="1">
        <f t="shared" si="9"/>
        <v>1.967355</v>
      </c>
      <c r="Q177" s="1">
        <v>5.9290000000000003</v>
      </c>
      <c r="R177" s="1">
        <v>0</v>
      </c>
      <c r="S177" s="1">
        <v>0</v>
      </c>
      <c r="T177" s="1"/>
    </row>
    <row r="178" spans="1:20" x14ac:dyDescent="0.35">
      <c r="A178" s="1">
        <v>177</v>
      </c>
      <c r="B178" s="2">
        <v>45344</v>
      </c>
      <c r="C178" s="1">
        <v>16</v>
      </c>
      <c r="D178" s="1" t="s">
        <v>20</v>
      </c>
      <c r="E178" s="1" t="s">
        <v>21</v>
      </c>
      <c r="F178" s="1" t="s">
        <v>70</v>
      </c>
      <c r="G178" s="1">
        <v>217.101</v>
      </c>
      <c r="H178" s="1" t="s">
        <v>23</v>
      </c>
      <c r="I178" s="1">
        <v>73.099999999999994</v>
      </c>
      <c r="J178" s="1">
        <v>60.3</v>
      </c>
      <c r="K178" s="1">
        <f t="shared" si="7"/>
        <v>1.2122719734660032</v>
      </c>
      <c r="L178" s="1">
        <f t="shared" si="8"/>
        <v>44.079299999999996</v>
      </c>
      <c r="M178" s="1">
        <v>27.9</v>
      </c>
      <c r="N178" s="1">
        <v>8.3000000000000007</v>
      </c>
      <c r="O178" s="1">
        <v>3.4</v>
      </c>
      <c r="P178" s="1">
        <f t="shared" si="9"/>
        <v>0.78733800000000009</v>
      </c>
      <c r="Q178" s="1">
        <v>8.3140000000000001</v>
      </c>
      <c r="R178" s="1">
        <v>0</v>
      </c>
      <c r="S178" s="1">
        <v>0</v>
      </c>
      <c r="T178" s="1"/>
    </row>
    <row r="179" spans="1:20" x14ac:dyDescent="0.35">
      <c r="A179" s="1">
        <v>178</v>
      </c>
      <c r="B179" s="2">
        <v>45344</v>
      </c>
      <c r="C179" s="1">
        <v>16</v>
      </c>
      <c r="D179" s="1" t="s">
        <v>20</v>
      </c>
      <c r="E179" s="1" t="s">
        <v>21</v>
      </c>
      <c r="F179" s="1" t="s">
        <v>48</v>
      </c>
      <c r="G179" s="1">
        <v>188.1</v>
      </c>
      <c r="H179" s="1" t="s">
        <v>23</v>
      </c>
      <c r="I179" s="1">
        <v>64</v>
      </c>
      <c r="J179" s="1">
        <v>61.8</v>
      </c>
      <c r="K179" s="1">
        <f t="shared" si="7"/>
        <v>1.0355987055016183</v>
      </c>
      <c r="L179" s="1">
        <f t="shared" si="8"/>
        <v>39.552</v>
      </c>
      <c r="M179" s="1">
        <v>36.799999999999997</v>
      </c>
      <c r="N179" s="1">
        <v>16</v>
      </c>
      <c r="O179" s="1">
        <v>8.6999999999999993</v>
      </c>
      <c r="P179" s="1">
        <f t="shared" si="9"/>
        <v>5.1225599999999991</v>
      </c>
      <c r="Q179" s="1">
        <v>7.2210000000000001</v>
      </c>
      <c r="R179" s="1">
        <v>0</v>
      </c>
      <c r="S179" s="1">
        <v>0</v>
      </c>
      <c r="T179" s="1"/>
    </row>
    <row r="180" spans="1:20" x14ac:dyDescent="0.35">
      <c r="A180" s="1">
        <v>179</v>
      </c>
      <c r="B180" s="2">
        <v>45344</v>
      </c>
      <c r="C180" s="1">
        <v>16</v>
      </c>
      <c r="D180" s="1" t="s">
        <v>20</v>
      </c>
      <c r="E180" s="1" t="s">
        <v>21</v>
      </c>
      <c r="F180" s="1" t="s">
        <v>48</v>
      </c>
      <c r="G180" s="1">
        <v>188.2</v>
      </c>
      <c r="H180" s="1" t="s">
        <v>23</v>
      </c>
      <c r="I180" s="1">
        <v>70.5</v>
      </c>
      <c r="J180" s="1">
        <v>65.3</v>
      </c>
      <c r="K180" s="1">
        <f t="shared" si="7"/>
        <v>1.0796324655436447</v>
      </c>
      <c r="L180" s="1">
        <f t="shared" si="8"/>
        <v>46.036499999999997</v>
      </c>
      <c r="M180" s="1">
        <v>29.1</v>
      </c>
      <c r="N180" s="1">
        <v>13.6</v>
      </c>
      <c r="O180" s="1">
        <v>10.5</v>
      </c>
      <c r="P180" s="1">
        <f t="shared" si="9"/>
        <v>4.1554799999999998</v>
      </c>
      <c r="Q180" s="1">
        <v>10.628</v>
      </c>
      <c r="R180" s="1">
        <v>1</v>
      </c>
      <c r="S180" s="1">
        <v>44</v>
      </c>
      <c r="T180" s="1">
        <v>1.4</v>
      </c>
    </row>
    <row r="181" spans="1:20" x14ac:dyDescent="0.35">
      <c r="A181" s="1">
        <v>180</v>
      </c>
      <c r="B181" s="2">
        <v>45344</v>
      </c>
      <c r="C181" s="1">
        <v>16</v>
      </c>
      <c r="D181" s="1" t="s">
        <v>20</v>
      </c>
      <c r="E181" s="1" t="s">
        <v>21</v>
      </c>
      <c r="F181" s="1" t="s">
        <v>48</v>
      </c>
      <c r="G181" s="1">
        <v>188.3</v>
      </c>
      <c r="H181" s="1" t="s">
        <v>23</v>
      </c>
      <c r="I181" s="1">
        <v>66.400000000000006</v>
      </c>
      <c r="J181" s="1">
        <v>64</v>
      </c>
      <c r="K181" s="1">
        <f t="shared" si="7"/>
        <v>1.0375000000000001</v>
      </c>
      <c r="L181" s="1">
        <f t="shared" si="8"/>
        <v>42.496000000000002</v>
      </c>
      <c r="M181" s="1">
        <v>34.799999999999997</v>
      </c>
      <c r="N181" s="1">
        <v>13.2</v>
      </c>
      <c r="O181" s="1">
        <v>9.3000000000000007</v>
      </c>
      <c r="P181" s="1">
        <f t="shared" si="9"/>
        <v>4.2720479999999998</v>
      </c>
      <c r="Q181" s="1">
        <v>8.2590000000000003</v>
      </c>
      <c r="R181" s="1">
        <v>0</v>
      </c>
      <c r="S181" s="1">
        <v>0</v>
      </c>
      <c r="T181" s="1"/>
    </row>
    <row r="182" spans="1:20" x14ac:dyDescent="0.35">
      <c r="A182" s="1">
        <v>181</v>
      </c>
      <c r="B182" s="2">
        <v>45344</v>
      </c>
      <c r="C182" s="1">
        <v>16</v>
      </c>
      <c r="D182" s="1" t="s">
        <v>20</v>
      </c>
      <c r="E182" s="1" t="s">
        <v>21</v>
      </c>
      <c r="F182" s="1" t="s">
        <v>48</v>
      </c>
      <c r="G182" s="1">
        <v>188.4</v>
      </c>
      <c r="H182" s="1" t="s">
        <v>23</v>
      </c>
      <c r="I182" s="1">
        <v>69.599999999999994</v>
      </c>
      <c r="J182" s="1">
        <v>68.2</v>
      </c>
      <c r="K182" s="1">
        <f t="shared" si="7"/>
        <v>1.0205278592375366</v>
      </c>
      <c r="L182" s="1">
        <f t="shared" si="8"/>
        <v>47.467200000000005</v>
      </c>
      <c r="M182" s="1">
        <v>33.200000000000003</v>
      </c>
      <c r="N182" s="1">
        <v>15.5</v>
      </c>
      <c r="O182" s="1">
        <v>7.6</v>
      </c>
      <c r="P182" s="1">
        <f t="shared" si="9"/>
        <v>3.9109600000000002</v>
      </c>
      <c r="Q182" s="1">
        <v>8.2349999999999994</v>
      </c>
      <c r="R182" s="1">
        <v>0</v>
      </c>
      <c r="S182" s="1">
        <v>0</v>
      </c>
      <c r="T182" s="1"/>
    </row>
    <row r="183" spans="1:20" x14ac:dyDescent="0.35">
      <c r="A183" s="1">
        <v>182</v>
      </c>
      <c r="B183" s="2">
        <v>45344</v>
      </c>
      <c r="C183" s="1">
        <v>16</v>
      </c>
      <c r="D183" s="1" t="s">
        <v>20</v>
      </c>
      <c r="E183" s="1" t="s">
        <v>21</v>
      </c>
      <c r="F183" s="1" t="s">
        <v>48</v>
      </c>
      <c r="G183" s="1">
        <v>188.5</v>
      </c>
      <c r="H183" s="1" t="s">
        <v>23</v>
      </c>
      <c r="I183" s="1">
        <v>66</v>
      </c>
      <c r="J183" s="1">
        <v>60.2</v>
      </c>
      <c r="K183" s="1">
        <f t="shared" si="7"/>
        <v>1.096345514950166</v>
      </c>
      <c r="L183" s="1">
        <f t="shared" si="8"/>
        <v>39.731999999999999</v>
      </c>
      <c r="M183" s="1">
        <v>35.200000000000003</v>
      </c>
      <c r="N183" s="1">
        <v>15.3</v>
      </c>
      <c r="O183" s="1">
        <v>8.6999999999999993</v>
      </c>
      <c r="P183" s="1">
        <f t="shared" si="9"/>
        <v>4.6854719999999999</v>
      </c>
      <c r="Q183" s="1">
        <v>7.4989999999999997</v>
      </c>
      <c r="R183" s="1">
        <v>0</v>
      </c>
      <c r="S183" s="1">
        <v>0</v>
      </c>
      <c r="T183" s="1"/>
    </row>
    <row r="184" spans="1:20" x14ac:dyDescent="0.35">
      <c r="A184" s="1">
        <v>183</v>
      </c>
      <c r="B184" s="2">
        <v>45344</v>
      </c>
      <c r="C184" s="1">
        <v>16</v>
      </c>
      <c r="D184" s="1" t="s">
        <v>20</v>
      </c>
      <c r="E184" s="1" t="s">
        <v>21</v>
      </c>
      <c r="F184" s="1" t="s">
        <v>48</v>
      </c>
      <c r="G184" s="1">
        <v>188.6</v>
      </c>
      <c r="H184" s="1" t="s">
        <v>23</v>
      </c>
      <c r="I184" s="1">
        <v>66.099999999999994</v>
      </c>
      <c r="J184" s="1">
        <v>62.1</v>
      </c>
      <c r="K184" s="1">
        <f t="shared" si="7"/>
        <v>1.0644122383252816</v>
      </c>
      <c r="L184" s="1">
        <f t="shared" si="8"/>
        <v>41.048099999999998</v>
      </c>
      <c r="M184" s="1">
        <v>31</v>
      </c>
      <c r="N184" s="1">
        <v>13.7</v>
      </c>
      <c r="O184" s="1">
        <v>10.6</v>
      </c>
      <c r="P184" s="1">
        <f t="shared" si="9"/>
        <v>4.5018199999999995</v>
      </c>
      <c r="Q184" s="1">
        <v>4.3289999999999997</v>
      </c>
      <c r="R184" s="1">
        <v>0</v>
      </c>
      <c r="S184" s="1">
        <v>0</v>
      </c>
      <c r="T184" s="1"/>
    </row>
    <row r="185" spans="1:20" x14ac:dyDescent="0.35">
      <c r="A185" s="1">
        <v>184</v>
      </c>
      <c r="B185" s="2">
        <v>45344</v>
      </c>
      <c r="C185" s="1">
        <v>16</v>
      </c>
      <c r="D185" s="1" t="s">
        <v>20</v>
      </c>
      <c r="E185" s="1" t="s">
        <v>21</v>
      </c>
      <c r="F185" s="1" t="s">
        <v>48</v>
      </c>
      <c r="G185" s="1">
        <v>188.7</v>
      </c>
      <c r="H185" s="1" t="s">
        <v>23</v>
      </c>
      <c r="I185" s="1">
        <v>72</v>
      </c>
      <c r="J185" s="1">
        <v>66.099999999999994</v>
      </c>
      <c r="K185" s="1">
        <f t="shared" si="7"/>
        <v>1.0892586989409985</v>
      </c>
      <c r="L185" s="1">
        <f t="shared" si="8"/>
        <v>47.591999999999999</v>
      </c>
      <c r="M185" s="1">
        <v>30.2</v>
      </c>
      <c r="N185" s="1">
        <v>12.5</v>
      </c>
      <c r="O185" s="1">
        <v>11.1</v>
      </c>
      <c r="P185" s="1">
        <f t="shared" si="9"/>
        <v>4.1902499999999998</v>
      </c>
      <c r="Q185" s="1">
        <v>5.7910000000000004</v>
      </c>
      <c r="R185" s="1">
        <v>0</v>
      </c>
      <c r="S185" s="1">
        <v>0</v>
      </c>
      <c r="T185" s="1"/>
    </row>
    <row r="186" spans="1:20" x14ac:dyDescent="0.35">
      <c r="A186" s="1">
        <v>185</v>
      </c>
      <c r="B186" s="2">
        <v>45344</v>
      </c>
      <c r="C186" s="1">
        <v>16</v>
      </c>
      <c r="D186" s="1" t="s">
        <v>20</v>
      </c>
      <c r="E186" s="1" t="s">
        <v>21</v>
      </c>
      <c r="F186" s="1" t="s">
        <v>26</v>
      </c>
      <c r="G186" s="1">
        <v>140.30000000000001</v>
      </c>
      <c r="H186" s="1" t="s">
        <v>23</v>
      </c>
      <c r="I186" s="1">
        <v>66.099999999999994</v>
      </c>
      <c r="J186" s="1">
        <v>56.9</v>
      </c>
      <c r="K186" s="1">
        <f t="shared" si="7"/>
        <v>1.1616871704745166</v>
      </c>
      <c r="L186" s="1">
        <f t="shared" si="8"/>
        <v>37.610899999999994</v>
      </c>
      <c r="M186" s="1">
        <v>29.8</v>
      </c>
      <c r="N186" s="1">
        <v>12.4</v>
      </c>
      <c r="O186" s="1">
        <v>8.6</v>
      </c>
      <c r="P186" s="1">
        <f t="shared" si="9"/>
        <v>3.1778720000000003</v>
      </c>
      <c r="Q186" s="1">
        <v>7.98</v>
      </c>
      <c r="R186" s="1">
        <v>1</v>
      </c>
      <c r="S186" s="1">
        <v>8</v>
      </c>
      <c r="T186" s="1">
        <v>0.34</v>
      </c>
    </row>
    <row r="187" spans="1:20" x14ac:dyDescent="0.35">
      <c r="A187" s="1">
        <v>186</v>
      </c>
      <c r="B187" s="2">
        <v>45344</v>
      </c>
      <c r="C187" s="1">
        <v>16</v>
      </c>
      <c r="D187" s="1" t="s">
        <v>20</v>
      </c>
      <c r="E187" s="1" t="s">
        <v>21</v>
      </c>
      <c r="F187" s="1" t="s">
        <v>69</v>
      </c>
      <c r="G187" s="1">
        <v>216.3</v>
      </c>
      <c r="H187" s="1" t="s">
        <v>23</v>
      </c>
      <c r="I187" s="1">
        <v>64.099999999999994</v>
      </c>
      <c r="J187" s="1">
        <v>57.4</v>
      </c>
      <c r="K187" s="1">
        <f t="shared" si="7"/>
        <v>1.116724738675958</v>
      </c>
      <c r="L187" s="1">
        <f t="shared" si="8"/>
        <v>36.793399999999998</v>
      </c>
      <c r="M187" s="1">
        <v>30.9</v>
      </c>
      <c r="N187" s="1">
        <v>12.8</v>
      </c>
      <c r="O187" s="1">
        <v>9.4</v>
      </c>
      <c r="P187" s="1">
        <f t="shared" si="9"/>
        <v>3.7178879999999999</v>
      </c>
      <c r="Q187" s="1">
        <v>5.4029999999999996</v>
      </c>
      <c r="R187" s="1">
        <v>1</v>
      </c>
      <c r="S187" s="1">
        <v>11</v>
      </c>
      <c r="T187" s="1">
        <v>0.5</v>
      </c>
    </row>
    <row r="188" spans="1:20" x14ac:dyDescent="0.35">
      <c r="A188" s="1">
        <v>187</v>
      </c>
      <c r="B188" s="2">
        <v>45344</v>
      </c>
      <c r="C188" s="1">
        <v>16</v>
      </c>
      <c r="D188" s="1" t="s">
        <v>20</v>
      </c>
      <c r="E188" s="1" t="s">
        <v>21</v>
      </c>
      <c r="F188" s="1" t="s">
        <v>67</v>
      </c>
      <c r="G188" s="1">
        <v>215.5</v>
      </c>
      <c r="H188" s="1" t="s">
        <v>23</v>
      </c>
      <c r="I188" s="1">
        <v>55.6</v>
      </c>
      <c r="J188" s="1">
        <v>52.6</v>
      </c>
      <c r="K188" s="1">
        <f t="shared" si="7"/>
        <v>1.0570342205323193</v>
      </c>
      <c r="L188" s="1">
        <f t="shared" si="8"/>
        <v>29.2456</v>
      </c>
      <c r="M188" s="1">
        <v>33.200000000000003</v>
      </c>
      <c r="N188" s="1">
        <v>11.1</v>
      </c>
      <c r="O188" s="1">
        <v>10.7</v>
      </c>
      <c r="P188" s="1">
        <f t="shared" si="9"/>
        <v>3.9431640000000003</v>
      </c>
      <c r="Q188" s="1">
        <v>7.6180000000000003</v>
      </c>
      <c r="R188" s="1">
        <v>0</v>
      </c>
      <c r="S188" s="1">
        <v>0</v>
      </c>
      <c r="T188" s="1"/>
    </row>
    <row r="189" spans="1:20" x14ac:dyDescent="0.35">
      <c r="A189" s="1">
        <v>188</v>
      </c>
      <c r="B189" s="2">
        <v>45344</v>
      </c>
      <c r="C189" s="1">
        <v>16</v>
      </c>
      <c r="D189" s="1" t="s">
        <v>20</v>
      </c>
      <c r="E189" s="1" t="s">
        <v>21</v>
      </c>
      <c r="F189" s="1" t="s">
        <v>67</v>
      </c>
      <c r="G189" s="1">
        <v>215.4</v>
      </c>
      <c r="H189" s="1" t="s">
        <v>23</v>
      </c>
      <c r="I189" s="1">
        <v>66.2</v>
      </c>
      <c r="J189" s="1">
        <v>55.3</v>
      </c>
      <c r="K189" s="1">
        <f t="shared" si="7"/>
        <v>1.1971066907775769</v>
      </c>
      <c r="L189" s="1">
        <f t="shared" si="8"/>
        <v>36.608600000000003</v>
      </c>
      <c r="M189" s="1">
        <v>29.1</v>
      </c>
      <c r="N189" s="1">
        <v>12</v>
      </c>
      <c r="O189" s="1">
        <v>11.1</v>
      </c>
      <c r="P189" s="1">
        <f t="shared" si="9"/>
        <v>3.8761200000000002</v>
      </c>
      <c r="Q189" s="1">
        <v>7.984</v>
      </c>
      <c r="R189" s="1">
        <v>1</v>
      </c>
      <c r="S189" s="1">
        <v>24</v>
      </c>
      <c r="T189" s="1">
        <v>0.92</v>
      </c>
    </row>
    <row r="190" spans="1:20" x14ac:dyDescent="0.35">
      <c r="A190" s="1">
        <v>189</v>
      </c>
      <c r="B190" s="2">
        <v>45344</v>
      </c>
      <c r="C190" s="1">
        <v>16</v>
      </c>
      <c r="D190" s="1" t="s">
        <v>20</v>
      </c>
      <c r="E190" s="1" t="s">
        <v>21</v>
      </c>
      <c r="F190" s="1" t="s">
        <v>67</v>
      </c>
      <c r="G190" s="1">
        <v>215.6</v>
      </c>
      <c r="H190" s="1" t="s">
        <v>23</v>
      </c>
      <c r="I190" s="1">
        <v>67.099999999999994</v>
      </c>
      <c r="J190" s="1">
        <v>60</v>
      </c>
      <c r="K190" s="1">
        <f t="shared" si="7"/>
        <v>1.1183333333333332</v>
      </c>
      <c r="L190" s="1">
        <f t="shared" si="8"/>
        <v>40.26</v>
      </c>
      <c r="M190" s="1">
        <v>31.9</v>
      </c>
      <c r="N190" s="1">
        <v>13.8</v>
      </c>
      <c r="O190" s="1">
        <v>9.5</v>
      </c>
      <c r="P190" s="1">
        <f t="shared" si="9"/>
        <v>4.1820900000000005</v>
      </c>
      <c r="Q190" s="1">
        <v>6.298</v>
      </c>
      <c r="R190" s="1">
        <v>1</v>
      </c>
      <c r="S190" s="1">
        <v>7</v>
      </c>
      <c r="T190" s="1">
        <v>0.28000000000000003</v>
      </c>
    </row>
    <row r="191" spans="1:20" x14ac:dyDescent="0.35">
      <c r="A191" s="1">
        <v>190</v>
      </c>
      <c r="B191" s="2">
        <v>45344</v>
      </c>
      <c r="C191" s="1">
        <v>16</v>
      </c>
      <c r="D191" s="1" t="s">
        <v>20</v>
      </c>
      <c r="E191" s="1" t="s">
        <v>21</v>
      </c>
      <c r="F191" s="1" t="s">
        <v>66</v>
      </c>
      <c r="G191" s="1">
        <v>214.2</v>
      </c>
      <c r="H191" s="1" t="s">
        <v>23</v>
      </c>
      <c r="I191" s="1">
        <v>70.400000000000006</v>
      </c>
      <c r="J191" s="1">
        <v>65.099999999999994</v>
      </c>
      <c r="K191" s="1">
        <f t="shared" si="7"/>
        <v>1.0814132104454688</v>
      </c>
      <c r="L191" s="1">
        <f t="shared" si="8"/>
        <v>45.830399999999997</v>
      </c>
      <c r="M191" s="1">
        <v>29.7</v>
      </c>
      <c r="N191" s="1">
        <v>11.3</v>
      </c>
      <c r="O191" s="1">
        <v>9.6</v>
      </c>
      <c r="P191" s="1">
        <f t="shared" si="9"/>
        <v>3.2218560000000003</v>
      </c>
      <c r="Q191" s="1">
        <v>7.7270000000000003</v>
      </c>
      <c r="R191" s="1">
        <v>0</v>
      </c>
      <c r="S191" s="1">
        <v>0</v>
      </c>
      <c r="T191" s="1"/>
    </row>
    <row r="192" spans="1:20" x14ac:dyDescent="0.35">
      <c r="A192" s="1">
        <v>191</v>
      </c>
      <c r="B192" s="2">
        <v>45344</v>
      </c>
      <c r="C192" s="1">
        <v>16</v>
      </c>
      <c r="D192" s="1" t="s">
        <v>20</v>
      </c>
      <c r="E192" s="1" t="s">
        <v>21</v>
      </c>
      <c r="F192" s="1" t="s">
        <v>47</v>
      </c>
      <c r="G192" s="1">
        <v>187.3</v>
      </c>
      <c r="H192" s="1" t="s">
        <v>23</v>
      </c>
      <c r="I192" s="1">
        <v>72.599999999999994</v>
      </c>
      <c r="J192" s="1">
        <v>59.6</v>
      </c>
      <c r="K192" s="1">
        <f t="shared" si="7"/>
        <v>1.2181208053691275</v>
      </c>
      <c r="L192" s="1">
        <f t="shared" si="8"/>
        <v>43.269599999999997</v>
      </c>
      <c r="M192" s="1">
        <v>37.6</v>
      </c>
      <c r="N192" s="1">
        <v>16.899999999999999</v>
      </c>
      <c r="O192" s="1">
        <v>10.9</v>
      </c>
      <c r="P192" s="1">
        <f t="shared" si="9"/>
        <v>6.9262959999999998</v>
      </c>
      <c r="Q192" s="1">
        <v>6.5469999999999997</v>
      </c>
      <c r="R192" s="1">
        <v>0</v>
      </c>
      <c r="S192" s="1">
        <v>0</v>
      </c>
      <c r="T192" s="1"/>
    </row>
    <row r="193" spans="1:20" x14ac:dyDescent="0.35">
      <c r="A193" s="1">
        <v>192</v>
      </c>
      <c r="B193" s="2">
        <v>45344</v>
      </c>
      <c r="C193" s="1">
        <v>16</v>
      </c>
      <c r="D193" s="1" t="s">
        <v>20</v>
      </c>
      <c r="E193" s="1" t="s">
        <v>21</v>
      </c>
      <c r="F193" s="1" t="s">
        <v>47</v>
      </c>
      <c r="G193" s="1">
        <v>187.4</v>
      </c>
      <c r="H193" s="1" t="s">
        <v>23</v>
      </c>
      <c r="I193" s="1">
        <v>74.2</v>
      </c>
      <c r="J193" s="1">
        <v>60.3</v>
      </c>
      <c r="K193" s="1">
        <f t="shared" si="7"/>
        <v>1.2305140961857381</v>
      </c>
      <c r="L193" s="1">
        <f t="shared" si="8"/>
        <v>44.742600000000003</v>
      </c>
      <c r="M193" s="1" t="s">
        <v>41</v>
      </c>
      <c r="N193" s="1" t="s">
        <v>41</v>
      </c>
      <c r="O193" s="1" t="s">
        <v>41</v>
      </c>
      <c r="P193" s="1" t="s">
        <v>41</v>
      </c>
      <c r="Q193" s="1">
        <v>8.6419999999999995</v>
      </c>
      <c r="R193" s="1">
        <v>0</v>
      </c>
      <c r="S193" s="1">
        <v>0</v>
      </c>
      <c r="T193" s="1"/>
    </row>
    <row r="194" spans="1:20" x14ac:dyDescent="0.35">
      <c r="A194" s="1">
        <v>193</v>
      </c>
      <c r="B194" s="2">
        <v>45344</v>
      </c>
      <c r="C194" s="1">
        <v>16</v>
      </c>
      <c r="D194" s="1" t="s">
        <v>20</v>
      </c>
      <c r="E194" s="1" t="s">
        <v>37</v>
      </c>
      <c r="F194" s="1" t="s">
        <v>52</v>
      </c>
      <c r="G194" s="1">
        <v>193.1</v>
      </c>
      <c r="H194" s="1" t="s">
        <v>23</v>
      </c>
      <c r="I194" s="1">
        <v>60.8</v>
      </c>
      <c r="J194" s="1">
        <v>69.2</v>
      </c>
      <c r="K194" s="1">
        <f t="shared" si="7"/>
        <v>0.87861271676300567</v>
      </c>
      <c r="L194" s="1">
        <f t="shared" si="8"/>
        <v>42.073599999999999</v>
      </c>
      <c r="M194" s="1">
        <v>34.5</v>
      </c>
      <c r="N194" s="1">
        <v>14.8</v>
      </c>
      <c r="O194" s="1">
        <v>7.1</v>
      </c>
      <c r="P194" s="1">
        <f t="shared" si="9"/>
        <v>3.6252599999999999</v>
      </c>
      <c r="Q194" s="1">
        <v>7.3540000000000001</v>
      </c>
      <c r="R194" s="1">
        <v>0</v>
      </c>
      <c r="S194" s="1">
        <v>0</v>
      </c>
      <c r="T194" s="1"/>
    </row>
    <row r="195" spans="1:20" x14ac:dyDescent="0.35">
      <c r="A195" s="1">
        <v>194</v>
      </c>
      <c r="B195" s="2">
        <v>45344</v>
      </c>
      <c r="C195" s="1">
        <v>16</v>
      </c>
      <c r="D195" s="1" t="s">
        <v>20</v>
      </c>
      <c r="E195" s="1" t="s">
        <v>37</v>
      </c>
      <c r="F195" s="1" t="s">
        <v>52</v>
      </c>
      <c r="G195" s="1">
        <v>193.2</v>
      </c>
      <c r="H195" s="1" t="s">
        <v>23</v>
      </c>
      <c r="I195" s="1">
        <v>62.1</v>
      </c>
      <c r="J195" s="1">
        <v>65.099999999999994</v>
      </c>
      <c r="K195" s="1">
        <f t="shared" ref="K195:K258" si="10">I195/J195</f>
        <v>0.95391705069124433</v>
      </c>
      <c r="L195" s="1">
        <f t="shared" ref="L195:L258" si="11">I195*J195/100</f>
        <v>40.427099999999996</v>
      </c>
      <c r="M195" s="1">
        <v>37.299999999999997</v>
      </c>
      <c r="N195" s="1">
        <v>15.9</v>
      </c>
      <c r="O195" s="1">
        <v>8.9</v>
      </c>
      <c r="P195" s="1">
        <f t="shared" ref="P195:P258" si="12">M195*N195*O195/1000</f>
        <v>5.2783229999999994</v>
      </c>
      <c r="Q195" s="1">
        <v>5.9939999999999998</v>
      </c>
      <c r="R195" s="1">
        <v>0</v>
      </c>
      <c r="S195" s="1">
        <v>0</v>
      </c>
      <c r="T195" s="1"/>
    </row>
    <row r="196" spans="1:20" x14ac:dyDescent="0.35">
      <c r="A196" s="1">
        <v>195</v>
      </c>
      <c r="B196" s="2">
        <v>45344</v>
      </c>
      <c r="C196" s="1">
        <v>16</v>
      </c>
      <c r="D196" s="1" t="s">
        <v>20</v>
      </c>
      <c r="E196" s="1" t="s">
        <v>37</v>
      </c>
      <c r="F196" s="1" t="s">
        <v>53</v>
      </c>
      <c r="G196" s="1">
        <v>196.1</v>
      </c>
      <c r="H196" s="1" t="s">
        <v>23</v>
      </c>
      <c r="I196" s="1">
        <v>66.5</v>
      </c>
      <c r="J196" s="1">
        <v>57.9</v>
      </c>
      <c r="K196" s="1">
        <f t="shared" si="10"/>
        <v>1.1485319516407599</v>
      </c>
      <c r="L196" s="1">
        <f t="shared" si="11"/>
        <v>38.503500000000003</v>
      </c>
      <c r="M196" s="1">
        <v>34.299999999999997</v>
      </c>
      <c r="N196" s="1">
        <v>17.5</v>
      </c>
      <c r="O196" s="1">
        <v>7.5</v>
      </c>
      <c r="P196" s="1">
        <f t="shared" si="12"/>
        <v>4.5018750000000001</v>
      </c>
      <c r="Q196" s="1">
        <v>8.1289999999999996</v>
      </c>
      <c r="R196" s="1">
        <v>1</v>
      </c>
      <c r="S196" s="1">
        <v>26</v>
      </c>
      <c r="T196" s="1">
        <v>0.4</v>
      </c>
    </row>
    <row r="197" spans="1:20" x14ac:dyDescent="0.35">
      <c r="A197" s="1">
        <v>196</v>
      </c>
      <c r="B197" s="2">
        <v>45344</v>
      </c>
      <c r="C197" s="1">
        <v>16</v>
      </c>
      <c r="D197" s="1" t="s">
        <v>20</v>
      </c>
      <c r="E197" s="1" t="s">
        <v>37</v>
      </c>
      <c r="F197" s="1" t="s">
        <v>53</v>
      </c>
      <c r="G197" s="1">
        <v>196.2</v>
      </c>
      <c r="H197" s="1" t="s">
        <v>23</v>
      </c>
      <c r="I197" s="1">
        <v>65.7</v>
      </c>
      <c r="J197" s="1">
        <v>54.2</v>
      </c>
      <c r="K197" s="1">
        <f t="shared" si="10"/>
        <v>1.2121771217712176</v>
      </c>
      <c r="L197" s="1">
        <f t="shared" si="11"/>
        <v>35.609400000000008</v>
      </c>
      <c r="M197" s="1">
        <v>35.6</v>
      </c>
      <c r="N197" s="1">
        <v>17.2</v>
      </c>
      <c r="O197" s="1">
        <v>9.4</v>
      </c>
      <c r="P197" s="1">
        <f t="shared" si="12"/>
        <v>5.7558080000000009</v>
      </c>
      <c r="Q197" s="1">
        <v>9.1620000000000008</v>
      </c>
      <c r="R197" s="1">
        <v>1</v>
      </c>
      <c r="S197" s="1">
        <v>42</v>
      </c>
      <c r="T197" s="1">
        <v>1.92</v>
      </c>
    </row>
    <row r="198" spans="1:20" x14ac:dyDescent="0.35">
      <c r="A198" s="1">
        <v>197</v>
      </c>
      <c r="B198" s="2">
        <v>45344</v>
      </c>
      <c r="C198" s="1">
        <v>16</v>
      </c>
      <c r="D198" s="1" t="s">
        <v>20</v>
      </c>
      <c r="E198" s="1" t="s">
        <v>37</v>
      </c>
      <c r="F198" s="1" t="s">
        <v>56</v>
      </c>
      <c r="G198" s="1">
        <v>201.1</v>
      </c>
      <c r="H198" s="1" t="s">
        <v>23</v>
      </c>
      <c r="I198" s="1">
        <v>75.099999999999994</v>
      </c>
      <c r="J198" s="1">
        <v>60.9</v>
      </c>
      <c r="K198" s="1">
        <f t="shared" si="10"/>
        <v>1.2331691297208538</v>
      </c>
      <c r="L198" s="1">
        <f t="shared" si="11"/>
        <v>45.735899999999994</v>
      </c>
      <c r="M198" s="1">
        <v>36.200000000000003</v>
      </c>
      <c r="N198" s="1">
        <v>9.9</v>
      </c>
      <c r="O198" s="1">
        <v>8.1999999999999993</v>
      </c>
      <c r="P198" s="1">
        <f t="shared" si="12"/>
        <v>2.9387160000000003</v>
      </c>
      <c r="Q198" s="1">
        <v>7.2850000000000001</v>
      </c>
      <c r="R198" s="1">
        <v>0</v>
      </c>
      <c r="S198" s="1">
        <v>0</v>
      </c>
      <c r="T198" s="1"/>
    </row>
    <row r="199" spans="1:20" x14ac:dyDescent="0.35">
      <c r="A199" s="1">
        <v>198</v>
      </c>
      <c r="B199" s="2">
        <v>45344</v>
      </c>
      <c r="C199" s="1">
        <v>16</v>
      </c>
      <c r="D199" s="1" t="s">
        <v>20</v>
      </c>
      <c r="E199" s="1" t="s">
        <v>37</v>
      </c>
      <c r="F199" s="1" t="s">
        <v>49</v>
      </c>
      <c r="G199" s="1">
        <v>189.1</v>
      </c>
      <c r="H199" s="1" t="s">
        <v>23</v>
      </c>
      <c r="I199" s="1">
        <v>61</v>
      </c>
      <c r="J199" s="1">
        <v>52.1</v>
      </c>
      <c r="K199" s="1">
        <f t="shared" si="10"/>
        <v>1.1708253358925145</v>
      </c>
      <c r="L199" s="1">
        <f t="shared" si="11"/>
        <v>31.780999999999999</v>
      </c>
      <c r="M199" s="1">
        <v>30.6</v>
      </c>
      <c r="N199" s="1">
        <v>14.7</v>
      </c>
      <c r="O199" s="1">
        <v>10.3</v>
      </c>
      <c r="P199" s="1">
        <f t="shared" si="12"/>
        <v>4.6331460000000009</v>
      </c>
      <c r="Q199" s="1">
        <v>7.0679999999999996</v>
      </c>
      <c r="R199" s="1">
        <v>0</v>
      </c>
      <c r="S199" s="1">
        <v>0</v>
      </c>
      <c r="T199" s="1"/>
    </row>
    <row r="200" spans="1:20" x14ac:dyDescent="0.35">
      <c r="A200" s="1">
        <v>199</v>
      </c>
      <c r="B200" s="2">
        <v>45344</v>
      </c>
      <c r="C200" s="1">
        <v>16</v>
      </c>
      <c r="D200" s="1" t="s">
        <v>20</v>
      </c>
      <c r="E200" s="1" t="s">
        <v>31</v>
      </c>
      <c r="F200" s="1" t="s">
        <v>33</v>
      </c>
      <c r="G200" s="1">
        <v>157.1</v>
      </c>
      <c r="H200" s="1" t="s">
        <v>23</v>
      </c>
      <c r="I200" s="1">
        <v>64.7</v>
      </c>
      <c r="J200" s="1">
        <v>62.7</v>
      </c>
      <c r="K200" s="1">
        <f t="shared" si="10"/>
        <v>1.0318979266347688</v>
      </c>
      <c r="L200" s="1">
        <f t="shared" si="11"/>
        <v>40.566900000000004</v>
      </c>
      <c r="M200" s="1">
        <v>28.6</v>
      </c>
      <c r="N200" s="1">
        <v>15.7</v>
      </c>
      <c r="O200" s="1">
        <v>9.1</v>
      </c>
      <c r="P200" s="1">
        <f t="shared" si="12"/>
        <v>4.0860820000000002</v>
      </c>
      <c r="Q200" s="1">
        <v>7.8410000000000002</v>
      </c>
      <c r="R200" s="1">
        <v>0</v>
      </c>
      <c r="S200" s="1">
        <v>0</v>
      </c>
      <c r="T200" s="1"/>
    </row>
    <row r="201" spans="1:20" x14ac:dyDescent="0.35">
      <c r="A201" s="1">
        <v>200</v>
      </c>
      <c r="B201" s="2">
        <v>45344</v>
      </c>
      <c r="C201" s="1">
        <v>16</v>
      </c>
      <c r="D201" s="1" t="s">
        <v>20</v>
      </c>
      <c r="E201" s="1" t="s">
        <v>37</v>
      </c>
      <c r="F201" s="1" t="s">
        <v>38</v>
      </c>
      <c r="G201" s="1">
        <v>172.1</v>
      </c>
      <c r="H201" s="1" t="s">
        <v>23</v>
      </c>
      <c r="I201" s="1">
        <v>78.7</v>
      </c>
      <c r="J201" s="1">
        <v>64.900000000000006</v>
      </c>
      <c r="K201" s="1">
        <f t="shared" si="10"/>
        <v>1.2126348228043142</v>
      </c>
      <c r="L201" s="1">
        <f t="shared" si="11"/>
        <v>51.07630000000001</v>
      </c>
      <c r="M201" s="1">
        <v>34.299999999999997</v>
      </c>
      <c r="N201" s="1">
        <v>10.8</v>
      </c>
      <c r="O201" s="1">
        <v>6.9</v>
      </c>
      <c r="P201" s="1">
        <f t="shared" si="12"/>
        <v>2.5560360000000002</v>
      </c>
      <c r="Q201" s="1">
        <v>11.784000000000001</v>
      </c>
      <c r="R201" s="1">
        <v>0</v>
      </c>
      <c r="S201" s="1">
        <v>0</v>
      </c>
      <c r="T201" s="1"/>
    </row>
    <row r="202" spans="1:20" x14ac:dyDescent="0.35">
      <c r="A202" s="1">
        <v>201</v>
      </c>
      <c r="B202" s="2">
        <v>45344</v>
      </c>
      <c r="C202" s="1">
        <v>16</v>
      </c>
      <c r="D202" s="1" t="s">
        <v>20</v>
      </c>
      <c r="E202" s="1" t="s">
        <v>37</v>
      </c>
      <c r="F202" s="1" t="s">
        <v>43</v>
      </c>
      <c r="G202" s="1">
        <v>179.4</v>
      </c>
      <c r="H202" s="1" t="s">
        <v>23</v>
      </c>
      <c r="I202" s="1">
        <v>65.7</v>
      </c>
      <c r="J202" s="1">
        <v>52.8</v>
      </c>
      <c r="K202" s="1">
        <f t="shared" si="10"/>
        <v>1.2443181818181819</v>
      </c>
      <c r="L202" s="1">
        <f t="shared" si="11"/>
        <v>34.689599999999999</v>
      </c>
      <c r="M202" s="1">
        <v>37</v>
      </c>
      <c r="N202" s="1">
        <v>16.3</v>
      </c>
      <c r="O202" s="1">
        <v>8</v>
      </c>
      <c r="P202" s="1">
        <f t="shared" si="12"/>
        <v>4.8247999999999998</v>
      </c>
      <c r="Q202" s="1">
        <v>7.5279999999999996</v>
      </c>
      <c r="R202" s="1">
        <v>0</v>
      </c>
      <c r="S202" s="1">
        <v>0</v>
      </c>
      <c r="T202" s="1"/>
    </row>
    <row r="203" spans="1:20" x14ac:dyDescent="0.35">
      <c r="A203" s="1">
        <v>202</v>
      </c>
      <c r="B203" s="2">
        <v>45344</v>
      </c>
      <c r="C203" s="1">
        <v>16</v>
      </c>
      <c r="D203" s="1" t="s">
        <v>20</v>
      </c>
      <c r="E203" s="1" t="s">
        <v>37</v>
      </c>
      <c r="F203" s="1" t="s">
        <v>43</v>
      </c>
      <c r="G203" s="1">
        <v>179.5</v>
      </c>
      <c r="H203" s="1" t="s">
        <v>23</v>
      </c>
      <c r="I203" s="1">
        <v>63.4</v>
      </c>
      <c r="J203" s="1">
        <v>57.8</v>
      </c>
      <c r="K203" s="1">
        <f t="shared" si="10"/>
        <v>1.0968858131487889</v>
      </c>
      <c r="L203" s="1">
        <f t="shared" si="11"/>
        <v>36.645199999999996</v>
      </c>
      <c r="M203" s="1">
        <v>39.6</v>
      </c>
      <c r="N203" s="1">
        <v>17.100000000000001</v>
      </c>
      <c r="O203" s="1">
        <v>8.1</v>
      </c>
      <c r="P203" s="1">
        <f t="shared" si="12"/>
        <v>5.4849959999999998</v>
      </c>
      <c r="Q203" s="1">
        <v>9.4130000000000003</v>
      </c>
      <c r="R203" s="1">
        <v>1</v>
      </c>
      <c r="S203" s="1">
        <v>1</v>
      </c>
      <c r="T203" s="1">
        <v>0.09</v>
      </c>
    </row>
    <row r="204" spans="1:20" x14ac:dyDescent="0.35">
      <c r="A204" s="1">
        <v>203</v>
      </c>
      <c r="B204" s="2">
        <v>45344</v>
      </c>
      <c r="C204" s="1">
        <v>16</v>
      </c>
      <c r="D204" s="1" t="s">
        <v>20</v>
      </c>
      <c r="E204" s="1" t="s">
        <v>31</v>
      </c>
      <c r="F204" s="1" t="s">
        <v>32</v>
      </c>
      <c r="G204" s="1">
        <v>155.1</v>
      </c>
      <c r="H204" s="1" t="s">
        <v>23</v>
      </c>
      <c r="I204" s="1">
        <v>61.9</v>
      </c>
      <c r="J204" s="1">
        <v>56.1</v>
      </c>
      <c r="K204" s="1">
        <f t="shared" si="10"/>
        <v>1.1033868092691621</v>
      </c>
      <c r="L204" s="1">
        <f t="shared" si="11"/>
        <v>34.725900000000003</v>
      </c>
      <c r="M204" s="1">
        <v>31</v>
      </c>
      <c r="N204" s="1">
        <v>12.6</v>
      </c>
      <c r="O204" s="1">
        <v>9.3000000000000007</v>
      </c>
      <c r="P204" s="1">
        <f t="shared" si="12"/>
        <v>3.6325799999999999</v>
      </c>
      <c r="Q204" s="1">
        <v>7.6520000000000001</v>
      </c>
      <c r="R204" s="1">
        <v>1</v>
      </c>
      <c r="S204" s="1">
        <v>40</v>
      </c>
      <c r="T204" s="1">
        <v>1.1000000000000001</v>
      </c>
    </row>
    <row r="205" spans="1:20" x14ac:dyDescent="0.35">
      <c r="A205" s="1">
        <v>204</v>
      </c>
      <c r="B205" s="2">
        <v>45344</v>
      </c>
      <c r="C205" s="1">
        <v>16</v>
      </c>
      <c r="D205" s="1" t="s">
        <v>20</v>
      </c>
      <c r="E205" s="1" t="s">
        <v>37</v>
      </c>
      <c r="F205" s="1" t="s">
        <v>57</v>
      </c>
      <c r="G205" s="1">
        <v>202.1</v>
      </c>
      <c r="H205" s="1" t="s">
        <v>23</v>
      </c>
      <c r="I205" s="1">
        <v>68.3</v>
      </c>
      <c r="J205" s="1">
        <v>55.7</v>
      </c>
      <c r="K205" s="1">
        <f t="shared" si="10"/>
        <v>1.2262118491921004</v>
      </c>
      <c r="L205" s="1">
        <f t="shared" si="11"/>
        <v>38.043100000000003</v>
      </c>
      <c r="M205" s="1">
        <v>36.4</v>
      </c>
      <c r="N205" s="1">
        <v>15</v>
      </c>
      <c r="O205" s="1">
        <v>12.4</v>
      </c>
      <c r="P205" s="1">
        <f t="shared" si="12"/>
        <v>6.7704000000000004</v>
      </c>
      <c r="Q205" s="1">
        <v>9.9269999999999996</v>
      </c>
      <c r="R205" s="1">
        <v>0</v>
      </c>
      <c r="S205" s="1">
        <v>0</v>
      </c>
      <c r="T205" s="1"/>
    </row>
    <row r="206" spans="1:20" x14ac:dyDescent="0.35">
      <c r="A206" s="1">
        <v>205</v>
      </c>
      <c r="B206" s="2">
        <v>45344</v>
      </c>
      <c r="C206" s="1">
        <v>16</v>
      </c>
      <c r="D206" s="1" t="s">
        <v>20</v>
      </c>
      <c r="E206" s="1" t="s">
        <v>37</v>
      </c>
      <c r="F206" s="1" t="s">
        <v>55</v>
      </c>
      <c r="G206" s="1">
        <v>199.1</v>
      </c>
      <c r="H206" s="1" t="s">
        <v>23</v>
      </c>
      <c r="I206" s="1">
        <v>66.099999999999994</v>
      </c>
      <c r="J206" s="1">
        <v>59.4</v>
      </c>
      <c r="K206" s="1">
        <f t="shared" si="10"/>
        <v>1.1127946127946127</v>
      </c>
      <c r="L206" s="1">
        <f t="shared" si="11"/>
        <v>39.263399999999997</v>
      </c>
      <c r="M206" s="1">
        <v>29</v>
      </c>
      <c r="N206" s="1">
        <v>12.3</v>
      </c>
      <c r="O206" s="1">
        <v>8.9</v>
      </c>
      <c r="P206" s="1">
        <f t="shared" si="12"/>
        <v>3.1746300000000005</v>
      </c>
      <c r="Q206" s="1">
        <v>10.694000000000001</v>
      </c>
      <c r="R206" s="1">
        <v>0</v>
      </c>
      <c r="S206" s="1">
        <v>0</v>
      </c>
      <c r="T206" s="1"/>
    </row>
    <row r="207" spans="1:20" x14ac:dyDescent="0.35">
      <c r="A207" s="1">
        <v>206</v>
      </c>
      <c r="B207" s="2">
        <v>45344</v>
      </c>
      <c r="C207" s="1">
        <v>16</v>
      </c>
      <c r="D207" s="1" t="s">
        <v>20</v>
      </c>
      <c r="E207" s="1" t="s">
        <v>37</v>
      </c>
      <c r="F207" s="1" t="s">
        <v>55</v>
      </c>
      <c r="G207" s="1">
        <v>199.2</v>
      </c>
      <c r="H207" s="1" t="s">
        <v>23</v>
      </c>
      <c r="I207" s="1">
        <v>65.900000000000006</v>
      </c>
      <c r="J207" s="1">
        <v>56</v>
      </c>
      <c r="K207" s="1">
        <f t="shared" si="10"/>
        <v>1.1767857142857143</v>
      </c>
      <c r="L207" s="1">
        <f t="shared" si="11"/>
        <v>36.904000000000003</v>
      </c>
      <c r="M207" s="1">
        <v>28.1</v>
      </c>
      <c r="N207" s="1">
        <v>11.2</v>
      </c>
      <c r="O207" s="1">
        <v>8.1999999999999993</v>
      </c>
      <c r="P207" s="1">
        <f t="shared" si="12"/>
        <v>2.5807039999999999</v>
      </c>
      <c r="Q207" s="1">
        <v>14.278</v>
      </c>
      <c r="R207" s="1">
        <v>0</v>
      </c>
      <c r="S207" s="1">
        <v>0</v>
      </c>
      <c r="T207" s="1"/>
    </row>
    <row r="208" spans="1:20" x14ac:dyDescent="0.35">
      <c r="A208" s="1">
        <v>207</v>
      </c>
      <c r="B208" s="2">
        <v>45344</v>
      </c>
      <c r="C208" s="1">
        <v>16</v>
      </c>
      <c r="D208" s="1" t="s">
        <v>20</v>
      </c>
      <c r="E208" s="1" t="s">
        <v>37</v>
      </c>
      <c r="F208" s="1" t="s">
        <v>55</v>
      </c>
      <c r="G208" s="1">
        <v>199.3</v>
      </c>
      <c r="H208" s="1" t="s">
        <v>23</v>
      </c>
      <c r="I208" s="1">
        <v>63.5</v>
      </c>
      <c r="J208" s="1">
        <v>53.4</v>
      </c>
      <c r="K208" s="1">
        <f t="shared" si="10"/>
        <v>1.1891385767790263</v>
      </c>
      <c r="L208" s="1">
        <f t="shared" si="11"/>
        <v>33.908999999999999</v>
      </c>
      <c r="M208" s="1">
        <v>28.3</v>
      </c>
      <c r="N208" s="1">
        <v>11.6</v>
      </c>
      <c r="O208" s="1">
        <v>8.1999999999999993</v>
      </c>
      <c r="P208" s="1">
        <f t="shared" si="12"/>
        <v>2.6918959999999998</v>
      </c>
      <c r="Q208" s="1">
        <v>8.1349999999999998</v>
      </c>
      <c r="R208" s="1">
        <v>1</v>
      </c>
      <c r="S208" s="1">
        <v>2</v>
      </c>
      <c r="T208" s="1">
        <v>0.1</v>
      </c>
    </row>
    <row r="209" spans="1:20" x14ac:dyDescent="0.35">
      <c r="A209" s="1">
        <v>208</v>
      </c>
      <c r="B209" s="2">
        <v>45344</v>
      </c>
      <c r="C209" s="1">
        <v>16</v>
      </c>
      <c r="D209" s="1" t="s">
        <v>20</v>
      </c>
      <c r="E209" s="1" t="s">
        <v>27</v>
      </c>
      <c r="F209" s="1" t="s">
        <v>28</v>
      </c>
      <c r="G209" s="1">
        <v>142.1</v>
      </c>
      <c r="H209" s="1" t="s">
        <v>23</v>
      </c>
      <c r="I209" s="1">
        <v>73.099999999999994</v>
      </c>
      <c r="J209" s="1">
        <v>70.2</v>
      </c>
      <c r="K209" s="1">
        <f t="shared" si="10"/>
        <v>1.0413105413105412</v>
      </c>
      <c r="L209" s="1">
        <f t="shared" si="11"/>
        <v>51.316200000000002</v>
      </c>
      <c r="M209" s="1">
        <v>33.200000000000003</v>
      </c>
      <c r="N209" s="1">
        <v>11.1</v>
      </c>
      <c r="O209" s="1">
        <v>9.8000000000000007</v>
      </c>
      <c r="P209" s="1">
        <f t="shared" si="12"/>
        <v>3.6114960000000007</v>
      </c>
      <c r="Q209" s="1">
        <v>7.4450000000000003</v>
      </c>
      <c r="R209" s="1">
        <v>0</v>
      </c>
      <c r="S209" s="1">
        <v>0</v>
      </c>
      <c r="T209" s="1"/>
    </row>
    <row r="210" spans="1:20" x14ac:dyDescent="0.35">
      <c r="A210" s="1">
        <v>209</v>
      </c>
      <c r="B210" s="2">
        <v>45344</v>
      </c>
      <c r="C210" s="1">
        <v>16</v>
      </c>
      <c r="D210" s="1" t="s">
        <v>20</v>
      </c>
      <c r="E210" s="1" t="s">
        <v>27</v>
      </c>
      <c r="F210" s="1" t="s">
        <v>36</v>
      </c>
      <c r="G210" s="1">
        <v>169.1</v>
      </c>
      <c r="H210" s="1" t="s">
        <v>23</v>
      </c>
      <c r="I210" s="1">
        <v>68.7</v>
      </c>
      <c r="J210" s="1">
        <v>65.599999999999994</v>
      </c>
      <c r="K210" s="1">
        <f t="shared" si="10"/>
        <v>1.0472560975609757</v>
      </c>
      <c r="L210" s="1">
        <f t="shared" si="11"/>
        <v>45.067199999999993</v>
      </c>
      <c r="M210" s="1">
        <v>30.2</v>
      </c>
      <c r="N210" s="1">
        <v>12</v>
      </c>
      <c r="O210" s="1">
        <v>7.9</v>
      </c>
      <c r="P210" s="1">
        <f t="shared" si="12"/>
        <v>2.8629600000000002</v>
      </c>
      <c r="Q210" s="1">
        <v>11.481</v>
      </c>
      <c r="R210" s="1">
        <v>1</v>
      </c>
      <c r="S210" s="1">
        <v>7</v>
      </c>
      <c r="T210" s="1">
        <v>0.4</v>
      </c>
    </row>
    <row r="211" spans="1:20" x14ac:dyDescent="0.35">
      <c r="A211" s="1">
        <v>210</v>
      </c>
      <c r="B211" s="2">
        <v>45344</v>
      </c>
      <c r="C211" s="1">
        <v>16</v>
      </c>
      <c r="D211" s="1" t="s">
        <v>20</v>
      </c>
      <c r="E211" s="1" t="s">
        <v>27</v>
      </c>
      <c r="F211" s="1" t="s">
        <v>44</v>
      </c>
      <c r="G211" s="1">
        <v>180.2</v>
      </c>
      <c r="H211" s="1" t="s">
        <v>23</v>
      </c>
      <c r="I211" s="1">
        <v>65</v>
      </c>
      <c r="J211" s="1">
        <v>51.4</v>
      </c>
      <c r="K211" s="1">
        <f t="shared" si="10"/>
        <v>1.2645914396887159</v>
      </c>
      <c r="L211" s="1">
        <f t="shared" si="11"/>
        <v>33.409999999999997</v>
      </c>
      <c r="M211" s="1">
        <v>32.5</v>
      </c>
      <c r="N211" s="1">
        <v>13</v>
      </c>
      <c r="O211" s="1">
        <v>8.4</v>
      </c>
      <c r="P211" s="1">
        <f t="shared" si="12"/>
        <v>3.5489999999999999</v>
      </c>
      <c r="Q211" s="1">
        <v>7.1180000000000003</v>
      </c>
      <c r="R211" s="1">
        <v>0</v>
      </c>
      <c r="S211" s="1">
        <v>0</v>
      </c>
      <c r="T211" s="1"/>
    </row>
    <row r="212" spans="1:20" x14ac:dyDescent="0.35">
      <c r="A212" s="1">
        <v>211</v>
      </c>
      <c r="B212" s="2">
        <v>45344</v>
      </c>
      <c r="C212" s="1">
        <v>16</v>
      </c>
      <c r="D212" s="1" t="s">
        <v>20</v>
      </c>
      <c r="E212" s="1" t="s">
        <v>27</v>
      </c>
      <c r="F212" s="1" t="s">
        <v>44</v>
      </c>
      <c r="G212" s="1">
        <v>180.1</v>
      </c>
      <c r="H212" s="1" t="s">
        <v>23</v>
      </c>
      <c r="I212" s="1">
        <v>66.599999999999994</v>
      </c>
      <c r="J212" s="1">
        <v>53.5</v>
      </c>
      <c r="K212" s="1">
        <f t="shared" si="10"/>
        <v>1.244859813084112</v>
      </c>
      <c r="L212" s="1">
        <f t="shared" si="11"/>
        <v>35.631</v>
      </c>
      <c r="M212" s="1">
        <v>33.1</v>
      </c>
      <c r="N212" s="1">
        <v>14.7</v>
      </c>
      <c r="O212" s="1">
        <v>9.1999999999999993</v>
      </c>
      <c r="P212" s="1">
        <f t="shared" si="12"/>
        <v>4.4764439999999999</v>
      </c>
      <c r="Q212" s="1">
        <v>8.1829999999999998</v>
      </c>
      <c r="R212" s="1">
        <v>1</v>
      </c>
      <c r="S212" s="1">
        <v>44</v>
      </c>
      <c r="T212" s="1">
        <v>1.84</v>
      </c>
    </row>
    <row r="213" spans="1:20" x14ac:dyDescent="0.35">
      <c r="A213" s="1">
        <v>212</v>
      </c>
      <c r="B213" s="2">
        <v>45344</v>
      </c>
      <c r="C213" s="1">
        <v>16</v>
      </c>
      <c r="D213" s="1" t="s">
        <v>20</v>
      </c>
      <c r="E213" s="1" t="s">
        <v>39</v>
      </c>
      <c r="F213" s="1" t="s">
        <v>61</v>
      </c>
      <c r="G213" s="1">
        <v>210.101</v>
      </c>
      <c r="H213" s="1" t="s">
        <v>23</v>
      </c>
      <c r="I213" s="1">
        <v>71.7</v>
      </c>
      <c r="J213" s="1">
        <v>57.8</v>
      </c>
      <c r="K213" s="1">
        <f t="shared" si="10"/>
        <v>1.240484429065744</v>
      </c>
      <c r="L213" s="1">
        <f t="shared" si="11"/>
        <v>41.442599999999999</v>
      </c>
      <c r="M213" s="1">
        <v>33.5</v>
      </c>
      <c r="N213" s="1">
        <v>14.8</v>
      </c>
      <c r="O213" s="1">
        <v>8.9</v>
      </c>
      <c r="P213" s="1">
        <f t="shared" si="12"/>
        <v>4.4126199999999995</v>
      </c>
      <c r="Q213" s="1">
        <v>5.8920000000000003</v>
      </c>
      <c r="R213" s="1">
        <v>0</v>
      </c>
      <c r="S213" s="1">
        <v>0</v>
      </c>
      <c r="T213" s="1"/>
    </row>
    <row r="214" spans="1:20" x14ac:dyDescent="0.35">
      <c r="A214" s="1">
        <v>213</v>
      </c>
      <c r="B214" s="2">
        <v>45344</v>
      </c>
      <c r="C214" s="1">
        <v>16</v>
      </c>
      <c r="D214" s="1" t="s">
        <v>20</v>
      </c>
      <c r="E214" s="1" t="s">
        <v>39</v>
      </c>
      <c r="F214" s="1" t="s">
        <v>61</v>
      </c>
      <c r="G214" s="1">
        <v>210.11</v>
      </c>
      <c r="H214" s="1" t="s">
        <v>23</v>
      </c>
      <c r="I214" s="1">
        <v>71.8</v>
      </c>
      <c r="J214" s="1">
        <v>59.5</v>
      </c>
      <c r="K214" s="1">
        <f t="shared" si="10"/>
        <v>1.2067226890756302</v>
      </c>
      <c r="L214" s="1">
        <f t="shared" si="11"/>
        <v>42.720999999999997</v>
      </c>
      <c r="M214" s="1">
        <v>31.2</v>
      </c>
      <c r="N214" s="1">
        <v>14.1</v>
      </c>
      <c r="O214" s="1">
        <v>9.3000000000000007</v>
      </c>
      <c r="P214" s="1">
        <f t="shared" si="12"/>
        <v>4.0912559999999996</v>
      </c>
      <c r="Q214" s="1">
        <v>7.8979999999999997</v>
      </c>
      <c r="R214" s="1">
        <v>1</v>
      </c>
      <c r="S214" s="1">
        <v>22</v>
      </c>
      <c r="T214" s="1">
        <v>1.08</v>
      </c>
    </row>
    <row r="215" spans="1:20" x14ac:dyDescent="0.35">
      <c r="A215" s="1">
        <v>214</v>
      </c>
      <c r="B215" s="2">
        <v>45344</v>
      </c>
      <c r="C215" s="1">
        <v>16</v>
      </c>
      <c r="D215" s="1" t="s">
        <v>20</v>
      </c>
      <c r="E215" s="1" t="s">
        <v>39</v>
      </c>
      <c r="F215" s="1" t="s">
        <v>61</v>
      </c>
      <c r="G215" s="1">
        <v>210.12</v>
      </c>
      <c r="H215" s="1" t="s">
        <v>23</v>
      </c>
      <c r="I215" s="1">
        <v>69.900000000000006</v>
      </c>
      <c r="J215" s="1">
        <v>54.7</v>
      </c>
      <c r="K215" s="1">
        <f t="shared" si="10"/>
        <v>1.2778793418647167</v>
      </c>
      <c r="L215" s="1">
        <f t="shared" si="11"/>
        <v>38.235300000000009</v>
      </c>
      <c r="M215" s="1">
        <v>31.2</v>
      </c>
      <c r="N215" s="1">
        <v>11.9</v>
      </c>
      <c r="O215" s="1">
        <v>7.1</v>
      </c>
      <c r="P215" s="1">
        <f t="shared" si="12"/>
        <v>2.636088</v>
      </c>
      <c r="Q215" s="1">
        <v>7.1520000000000001</v>
      </c>
      <c r="R215" s="1">
        <v>0</v>
      </c>
      <c r="S215" s="1">
        <v>0</v>
      </c>
      <c r="T215" s="1"/>
    </row>
    <row r="216" spans="1:20" x14ac:dyDescent="0.35">
      <c r="A216" s="1">
        <v>215</v>
      </c>
      <c r="B216" s="2">
        <v>45344</v>
      </c>
      <c r="C216" s="1">
        <v>16</v>
      </c>
      <c r="D216" s="1" t="s">
        <v>20</v>
      </c>
      <c r="E216" s="1" t="s">
        <v>39</v>
      </c>
      <c r="F216" s="1" t="s">
        <v>61</v>
      </c>
      <c r="G216" s="1">
        <v>210.13</v>
      </c>
      <c r="H216" s="1" t="s">
        <v>23</v>
      </c>
      <c r="I216" s="1">
        <v>73.900000000000006</v>
      </c>
      <c r="J216" s="1">
        <v>62</v>
      </c>
      <c r="K216" s="1">
        <f t="shared" si="10"/>
        <v>1.1919354838709679</v>
      </c>
      <c r="L216" s="1">
        <f t="shared" si="11"/>
        <v>45.818000000000005</v>
      </c>
      <c r="M216" s="1">
        <v>33.6</v>
      </c>
      <c r="N216" s="1">
        <v>15.1</v>
      </c>
      <c r="O216" s="1">
        <v>9.4</v>
      </c>
      <c r="P216" s="1">
        <f t="shared" si="12"/>
        <v>4.7691840000000001</v>
      </c>
      <c r="Q216" s="1">
        <v>6.04</v>
      </c>
      <c r="R216" s="1">
        <v>1</v>
      </c>
      <c r="S216" s="1">
        <v>39</v>
      </c>
      <c r="T216" s="1">
        <v>1.86</v>
      </c>
    </row>
    <row r="217" spans="1:20" x14ac:dyDescent="0.35">
      <c r="A217" s="1">
        <v>216</v>
      </c>
      <c r="B217" s="2">
        <v>45344</v>
      </c>
      <c r="C217" s="1">
        <v>16</v>
      </c>
      <c r="D217" s="1" t="s">
        <v>20</v>
      </c>
      <c r="E217" s="1" t="s">
        <v>39</v>
      </c>
      <c r="F217" s="1" t="s">
        <v>40</v>
      </c>
      <c r="G217" s="1">
        <v>173.1</v>
      </c>
      <c r="H217" s="1" t="s">
        <v>23</v>
      </c>
      <c r="I217" s="1">
        <v>71.3</v>
      </c>
      <c r="J217" s="1">
        <v>58.7</v>
      </c>
      <c r="K217" s="1">
        <f t="shared" si="10"/>
        <v>1.2146507666098807</v>
      </c>
      <c r="L217" s="1">
        <f t="shared" si="11"/>
        <v>41.853100000000005</v>
      </c>
      <c r="M217" s="1">
        <v>33.5</v>
      </c>
      <c r="N217" s="1">
        <v>14.7</v>
      </c>
      <c r="O217" s="1">
        <v>8.8000000000000007</v>
      </c>
      <c r="P217" s="1">
        <f t="shared" si="12"/>
        <v>4.3335600000000003</v>
      </c>
      <c r="Q217" s="1">
        <v>5.798</v>
      </c>
      <c r="R217" s="1">
        <v>1</v>
      </c>
      <c r="S217" s="1">
        <v>26</v>
      </c>
      <c r="T217" s="1">
        <v>0.92</v>
      </c>
    </row>
    <row r="218" spans="1:20" x14ac:dyDescent="0.35">
      <c r="A218" s="1">
        <v>217</v>
      </c>
      <c r="B218" s="2">
        <v>45344</v>
      </c>
      <c r="C218" s="1">
        <v>16</v>
      </c>
      <c r="D218" s="1" t="s">
        <v>20</v>
      </c>
      <c r="E218" s="1" t="s">
        <v>39</v>
      </c>
      <c r="F218" s="1" t="s">
        <v>40</v>
      </c>
      <c r="G218" s="1">
        <v>173.2</v>
      </c>
      <c r="H218" s="1" t="s">
        <v>23</v>
      </c>
      <c r="I218" s="1">
        <v>64.400000000000006</v>
      </c>
      <c r="J218" s="1">
        <v>60.2</v>
      </c>
      <c r="K218" s="1">
        <f t="shared" si="10"/>
        <v>1.0697674418604652</v>
      </c>
      <c r="L218" s="1">
        <f t="shared" si="11"/>
        <v>38.768800000000006</v>
      </c>
      <c r="M218" s="1">
        <v>34</v>
      </c>
      <c r="N218" s="1">
        <v>11.6</v>
      </c>
      <c r="O218" s="1">
        <v>8.4</v>
      </c>
      <c r="P218" s="1">
        <f t="shared" si="12"/>
        <v>3.3129599999999999</v>
      </c>
      <c r="Q218" s="1">
        <v>8.1890000000000001</v>
      </c>
      <c r="R218" s="1">
        <v>0</v>
      </c>
      <c r="S218" s="1">
        <v>0</v>
      </c>
      <c r="T218" s="1"/>
    </row>
    <row r="219" spans="1:20" x14ac:dyDescent="0.35">
      <c r="A219" s="1">
        <v>218</v>
      </c>
      <c r="B219" s="2">
        <v>45344</v>
      </c>
      <c r="C219" s="1">
        <v>16</v>
      </c>
      <c r="D219" s="1" t="s">
        <v>20</v>
      </c>
      <c r="E219" s="1" t="s">
        <v>29</v>
      </c>
      <c r="F219" s="1" t="s">
        <v>51</v>
      </c>
      <c r="G219" s="1">
        <v>192.1</v>
      </c>
      <c r="H219" s="1" t="s">
        <v>23</v>
      </c>
      <c r="I219" s="1">
        <v>74.099999999999994</v>
      </c>
      <c r="J219" s="1">
        <v>64.8</v>
      </c>
      <c r="K219" s="1">
        <f t="shared" si="10"/>
        <v>1.1435185185185184</v>
      </c>
      <c r="L219" s="1">
        <f t="shared" si="11"/>
        <v>48.016799999999996</v>
      </c>
      <c r="M219" s="1">
        <v>34.299999999999997</v>
      </c>
      <c r="N219" s="1">
        <v>14.3</v>
      </c>
      <c r="O219" s="1">
        <v>8.1999999999999993</v>
      </c>
      <c r="P219" s="1">
        <f t="shared" si="12"/>
        <v>4.0220179999999992</v>
      </c>
      <c r="Q219" s="1">
        <v>8.5440000000000005</v>
      </c>
      <c r="R219" s="1">
        <v>0</v>
      </c>
      <c r="S219" s="1">
        <v>0</v>
      </c>
      <c r="T219" s="1"/>
    </row>
    <row r="220" spans="1:20" x14ac:dyDescent="0.35">
      <c r="A220" s="1">
        <v>219</v>
      </c>
      <c r="B220" s="2">
        <v>45344</v>
      </c>
      <c r="C220" s="1">
        <v>16</v>
      </c>
      <c r="D220" s="1" t="s">
        <v>20</v>
      </c>
      <c r="E220" s="1" t="s">
        <v>29</v>
      </c>
      <c r="F220" s="1" t="s">
        <v>51</v>
      </c>
      <c r="G220" s="1">
        <v>192.2</v>
      </c>
      <c r="H220" s="1" t="s">
        <v>23</v>
      </c>
      <c r="I220" s="1">
        <v>73.400000000000006</v>
      </c>
      <c r="J220" s="1">
        <v>64.2</v>
      </c>
      <c r="K220" s="1">
        <f t="shared" si="10"/>
        <v>1.1433021806853583</v>
      </c>
      <c r="L220" s="1">
        <f t="shared" si="11"/>
        <v>47.122800000000005</v>
      </c>
      <c r="M220" s="1">
        <v>35.1</v>
      </c>
      <c r="N220" s="1">
        <v>13.1</v>
      </c>
      <c r="O220" s="1">
        <v>8.3000000000000007</v>
      </c>
      <c r="P220" s="1">
        <f t="shared" si="12"/>
        <v>3.8164230000000003</v>
      </c>
      <c r="Q220" s="1">
        <v>7.7779999999999996</v>
      </c>
      <c r="R220" s="1">
        <v>0</v>
      </c>
      <c r="S220" s="1">
        <v>0</v>
      </c>
      <c r="T220" s="1"/>
    </row>
    <row r="221" spans="1:20" x14ac:dyDescent="0.35">
      <c r="A221" s="1">
        <v>220</v>
      </c>
      <c r="B221" s="2">
        <v>45344</v>
      </c>
      <c r="C221" s="1">
        <v>16</v>
      </c>
      <c r="D221" s="1" t="s">
        <v>20</v>
      </c>
      <c r="E221" s="1" t="s">
        <v>29</v>
      </c>
      <c r="F221" s="1" t="s">
        <v>30</v>
      </c>
      <c r="G221" s="1">
        <v>147.4</v>
      </c>
      <c r="H221" s="1" t="s">
        <v>23</v>
      </c>
      <c r="I221" s="1">
        <v>65.7</v>
      </c>
      <c r="J221" s="1">
        <v>58.4</v>
      </c>
      <c r="K221" s="1">
        <f t="shared" si="10"/>
        <v>1.125</v>
      </c>
      <c r="L221" s="1">
        <f t="shared" si="11"/>
        <v>38.3688</v>
      </c>
      <c r="M221" s="1">
        <v>31.3</v>
      </c>
      <c r="N221" s="1">
        <v>12.8</v>
      </c>
      <c r="O221" s="1">
        <v>6.7</v>
      </c>
      <c r="P221" s="1">
        <f t="shared" si="12"/>
        <v>2.6842880000000005</v>
      </c>
      <c r="Q221" s="1">
        <v>7.4649999999999999</v>
      </c>
      <c r="R221" s="1">
        <v>1</v>
      </c>
      <c r="S221" s="1">
        <v>32</v>
      </c>
      <c r="T221" s="1">
        <v>0.6</v>
      </c>
    </row>
    <row r="222" spans="1:20" x14ac:dyDescent="0.35">
      <c r="A222" s="1">
        <v>221</v>
      </c>
      <c r="B222" s="2">
        <v>45344</v>
      </c>
      <c r="C222" s="1">
        <v>16</v>
      </c>
      <c r="D222" s="1" t="s">
        <v>20</v>
      </c>
      <c r="E222" s="1" t="s">
        <v>29</v>
      </c>
      <c r="F222" s="1" t="s">
        <v>50</v>
      </c>
      <c r="G222" s="1">
        <v>191.1</v>
      </c>
      <c r="H222" s="1" t="s">
        <v>23</v>
      </c>
      <c r="I222" s="1">
        <v>64.599999999999994</v>
      </c>
      <c r="J222" s="1">
        <v>57.2</v>
      </c>
      <c r="K222" s="1">
        <f t="shared" si="10"/>
        <v>1.1293706293706292</v>
      </c>
      <c r="L222" s="1">
        <f t="shared" si="11"/>
        <v>36.9512</v>
      </c>
      <c r="M222" s="1">
        <v>30.4</v>
      </c>
      <c r="N222" s="1">
        <v>13.4</v>
      </c>
      <c r="O222" s="1">
        <v>7.1</v>
      </c>
      <c r="P222" s="1">
        <f t="shared" si="12"/>
        <v>2.8922559999999997</v>
      </c>
      <c r="Q222" s="1">
        <v>8.2870000000000008</v>
      </c>
      <c r="R222" s="1">
        <v>0</v>
      </c>
      <c r="S222" s="1">
        <v>0</v>
      </c>
      <c r="T222" s="1"/>
    </row>
    <row r="223" spans="1:20" x14ac:dyDescent="0.35">
      <c r="A223" s="1">
        <v>222</v>
      </c>
      <c r="B223" s="2">
        <v>45344</v>
      </c>
      <c r="C223" s="1">
        <v>16</v>
      </c>
      <c r="D223" s="1" t="s">
        <v>20</v>
      </c>
      <c r="E223" s="1" t="s">
        <v>29</v>
      </c>
      <c r="F223" s="1" t="s">
        <v>50</v>
      </c>
      <c r="G223" s="1">
        <v>191.2</v>
      </c>
      <c r="H223" s="1" t="s">
        <v>23</v>
      </c>
      <c r="I223" s="1">
        <v>65.8</v>
      </c>
      <c r="J223" s="1">
        <v>54.3</v>
      </c>
      <c r="K223" s="1">
        <f t="shared" si="10"/>
        <v>1.2117863720073665</v>
      </c>
      <c r="L223" s="1">
        <f t="shared" si="11"/>
        <v>35.729399999999998</v>
      </c>
      <c r="M223" s="1">
        <v>27.2</v>
      </c>
      <c r="N223" s="1">
        <v>12.2</v>
      </c>
      <c r="O223" s="1">
        <v>7.9</v>
      </c>
      <c r="P223" s="1">
        <f t="shared" si="12"/>
        <v>2.6215359999999999</v>
      </c>
      <c r="Q223" s="1">
        <v>9.49</v>
      </c>
      <c r="R223" s="1">
        <v>0</v>
      </c>
      <c r="S223" s="1">
        <v>0</v>
      </c>
      <c r="T223" s="1"/>
    </row>
    <row r="224" spans="1:20" x14ac:dyDescent="0.35">
      <c r="A224" s="1">
        <v>223</v>
      </c>
      <c r="B224" s="2">
        <v>45344</v>
      </c>
      <c r="C224" s="1">
        <v>16</v>
      </c>
      <c r="D224" s="1" t="s">
        <v>20</v>
      </c>
      <c r="E224" s="1" t="s">
        <v>29</v>
      </c>
      <c r="F224" s="1" t="s">
        <v>50</v>
      </c>
      <c r="G224" s="1">
        <v>191.3</v>
      </c>
      <c r="H224" s="1" t="s">
        <v>23</v>
      </c>
      <c r="I224" s="1">
        <v>62.4</v>
      </c>
      <c r="J224" s="1">
        <v>58.1</v>
      </c>
      <c r="K224" s="1">
        <f t="shared" si="10"/>
        <v>1.0740103270223751</v>
      </c>
      <c r="L224" s="1">
        <f t="shared" si="11"/>
        <v>36.254400000000004</v>
      </c>
      <c r="M224" s="1">
        <v>30</v>
      </c>
      <c r="N224" s="1">
        <v>13.1</v>
      </c>
      <c r="O224" s="1">
        <v>6.1</v>
      </c>
      <c r="P224" s="1">
        <f t="shared" si="12"/>
        <v>2.3972999999999995</v>
      </c>
      <c r="Q224" s="1">
        <v>7.9050000000000002</v>
      </c>
      <c r="R224" s="1">
        <v>0</v>
      </c>
      <c r="S224" s="1">
        <v>0</v>
      </c>
      <c r="T224" s="1"/>
    </row>
    <row r="225" spans="1:20" x14ac:dyDescent="0.35">
      <c r="A225" s="1">
        <v>224</v>
      </c>
      <c r="B225" s="2">
        <v>45344</v>
      </c>
      <c r="C225" s="1">
        <v>16</v>
      </c>
      <c r="D225" s="1" t="s">
        <v>20</v>
      </c>
      <c r="E225" s="1" t="s">
        <v>29</v>
      </c>
      <c r="F225" s="1" t="s">
        <v>50</v>
      </c>
      <c r="G225" s="1">
        <v>191.4</v>
      </c>
      <c r="H225" s="1" t="s">
        <v>23</v>
      </c>
      <c r="I225" s="1">
        <v>61.6</v>
      </c>
      <c r="J225" s="1">
        <v>58.2</v>
      </c>
      <c r="K225" s="1">
        <f t="shared" si="10"/>
        <v>1.0584192439862543</v>
      </c>
      <c r="L225" s="1">
        <f t="shared" si="11"/>
        <v>35.851200000000006</v>
      </c>
      <c r="M225" s="1">
        <v>30.9</v>
      </c>
      <c r="N225" s="1">
        <v>12.8</v>
      </c>
      <c r="O225" s="1">
        <v>6.8</v>
      </c>
      <c r="P225" s="1">
        <f t="shared" si="12"/>
        <v>2.6895359999999995</v>
      </c>
      <c r="Q225" s="1">
        <v>7.774</v>
      </c>
      <c r="R225" s="1">
        <v>0</v>
      </c>
      <c r="S225" s="1">
        <v>0</v>
      </c>
      <c r="T225" s="1"/>
    </row>
    <row r="226" spans="1:20" x14ac:dyDescent="0.35">
      <c r="A226" s="1">
        <v>225</v>
      </c>
      <c r="B226" s="2">
        <v>45344</v>
      </c>
      <c r="C226" s="1">
        <v>16</v>
      </c>
      <c r="D226" s="1" t="s">
        <v>20</v>
      </c>
      <c r="E226" s="1" t="s">
        <v>29</v>
      </c>
      <c r="F226" s="1" t="s">
        <v>50</v>
      </c>
      <c r="G226" s="1">
        <v>191.5</v>
      </c>
      <c r="H226" s="1" t="s">
        <v>23</v>
      </c>
      <c r="I226" s="1">
        <v>60.2</v>
      </c>
      <c r="J226" s="1">
        <v>59.1</v>
      </c>
      <c r="K226" s="1">
        <f t="shared" si="10"/>
        <v>1.0186125211505923</v>
      </c>
      <c r="L226" s="1">
        <f t="shared" si="11"/>
        <v>35.578200000000002</v>
      </c>
      <c r="M226" s="1">
        <v>27.7</v>
      </c>
      <c r="N226" s="1">
        <v>11.2</v>
      </c>
      <c r="O226" s="1">
        <v>8.1</v>
      </c>
      <c r="P226" s="1">
        <f t="shared" si="12"/>
        <v>2.5129439999999996</v>
      </c>
      <c r="Q226" s="1">
        <v>9.9149999999999991</v>
      </c>
      <c r="R226" s="1">
        <v>0</v>
      </c>
      <c r="S226" s="1">
        <v>0</v>
      </c>
      <c r="T226" s="1"/>
    </row>
    <row r="227" spans="1:20" x14ac:dyDescent="0.35">
      <c r="A227" s="1">
        <v>226</v>
      </c>
      <c r="B227" s="2">
        <v>45344</v>
      </c>
      <c r="C227" s="1">
        <v>16</v>
      </c>
      <c r="D227" s="1" t="s">
        <v>20</v>
      </c>
      <c r="E227" s="1" t="s">
        <v>29</v>
      </c>
      <c r="F227" s="1" t="s">
        <v>46</v>
      </c>
      <c r="G227" s="1">
        <v>185.1</v>
      </c>
      <c r="H227" s="1" t="s">
        <v>23</v>
      </c>
      <c r="I227" s="1">
        <v>51.1</v>
      </c>
      <c r="J227" s="1">
        <v>56.2</v>
      </c>
      <c r="K227" s="1">
        <f t="shared" si="10"/>
        <v>0.90925266903914592</v>
      </c>
      <c r="L227" s="1">
        <f t="shared" si="11"/>
        <v>28.718200000000003</v>
      </c>
      <c r="M227" s="1">
        <v>27.6</v>
      </c>
      <c r="N227" s="1">
        <v>11.6</v>
      </c>
      <c r="O227" s="1">
        <v>6.5</v>
      </c>
      <c r="P227" s="1">
        <f t="shared" si="12"/>
        <v>2.0810399999999998</v>
      </c>
      <c r="Q227" s="1">
        <v>10.215</v>
      </c>
      <c r="R227" s="1">
        <v>1</v>
      </c>
      <c r="S227" s="1">
        <v>2</v>
      </c>
      <c r="T227" s="1">
        <v>0.18</v>
      </c>
    </row>
    <row r="228" spans="1:20" x14ac:dyDescent="0.35">
      <c r="A228" s="1">
        <v>227</v>
      </c>
      <c r="B228" s="2">
        <v>45344</v>
      </c>
      <c r="C228" s="1">
        <v>16</v>
      </c>
      <c r="D228" s="1" t="s">
        <v>20</v>
      </c>
      <c r="E228" s="1" t="s">
        <v>29</v>
      </c>
      <c r="F228" s="1" t="s">
        <v>46</v>
      </c>
      <c r="G228" s="1">
        <v>185.2</v>
      </c>
      <c r="H228" s="1" t="s">
        <v>23</v>
      </c>
      <c r="I228" s="1">
        <v>51</v>
      </c>
      <c r="J228" s="1">
        <v>48.8</v>
      </c>
      <c r="K228" s="1">
        <f t="shared" si="10"/>
        <v>1.0450819672131149</v>
      </c>
      <c r="L228" s="1">
        <f t="shared" si="11"/>
        <v>24.887999999999998</v>
      </c>
      <c r="M228" s="1">
        <v>28.3</v>
      </c>
      <c r="N228" s="1">
        <v>11.8</v>
      </c>
      <c r="O228" s="1">
        <v>5.6</v>
      </c>
      <c r="P228" s="1">
        <f t="shared" si="12"/>
        <v>1.8700640000000002</v>
      </c>
      <c r="Q228" s="1">
        <v>4.593</v>
      </c>
      <c r="R228" s="1">
        <v>0</v>
      </c>
      <c r="S228" s="1">
        <v>0</v>
      </c>
      <c r="T228" s="1"/>
    </row>
    <row r="229" spans="1:20" x14ac:dyDescent="0.35">
      <c r="A229" s="1">
        <v>228</v>
      </c>
      <c r="B229" s="2">
        <v>45344</v>
      </c>
      <c r="C229" s="1">
        <v>16</v>
      </c>
      <c r="D229" s="1" t="s">
        <v>20</v>
      </c>
      <c r="E229" s="1" t="s">
        <v>29</v>
      </c>
      <c r="F229" s="1" t="s">
        <v>46</v>
      </c>
      <c r="G229" s="1">
        <v>185.3</v>
      </c>
      <c r="H229" s="1" t="s">
        <v>23</v>
      </c>
      <c r="I229" s="1">
        <v>52.3</v>
      </c>
      <c r="J229" s="1">
        <v>56.1</v>
      </c>
      <c r="K229" s="1">
        <f t="shared" si="10"/>
        <v>0.93226381461675567</v>
      </c>
      <c r="L229" s="1">
        <f t="shared" si="11"/>
        <v>29.340299999999999</v>
      </c>
      <c r="M229" s="1">
        <v>36.799999999999997</v>
      </c>
      <c r="N229" s="1">
        <v>13.3</v>
      </c>
      <c r="O229" s="1">
        <v>6.8</v>
      </c>
      <c r="P229" s="1">
        <f t="shared" si="12"/>
        <v>3.328192</v>
      </c>
      <c r="Q229" s="1">
        <v>10.224</v>
      </c>
      <c r="R229" s="1">
        <v>1</v>
      </c>
      <c r="S229" s="1">
        <v>5</v>
      </c>
      <c r="T229" s="1">
        <v>0.44</v>
      </c>
    </row>
    <row r="230" spans="1:20" x14ac:dyDescent="0.35">
      <c r="A230" s="1">
        <v>229</v>
      </c>
      <c r="B230" s="2">
        <v>45344</v>
      </c>
      <c r="C230" s="1">
        <v>16</v>
      </c>
      <c r="D230" s="1" t="s">
        <v>20</v>
      </c>
      <c r="E230" s="1" t="s">
        <v>29</v>
      </c>
      <c r="F230" s="1" t="s">
        <v>45</v>
      </c>
      <c r="G230" s="1">
        <v>184.2</v>
      </c>
      <c r="H230" s="1" t="s">
        <v>23</v>
      </c>
      <c r="I230" s="1">
        <v>62.4</v>
      </c>
      <c r="J230" s="1">
        <v>57.3</v>
      </c>
      <c r="K230" s="1">
        <f t="shared" si="10"/>
        <v>1.0890052356020943</v>
      </c>
      <c r="L230" s="1">
        <f t="shared" si="11"/>
        <v>35.755199999999995</v>
      </c>
      <c r="M230" s="1">
        <v>29.8</v>
      </c>
      <c r="N230" s="1">
        <v>11.2</v>
      </c>
      <c r="O230" s="1">
        <v>5.6</v>
      </c>
      <c r="P230" s="1">
        <f t="shared" si="12"/>
        <v>1.8690559999999998</v>
      </c>
      <c r="Q230" s="1">
        <v>8.0039999999999996</v>
      </c>
      <c r="R230" s="1">
        <v>1</v>
      </c>
      <c r="S230" s="1">
        <v>7</v>
      </c>
      <c r="T230" s="1">
        <v>0.28000000000000003</v>
      </c>
    </row>
    <row r="231" spans="1:20" x14ac:dyDescent="0.35">
      <c r="A231" s="1">
        <v>230</v>
      </c>
      <c r="B231" s="2">
        <v>45344</v>
      </c>
      <c r="C231" s="1">
        <v>16</v>
      </c>
      <c r="D231" s="1" t="s">
        <v>20</v>
      </c>
      <c r="E231" s="1" t="s">
        <v>29</v>
      </c>
      <c r="F231" s="1" t="s">
        <v>35</v>
      </c>
      <c r="G231" s="1">
        <v>168.4</v>
      </c>
      <c r="H231" s="1" t="s">
        <v>23</v>
      </c>
      <c r="I231" s="1">
        <v>57.1</v>
      </c>
      <c r="J231" s="1">
        <v>48.9</v>
      </c>
      <c r="K231" s="1">
        <f t="shared" si="10"/>
        <v>1.1676891615541922</v>
      </c>
      <c r="L231" s="1">
        <f t="shared" si="11"/>
        <v>27.921900000000001</v>
      </c>
      <c r="M231" s="1">
        <v>24.7</v>
      </c>
      <c r="N231" s="1">
        <v>7.6</v>
      </c>
      <c r="O231" s="1">
        <v>9</v>
      </c>
      <c r="P231" s="1">
        <f t="shared" si="12"/>
        <v>1.6894800000000001</v>
      </c>
      <c r="Q231" s="1">
        <v>8.5</v>
      </c>
      <c r="R231" s="1">
        <v>1</v>
      </c>
      <c r="S231" s="1">
        <v>2</v>
      </c>
      <c r="T231" s="1">
        <v>0.12</v>
      </c>
    </row>
    <row r="232" spans="1:20" x14ac:dyDescent="0.35">
      <c r="A232" s="1">
        <v>231</v>
      </c>
      <c r="B232" s="2">
        <v>45344</v>
      </c>
      <c r="C232" s="1">
        <v>16</v>
      </c>
      <c r="D232" s="1" t="s">
        <v>20</v>
      </c>
      <c r="E232" s="1" t="s">
        <v>29</v>
      </c>
      <c r="F232" s="1" t="s">
        <v>35</v>
      </c>
      <c r="G232" s="1">
        <v>168.5</v>
      </c>
      <c r="H232" s="1" t="s">
        <v>23</v>
      </c>
      <c r="I232" s="1">
        <v>59</v>
      </c>
      <c r="J232" s="1">
        <v>50.1</v>
      </c>
      <c r="K232" s="1">
        <f t="shared" si="10"/>
        <v>1.1776447105788423</v>
      </c>
      <c r="L232" s="1">
        <f t="shared" si="11"/>
        <v>29.559000000000001</v>
      </c>
      <c r="M232" s="1">
        <v>26.5</v>
      </c>
      <c r="N232" s="1">
        <v>11.5</v>
      </c>
      <c r="O232" s="1">
        <v>6.1</v>
      </c>
      <c r="P232" s="1">
        <f t="shared" si="12"/>
        <v>1.8589749999999998</v>
      </c>
      <c r="Q232" s="1">
        <v>7.1909999999999998</v>
      </c>
      <c r="R232" s="1">
        <v>0</v>
      </c>
      <c r="S232" s="1">
        <v>0</v>
      </c>
      <c r="T232" s="1"/>
    </row>
    <row r="233" spans="1:20" x14ac:dyDescent="0.35">
      <c r="A233" s="1">
        <v>232</v>
      </c>
      <c r="B233" s="2">
        <v>45344</v>
      </c>
      <c r="C233" s="1">
        <v>16</v>
      </c>
      <c r="D233" s="1" t="s">
        <v>20</v>
      </c>
      <c r="E233" s="1" t="s">
        <v>29</v>
      </c>
      <c r="F233" s="1" t="s">
        <v>35</v>
      </c>
      <c r="G233" s="1">
        <v>168.6</v>
      </c>
      <c r="H233" s="1" t="s">
        <v>23</v>
      </c>
      <c r="I233" s="1">
        <v>60.7</v>
      </c>
      <c r="J233" s="1">
        <v>54.1</v>
      </c>
      <c r="K233" s="1">
        <f t="shared" si="10"/>
        <v>1.121996303142329</v>
      </c>
      <c r="L233" s="1">
        <f t="shared" si="11"/>
        <v>32.838700000000003</v>
      </c>
      <c r="M233" s="1">
        <v>29.5</v>
      </c>
      <c r="N233" s="1">
        <v>11.7</v>
      </c>
      <c r="O233" s="1">
        <v>5.7</v>
      </c>
      <c r="P233" s="1">
        <f t="shared" si="12"/>
        <v>1.967355</v>
      </c>
      <c r="Q233" s="1">
        <v>8.8409999999999993</v>
      </c>
      <c r="R233" s="1">
        <v>0</v>
      </c>
      <c r="S233" s="1">
        <v>0</v>
      </c>
      <c r="T233" s="1"/>
    </row>
    <row r="234" spans="1:20" x14ac:dyDescent="0.35">
      <c r="A234" s="1">
        <v>233</v>
      </c>
      <c r="B234" s="2">
        <v>45344</v>
      </c>
      <c r="C234" s="1">
        <v>16</v>
      </c>
      <c r="D234" s="1" t="s">
        <v>20</v>
      </c>
      <c r="E234" s="1" t="s">
        <v>29</v>
      </c>
      <c r="F234" s="1" t="s">
        <v>35</v>
      </c>
      <c r="G234" s="1">
        <v>168.7</v>
      </c>
      <c r="H234" s="1" t="s">
        <v>23</v>
      </c>
      <c r="I234" s="1">
        <v>64.099999999999994</v>
      </c>
      <c r="J234" s="1">
        <v>51.8</v>
      </c>
      <c r="K234" s="1">
        <f t="shared" si="10"/>
        <v>1.2374517374517373</v>
      </c>
      <c r="L234" s="1">
        <f t="shared" si="11"/>
        <v>33.203799999999994</v>
      </c>
      <c r="M234" s="1">
        <v>29.4</v>
      </c>
      <c r="N234" s="1">
        <v>9.8000000000000007</v>
      </c>
      <c r="O234" s="1">
        <v>7.2</v>
      </c>
      <c r="P234" s="1">
        <f t="shared" si="12"/>
        <v>2.0744639999999999</v>
      </c>
      <c r="Q234" s="1">
        <v>8.8889999999999993</v>
      </c>
      <c r="R234" s="1">
        <v>1</v>
      </c>
      <c r="S234" s="1">
        <v>6</v>
      </c>
      <c r="T234" s="1">
        <v>0.36</v>
      </c>
    </row>
    <row r="235" spans="1:20" x14ac:dyDescent="0.35">
      <c r="A235" s="1">
        <v>234</v>
      </c>
      <c r="B235" s="2">
        <v>45344</v>
      </c>
      <c r="C235" s="1">
        <v>16</v>
      </c>
      <c r="D235" s="1" t="s">
        <v>20</v>
      </c>
      <c r="E235" s="1" t="s">
        <v>29</v>
      </c>
      <c r="F235" s="1" t="s">
        <v>35</v>
      </c>
      <c r="G235" s="1">
        <v>168.8</v>
      </c>
      <c r="H235" s="1" t="s">
        <v>23</v>
      </c>
      <c r="I235" s="1">
        <v>58.1</v>
      </c>
      <c r="J235" s="1">
        <v>55.2</v>
      </c>
      <c r="K235" s="1">
        <f t="shared" si="10"/>
        <v>1.0525362318840579</v>
      </c>
      <c r="L235" s="1">
        <f t="shared" si="11"/>
        <v>32.071200000000005</v>
      </c>
      <c r="M235" s="1">
        <v>27.3</v>
      </c>
      <c r="N235" s="1">
        <v>10.5</v>
      </c>
      <c r="O235" s="1">
        <v>7.6</v>
      </c>
      <c r="P235" s="1">
        <f t="shared" si="12"/>
        <v>2.1785399999999999</v>
      </c>
      <c r="Q235" s="1">
        <v>8.3480000000000008</v>
      </c>
      <c r="R235" s="1">
        <v>1</v>
      </c>
      <c r="S235" s="1">
        <v>8</v>
      </c>
      <c r="T235" s="1">
        <v>0.23</v>
      </c>
    </row>
    <row r="236" spans="1:20" x14ac:dyDescent="0.35">
      <c r="A236" s="1">
        <v>235</v>
      </c>
      <c r="B236" s="2">
        <v>45344</v>
      </c>
      <c r="C236" s="1">
        <v>16</v>
      </c>
      <c r="D236" s="1" t="s">
        <v>20</v>
      </c>
      <c r="E236" s="1" t="s">
        <v>29</v>
      </c>
      <c r="F236" s="1" t="s">
        <v>35</v>
      </c>
      <c r="G236" s="1">
        <v>168.9</v>
      </c>
      <c r="H236" s="1" t="s">
        <v>23</v>
      </c>
      <c r="I236" s="1">
        <v>63.7</v>
      </c>
      <c r="J236" s="1">
        <v>54.7</v>
      </c>
      <c r="K236" s="1">
        <f t="shared" si="10"/>
        <v>1.1645338208409506</v>
      </c>
      <c r="L236" s="1">
        <f t="shared" si="11"/>
        <v>34.843900000000005</v>
      </c>
      <c r="M236" s="1">
        <v>29.5</v>
      </c>
      <c r="N236" s="1">
        <v>10.1</v>
      </c>
      <c r="O236" s="1">
        <v>7.3</v>
      </c>
      <c r="P236" s="1">
        <f t="shared" si="12"/>
        <v>2.1750349999999998</v>
      </c>
      <c r="Q236" s="1">
        <v>8.0510000000000002</v>
      </c>
      <c r="R236" s="1">
        <v>0</v>
      </c>
      <c r="S236" s="1">
        <v>0</v>
      </c>
      <c r="T236" s="1"/>
    </row>
    <row r="237" spans="1:20" s="3" customFormat="1" x14ac:dyDescent="0.35">
      <c r="A237" s="1">
        <v>236</v>
      </c>
      <c r="B237" s="2">
        <v>45349</v>
      </c>
      <c r="C237" s="1">
        <v>21</v>
      </c>
      <c r="D237" s="1" t="s">
        <v>20</v>
      </c>
      <c r="E237" s="1" t="s">
        <v>21</v>
      </c>
      <c r="F237" s="1" t="s">
        <v>71</v>
      </c>
      <c r="G237" s="1">
        <v>218.1</v>
      </c>
      <c r="H237" s="1" t="s">
        <v>23</v>
      </c>
      <c r="I237" s="1">
        <v>70.400000000000006</v>
      </c>
      <c r="J237" s="1">
        <v>63.2</v>
      </c>
      <c r="K237" s="1">
        <f t="shared" si="10"/>
        <v>1.1139240506329113</v>
      </c>
      <c r="L237" s="1">
        <f t="shared" si="11"/>
        <v>44.49280000000001</v>
      </c>
      <c r="M237" s="1">
        <v>32.799999999999997</v>
      </c>
      <c r="N237" s="1">
        <v>15</v>
      </c>
      <c r="O237" s="1">
        <v>9</v>
      </c>
      <c r="P237" s="1">
        <f t="shared" si="12"/>
        <v>4.427999999999999</v>
      </c>
      <c r="Q237" s="1">
        <v>5.76</v>
      </c>
      <c r="R237" s="1">
        <v>0</v>
      </c>
      <c r="S237" s="1">
        <v>0</v>
      </c>
      <c r="T237" s="1"/>
    </row>
    <row r="238" spans="1:20" s="3" customFormat="1" x14ac:dyDescent="0.35">
      <c r="A238" s="1">
        <v>237</v>
      </c>
      <c r="B238" s="2">
        <v>45349</v>
      </c>
      <c r="C238" s="1">
        <v>21</v>
      </c>
      <c r="D238" s="1" t="s">
        <v>20</v>
      </c>
      <c r="E238" s="1" t="s">
        <v>21</v>
      </c>
      <c r="F238" s="1" t="s">
        <v>71</v>
      </c>
      <c r="G238" s="1">
        <v>218.2</v>
      </c>
      <c r="H238" s="1" t="s">
        <v>23</v>
      </c>
      <c r="I238" s="1">
        <v>70.3</v>
      </c>
      <c r="J238" s="1">
        <v>62.4</v>
      </c>
      <c r="K238" s="1">
        <f t="shared" si="10"/>
        <v>1.1266025641025641</v>
      </c>
      <c r="L238" s="1">
        <f t="shared" si="11"/>
        <v>43.867199999999997</v>
      </c>
      <c r="M238" s="1">
        <v>31.5</v>
      </c>
      <c r="N238" s="1">
        <v>12.4</v>
      </c>
      <c r="O238" s="1">
        <v>7.6</v>
      </c>
      <c r="P238" s="1">
        <f t="shared" si="12"/>
        <v>2.9685600000000001</v>
      </c>
      <c r="Q238" s="1">
        <v>6.0590000000000002</v>
      </c>
      <c r="R238" s="1">
        <v>1</v>
      </c>
      <c r="S238" s="1">
        <v>4</v>
      </c>
      <c r="T238" s="1">
        <v>0.16</v>
      </c>
    </row>
    <row r="239" spans="1:20" s="3" customFormat="1" x14ac:dyDescent="0.35">
      <c r="A239" s="1">
        <v>238</v>
      </c>
      <c r="B239" s="2">
        <v>45349</v>
      </c>
      <c r="C239" s="1">
        <v>21</v>
      </c>
      <c r="D239" s="1" t="s">
        <v>20</v>
      </c>
      <c r="E239" s="1" t="s">
        <v>21</v>
      </c>
      <c r="F239" s="1" t="s">
        <v>71</v>
      </c>
      <c r="G239" s="1">
        <v>218.3</v>
      </c>
      <c r="H239" s="1" t="s">
        <v>23</v>
      </c>
      <c r="I239" s="1">
        <v>69.7</v>
      </c>
      <c r="J239" s="1">
        <v>58.1</v>
      </c>
      <c r="K239" s="1">
        <f t="shared" si="10"/>
        <v>1.1996557659208262</v>
      </c>
      <c r="L239" s="1">
        <f t="shared" si="11"/>
        <v>40.495699999999999</v>
      </c>
      <c r="M239" s="1">
        <v>30.3</v>
      </c>
      <c r="N239" s="1">
        <v>13.2</v>
      </c>
      <c r="O239" s="1">
        <v>7.8</v>
      </c>
      <c r="P239" s="1">
        <f t="shared" si="12"/>
        <v>3.1196879999999996</v>
      </c>
      <c r="Q239" s="1">
        <v>5.1390000000000002</v>
      </c>
      <c r="R239" s="1">
        <v>1</v>
      </c>
      <c r="S239" s="1">
        <v>2</v>
      </c>
      <c r="T239" s="1">
        <v>0.11</v>
      </c>
    </row>
    <row r="240" spans="1:20" s="3" customFormat="1" x14ac:dyDescent="0.35">
      <c r="A240" s="1">
        <v>239</v>
      </c>
      <c r="B240" s="2">
        <v>45349</v>
      </c>
      <c r="C240" s="1">
        <v>21</v>
      </c>
      <c r="D240" s="1" t="s">
        <v>20</v>
      </c>
      <c r="E240" s="1" t="s">
        <v>21</v>
      </c>
      <c r="F240" s="1" t="s">
        <v>71</v>
      </c>
      <c r="G240" s="1">
        <v>218.4</v>
      </c>
      <c r="H240" s="1" t="s">
        <v>23</v>
      </c>
      <c r="I240" s="1">
        <v>69.900000000000006</v>
      </c>
      <c r="J240" s="1">
        <v>59.8</v>
      </c>
      <c r="K240" s="1">
        <f t="shared" si="10"/>
        <v>1.1688963210702343</v>
      </c>
      <c r="L240" s="1">
        <f t="shared" si="11"/>
        <v>41.800200000000004</v>
      </c>
      <c r="M240" s="1">
        <v>29.9</v>
      </c>
      <c r="N240" s="1">
        <v>13.1</v>
      </c>
      <c r="O240" s="1">
        <v>6.8</v>
      </c>
      <c r="P240" s="1">
        <f t="shared" si="12"/>
        <v>2.6634919999999997</v>
      </c>
      <c r="Q240" s="1">
        <v>6.2960000000000003</v>
      </c>
      <c r="R240" s="1">
        <v>1</v>
      </c>
      <c r="S240" s="1">
        <v>14</v>
      </c>
      <c r="T240" s="1">
        <v>0.52</v>
      </c>
    </row>
    <row r="241" spans="1:20" s="3" customFormat="1" x14ac:dyDescent="0.35">
      <c r="A241" s="1">
        <v>240</v>
      </c>
      <c r="B241" s="2">
        <v>45349</v>
      </c>
      <c r="C241" s="1">
        <v>21</v>
      </c>
      <c r="D241" s="1" t="s">
        <v>20</v>
      </c>
      <c r="E241" s="1" t="s">
        <v>21</v>
      </c>
      <c r="F241" s="1" t="s">
        <v>71</v>
      </c>
      <c r="G241" s="1">
        <v>218.5</v>
      </c>
      <c r="H241" s="1" t="s">
        <v>23</v>
      </c>
      <c r="I241" s="1">
        <v>70.900000000000006</v>
      </c>
      <c r="J241" s="1">
        <v>60.5</v>
      </c>
      <c r="K241" s="1">
        <f t="shared" si="10"/>
        <v>1.1719008264462811</v>
      </c>
      <c r="L241" s="1">
        <f t="shared" si="11"/>
        <v>42.894500000000008</v>
      </c>
      <c r="M241" s="1">
        <v>30.7</v>
      </c>
      <c r="N241" s="1">
        <v>12</v>
      </c>
      <c r="O241" s="1">
        <v>7.9</v>
      </c>
      <c r="P241" s="1">
        <f t="shared" si="12"/>
        <v>2.9103600000000003</v>
      </c>
      <c r="Q241" s="1">
        <v>7.923</v>
      </c>
      <c r="R241" s="1">
        <v>1</v>
      </c>
      <c r="S241" s="1">
        <v>3</v>
      </c>
      <c r="T241" s="1">
        <v>0.08</v>
      </c>
    </row>
    <row r="242" spans="1:20" s="3" customFormat="1" x14ac:dyDescent="0.35">
      <c r="A242" s="1">
        <v>241</v>
      </c>
      <c r="B242" s="2">
        <v>45349</v>
      </c>
      <c r="C242" s="1">
        <v>21</v>
      </c>
      <c r="D242" s="1" t="s">
        <v>20</v>
      </c>
      <c r="E242" s="1" t="s">
        <v>21</v>
      </c>
      <c r="F242" s="1" t="s">
        <v>70</v>
      </c>
      <c r="G242" s="1">
        <v>217.11</v>
      </c>
      <c r="H242" s="1" t="s">
        <v>23</v>
      </c>
      <c r="I242" s="1">
        <v>67.400000000000006</v>
      </c>
      <c r="J242" s="1">
        <v>56</v>
      </c>
      <c r="K242" s="1">
        <f t="shared" si="10"/>
        <v>1.2035714285714287</v>
      </c>
      <c r="L242" s="1">
        <f t="shared" si="11"/>
        <v>37.744000000000007</v>
      </c>
      <c r="M242" s="1">
        <v>30.2</v>
      </c>
      <c r="N242" s="1">
        <v>6.2</v>
      </c>
      <c r="O242" s="1">
        <v>8.8000000000000007</v>
      </c>
      <c r="P242" s="1">
        <f t="shared" si="12"/>
        <v>1.6477120000000003</v>
      </c>
      <c r="Q242" s="1">
        <v>8.3989999999999991</v>
      </c>
      <c r="R242" s="1">
        <v>0</v>
      </c>
      <c r="S242" s="1">
        <v>0</v>
      </c>
      <c r="T242" s="1"/>
    </row>
    <row r="243" spans="1:20" s="3" customFormat="1" x14ac:dyDescent="0.35">
      <c r="A243" s="1">
        <v>242</v>
      </c>
      <c r="B243" s="2">
        <v>45349</v>
      </c>
      <c r="C243" s="1">
        <v>21</v>
      </c>
      <c r="D243" s="1" t="s">
        <v>20</v>
      </c>
      <c r="E243" s="1" t="s">
        <v>21</v>
      </c>
      <c r="F243" s="1" t="s">
        <v>42</v>
      </c>
      <c r="G243" s="1">
        <v>175.1</v>
      </c>
      <c r="H243" s="1" t="s">
        <v>23</v>
      </c>
      <c r="I243" s="1">
        <v>63.8</v>
      </c>
      <c r="J243" s="1">
        <v>55.9</v>
      </c>
      <c r="K243" s="1">
        <f t="shared" si="10"/>
        <v>1.1413237924865831</v>
      </c>
      <c r="L243" s="1">
        <f t="shared" si="11"/>
        <v>35.664199999999994</v>
      </c>
      <c r="M243" s="1">
        <v>30.1</v>
      </c>
      <c r="N243" s="1">
        <v>14.1</v>
      </c>
      <c r="O243" s="1">
        <v>8.9</v>
      </c>
      <c r="P243" s="1">
        <f t="shared" si="12"/>
        <v>3.7772490000000003</v>
      </c>
      <c r="Q243" s="1">
        <v>7.5259999999999998</v>
      </c>
      <c r="R243" s="1">
        <v>0</v>
      </c>
      <c r="S243" s="1">
        <v>0</v>
      </c>
      <c r="T243" s="1"/>
    </row>
    <row r="244" spans="1:20" s="3" customFormat="1" x14ac:dyDescent="0.35">
      <c r="A244" s="1">
        <v>243</v>
      </c>
      <c r="B244" s="2">
        <v>45349</v>
      </c>
      <c r="C244" s="1">
        <v>21</v>
      </c>
      <c r="D244" s="1" t="s">
        <v>20</v>
      </c>
      <c r="E244" s="1" t="s">
        <v>21</v>
      </c>
      <c r="F244" s="1" t="s">
        <v>22</v>
      </c>
      <c r="G244" s="1">
        <v>135.1</v>
      </c>
      <c r="H244" s="1" t="s">
        <v>23</v>
      </c>
      <c r="I244" s="1">
        <v>55.7</v>
      </c>
      <c r="J244" s="1">
        <v>53.2</v>
      </c>
      <c r="K244" s="1">
        <f t="shared" si="10"/>
        <v>1.0469924812030076</v>
      </c>
      <c r="L244" s="1">
        <f t="shared" si="11"/>
        <v>29.632400000000004</v>
      </c>
      <c r="M244" s="1">
        <v>29.8</v>
      </c>
      <c r="N244" s="1">
        <v>14.5</v>
      </c>
      <c r="O244" s="1">
        <v>8.6</v>
      </c>
      <c r="P244" s="1">
        <f t="shared" si="12"/>
        <v>3.7160600000000001</v>
      </c>
      <c r="Q244" s="1">
        <v>6.59</v>
      </c>
      <c r="R244" s="1">
        <v>1</v>
      </c>
      <c r="S244" s="1">
        <v>8</v>
      </c>
      <c r="T244" s="1">
        <v>0.38</v>
      </c>
    </row>
    <row r="245" spans="1:20" s="3" customFormat="1" x14ac:dyDescent="0.35">
      <c r="A245" s="1">
        <v>244</v>
      </c>
      <c r="B245" s="2">
        <v>45349</v>
      </c>
      <c r="C245" s="1">
        <v>21</v>
      </c>
      <c r="D245" s="1" t="s">
        <v>20</v>
      </c>
      <c r="E245" s="1" t="s">
        <v>21</v>
      </c>
      <c r="F245" s="1" t="s">
        <v>26</v>
      </c>
      <c r="G245" s="1">
        <v>140.4</v>
      </c>
      <c r="H245" s="1" t="s">
        <v>23</v>
      </c>
      <c r="I245" s="1">
        <v>61.3</v>
      </c>
      <c r="J245" s="1">
        <v>49.8</v>
      </c>
      <c r="K245" s="1">
        <f t="shared" si="10"/>
        <v>1.2309236947791165</v>
      </c>
      <c r="L245" s="1">
        <f t="shared" si="11"/>
        <v>30.527399999999997</v>
      </c>
      <c r="M245" s="1">
        <v>28.9</v>
      </c>
      <c r="N245" s="1">
        <v>12.8</v>
      </c>
      <c r="O245" s="1">
        <v>6.3</v>
      </c>
      <c r="P245" s="1">
        <f t="shared" si="12"/>
        <v>2.3304960000000001</v>
      </c>
      <c r="Q245" s="1">
        <v>6.9039999999999999</v>
      </c>
      <c r="R245" s="1">
        <v>1</v>
      </c>
      <c r="S245" s="1">
        <v>9</v>
      </c>
      <c r="T245" s="1">
        <v>0.36</v>
      </c>
    </row>
    <row r="246" spans="1:20" s="3" customFormat="1" x14ac:dyDescent="0.35">
      <c r="A246" s="1">
        <v>245</v>
      </c>
      <c r="B246" s="2">
        <v>45349</v>
      </c>
      <c r="C246" s="1">
        <v>21</v>
      </c>
      <c r="D246" s="1" t="s">
        <v>20</v>
      </c>
      <c r="E246" s="1" t="s">
        <v>21</v>
      </c>
      <c r="F246" s="1" t="s">
        <v>26</v>
      </c>
      <c r="G246" s="1">
        <v>140.5</v>
      </c>
      <c r="H246" s="1" t="s">
        <v>23</v>
      </c>
      <c r="I246" s="1">
        <v>64.7</v>
      </c>
      <c r="J246" s="1">
        <v>54.5</v>
      </c>
      <c r="K246" s="1">
        <f t="shared" si="10"/>
        <v>1.1871559633027524</v>
      </c>
      <c r="L246" s="1">
        <f t="shared" si="11"/>
        <v>35.261499999999998</v>
      </c>
      <c r="M246" s="1">
        <v>29.1</v>
      </c>
      <c r="N246" s="1">
        <v>12.7</v>
      </c>
      <c r="O246" s="1">
        <v>8.4</v>
      </c>
      <c r="P246" s="1">
        <f t="shared" si="12"/>
        <v>3.1043879999999997</v>
      </c>
      <c r="Q246" s="1">
        <v>5.7359999999999998</v>
      </c>
      <c r="R246" s="1">
        <v>0</v>
      </c>
      <c r="S246" s="1">
        <v>0</v>
      </c>
      <c r="T246" s="1"/>
    </row>
    <row r="247" spans="1:20" s="3" customFormat="1" x14ac:dyDescent="0.35">
      <c r="A247" s="1">
        <v>246</v>
      </c>
      <c r="B247" s="2">
        <v>45349</v>
      </c>
      <c r="C247" s="1">
        <v>21</v>
      </c>
      <c r="D247" s="1" t="s">
        <v>20</v>
      </c>
      <c r="E247" s="1" t="s">
        <v>21</v>
      </c>
      <c r="F247" s="1" t="s">
        <v>54</v>
      </c>
      <c r="G247" s="1">
        <v>197.1</v>
      </c>
      <c r="H247" s="1" t="s">
        <v>23</v>
      </c>
      <c r="I247" s="1">
        <v>68.7</v>
      </c>
      <c r="J247" s="1">
        <v>57.4</v>
      </c>
      <c r="K247" s="1">
        <f t="shared" si="10"/>
        <v>1.1968641114982579</v>
      </c>
      <c r="L247" s="1">
        <f t="shared" si="11"/>
        <v>39.433799999999998</v>
      </c>
      <c r="M247" s="1">
        <v>29.3</v>
      </c>
      <c r="N247" s="1" t="s">
        <v>41</v>
      </c>
      <c r="O247" s="1" t="s">
        <v>41</v>
      </c>
      <c r="P247" s="1" t="s">
        <v>41</v>
      </c>
      <c r="Q247" s="1">
        <v>6.1559999999999997</v>
      </c>
      <c r="R247" s="1">
        <v>1</v>
      </c>
      <c r="S247" s="1">
        <v>23</v>
      </c>
      <c r="T247" s="1">
        <v>1.1000000000000001</v>
      </c>
    </row>
    <row r="248" spans="1:20" s="3" customFormat="1" x14ac:dyDescent="0.35">
      <c r="A248" s="1">
        <v>247</v>
      </c>
      <c r="B248" s="2">
        <v>45349</v>
      </c>
      <c r="C248" s="1">
        <v>21</v>
      </c>
      <c r="D248" s="1" t="s">
        <v>20</v>
      </c>
      <c r="E248" s="1" t="s">
        <v>21</v>
      </c>
      <c r="F248" s="1" t="s">
        <v>54</v>
      </c>
      <c r="G248" s="1">
        <v>197.2</v>
      </c>
      <c r="H248" s="1" t="s">
        <v>23</v>
      </c>
      <c r="I248" s="1">
        <v>69.099999999999994</v>
      </c>
      <c r="J248" s="1">
        <v>60.3</v>
      </c>
      <c r="K248" s="1">
        <f t="shared" si="10"/>
        <v>1.1459369817578773</v>
      </c>
      <c r="L248" s="1">
        <f t="shared" si="11"/>
        <v>41.667299999999997</v>
      </c>
      <c r="M248" s="1">
        <v>29.9</v>
      </c>
      <c r="N248" s="1">
        <v>14.8</v>
      </c>
      <c r="O248" s="1">
        <v>7.6</v>
      </c>
      <c r="P248" s="1">
        <f t="shared" si="12"/>
        <v>3.3631519999999995</v>
      </c>
      <c r="Q248" s="1">
        <v>8.6999999999999993</v>
      </c>
      <c r="R248" s="1">
        <v>1</v>
      </c>
      <c r="S248" s="1">
        <v>2</v>
      </c>
      <c r="T248" s="1">
        <v>0.1</v>
      </c>
    </row>
    <row r="249" spans="1:20" s="3" customFormat="1" x14ac:dyDescent="0.35">
      <c r="A249" s="1">
        <v>248</v>
      </c>
      <c r="B249" s="2">
        <v>45349</v>
      </c>
      <c r="C249" s="1">
        <v>21</v>
      </c>
      <c r="D249" s="1" t="s">
        <v>20</v>
      </c>
      <c r="E249" s="1" t="s">
        <v>21</v>
      </c>
      <c r="F249" s="1" t="s">
        <v>25</v>
      </c>
      <c r="G249" s="1">
        <v>139.1</v>
      </c>
      <c r="H249" s="1" t="s">
        <v>23</v>
      </c>
      <c r="I249" s="1">
        <v>62</v>
      </c>
      <c r="J249" s="1">
        <v>59.1</v>
      </c>
      <c r="K249" s="1">
        <f t="shared" si="10"/>
        <v>1.0490693739424704</v>
      </c>
      <c r="L249" s="1">
        <f t="shared" si="11"/>
        <v>36.642000000000003</v>
      </c>
      <c r="M249" s="1">
        <v>32.9</v>
      </c>
      <c r="N249" s="1">
        <v>13.5</v>
      </c>
      <c r="O249" s="1">
        <v>7.1</v>
      </c>
      <c r="P249" s="1">
        <f t="shared" si="12"/>
        <v>3.1534649999999997</v>
      </c>
      <c r="Q249" s="1">
        <v>7.9029999999999996</v>
      </c>
      <c r="R249" s="1">
        <v>1</v>
      </c>
      <c r="S249" s="1">
        <v>19</v>
      </c>
      <c r="T249" s="1">
        <v>0.74</v>
      </c>
    </row>
    <row r="250" spans="1:20" s="3" customFormat="1" x14ac:dyDescent="0.35">
      <c r="A250" s="1">
        <v>249</v>
      </c>
      <c r="B250" s="2">
        <v>45349</v>
      </c>
      <c r="C250" s="1">
        <v>21</v>
      </c>
      <c r="D250" s="1" t="s">
        <v>20</v>
      </c>
      <c r="E250" s="1" t="s">
        <v>37</v>
      </c>
      <c r="F250" s="1" t="s">
        <v>52</v>
      </c>
      <c r="G250" s="1">
        <v>193.3</v>
      </c>
      <c r="H250" s="1" t="s">
        <v>23</v>
      </c>
      <c r="I250" s="1">
        <v>76.099999999999994</v>
      </c>
      <c r="J250" s="1">
        <v>68.900000000000006</v>
      </c>
      <c r="K250" s="1">
        <f t="shared" si="10"/>
        <v>1.1044992743105948</v>
      </c>
      <c r="L250" s="1">
        <f t="shared" si="11"/>
        <v>52.432899999999997</v>
      </c>
      <c r="M250" s="1">
        <v>32.1</v>
      </c>
      <c r="N250" s="1">
        <v>12</v>
      </c>
      <c r="O250" s="1">
        <v>7.9</v>
      </c>
      <c r="P250" s="1">
        <f t="shared" si="12"/>
        <v>3.0430800000000002</v>
      </c>
      <c r="Q250" s="1">
        <v>8.7439999999999998</v>
      </c>
      <c r="R250" s="1">
        <v>0</v>
      </c>
      <c r="S250" s="1">
        <v>0</v>
      </c>
      <c r="T250" s="1"/>
    </row>
    <row r="251" spans="1:20" s="3" customFormat="1" x14ac:dyDescent="0.35">
      <c r="A251" s="1">
        <v>250</v>
      </c>
      <c r="B251" s="2">
        <v>45349</v>
      </c>
      <c r="C251" s="1">
        <v>21</v>
      </c>
      <c r="D251" s="1" t="s">
        <v>20</v>
      </c>
      <c r="E251" s="1" t="s">
        <v>31</v>
      </c>
      <c r="F251" s="1" t="s">
        <v>52</v>
      </c>
      <c r="G251" s="1">
        <v>193.4</v>
      </c>
      <c r="H251" s="1" t="s">
        <v>23</v>
      </c>
      <c r="I251" s="1">
        <v>79.099999999999994</v>
      </c>
      <c r="J251" s="1">
        <v>72.400000000000006</v>
      </c>
      <c r="K251" s="1">
        <f t="shared" si="10"/>
        <v>1.0925414364640882</v>
      </c>
      <c r="L251" s="1">
        <f t="shared" si="11"/>
        <v>57.2684</v>
      </c>
      <c r="M251" s="1">
        <v>33.6</v>
      </c>
      <c r="N251" s="1">
        <v>12.1</v>
      </c>
      <c r="O251" s="1">
        <v>7.8</v>
      </c>
      <c r="P251" s="1">
        <f t="shared" si="12"/>
        <v>3.1711680000000002</v>
      </c>
      <c r="Q251" s="1">
        <v>11.023999999999999</v>
      </c>
      <c r="R251" s="1">
        <v>1</v>
      </c>
      <c r="S251" s="1">
        <v>12</v>
      </c>
      <c r="T251" s="1">
        <v>0.6</v>
      </c>
    </row>
    <row r="252" spans="1:20" s="3" customFormat="1" x14ac:dyDescent="0.35">
      <c r="A252" s="1">
        <v>251</v>
      </c>
      <c r="B252" s="2">
        <v>45349</v>
      </c>
      <c r="C252" s="1">
        <v>21</v>
      </c>
      <c r="D252" s="1" t="s">
        <v>20</v>
      </c>
      <c r="E252" s="1" t="s">
        <v>37</v>
      </c>
      <c r="F252" s="1" t="s">
        <v>52</v>
      </c>
      <c r="G252" s="1">
        <v>193.5</v>
      </c>
      <c r="H252" s="1" t="s">
        <v>23</v>
      </c>
      <c r="I252" s="1">
        <v>79.400000000000006</v>
      </c>
      <c r="J252" s="1">
        <v>69.8</v>
      </c>
      <c r="K252" s="1">
        <f t="shared" si="10"/>
        <v>1.1375358166189113</v>
      </c>
      <c r="L252" s="1">
        <f t="shared" si="11"/>
        <v>55.421199999999999</v>
      </c>
      <c r="M252" s="1">
        <v>32.799999999999997</v>
      </c>
      <c r="N252" s="1">
        <v>16</v>
      </c>
      <c r="O252" s="1">
        <v>8.1</v>
      </c>
      <c r="P252" s="1">
        <f t="shared" si="12"/>
        <v>4.2508799999999995</v>
      </c>
      <c r="Q252" s="1">
        <v>7.7050000000000001</v>
      </c>
      <c r="R252" s="1">
        <v>0</v>
      </c>
      <c r="S252" s="1">
        <v>0</v>
      </c>
      <c r="T252" s="1"/>
    </row>
    <row r="253" spans="1:20" s="3" customFormat="1" x14ac:dyDescent="0.35">
      <c r="A253" s="1">
        <v>252</v>
      </c>
      <c r="B253" s="2">
        <v>45349</v>
      </c>
      <c r="C253" s="1">
        <v>21</v>
      </c>
      <c r="D253" s="1" t="s">
        <v>20</v>
      </c>
      <c r="E253" s="1" t="s">
        <v>31</v>
      </c>
      <c r="F253" s="1" t="s">
        <v>52</v>
      </c>
      <c r="G253" s="1">
        <v>193.6</v>
      </c>
      <c r="H253" s="1" t="s">
        <v>23</v>
      </c>
      <c r="I253" s="1">
        <v>77.3</v>
      </c>
      <c r="J253" s="1">
        <v>71.8</v>
      </c>
      <c r="K253" s="1">
        <f t="shared" si="10"/>
        <v>1.0766016713091922</v>
      </c>
      <c r="L253" s="1">
        <f t="shared" si="11"/>
        <v>55.501399999999997</v>
      </c>
      <c r="M253" s="1">
        <v>33.1</v>
      </c>
      <c r="N253" s="1">
        <v>15.7</v>
      </c>
      <c r="O253" s="1">
        <v>9.8000000000000007</v>
      </c>
      <c r="P253" s="1">
        <f t="shared" si="12"/>
        <v>5.0927659999999992</v>
      </c>
      <c r="Q253" s="1">
        <v>7.7759999999999998</v>
      </c>
      <c r="R253" s="1">
        <v>1</v>
      </c>
      <c r="S253" s="1">
        <v>60</v>
      </c>
      <c r="T253" s="1">
        <v>2.4500000000000002</v>
      </c>
    </row>
    <row r="254" spans="1:20" s="3" customFormat="1" x14ac:dyDescent="0.35">
      <c r="A254" s="1">
        <v>253</v>
      </c>
      <c r="B254" s="2">
        <v>45349</v>
      </c>
      <c r="C254" s="1">
        <v>21</v>
      </c>
      <c r="D254" s="1" t="s">
        <v>20</v>
      </c>
      <c r="E254" s="1" t="s">
        <v>37</v>
      </c>
      <c r="F254" s="1" t="s">
        <v>53</v>
      </c>
      <c r="G254" s="1">
        <v>196.3</v>
      </c>
      <c r="H254" s="1" t="s">
        <v>23</v>
      </c>
      <c r="I254" s="1">
        <v>58.9</v>
      </c>
      <c r="J254" s="1">
        <v>49</v>
      </c>
      <c r="K254" s="1">
        <f t="shared" si="10"/>
        <v>1.2020408163265306</v>
      </c>
      <c r="L254" s="1">
        <f t="shared" si="11"/>
        <v>28.861000000000001</v>
      </c>
      <c r="M254" s="1">
        <v>27.6</v>
      </c>
      <c r="N254" s="1">
        <v>14.1</v>
      </c>
      <c r="O254" s="1">
        <v>5.9</v>
      </c>
      <c r="P254" s="1">
        <f t="shared" si="12"/>
        <v>2.2960440000000002</v>
      </c>
      <c r="Q254" s="1">
        <v>6.0490000000000004</v>
      </c>
      <c r="R254" s="1">
        <v>1</v>
      </c>
      <c r="S254" s="1">
        <v>48</v>
      </c>
      <c r="T254" s="1">
        <v>2.64</v>
      </c>
    </row>
    <row r="255" spans="1:20" s="3" customFormat="1" x14ac:dyDescent="0.35">
      <c r="A255" s="1">
        <v>254</v>
      </c>
      <c r="B255" s="2">
        <v>45349</v>
      </c>
      <c r="C255" s="1">
        <v>21</v>
      </c>
      <c r="D255" s="1" t="s">
        <v>20</v>
      </c>
      <c r="E255" s="1" t="s">
        <v>37</v>
      </c>
      <c r="F255" s="1" t="s">
        <v>56</v>
      </c>
      <c r="G255" s="1">
        <v>201.2</v>
      </c>
      <c r="H255" s="1" t="s">
        <v>23</v>
      </c>
      <c r="I255" s="1">
        <v>69.400000000000006</v>
      </c>
      <c r="J255" s="1">
        <v>58.9</v>
      </c>
      <c r="K255" s="1">
        <f t="shared" si="10"/>
        <v>1.1782682512733447</v>
      </c>
      <c r="L255" s="1">
        <f t="shared" si="11"/>
        <v>40.876600000000003</v>
      </c>
      <c r="M255" s="1">
        <v>30.6</v>
      </c>
      <c r="N255" s="1">
        <v>14.4</v>
      </c>
      <c r="O255" s="1">
        <v>7.7</v>
      </c>
      <c r="P255" s="1">
        <f t="shared" si="12"/>
        <v>3.3929280000000004</v>
      </c>
      <c r="Q255" s="1">
        <v>7.1079999999999997</v>
      </c>
      <c r="R255" s="1">
        <v>1</v>
      </c>
      <c r="S255" s="1">
        <v>3</v>
      </c>
      <c r="T255" s="1">
        <v>0.12</v>
      </c>
    </row>
    <row r="256" spans="1:20" s="3" customFormat="1" x14ac:dyDescent="0.35">
      <c r="A256" s="1">
        <v>255</v>
      </c>
      <c r="B256" s="2">
        <v>45349</v>
      </c>
      <c r="C256" s="1">
        <v>21</v>
      </c>
      <c r="D256" s="1" t="s">
        <v>20</v>
      </c>
      <c r="E256" s="1" t="s">
        <v>37</v>
      </c>
      <c r="F256" s="1" t="s">
        <v>57</v>
      </c>
      <c r="G256" s="1">
        <v>202.2</v>
      </c>
      <c r="H256" s="1" t="s">
        <v>23</v>
      </c>
      <c r="I256" s="1">
        <v>80</v>
      </c>
      <c r="J256" s="1">
        <v>64.400000000000006</v>
      </c>
      <c r="K256" s="1">
        <f t="shared" si="10"/>
        <v>1.2422360248447204</v>
      </c>
      <c r="L256" s="1">
        <f t="shared" si="11"/>
        <v>51.52</v>
      </c>
      <c r="M256" s="1">
        <v>33.4</v>
      </c>
      <c r="N256" s="1">
        <v>14.5</v>
      </c>
      <c r="O256" s="1">
        <v>9.8000000000000007</v>
      </c>
      <c r="P256" s="1">
        <f t="shared" si="12"/>
        <v>4.7461400000000005</v>
      </c>
      <c r="Q256" s="1">
        <v>6.7770000000000001</v>
      </c>
      <c r="R256" s="1">
        <v>1</v>
      </c>
      <c r="S256" s="1">
        <v>18</v>
      </c>
      <c r="T256" s="1">
        <v>0.88</v>
      </c>
    </row>
    <row r="257" spans="1:20" s="3" customFormat="1" x14ac:dyDescent="0.35">
      <c r="A257" s="1">
        <v>256</v>
      </c>
      <c r="B257" s="2">
        <v>45349</v>
      </c>
      <c r="C257" s="1">
        <v>21</v>
      </c>
      <c r="D257" s="1" t="s">
        <v>20</v>
      </c>
      <c r="E257" s="1" t="s">
        <v>37</v>
      </c>
      <c r="F257" s="1" t="s">
        <v>57</v>
      </c>
      <c r="G257" s="1">
        <v>202.3</v>
      </c>
      <c r="H257" s="1" t="s">
        <v>23</v>
      </c>
      <c r="I257" s="1">
        <v>77.400000000000006</v>
      </c>
      <c r="J257" s="1">
        <v>64.599999999999994</v>
      </c>
      <c r="K257" s="1">
        <f t="shared" si="10"/>
        <v>1.1981424148606814</v>
      </c>
      <c r="L257" s="1">
        <f t="shared" si="11"/>
        <v>50.000399999999999</v>
      </c>
      <c r="M257" s="1">
        <v>32.4</v>
      </c>
      <c r="N257" s="1">
        <v>13.5</v>
      </c>
      <c r="O257" s="1">
        <v>11</v>
      </c>
      <c r="P257" s="1">
        <f t="shared" si="12"/>
        <v>4.8113999999999999</v>
      </c>
      <c r="Q257" s="1">
        <v>7.4189999999999996</v>
      </c>
      <c r="R257" s="1">
        <v>1</v>
      </c>
      <c r="S257" s="1">
        <v>32</v>
      </c>
      <c r="T257" s="1">
        <v>1.1000000000000001</v>
      </c>
    </row>
    <row r="258" spans="1:20" s="3" customFormat="1" x14ac:dyDescent="0.35">
      <c r="A258" s="1">
        <v>257</v>
      </c>
      <c r="B258" s="2">
        <v>45349</v>
      </c>
      <c r="C258" s="1">
        <v>21</v>
      </c>
      <c r="D258" s="1" t="s">
        <v>20</v>
      </c>
      <c r="E258" s="1" t="s">
        <v>37</v>
      </c>
      <c r="F258" s="1" t="s">
        <v>57</v>
      </c>
      <c r="G258" s="1">
        <v>202.4</v>
      </c>
      <c r="H258" s="1" t="s">
        <v>23</v>
      </c>
      <c r="I258" s="1">
        <v>74.400000000000006</v>
      </c>
      <c r="J258" s="1">
        <v>53.7</v>
      </c>
      <c r="K258" s="1">
        <f t="shared" si="10"/>
        <v>1.3854748603351956</v>
      </c>
      <c r="L258" s="1">
        <f t="shared" si="11"/>
        <v>39.952800000000003</v>
      </c>
      <c r="M258" s="1">
        <v>33.9</v>
      </c>
      <c r="N258" s="1">
        <v>15.6</v>
      </c>
      <c r="O258" s="1">
        <v>11.3</v>
      </c>
      <c r="P258" s="1">
        <f t="shared" si="12"/>
        <v>5.975892</v>
      </c>
      <c r="Q258" s="1">
        <v>7.72</v>
      </c>
      <c r="R258" s="1">
        <v>0</v>
      </c>
      <c r="S258" s="1">
        <v>0</v>
      </c>
      <c r="T258" s="1"/>
    </row>
    <row r="259" spans="1:20" s="3" customFormat="1" x14ac:dyDescent="0.35">
      <c r="A259" s="1">
        <v>258</v>
      </c>
      <c r="B259" s="2">
        <v>45349</v>
      </c>
      <c r="C259" s="1">
        <v>21</v>
      </c>
      <c r="D259" s="1" t="s">
        <v>20</v>
      </c>
      <c r="E259" s="1" t="s">
        <v>37</v>
      </c>
      <c r="F259" s="1" t="s">
        <v>57</v>
      </c>
      <c r="G259" s="1">
        <v>202.5</v>
      </c>
      <c r="H259" s="1" t="s">
        <v>23</v>
      </c>
      <c r="I259" s="1">
        <v>76.8</v>
      </c>
      <c r="J259" s="1">
        <v>65.8</v>
      </c>
      <c r="K259" s="1">
        <f t="shared" ref="K259:K303" si="13">I259/J259</f>
        <v>1.1671732522796352</v>
      </c>
      <c r="L259" s="1">
        <f t="shared" ref="L259:L303" si="14">I259*J259/100</f>
        <v>50.534399999999998</v>
      </c>
      <c r="M259" s="1">
        <v>37.1</v>
      </c>
      <c r="N259" s="1">
        <v>13.9</v>
      </c>
      <c r="O259" s="1">
        <v>8.1999999999999993</v>
      </c>
      <c r="P259" s="1">
        <f t="shared" ref="P259:P303" si="15">M259*N259*O259/1000</f>
        <v>4.2286580000000002</v>
      </c>
      <c r="Q259" s="1">
        <v>7.7450000000000001</v>
      </c>
      <c r="R259" s="1">
        <v>0</v>
      </c>
      <c r="S259" s="1">
        <v>0</v>
      </c>
      <c r="T259" s="1"/>
    </row>
    <row r="260" spans="1:20" s="3" customFormat="1" x14ac:dyDescent="0.35">
      <c r="A260" s="1">
        <v>259</v>
      </c>
      <c r="B260" s="2">
        <v>45349</v>
      </c>
      <c r="C260" s="1">
        <v>21</v>
      </c>
      <c r="D260" s="1" t="s">
        <v>20</v>
      </c>
      <c r="E260" s="1" t="s">
        <v>37</v>
      </c>
      <c r="F260" s="1" t="s">
        <v>57</v>
      </c>
      <c r="G260" s="1">
        <v>202.6</v>
      </c>
      <c r="H260" s="1" t="s">
        <v>23</v>
      </c>
      <c r="I260" s="1">
        <v>78.099999999999994</v>
      </c>
      <c r="J260" s="1">
        <v>66.099999999999994</v>
      </c>
      <c r="K260" s="1">
        <f t="shared" si="13"/>
        <v>1.1815431164901664</v>
      </c>
      <c r="L260" s="1">
        <f t="shared" si="14"/>
        <v>51.624099999999991</v>
      </c>
      <c r="M260" s="1">
        <v>33.799999999999997</v>
      </c>
      <c r="N260" s="1">
        <v>15</v>
      </c>
      <c r="O260" s="1">
        <v>9.1</v>
      </c>
      <c r="P260" s="1">
        <f t="shared" si="15"/>
        <v>4.6136999999999988</v>
      </c>
      <c r="Q260" s="1">
        <v>6.47</v>
      </c>
      <c r="R260" s="1">
        <v>1</v>
      </c>
      <c r="S260" s="1">
        <v>34</v>
      </c>
      <c r="T260" s="1">
        <v>1.8</v>
      </c>
    </row>
    <row r="261" spans="1:20" s="3" customFormat="1" x14ac:dyDescent="0.35">
      <c r="A261" s="1">
        <v>260</v>
      </c>
      <c r="B261" s="2">
        <v>45349</v>
      </c>
      <c r="C261" s="1">
        <v>21</v>
      </c>
      <c r="D261" s="1" t="s">
        <v>20</v>
      </c>
      <c r="E261" s="1" t="s">
        <v>37</v>
      </c>
      <c r="F261" s="1" t="s">
        <v>55</v>
      </c>
      <c r="G261" s="1">
        <v>199.4</v>
      </c>
      <c r="H261" s="1" t="s">
        <v>23</v>
      </c>
      <c r="I261" s="1">
        <v>60.2</v>
      </c>
      <c r="J261" s="1">
        <v>49.1</v>
      </c>
      <c r="K261" s="1">
        <f t="shared" si="13"/>
        <v>1.2260692464358451</v>
      </c>
      <c r="L261" s="1">
        <f t="shared" si="14"/>
        <v>29.558200000000003</v>
      </c>
      <c r="M261" s="1">
        <v>27.4</v>
      </c>
      <c r="N261" s="1">
        <v>15.3</v>
      </c>
      <c r="O261" s="1">
        <v>8.9</v>
      </c>
      <c r="P261" s="1">
        <f t="shared" si="15"/>
        <v>3.731058</v>
      </c>
      <c r="Q261" s="1">
        <v>10.465</v>
      </c>
      <c r="R261" s="1">
        <v>0</v>
      </c>
      <c r="S261" s="1">
        <v>0</v>
      </c>
      <c r="T261" s="1"/>
    </row>
    <row r="262" spans="1:20" s="3" customFormat="1" x14ac:dyDescent="0.35">
      <c r="A262" s="1">
        <v>261</v>
      </c>
      <c r="B262" s="2">
        <v>45349</v>
      </c>
      <c r="C262" s="1">
        <v>21</v>
      </c>
      <c r="D262" s="1" t="s">
        <v>20</v>
      </c>
      <c r="E262" s="1" t="s">
        <v>37</v>
      </c>
      <c r="F262" s="1" t="s">
        <v>55</v>
      </c>
      <c r="G262" s="1">
        <v>199.5</v>
      </c>
      <c r="H262" s="1" t="s">
        <v>23</v>
      </c>
      <c r="I262" s="1">
        <v>59.9</v>
      </c>
      <c r="J262" s="1">
        <v>49.4</v>
      </c>
      <c r="K262" s="1">
        <f t="shared" si="13"/>
        <v>1.2125506072874495</v>
      </c>
      <c r="L262" s="1">
        <f t="shared" si="14"/>
        <v>29.590599999999998</v>
      </c>
      <c r="M262" s="1">
        <v>28</v>
      </c>
      <c r="N262" s="1">
        <v>12.9</v>
      </c>
      <c r="O262" s="1">
        <v>7.9</v>
      </c>
      <c r="P262" s="1">
        <f t="shared" si="15"/>
        <v>2.8534800000000002</v>
      </c>
      <c r="Q262" s="1">
        <v>8.4420000000000002</v>
      </c>
      <c r="R262" s="1">
        <v>0</v>
      </c>
      <c r="S262" s="1">
        <v>0</v>
      </c>
      <c r="T262" s="1"/>
    </row>
    <row r="263" spans="1:20" s="3" customFormat="1" x14ac:dyDescent="0.35">
      <c r="A263" s="1">
        <v>262</v>
      </c>
      <c r="B263" s="2">
        <v>45349</v>
      </c>
      <c r="C263" s="1">
        <v>21</v>
      </c>
      <c r="D263" s="1" t="s">
        <v>20</v>
      </c>
      <c r="E263" s="1" t="s">
        <v>31</v>
      </c>
      <c r="F263" s="1" t="s">
        <v>43</v>
      </c>
      <c r="G263" s="1">
        <v>179.6</v>
      </c>
      <c r="H263" s="1" t="s">
        <v>23</v>
      </c>
      <c r="I263" s="1">
        <v>67.3</v>
      </c>
      <c r="J263" s="1">
        <v>60.1</v>
      </c>
      <c r="K263" s="1">
        <f t="shared" si="13"/>
        <v>1.1198003327787021</v>
      </c>
      <c r="L263" s="1">
        <f t="shared" si="14"/>
        <v>40.447299999999998</v>
      </c>
      <c r="M263" s="1">
        <v>31</v>
      </c>
      <c r="N263" s="1">
        <v>12.5</v>
      </c>
      <c r="O263" s="1">
        <v>9.6999999999999993</v>
      </c>
      <c r="P263" s="1">
        <f t="shared" si="15"/>
        <v>3.7587499999999996</v>
      </c>
      <c r="Q263" s="1">
        <v>7.8360000000000003</v>
      </c>
      <c r="R263" s="1">
        <v>0</v>
      </c>
      <c r="S263" s="1">
        <v>0</v>
      </c>
      <c r="T263" s="1"/>
    </row>
    <row r="264" spans="1:20" s="3" customFormat="1" x14ac:dyDescent="0.35">
      <c r="A264" s="1">
        <v>263</v>
      </c>
      <c r="B264" s="2">
        <v>45349</v>
      </c>
      <c r="C264" s="1">
        <v>21</v>
      </c>
      <c r="D264" s="1" t="s">
        <v>20</v>
      </c>
      <c r="E264" s="1" t="s">
        <v>31</v>
      </c>
      <c r="F264" s="1" t="s">
        <v>43</v>
      </c>
      <c r="G264" s="1">
        <v>179.7</v>
      </c>
      <c r="H264" s="1" t="s">
        <v>23</v>
      </c>
      <c r="I264" s="1">
        <v>69.7</v>
      </c>
      <c r="J264" s="1">
        <v>54.2</v>
      </c>
      <c r="K264" s="1">
        <f t="shared" si="13"/>
        <v>1.2859778597785978</v>
      </c>
      <c r="L264" s="1">
        <f t="shared" si="14"/>
        <v>37.7774</v>
      </c>
      <c r="M264" s="1">
        <v>30.8</v>
      </c>
      <c r="N264" s="1">
        <v>11.9</v>
      </c>
      <c r="O264" s="1">
        <v>8.9</v>
      </c>
      <c r="P264" s="1">
        <f t="shared" si="15"/>
        <v>3.2620280000000004</v>
      </c>
      <c r="Q264" s="1">
        <v>7.5410000000000004</v>
      </c>
      <c r="R264" s="1">
        <v>0</v>
      </c>
      <c r="S264" s="1">
        <v>0</v>
      </c>
      <c r="T264" s="1"/>
    </row>
    <row r="265" spans="1:20" s="3" customFormat="1" x14ac:dyDescent="0.35">
      <c r="A265" s="1">
        <v>264</v>
      </c>
      <c r="B265" s="2">
        <v>45349</v>
      </c>
      <c r="C265" s="1">
        <v>21</v>
      </c>
      <c r="D265" s="1" t="s">
        <v>20</v>
      </c>
      <c r="E265" s="1" t="s">
        <v>37</v>
      </c>
      <c r="F265" s="1" t="s">
        <v>43</v>
      </c>
      <c r="G265" s="1">
        <v>179.8</v>
      </c>
      <c r="H265" s="1" t="s">
        <v>23</v>
      </c>
      <c r="I265" s="1">
        <v>59.8</v>
      </c>
      <c r="J265" s="1">
        <v>51</v>
      </c>
      <c r="K265" s="1">
        <f t="shared" si="13"/>
        <v>1.1725490196078432</v>
      </c>
      <c r="L265" s="1">
        <f t="shared" si="14"/>
        <v>30.497999999999998</v>
      </c>
      <c r="M265" s="1">
        <v>30.4</v>
      </c>
      <c r="N265" s="1">
        <v>12.9</v>
      </c>
      <c r="O265" s="1">
        <v>9.1999999999999993</v>
      </c>
      <c r="P265" s="1">
        <f t="shared" si="15"/>
        <v>3.6078719999999995</v>
      </c>
      <c r="Q265" s="1">
        <v>9.3149999999999995</v>
      </c>
      <c r="R265" s="1">
        <v>0</v>
      </c>
      <c r="S265" s="1">
        <v>0</v>
      </c>
      <c r="T265" s="1"/>
    </row>
    <row r="266" spans="1:20" s="3" customFormat="1" x14ac:dyDescent="0.35">
      <c r="A266" s="1">
        <v>265</v>
      </c>
      <c r="B266" s="2">
        <v>45349</v>
      </c>
      <c r="C266" s="1">
        <v>21</v>
      </c>
      <c r="D266" s="1" t="s">
        <v>20</v>
      </c>
      <c r="E266" s="1" t="s">
        <v>37</v>
      </c>
      <c r="F266" s="1" t="s">
        <v>59</v>
      </c>
      <c r="G266" s="1">
        <v>204.1</v>
      </c>
      <c r="H266" s="1" t="s">
        <v>23</v>
      </c>
      <c r="I266" s="1">
        <v>82</v>
      </c>
      <c r="J266" s="1">
        <v>75.599999999999994</v>
      </c>
      <c r="K266" s="1">
        <f t="shared" si="13"/>
        <v>1.0846560846560847</v>
      </c>
      <c r="L266" s="1">
        <f t="shared" si="14"/>
        <v>61.991999999999997</v>
      </c>
      <c r="M266" s="1">
        <v>33.700000000000003</v>
      </c>
      <c r="N266" s="1">
        <v>15.5</v>
      </c>
      <c r="O266" s="1">
        <v>11</v>
      </c>
      <c r="P266" s="1">
        <f t="shared" si="15"/>
        <v>5.7458500000000008</v>
      </c>
      <c r="Q266" s="1">
        <v>4.9029999999999996</v>
      </c>
      <c r="R266" s="1">
        <v>1</v>
      </c>
      <c r="S266" s="1">
        <v>28</v>
      </c>
      <c r="T266" s="1">
        <v>1.76</v>
      </c>
    </row>
    <row r="267" spans="1:20" s="3" customFormat="1" x14ac:dyDescent="0.35">
      <c r="A267" s="1">
        <v>266</v>
      </c>
      <c r="B267" s="2">
        <v>45349</v>
      </c>
      <c r="C267" s="1">
        <v>21</v>
      </c>
      <c r="D267" s="1" t="s">
        <v>20</v>
      </c>
      <c r="E267" s="1" t="s">
        <v>37</v>
      </c>
      <c r="F267" s="1" t="s">
        <v>49</v>
      </c>
      <c r="G267" s="1">
        <v>189.2</v>
      </c>
      <c r="H267" s="1" t="s">
        <v>23</v>
      </c>
      <c r="I267" s="1">
        <v>60.7</v>
      </c>
      <c r="J267" s="1">
        <v>53.8</v>
      </c>
      <c r="K267" s="1">
        <f t="shared" si="13"/>
        <v>1.1282527881040894</v>
      </c>
      <c r="L267" s="1">
        <f t="shared" si="14"/>
        <v>32.656599999999997</v>
      </c>
      <c r="M267" s="1">
        <v>26.6</v>
      </c>
      <c r="N267" s="1">
        <v>9.5</v>
      </c>
      <c r="O267" s="1">
        <v>9.1</v>
      </c>
      <c r="P267" s="1">
        <f t="shared" si="15"/>
        <v>2.2995700000000001</v>
      </c>
      <c r="Q267" s="1">
        <v>7.0629999999999997</v>
      </c>
      <c r="R267" s="1">
        <v>1</v>
      </c>
      <c r="S267" s="1">
        <v>16</v>
      </c>
      <c r="T267" s="1">
        <v>0.8</v>
      </c>
    </row>
    <row r="268" spans="1:20" s="3" customFormat="1" x14ac:dyDescent="0.35">
      <c r="A268" s="1">
        <v>267</v>
      </c>
      <c r="B268" s="2">
        <v>45349</v>
      </c>
      <c r="C268" s="1">
        <v>21</v>
      </c>
      <c r="D268" s="1" t="s">
        <v>20</v>
      </c>
      <c r="E268" s="1" t="s">
        <v>29</v>
      </c>
      <c r="F268" s="1" t="s">
        <v>50</v>
      </c>
      <c r="G268" s="1">
        <v>191.6</v>
      </c>
      <c r="H268" s="1" t="s">
        <v>23</v>
      </c>
      <c r="I268" s="1">
        <v>62.1</v>
      </c>
      <c r="J268" s="1">
        <v>51.9</v>
      </c>
      <c r="K268" s="1">
        <f t="shared" si="13"/>
        <v>1.1965317919075145</v>
      </c>
      <c r="L268" s="1">
        <f t="shared" si="14"/>
        <v>32.229900000000001</v>
      </c>
      <c r="M268" s="1">
        <v>26.6</v>
      </c>
      <c r="N268" s="1">
        <v>10.4</v>
      </c>
      <c r="O268" s="1">
        <v>6.1</v>
      </c>
      <c r="P268" s="1">
        <f t="shared" si="15"/>
        <v>1.6875040000000001</v>
      </c>
      <c r="Q268" s="1">
        <v>9.9169999999999998</v>
      </c>
      <c r="R268" s="1">
        <v>1</v>
      </c>
      <c r="S268" s="1">
        <v>5</v>
      </c>
      <c r="T268" s="1">
        <v>0.1</v>
      </c>
    </row>
    <row r="269" spans="1:20" s="3" customFormat="1" x14ac:dyDescent="0.35">
      <c r="A269" s="1">
        <v>268</v>
      </c>
      <c r="B269" s="2">
        <v>45349</v>
      </c>
      <c r="C269" s="1">
        <v>21</v>
      </c>
      <c r="D269" s="1" t="s">
        <v>20</v>
      </c>
      <c r="E269" s="1" t="s">
        <v>27</v>
      </c>
      <c r="F269" s="1" t="s">
        <v>34</v>
      </c>
      <c r="G269" s="1">
        <v>159.1</v>
      </c>
      <c r="H269" s="1" t="s">
        <v>23</v>
      </c>
      <c r="I269" s="1">
        <v>58.7</v>
      </c>
      <c r="J269" s="1">
        <v>49.9</v>
      </c>
      <c r="K269" s="1">
        <f t="shared" si="13"/>
        <v>1.1763527054108218</v>
      </c>
      <c r="L269" s="1">
        <f t="shared" si="14"/>
        <v>29.2913</v>
      </c>
      <c r="M269" s="1">
        <v>27.9</v>
      </c>
      <c r="N269" s="1">
        <v>8.3000000000000007</v>
      </c>
      <c r="O269" s="1">
        <v>3.4</v>
      </c>
      <c r="P269" s="1">
        <f t="shared" si="15"/>
        <v>0.78733800000000009</v>
      </c>
      <c r="Q269" s="1">
        <v>7.5579999999999998</v>
      </c>
      <c r="R269" s="1">
        <v>1</v>
      </c>
      <c r="S269" s="1">
        <v>2</v>
      </c>
      <c r="T269" s="1">
        <v>0.09</v>
      </c>
    </row>
    <row r="270" spans="1:20" s="3" customFormat="1" x14ac:dyDescent="0.35">
      <c r="A270" s="1">
        <v>269</v>
      </c>
      <c r="B270" s="2">
        <v>45349</v>
      </c>
      <c r="C270" s="1">
        <v>21</v>
      </c>
      <c r="D270" s="1" t="s">
        <v>20</v>
      </c>
      <c r="E270" s="1" t="s">
        <v>27</v>
      </c>
      <c r="F270" s="1" t="s">
        <v>34</v>
      </c>
      <c r="G270" s="1">
        <v>159.19999999999999</v>
      </c>
      <c r="H270" s="1" t="s">
        <v>23</v>
      </c>
      <c r="I270" s="1">
        <v>56.8</v>
      </c>
      <c r="J270" s="1">
        <v>49.7</v>
      </c>
      <c r="K270" s="1">
        <f t="shared" si="13"/>
        <v>1.1428571428571428</v>
      </c>
      <c r="L270" s="1">
        <f t="shared" si="14"/>
        <v>28.229600000000001</v>
      </c>
      <c r="M270" s="1">
        <v>28.1</v>
      </c>
      <c r="N270" s="1">
        <v>6.2</v>
      </c>
      <c r="O270" s="1" t="s">
        <v>41</v>
      </c>
      <c r="P270" s="1" t="s">
        <v>41</v>
      </c>
      <c r="Q270" s="1">
        <v>7.0460000000000003</v>
      </c>
      <c r="R270" s="1">
        <v>0</v>
      </c>
      <c r="S270" s="1">
        <v>0</v>
      </c>
      <c r="T270" s="1"/>
    </row>
    <row r="271" spans="1:20" s="3" customFormat="1" x14ac:dyDescent="0.35">
      <c r="A271" s="1">
        <v>270</v>
      </c>
      <c r="B271" s="2">
        <v>45349</v>
      </c>
      <c r="C271" s="1">
        <v>21</v>
      </c>
      <c r="D271" s="1" t="s">
        <v>20</v>
      </c>
      <c r="E271" s="1" t="s">
        <v>27</v>
      </c>
      <c r="F271" s="1" t="s">
        <v>34</v>
      </c>
      <c r="G271" s="1">
        <v>159.30000000000001</v>
      </c>
      <c r="H271" s="1" t="s">
        <v>23</v>
      </c>
      <c r="I271" s="1">
        <v>56.4</v>
      </c>
      <c r="J271" s="1">
        <v>43.1</v>
      </c>
      <c r="K271" s="1">
        <f t="shared" si="13"/>
        <v>1.308584686774942</v>
      </c>
      <c r="L271" s="1">
        <f t="shared" si="14"/>
        <v>24.308400000000002</v>
      </c>
      <c r="M271" s="1">
        <v>23.9</v>
      </c>
      <c r="N271" s="1">
        <v>17.5</v>
      </c>
      <c r="O271" s="1">
        <v>7.8</v>
      </c>
      <c r="P271" s="1">
        <f t="shared" si="15"/>
        <v>3.2623500000000001</v>
      </c>
      <c r="Q271" s="1">
        <v>8.84</v>
      </c>
      <c r="R271" s="1">
        <v>0</v>
      </c>
      <c r="S271" s="1">
        <v>0</v>
      </c>
      <c r="T271" s="1"/>
    </row>
    <row r="272" spans="1:20" s="3" customFormat="1" x14ac:dyDescent="0.35">
      <c r="A272" s="1">
        <v>271</v>
      </c>
      <c r="B272" s="2">
        <v>45349</v>
      </c>
      <c r="C272" s="1">
        <v>21</v>
      </c>
      <c r="D272" s="1" t="s">
        <v>20</v>
      </c>
      <c r="E272" s="1" t="s">
        <v>21</v>
      </c>
      <c r="F272" s="1" t="s">
        <v>48</v>
      </c>
      <c r="G272" s="1">
        <v>188.8</v>
      </c>
      <c r="H272" s="1" t="s">
        <v>23</v>
      </c>
      <c r="I272" s="1">
        <v>68.3</v>
      </c>
      <c r="J272" s="1">
        <v>61.2</v>
      </c>
      <c r="K272" s="1">
        <f t="shared" si="13"/>
        <v>1.1160130718954246</v>
      </c>
      <c r="L272" s="1">
        <f t="shared" si="14"/>
        <v>41.799599999999998</v>
      </c>
      <c r="M272" s="1">
        <v>30.5</v>
      </c>
      <c r="N272" s="1">
        <v>12.4</v>
      </c>
      <c r="O272" s="1">
        <v>7.1</v>
      </c>
      <c r="P272" s="1">
        <f t="shared" si="15"/>
        <v>2.6852199999999997</v>
      </c>
      <c r="Q272" s="1">
        <v>7.141</v>
      </c>
      <c r="R272" s="1">
        <v>0</v>
      </c>
      <c r="S272" s="1">
        <v>0</v>
      </c>
      <c r="T272" s="1"/>
    </row>
    <row r="273" spans="1:20" s="3" customFormat="1" x14ac:dyDescent="0.35">
      <c r="A273" s="1">
        <v>272</v>
      </c>
      <c r="B273" s="2">
        <v>45349</v>
      </c>
      <c r="C273" s="1">
        <v>21</v>
      </c>
      <c r="D273" s="1" t="s">
        <v>20</v>
      </c>
      <c r="E273" s="1" t="s">
        <v>21</v>
      </c>
      <c r="F273" s="1" t="s">
        <v>48</v>
      </c>
      <c r="G273" s="1">
        <v>188.9</v>
      </c>
      <c r="H273" s="1" t="s">
        <v>23</v>
      </c>
      <c r="I273" s="1">
        <v>75.8</v>
      </c>
      <c r="J273" s="1">
        <v>67.900000000000006</v>
      </c>
      <c r="K273" s="1">
        <f t="shared" si="13"/>
        <v>1.1163475699558172</v>
      </c>
      <c r="L273" s="1">
        <f t="shared" si="14"/>
        <v>51.468200000000003</v>
      </c>
      <c r="M273" s="1">
        <v>29.6</v>
      </c>
      <c r="N273" s="1">
        <v>13.2</v>
      </c>
      <c r="O273" s="1">
        <v>8.6</v>
      </c>
      <c r="P273" s="1">
        <f t="shared" si="15"/>
        <v>3.3601919999999996</v>
      </c>
      <c r="Q273" s="1">
        <v>5.4489999999999998</v>
      </c>
      <c r="R273" s="1">
        <v>0</v>
      </c>
      <c r="S273" s="1">
        <v>0</v>
      </c>
      <c r="T273" s="1"/>
    </row>
    <row r="274" spans="1:20" s="3" customFormat="1" x14ac:dyDescent="0.35">
      <c r="A274" s="1">
        <v>273</v>
      </c>
      <c r="B274" s="2">
        <v>45349</v>
      </c>
      <c r="C274" s="1">
        <v>21</v>
      </c>
      <c r="D274" s="1" t="s">
        <v>20</v>
      </c>
      <c r="E274" s="1" t="s">
        <v>21</v>
      </c>
      <c r="F274" s="1" t="s">
        <v>48</v>
      </c>
      <c r="G274" s="1">
        <v>188.101</v>
      </c>
      <c r="H274" s="1" t="s">
        <v>23</v>
      </c>
      <c r="I274" s="1">
        <v>67.8</v>
      </c>
      <c r="J274" s="1">
        <v>61.7</v>
      </c>
      <c r="K274" s="1">
        <f t="shared" si="13"/>
        <v>1.0988654781199352</v>
      </c>
      <c r="L274" s="1">
        <f t="shared" si="14"/>
        <v>41.832599999999999</v>
      </c>
      <c r="M274" s="1">
        <v>29.7</v>
      </c>
      <c r="N274" s="1">
        <v>14.5</v>
      </c>
      <c r="O274" s="1">
        <v>8.6999999999999993</v>
      </c>
      <c r="P274" s="1">
        <f t="shared" si="15"/>
        <v>3.7466549999999992</v>
      </c>
      <c r="Q274" s="1">
        <v>9.5419999999999998</v>
      </c>
      <c r="R274" s="1">
        <v>0</v>
      </c>
      <c r="S274" s="1">
        <v>0</v>
      </c>
      <c r="T274" s="1"/>
    </row>
    <row r="275" spans="1:20" s="3" customFormat="1" x14ac:dyDescent="0.35">
      <c r="A275" s="1">
        <v>274</v>
      </c>
      <c r="B275" s="2">
        <v>45349</v>
      </c>
      <c r="C275" s="1">
        <v>21</v>
      </c>
      <c r="D275" s="1" t="s">
        <v>20</v>
      </c>
      <c r="E275" s="1" t="s">
        <v>21</v>
      </c>
      <c r="F275" s="1" t="s">
        <v>48</v>
      </c>
      <c r="G275" s="1">
        <v>188.11</v>
      </c>
      <c r="H275" s="1" t="s">
        <v>23</v>
      </c>
      <c r="I275" s="1">
        <v>69.3</v>
      </c>
      <c r="J275" s="1">
        <v>63.2</v>
      </c>
      <c r="K275" s="1">
        <f t="shared" si="13"/>
        <v>1.096518987341772</v>
      </c>
      <c r="L275" s="1">
        <f t="shared" si="14"/>
        <v>43.797600000000003</v>
      </c>
      <c r="M275" s="1">
        <v>27.8</v>
      </c>
      <c r="N275" s="1">
        <v>14.6</v>
      </c>
      <c r="O275" s="1">
        <v>7.3</v>
      </c>
      <c r="P275" s="1">
        <f t="shared" si="15"/>
        <v>2.9629240000000001</v>
      </c>
      <c r="Q275" s="1">
        <v>8.2289999999999992</v>
      </c>
      <c r="R275" s="1">
        <v>1</v>
      </c>
      <c r="S275" s="1">
        <v>20</v>
      </c>
      <c r="T275" s="1">
        <v>0.94</v>
      </c>
    </row>
    <row r="276" spans="1:20" s="3" customFormat="1" x14ac:dyDescent="0.35">
      <c r="A276" s="1">
        <v>275</v>
      </c>
      <c r="B276" s="2">
        <v>45349</v>
      </c>
      <c r="C276" s="1">
        <v>21</v>
      </c>
      <c r="D276" s="1" t="s">
        <v>20</v>
      </c>
      <c r="E276" s="1" t="s">
        <v>21</v>
      </c>
      <c r="F276" s="1" t="s">
        <v>48</v>
      </c>
      <c r="G276" s="1">
        <v>188.12</v>
      </c>
      <c r="H276" s="1" t="s">
        <v>23</v>
      </c>
      <c r="I276" s="1">
        <v>70.3</v>
      </c>
      <c r="J276" s="1">
        <v>64</v>
      </c>
      <c r="K276" s="1">
        <f t="shared" si="13"/>
        <v>1.0984375</v>
      </c>
      <c r="L276" s="1">
        <f t="shared" si="14"/>
        <v>44.991999999999997</v>
      </c>
      <c r="M276" s="1">
        <v>28.1</v>
      </c>
      <c r="N276" s="1">
        <v>13.1</v>
      </c>
      <c r="O276" s="1">
        <v>7</v>
      </c>
      <c r="P276" s="1">
        <f t="shared" si="15"/>
        <v>2.5767699999999998</v>
      </c>
      <c r="Q276" s="1">
        <v>13.563000000000001</v>
      </c>
      <c r="R276" s="1">
        <v>0</v>
      </c>
      <c r="S276" s="1">
        <v>0</v>
      </c>
      <c r="T276" s="1"/>
    </row>
    <row r="277" spans="1:20" s="3" customFormat="1" x14ac:dyDescent="0.35">
      <c r="A277" s="1">
        <v>276</v>
      </c>
      <c r="B277" s="2">
        <v>45349</v>
      </c>
      <c r="C277" s="1">
        <v>21</v>
      </c>
      <c r="D277" s="1" t="s">
        <v>20</v>
      </c>
      <c r="E277" s="1" t="s">
        <v>21</v>
      </c>
      <c r="F277" s="1" t="s">
        <v>48</v>
      </c>
      <c r="G277" s="1">
        <v>188.13</v>
      </c>
      <c r="H277" s="1" t="s">
        <v>23</v>
      </c>
      <c r="I277" s="1">
        <v>78.2</v>
      </c>
      <c r="J277" s="1">
        <v>60.1</v>
      </c>
      <c r="K277" s="1">
        <f t="shared" si="13"/>
        <v>1.3011647254575707</v>
      </c>
      <c r="L277" s="1">
        <f t="shared" si="14"/>
        <v>46.998200000000004</v>
      </c>
      <c r="M277" s="1">
        <v>28.1</v>
      </c>
      <c r="N277" s="1">
        <v>12.9</v>
      </c>
      <c r="O277" s="1">
        <v>10.4</v>
      </c>
      <c r="P277" s="1">
        <f t="shared" si="15"/>
        <v>3.7698960000000001</v>
      </c>
      <c r="Q277" s="1">
        <v>8.1820000000000004</v>
      </c>
      <c r="R277" s="1">
        <v>0</v>
      </c>
      <c r="S277" s="1">
        <v>0</v>
      </c>
      <c r="T277" s="1"/>
    </row>
    <row r="278" spans="1:20" s="3" customFormat="1" x14ac:dyDescent="0.35">
      <c r="A278" s="1">
        <v>277</v>
      </c>
      <c r="B278" s="2">
        <v>45349</v>
      </c>
      <c r="C278" s="1">
        <v>21</v>
      </c>
      <c r="D278" s="1" t="s">
        <v>20</v>
      </c>
      <c r="E278" s="1" t="s">
        <v>29</v>
      </c>
      <c r="F278" s="1" t="s">
        <v>35</v>
      </c>
      <c r="G278" s="1">
        <v>168.8</v>
      </c>
      <c r="H278" s="1" t="s">
        <v>23</v>
      </c>
      <c r="I278" s="1">
        <v>78.8</v>
      </c>
      <c r="J278" s="1">
        <v>60.5</v>
      </c>
      <c r="K278" s="1">
        <f t="shared" si="13"/>
        <v>1.3024793388429752</v>
      </c>
      <c r="L278" s="1">
        <f t="shared" si="14"/>
        <v>47.673999999999999</v>
      </c>
      <c r="M278" s="1">
        <v>33.9</v>
      </c>
      <c r="N278" s="1">
        <v>13.6</v>
      </c>
      <c r="O278" s="1">
        <v>9.1999999999999993</v>
      </c>
      <c r="P278" s="1">
        <f t="shared" si="15"/>
        <v>4.2415679999999991</v>
      </c>
      <c r="Q278" s="1">
        <v>8.5850000000000009</v>
      </c>
      <c r="R278" s="1">
        <v>1</v>
      </c>
      <c r="S278" s="1">
        <v>12</v>
      </c>
      <c r="T278" s="1">
        <v>0.62</v>
      </c>
    </row>
    <row r="279" spans="1:20" x14ac:dyDescent="0.35">
      <c r="A279" s="1">
        <v>278</v>
      </c>
      <c r="B279" s="2">
        <v>45358</v>
      </c>
      <c r="C279" s="1">
        <v>30</v>
      </c>
      <c r="D279" s="1" t="s">
        <v>20</v>
      </c>
      <c r="E279" s="1" t="s">
        <v>21</v>
      </c>
      <c r="F279" s="1" t="s">
        <v>71</v>
      </c>
      <c r="G279" s="1">
        <v>218.6</v>
      </c>
      <c r="H279" s="1" t="s">
        <v>23</v>
      </c>
      <c r="I279" s="1">
        <v>66.400000000000006</v>
      </c>
      <c r="J279" s="1">
        <v>52.9</v>
      </c>
      <c r="K279" s="1">
        <f t="shared" si="13"/>
        <v>1.2551984877126656</v>
      </c>
      <c r="L279" s="1">
        <f t="shared" si="14"/>
        <v>35.125600000000006</v>
      </c>
      <c r="M279" s="1">
        <v>33.200000000000003</v>
      </c>
      <c r="N279" s="1">
        <v>11.1</v>
      </c>
      <c r="O279" s="1">
        <v>9.1999999999999993</v>
      </c>
      <c r="P279" s="1">
        <f t="shared" si="15"/>
        <v>3.3903840000000001</v>
      </c>
      <c r="Q279" s="1">
        <v>8.1039999999999992</v>
      </c>
      <c r="R279" s="1">
        <v>1</v>
      </c>
      <c r="S279" s="1">
        <v>2</v>
      </c>
      <c r="T279" s="1">
        <v>0.02</v>
      </c>
    </row>
    <row r="280" spans="1:20" x14ac:dyDescent="0.35">
      <c r="A280" s="1">
        <v>279</v>
      </c>
      <c r="B280" s="2">
        <v>45358</v>
      </c>
      <c r="C280" s="1">
        <v>30</v>
      </c>
      <c r="D280" s="1" t="s">
        <v>20</v>
      </c>
      <c r="E280" s="1" t="s">
        <v>21</v>
      </c>
      <c r="F280" s="1" t="s">
        <v>70</v>
      </c>
      <c r="G280" s="1">
        <v>217.12</v>
      </c>
      <c r="H280" s="1" t="s">
        <v>23</v>
      </c>
      <c r="I280" s="1">
        <v>68.099999999999994</v>
      </c>
      <c r="J280" s="1">
        <v>58</v>
      </c>
      <c r="K280" s="1">
        <f t="shared" si="13"/>
        <v>1.1741379310344826</v>
      </c>
      <c r="L280" s="1">
        <f t="shared" si="14"/>
        <v>39.497999999999998</v>
      </c>
      <c r="M280" s="1">
        <v>29</v>
      </c>
      <c r="N280" s="1">
        <v>13.6</v>
      </c>
      <c r="O280" s="1">
        <v>7.8</v>
      </c>
      <c r="P280" s="1">
        <f t="shared" si="15"/>
        <v>3.0763199999999995</v>
      </c>
      <c r="Q280" s="1">
        <v>7.0460000000000003</v>
      </c>
      <c r="R280" s="1">
        <v>0</v>
      </c>
      <c r="S280" s="1">
        <v>0</v>
      </c>
      <c r="T280" s="1"/>
    </row>
    <row r="281" spans="1:20" x14ac:dyDescent="0.35">
      <c r="A281" s="1">
        <v>280</v>
      </c>
      <c r="B281" s="2">
        <v>45358</v>
      </c>
      <c r="C281" s="1">
        <v>30</v>
      </c>
      <c r="D281" s="1" t="s">
        <v>20</v>
      </c>
      <c r="E281" s="1" t="s">
        <v>21</v>
      </c>
      <c r="F281" s="1" t="s">
        <v>58</v>
      </c>
      <c r="G281" s="1">
        <v>203.1</v>
      </c>
      <c r="H281" s="1" t="s">
        <v>23</v>
      </c>
      <c r="I281" s="1">
        <v>58.5</v>
      </c>
      <c r="J281" s="1">
        <v>45.6</v>
      </c>
      <c r="K281" s="1">
        <f t="shared" si="13"/>
        <v>1.2828947368421053</v>
      </c>
      <c r="L281" s="1">
        <f t="shared" si="14"/>
        <v>26.675999999999998</v>
      </c>
      <c r="M281" s="1">
        <v>28.7</v>
      </c>
      <c r="N281" s="1">
        <v>9.5</v>
      </c>
      <c r="O281" s="1">
        <v>5.8</v>
      </c>
      <c r="P281" s="1">
        <f t="shared" si="15"/>
        <v>1.5813699999999999</v>
      </c>
      <c r="Q281" s="1">
        <v>8.2070000000000007</v>
      </c>
      <c r="R281" s="1">
        <v>0</v>
      </c>
      <c r="S281" s="1">
        <v>0</v>
      </c>
      <c r="T281" s="1"/>
    </row>
    <row r="282" spans="1:20" x14ac:dyDescent="0.35">
      <c r="A282" s="1">
        <v>281</v>
      </c>
      <c r="B282" s="2">
        <v>45358</v>
      </c>
      <c r="C282" s="1">
        <v>30</v>
      </c>
      <c r="D282" s="1" t="s">
        <v>20</v>
      </c>
      <c r="E282" s="1" t="s">
        <v>27</v>
      </c>
      <c r="F282" s="1" t="s">
        <v>34</v>
      </c>
      <c r="G282" s="1">
        <v>159.4</v>
      </c>
      <c r="H282" s="1" t="s">
        <v>23</v>
      </c>
      <c r="I282" s="1">
        <v>50</v>
      </c>
      <c r="J282" s="1">
        <v>44.9</v>
      </c>
      <c r="K282" s="1">
        <f t="shared" si="13"/>
        <v>1.1135857461024499</v>
      </c>
      <c r="L282" s="1">
        <f t="shared" si="14"/>
        <v>22.45</v>
      </c>
      <c r="M282" s="1">
        <v>25.3</v>
      </c>
      <c r="N282" s="1">
        <v>10</v>
      </c>
      <c r="O282" s="1">
        <v>7.6</v>
      </c>
      <c r="P282" s="1">
        <f t="shared" si="15"/>
        <v>1.9228000000000001</v>
      </c>
      <c r="Q282" s="1">
        <v>6.5549999999999997</v>
      </c>
      <c r="R282" s="1">
        <v>0</v>
      </c>
      <c r="S282" s="1">
        <v>0</v>
      </c>
      <c r="T282" s="1"/>
    </row>
    <row r="283" spans="1:20" x14ac:dyDescent="0.35">
      <c r="A283" s="1">
        <v>282</v>
      </c>
      <c r="B283" s="2">
        <v>45358</v>
      </c>
      <c r="C283" s="1">
        <v>30</v>
      </c>
      <c r="D283" s="1" t="s">
        <v>20</v>
      </c>
      <c r="E283" s="1" t="s">
        <v>21</v>
      </c>
      <c r="F283" s="1" t="s">
        <v>54</v>
      </c>
      <c r="G283" s="1">
        <v>197.3</v>
      </c>
      <c r="H283" s="1" t="s">
        <v>23</v>
      </c>
      <c r="I283" s="1">
        <v>61.7</v>
      </c>
      <c r="J283" s="1">
        <v>60.5</v>
      </c>
      <c r="K283" s="1">
        <f t="shared" si="13"/>
        <v>1.0198347107438017</v>
      </c>
      <c r="L283" s="1">
        <f t="shared" si="14"/>
        <v>37.328500000000005</v>
      </c>
      <c r="M283" s="1">
        <v>29.4</v>
      </c>
      <c r="N283" s="1">
        <v>13.1</v>
      </c>
      <c r="O283" s="1">
        <v>8.5</v>
      </c>
      <c r="P283" s="1">
        <f t="shared" si="15"/>
        <v>3.2736900000000002</v>
      </c>
      <c r="Q283" s="1">
        <v>9.2910000000000004</v>
      </c>
      <c r="R283" s="1">
        <v>1</v>
      </c>
      <c r="S283" s="1">
        <v>11</v>
      </c>
      <c r="T283" s="1">
        <v>0.96</v>
      </c>
    </row>
    <row r="284" spans="1:20" x14ac:dyDescent="0.35">
      <c r="A284" s="1">
        <v>283</v>
      </c>
      <c r="B284" s="2">
        <v>45358</v>
      </c>
      <c r="C284" s="1">
        <v>30</v>
      </c>
      <c r="D284" s="1" t="s">
        <v>20</v>
      </c>
      <c r="E284" s="1" t="s">
        <v>37</v>
      </c>
      <c r="F284" s="1" t="s">
        <v>53</v>
      </c>
      <c r="G284" s="1">
        <v>196.4</v>
      </c>
      <c r="H284" s="1" t="s">
        <v>23</v>
      </c>
      <c r="I284" s="1">
        <v>67.3</v>
      </c>
      <c r="J284" s="1">
        <v>65.599999999999994</v>
      </c>
      <c r="K284" s="1">
        <f t="shared" si="13"/>
        <v>1.0259146341463414</v>
      </c>
      <c r="L284" s="1">
        <f t="shared" si="14"/>
        <v>44.148799999999994</v>
      </c>
      <c r="M284" s="1">
        <v>32</v>
      </c>
      <c r="N284" s="1">
        <v>11.8</v>
      </c>
      <c r="O284" s="1">
        <v>6.5</v>
      </c>
      <c r="P284" s="1">
        <f t="shared" si="15"/>
        <v>2.4544000000000001</v>
      </c>
      <c r="Q284" s="1">
        <v>6.5960000000000001</v>
      </c>
      <c r="R284" s="1">
        <v>1</v>
      </c>
      <c r="S284" s="1">
        <v>15</v>
      </c>
      <c r="T284" s="1">
        <v>0.98</v>
      </c>
    </row>
    <row r="285" spans="1:20" x14ac:dyDescent="0.35">
      <c r="A285" s="1">
        <v>284</v>
      </c>
      <c r="B285" s="2">
        <v>45358</v>
      </c>
      <c r="C285" s="1">
        <v>30</v>
      </c>
      <c r="D285" s="1" t="s">
        <v>20</v>
      </c>
      <c r="E285" s="1" t="s">
        <v>37</v>
      </c>
      <c r="F285" s="1" t="s">
        <v>57</v>
      </c>
      <c r="G285" s="1">
        <v>202.8</v>
      </c>
      <c r="H285" s="1" t="s">
        <v>23</v>
      </c>
      <c r="I285" s="1">
        <v>69.599999999999994</v>
      </c>
      <c r="J285" s="1">
        <v>61.9</v>
      </c>
      <c r="K285" s="1">
        <f t="shared" si="13"/>
        <v>1.124394184168013</v>
      </c>
      <c r="L285" s="1">
        <f t="shared" si="14"/>
        <v>43.0824</v>
      </c>
      <c r="M285" s="1">
        <v>33.4</v>
      </c>
      <c r="N285" s="1">
        <v>14.4</v>
      </c>
      <c r="O285" s="1">
        <v>8.4</v>
      </c>
      <c r="P285" s="1">
        <f t="shared" si="15"/>
        <v>4.0400640000000001</v>
      </c>
      <c r="Q285" s="1">
        <v>8.9939999999999998</v>
      </c>
      <c r="R285" s="1">
        <v>0</v>
      </c>
      <c r="S285" s="1">
        <v>0</v>
      </c>
      <c r="T285" s="1"/>
    </row>
    <row r="286" spans="1:20" x14ac:dyDescent="0.35">
      <c r="A286" s="1">
        <v>285</v>
      </c>
      <c r="B286" s="2">
        <v>45358</v>
      </c>
      <c r="C286" s="1">
        <v>30</v>
      </c>
      <c r="D286" s="1" t="s">
        <v>20</v>
      </c>
      <c r="E286" s="1" t="s">
        <v>37</v>
      </c>
      <c r="F286" s="1" t="s">
        <v>43</v>
      </c>
      <c r="G286" s="1">
        <v>179.9</v>
      </c>
      <c r="H286" s="1" t="s">
        <v>23</v>
      </c>
      <c r="I286" s="1">
        <v>66.400000000000006</v>
      </c>
      <c r="J286" s="1">
        <v>51.5</v>
      </c>
      <c r="K286" s="1">
        <f t="shared" si="13"/>
        <v>1.2893203883495146</v>
      </c>
      <c r="L286" s="1">
        <f t="shared" si="14"/>
        <v>34.196000000000005</v>
      </c>
      <c r="M286" s="1">
        <v>30.5</v>
      </c>
      <c r="N286" s="1">
        <v>10.8</v>
      </c>
      <c r="O286" s="1">
        <v>9.8000000000000007</v>
      </c>
      <c r="P286" s="1">
        <f t="shared" si="15"/>
        <v>3.2281200000000005</v>
      </c>
      <c r="Q286" s="1">
        <v>8.2249999999999996</v>
      </c>
      <c r="R286" s="1">
        <v>0</v>
      </c>
      <c r="S286" s="1">
        <v>0</v>
      </c>
      <c r="T286" s="1"/>
    </row>
    <row r="287" spans="1:20" x14ac:dyDescent="0.35">
      <c r="A287" s="1">
        <v>286</v>
      </c>
      <c r="B287" s="2">
        <v>45358</v>
      </c>
      <c r="C287" s="1">
        <v>30</v>
      </c>
      <c r="D287" s="1" t="s">
        <v>20</v>
      </c>
      <c r="E287" s="1" t="s">
        <v>37</v>
      </c>
      <c r="F287" s="1" t="s">
        <v>60</v>
      </c>
      <c r="G287" s="1">
        <v>207.1</v>
      </c>
      <c r="H287" s="1" t="s">
        <v>23</v>
      </c>
      <c r="I287" s="1">
        <v>82.8</v>
      </c>
      <c r="J287" s="1">
        <v>59.6</v>
      </c>
      <c r="K287" s="1">
        <f t="shared" si="13"/>
        <v>1.3892617449664428</v>
      </c>
      <c r="L287" s="1">
        <f t="shared" si="14"/>
        <v>49.348800000000004</v>
      </c>
      <c r="M287" s="1">
        <v>30.1</v>
      </c>
      <c r="N287" s="1">
        <v>12.5</v>
      </c>
      <c r="O287" s="1">
        <v>9.4</v>
      </c>
      <c r="P287" s="1">
        <f t="shared" si="15"/>
        <v>3.5367500000000001</v>
      </c>
      <c r="Q287" s="1">
        <v>5.452</v>
      </c>
      <c r="R287" s="1">
        <v>0</v>
      </c>
      <c r="S287" s="1">
        <v>0</v>
      </c>
      <c r="T287" s="1"/>
    </row>
    <row r="288" spans="1:20" x14ac:dyDescent="0.35">
      <c r="A288" s="1">
        <v>287</v>
      </c>
      <c r="B288" s="2">
        <v>45358</v>
      </c>
      <c r="C288" s="1">
        <v>30</v>
      </c>
      <c r="D288" s="1" t="s">
        <v>20</v>
      </c>
      <c r="E288" s="1" t="s">
        <v>37</v>
      </c>
      <c r="F288" s="1" t="s">
        <v>72</v>
      </c>
      <c r="G288" s="1">
        <v>219.1</v>
      </c>
      <c r="H288" s="1" t="s">
        <v>23</v>
      </c>
      <c r="I288" s="1">
        <v>75.099999999999994</v>
      </c>
      <c r="J288" s="1">
        <v>63.5</v>
      </c>
      <c r="K288" s="1">
        <f t="shared" si="13"/>
        <v>1.1826771653543307</v>
      </c>
      <c r="L288" s="1">
        <f t="shared" si="14"/>
        <v>47.688499999999998</v>
      </c>
      <c r="M288" s="1">
        <v>32.6</v>
      </c>
      <c r="N288" s="1">
        <v>13.5</v>
      </c>
      <c r="O288" s="1">
        <v>6.7</v>
      </c>
      <c r="P288" s="1">
        <f t="shared" si="15"/>
        <v>2.9486699999999999</v>
      </c>
      <c r="Q288" s="1">
        <v>8.7710000000000008</v>
      </c>
      <c r="R288" s="1">
        <v>0</v>
      </c>
      <c r="S288" s="1">
        <v>0</v>
      </c>
      <c r="T288" s="1"/>
    </row>
    <row r="289" spans="1:20" x14ac:dyDescent="0.35">
      <c r="A289" s="1">
        <v>288</v>
      </c>
      <c r="B289" s="2">
        <v>45358</v>
      </c>
      <c r="C289" s="1">
        <v>30</v>
      </c>
      <c r="D289" s="1" t="s">
        <v>20</v>
      </c>
      <c r="E289" s="1" t="s">
        <v>37</v>
      </c>
      <c r="F289" s="1" t="s">
        <v>72</v>
      </c>
      <c r="G289" s="1">
        <v>219.2</v>
      </c>
      <c r="H289" s="1" t="s">
        <v>23</v>
      </c>
      <c r="I289" s="1">
        <v>72.900000000000006</v>
      </c>
      <c r="J289" s="1">
        <v>61.2</v>
      </c>
      <c r="K289" s="1">
        <f t="shared" si="13"/>
        <v>1.1911764705882353</v>
      </c>
      <c r="L289" s="1">
        <f t="shared" si="14"/>
        <v>44.614800000000002</v>
      </c>
      <c r="M289" s="1">
        <v>32.1</v>
      </c>
      <c r="N289" s="1">
        <v>12.8</v>
      </c>
      <c r="O289" s="1">
        <v>8.4</v>
      </c>
      <c r="P289" s="1">
        <f t="shared" si="15"/>
        <v>3.4513920000000007</v>
      </c>
      <c r="Q289" s="1">
        <v>11.837999999999999</v>
      </c>
      <c r="R289" s="1">
        <v>1</v>
      </c>
      <c r="S289" s="1">
        <v>46</v>
      </c>
      <c r="T289" s="1">
        <v>1.52</v>
      </c>
    </row>
    <row r="290" spans="1:20" x14ac:dyDescent="0.35">
      <c r="A290" s="1">
        <v>289</v>
      </c>
      <c r="B290" s="2">
        <v>45358</v>
      </c>
      <c r="C290" s="1">
        <v>30</v>
      </c>
      <c r="D290" s="1" t="s">
        <v>20</v>
      </c>
      <c r="E290" s="1" t="s">
        <v>37</v>
      </c>
      <c r="F290" s="1" t="s">
        <v>73</v>
      </c>
      <c r="G290" s="1">
        <v>220.1</v>
      </c>
      <c r="H290" s="1" t="s">
        <v>23</v>
      </c>
      <c r="I290" s="1">
        <v>56</v>
      </c>
      <c r="J290" s="1">
        <v>43.2</v>
      </c>
      <c r="K290" s="1">
        <f t="shared" si="13"/>
        <v>1.2962962962962963</v>
      </c>
      <c r="L290" s="1">
        <f t="shared" si="14"/>
        <v>24.192000000000004</v>
      </c>
      <c r="M290" s="1">
        <v>25</v>
      </c>
      <c r="N290" s="1">
        <v>12</v>
      </c>
      <c r="O290" s="1">
        <v>9.4</v>
      </c>
      <c r="P290" s="1">
        <f t="shared" si="15"/>
        <v>2.82</v>
      </c>
      <c r="Q290" s="1">
        <v>8.9619999999999997</v>
      </c>
      <c r="R290" s="1">
        <v>0</v>
      </c>
      <c r="S290" s="1">
        <v>0</v>
      </c>
      <c r="T290" s="1"/>
    </row>
    <row r="291" spans="1:20" x14ac:dyDescent="0.35">
      <c r="A291" s="1">
        <v>290</v>
      </c>
      <c r="B291" s="2">
        <v>45358</v>
      </c>
      <c r="C291" s="1">
        <v>30</v>
      </c>
      <c r="D291" s="1" t="s">
        <v>20</v>
      </c>
      <c r="E291" s="1" t="s">
        <v>37</v>
      </c>
      <c r="F291" s="1" t="s">
        <v>73</v>
      </c>
      <c r="G291" s="1">
        <v>220.2</v>
      </c>
      <c r="H291" s="1" t="s">
        <v>23</v>
      </c>
      <c r="I291" s="1">
        <v>60.3</v>
      </c>
      <c r="J291" s="1">
        <v>50.8</v>
      </c>
      <c r="K291" s="1">
        <f t="shared" si="13"/>
        <v>1.1870078740157481</v>
      </c>
      <c r="L291" s="1">
        <f t="shared" si="14"/>
        <v>30.632399999999997</v>
      </c>
      <c r="M291" s="1">
        <v>27.3</v>
      </c>
      <c r="N291" s="1">
        <v>13.6</v>
      </c>
      <c r="O291" s="1">
        <v>9.1</v>
      </c>
      <c r="P291" s="1">
        <f t="shared" si="15"/>
        <v>3.3786479999999997</v>
      </c>
      <c r="Q291" s="1">
        <v>8.0079999999999991</v>
      </c>
      <c r="R291" s="1">
        <v>1</v>
      </c>
      <c r="S291" s="1">
        <v>18</v>
      </c>
      <c r="T291" s="1">
        <v>0.68</v>
      </c>
    </row>
    <row r="292" spans="1:20" x14ac:dyDescent="0.35">
      <c r="A292" s="1">
        <v>291</v>
      </c>
      <c r="B292" s="2">
        <v>45358</v>
      </c>
      <c r="C292" s="1">
        <v>30</v>
      </c>
      <c r="D292" s="1" t="s">
        <v>20</v>
      </c>
      <c r="E292" s="1" t="s">
        <v>39</v>
      </c>
      <c r="F292" s="1" t="s">
        <v>40</v>
      </c>
      <c r="G292" s="1">
        <v>173.3</v>
      </c>
      <c r="H292" s="1" t="s">
        <v>23</v>
      </c>
      <c r="I292" s="1">
        <v>66</v>
      </c>
      <c r="J292" s="1">
        <v>51</v>
      </c>
      <c r="K292" s="1">
        <f t="shared" si="13"/>
        <v>1.2941176470588236</v>
      </c>
      <c r="L292" s="1">
        <f t="shared" si="14"/>
        <v>33.659999999999997</v>
      </c>
      <c r="M292" s="1">
        <v>32.799999999999997</v>
      </c>
      <c r="N292" s="1">
        <v>11.3</v>
      </c>
      <c r="O292" s="1">
        <v>9.1</v>
      </c>
      <c r="P292" s="1">
        <f t="shared" si="15"/>
        <v>3.3728239999999996</v>
      </c>
      <c r="Q292" s="1">
        <v>5.2809999999999997</v>
      </c>
      <c r="R292" s="1">
        <v>0</v>
      </c>
      <c r="S292" s="1">
        <v>0</v>
      </c>
      <c r="T292" s="1"/>
    </row>
    <row r="293" spans="1:20" x14ac:dyDescent="0.35">
      <c r="A293" s="1">
        <v>292</v>
      </c>
      <c r="B293" s="2">
        <v>45358</v>
      </c>
      <c r="C293" s="1">
        <v>30</v>
      </c>
      <c r="D293" s="1" t="s">
        <v>20</v>
      </c>
      <c r="E293" s="1" t="s">
        <v>74</v>
      </c>
      <c r="F293" s="1" t="s">
        <v>75</v>
      </c>
      <c r="G293" s="1">
        <v>221.1</v>
      </c>
      <c r="H293" s="1" t="s">
        <v>23</v>
      </c>
      <c r="I293" s="1">
        <v>68.599999999999994</v>
      </c>
      <c r="J293" s="1">
        <v>64</v>
      </c>
      <c r="K293" s="1">
        <f t="shared" si="13"/>
        <v>1.0718749999999999</v>
      </c>
      <c r="L293" s="1">
        <f t="shared" si="14"/>
        <v>43.903999999999996</v>
      </c>
      <c r="M293" s="1">
        <v>34.700000000000003</v>
      </c>
      <c r="N293" s="1">
        <v>14</v>
      </c>
      <c r="O293" s="1">
        <v>8.4</v>
      </c>
      <c r="P293" s="1">
        <f t="shared" si="15"/>
        <v>4.0807200000000003</v>
      </c>
      <c r="Q293" s="1">
        <v>9.1869999999999994</v>
      </c>
      <c r="R293" s="1">
        <v>1</v>
      </c>
      <c r="S293" s="1">
        <v>29</v>
      </c>
      <c r="T293" s="1">
        <v>0.82</v>
      </c>
    </row>
    <row r="294" spans="1:20" x14ac:dyDescent="0.35">
      <c r="A294" s="1">
        <v>293</v>
      </c>
      <c r="B294" s="2">
        <v>45358</v>
      </c>
      <c r="C294" s="1">
        <v>30</v>
      </c>
      <c r="D294" s="1" t="s">
        <v>20</v>
      </c>
      <c r="E294" s="1" t="s">
        <v>74</v>
      </c>
      <c r="F294" s="1" t="s">
        <v>75</v>
      </c>
      <c r="G294" s="1">
        <v>221.2</v>
      </c>
      <c r="H294" s="1" t="s">
        <v>23</v>
      </c>
      <c r="I294" s="1">
        <v>67.8</v>
      </c>
      <c r="J294" s="1">
        <v>56</v>
      </c>
      <c r="K294" s="1">
        <f t="shared" si="13"/>
        <v>1.2107142857142856</v>
      </c>
      <c r="L294" s="1">
        <f t="shared" si="14"/>
        <v>37.967999999999996</v>
      </c>
      <c r="M294" s="1">
        <v>34.6</v>
      </c>
      <c r="N294" s="1">
        <v>10.4</v>
      </c>
      <c r="O294" s="1">
        <v>7.4</v>
      </c>
      <c r="P294" s="1">
        <f t="shared" si="15"/>
        <v>2.6628160000000003</v>
      </c>
      <c r="Q294" s="1">
        <v>8.7840000000000007</v>
      </c>
      <c r="R294" s="1">
        <v>1</v>
      </c>
      <c r="S294" s="1">
        <v>18</v>
      </c>
      <c r="T294" s="1">
        <v>0.6</v>
      </c>
    </row>
    <row r="295" spans="1:20" x14ac:dyDescent="0.35">
      <c r="A295" s="1">
        <v>294</v>
      </c>
      <c r="B295" s="2">
        <v>45358</v>
      </c>
      <c r="C295" s="1">
        <v>30</v>
      </c>
      <c r="D295" s="1" t="s">
        <v>20</v>
      </c>
      <c r="E295" s="1" t="s">
        <v>74</v>
      </c>
      <c r="F295" s="1" t="s">
        <v>75</v>
      </c>
      <c r="G295" s="1">
        <v>221.3</v>
      </c>
      <c r="H295" s="1" t="s">
        <v>23</v>
      </c>
      <c r="I295" s="1">
        <v>67.7</v>
      </c>
      <c r="J295" s="1">
        <v>61.3</v>
      </c>
      <c r="K295" s="1">
        <f t="shared" si="13"/>
        <v>1.1044045676998369</v>
      </c>
      <c r="L295" s="1">
        <f t="shared" si="14"/>
        <v>41.500100000000003</v>
      </c>
      <c r="M295" s="1">
        <v>32.700000000000003</v>
      </c>
      <c r="N295" s="1">
        <v>12.6</v>
      </c>
      <c r="O295" s="1">
        <v>8.8000000000000007</v>
      </c>
      <c r="P295" s="1">
        <f t="shared" si="15"/>
        <v>3.6257760000000006</v>
      </c>
      <c r="Q295" s="1">
        <v>8.3640000000000008</v>
      </c>
      <c r="R295" s="1">
        <v>0</v>
      </c>
      <c r="S295" s="1">
        <v>0</v>
      </c>
      <c r="T295" s="1"/>
    </row>
    <row r="296" spans="1:20" x14ac:dyDescent="0.35">
      <c r="A296" s="1">
        <v>295</v>
      </c>
      <c r="B296" s="2">
        <v>45358</v>
      </c>
      <c r="C296" s="1">
        <v>30</v>
      </c>
      <c r="D296" s="1" t="s">
        <v>20</v>
      </c>
      <c r="E296" s="1" t="s">
        <v>74</v>
      </c>
      <c r="F296" s="1" t="s">
        <v>75</v>
      </c>
      <c r="G296" s="1">
        <v>221.4</v>
      </c>
      <c r="H296" s="1" t="s">
        <v>23</v>
      </c>
      <c r="I296" s="1">
        <v>66.8</v>
      </c>
      <c r="J296" s="1">
        <v>54.7</v>
      </c>
      <c r="K296" s="1">
        <f t="shared" si="13"/>
        <v>1.2212065813528334</v>
      </c>
      <c r="L296" s="1">
        <f t="shared" si="14"/>
        <v>36.5396</v>
      </c>
      <c r="M296" s="1">
        <v>31.8</v>
      </c>
      <c r="N296" s="1">
        <v>11.9</v>
      </c>
      <c r="O296" s="1">
        <v>7.8</v>
      </c>
      <c r="P296" s="1">
        <f t="shared" si="15"/>
        <v>2.951676</v>
      </c>
      <c r="Q296" s="1">
        <v>7.8849999999999998</v>
      </c>
      <c r="R296" s="1">
        <v>0</v>
      </c>
      <c r="S296" s="1">
        <v>0</v>
      </c>
      <c r="T296" s="1"/>
    </row>
    <row r="297" spans="1:20" x14ac:dyDescent="0.35">
      <c r="A297" s="1">
        <v>296</v>
      </c>
      <c r="B297" s="2">
        <v>45364</v>
      </c>
      <c r="C297" s="1">
        <v>36</v>
      </c>
      <c r="D297" s="1" t="s">
        <v>20</v>
      </c>
      <c r="E297" s="1" t="s">
        <v>37</v>
      </c>
      <c r="F297" s="1" t="s">
        <v>76</v>
      </c>
      <c r="G297" s="1">
        <v>222.1</v>
      </c>
      <c r="H297" s="1" t="s">
        <v>23</v>
      </c>
      <c r="I297" s="1">
        <v>58.3</v>
      </c>
      <c r="J297" s="1">
        <v>47</v>
      </c>
      <c r="K297" s="1">
        <f t="shared" si="13"/>
        <v>1.2404255319148936</v>
      </c>
      <c r="L297" s="1">
        <f t="shared" si="14"/>
        <v>27.401</v>
      </c>
      <c r="M297" s="1">
        <v>30</v>
      </c>
      <c r="N297" s="1">
        <v>11.4</v>
      </c>
      <c r="O297" s="1">
        <v>7.8</v>
      </c>
      <c r="P297" s="1">
        <f t="shared" si="15"/>
        <v>2.6675999999999997</v>
      </c>
      <c r="Q297" s="1">
        <v>5.4859999999999998</v>
      </c>
      <c r="R297" s="1" t="s">
        <v>41</v>
      </c>
      <c r="S297" s="1" t="s">
        <v>41</v>
      </c>
      <c r="T297" s="1"/>
    </row>
    <row r="298" spans="1:20" x14ac:dyDescent="0.35">
      <c r="A298" s="1">
        <v>297</v>
      </c>
      <c r="B298" s="2">
        <v>45364</v>
      </c>
      <c r="C298" s="1">
        <v>36</v>
      </c>
      <c r="D298" s="1" t="s">
        <v>20</v>
      </c>
      <c r="E298" s="1" t="s">
        <v>37</v>
      </c>
      <c r="F298" s="1" t="s">
        <v>76</v>
      </c>
      <c r="G298" s="1">
        <v>222.2</v>
      </c>
      <c r="H298" s="1" t="s">
        <v>23</v>
      </c>
      <c r="I298" s="1">
        <v>51.4</v>
      </c>
      <c r="J298" s="1">
        <v>42.8</v>
      </c>
      <c r="K298" s="1">
        <f t="shared" si="13"/>
        <v>1.2009345794392523</v>
      </c>
      <c r="L298" s="1">
        <f t="shared" si="14"/>
        <v>21.999199999999995</v>
      </c>
      <c r="M298" s="1">
        <v>26.2</v>
      </c>
      <c r="N298" s="1">
        <v>9.6</v>
      </c>
      <c r="O298" s="1">
        <v>10.1</v>
      </c>
      <c r="P298" s="1">
        <f t="shared" si="15"/>
        <v>2.5403519999999999</v>
      </c>
      <c r="Q298" s="1">
        <v>5.2560000000000002</v>
      </c>
      <c r="R298" s="1" t="s">
        <v>41</v>
      </c>
      <c r="S298" s="1" t="s">
        <v>41</v>
      </c>
      <c r="T298" s="1"/>
    </row>
    <row r="299" spans="1:20" x14ac:dyDescent="0.35">
      <c r="A299" s="1">
        <v>298</v>
      </c>
      <c r="B299" s="2">
        <v>45364</v>
      </c>
      <c r="C299" s="1">
        <v>36</v>
      </c>
      <c r="D299" s="1" t="s">
        <v>20</v>
      </c>
      <c r="E299" s="1" t="s">
        <v>37</v>
      </c>
      <c r="F299" s="1" t="s">
        <v>76</v>
      </c>
      <c r="G299" s="1">
        <v>222.3</v>
      </c>
      <c r="H299" s="1" t="s">
        <v>23</v>
      </c>
      <c r="I299" s="1">
        <v>51.4</v>
      </c>
      <c r="J299" s="1">
        <v>46.9</v>
      </c>
      <c r="K299" s="1">
        <f t="shared" si="13"/>
        <v>1.095948827292111</v>
      </c>
      <c r="L299" s="1">
        <f t="shared" si="14"/>
        <v>24.1066</v>
      </c>
      <c r="M299" s="1">
        <v>24.6</v>
      </c>
      <c r="N299" s="1">
        <v>12.2</v>
      </c>
      <c r="O299" s="1">
        <v>8</v>
      </c>
      <c r="P299" s="1">
        <f t="shared" si="15"/>
        <v>2.40096</v>
      </c>
      <c r="Q299" s="1">
        <v>6.4640000000000004</v>
      </c>
      <c r="R299" s="1" t="s">
        <v>41</v>
      </c>
      <c r="S299" s="1" t="s">
        <v>41</v>
      </c>
      <c r="T299" s="1"/>
    </row>
    <row r="300" spans="1:20" x14ac:dyDescent="0.35">
      <c r="A300" s="1">
        <v>299</v>
      </c>
      <c r="B300" s="2">
        <v>45364</v>
      </c>
      <c r="C300" s="1">
        <v>36</v>
      </c>
      <c r="D300" s="1" t="s">
        <v>20</v>
      </c>
      <c r="E300" s="1" t="s">
        <v>37</v>
      </c>
      <c r="F300" s="1" t="s">
        <v>59</v>
      </c>
      <c r="G300" s="1">
        <v>204.2</v>
      </c>
      <c r="H300" s="1" t="s">
        <v>23</v>
      </c>
      <c r="I300" s="1">
        <v>70.2</v>
      </c>
      <c r="J300" s="1">
        <v>59.3</v>
      </c>
      <c r="K300" s="1">
        <f t="shared" si="13"/>
        <v>1.1838111298482294</v>
      </c>
      <c r="L300" s="1">
        <f t="shared" si="14"/>
        <v>41.628599999999999</v>
      </c>
      <c r="M300" s="1">
        <v>32.299999999999997</v>
      </c>
      <c r="N300" s="1">
        <v>11</v>
      </c>
      <c r="O300" s="1">
        <v>8.1999999999999993</v>
      </c>
      <c r="P300" s="1">
        <f t="shared" si="15"/>
        <v>2.9134599999999997</v>
      </c>
      <c r="Q300" s="1">
        <v>5.452</v>
      </c>
      <c r="R300" s="1">
        <v>0</v>
      </c>
      <c r="S300" s="1">
        <v>0</v>
      </c>
      <c r="T300" s="1"/>
    </row>
    <row r="301" spans="1:20" x14ac:dyDescent="0.35">
      <c r="A301" s="1">
        <v>300</v>
      </c>
      <c r="B301" s="2">
        <v>45364</v>
      </c>
      <c r="C301" s="1">
        <v>36</v>
      </c>
      <c r="D301" s="1" t="s">
        <v>20</v>
      </c>
      <c r="E301" s="1" t="s">
        <v>27</v>
      </c>
      <c r="F301" s="1" t="s">
        <v>34</v>
      </c>
      <c r="G301" s="1">
        <v>159.5</v>
      </c>
      <c r="H301" s="1" t="s">
        <v>23</v>
      </c>
      <c r="I301" s="1">
        <v>42.9</v>
      </c>
      <c r="J301" s="1">
        <v>37.1</v>
      </c>
      <c r="K301" s="1">
        <f t="shared" si="13"/>
        <v>1.1563342318059298</v>
      </c>
      <c r="L301" s="1">
        <f t="shared" si="14"/>
        <v>15.915899999999999</v>
      </c>
      <c r="M301" s="1">
        <v>22.4</v>
      </c>
      <c r="N301" s="1">
        <v>10.9</v>
      </c>
      <c r="O301" s="1">
        <v>9.6999999999999993</v>
      </c>
      <c r="P301" s="1">
        <f t="shared" si="15"/>
        <v>2.3683519999999998</v>
      </c>
      <c r="Q301" s="1">
        <v>8.9190000000000005</v>
      </c>
      <c r="R301" s="1">
        <v>1</v>
      </c>
      <c r="S301" s="1">
        <v>13</v>
      </c>
      <c r="T301" s="1">
        <v>0.6</v>
      </c>
    </row>
    <row r="302" spans="1:20" x14ac:dyDescent="0.35">
      <c r="A302" s="1">
        <v>301</v>
      </c>
      <c r="B302" s="2">
        <v>45364</v>
      </c>
      <c r="C302" s="1">
        <v>36</v>
      </c>
      <c r="D302" s="1" t="s">
        <v>20</v>
      </c>
      <c r="E302" s="1" t="s">
        <v>74</v>
      </c>
      <c r="F302" s="1" t="s">
        <v>75</v>
      </c>
      <c r="G302" s="1">
        <v>221.5</v>
      </c>
      <c r="H302" s="1" t="s">
        <v>23</v>
      </c>
      <c r="I302" s="1">
        <v>60.9</v>
      </c>
      <c r="J302" s="1">
        <v>52.3</v>
      </c>
      <c r="K302" s="1">
        <f t="shared" si="13"/>
        <v>1.1644359464627152</v>
      </c>
      <c r="L302" s="1">
        <f t="shared" si="14"/>
        <v>31.850699999999996</v>
      </c>
      <c r="M302" s="1">
        <v>30.7</v>
      </c>
      <c r="N302" s="1">
        <v>13.5</v>
      </c>
      <c r="O302" s="1">
        <v>5.8</v>
      </c>
      <c r="P302" s="1">
        <f t="shared" si="15"/>
        <v>2.40381</v>
      </c>
      <c r="Q302" s="1">
        <v>7.4560000000000004</v>
      </c>
      <c r="R302" s="1">
        <v>0</v>
      </c>
      <c r="S302" s="1">
        <v>0</v>
      </c>
      <c r="T302" s="1"/>
    </row>
    <row r="303" spans="1:20" x14ac:dyDescent="0.35">
      <c r="A303" s="1">
        <v>302</v>
      </c>
      <c r="B303" s="2">
        <v>45364</v>
      </c>
      <c r="C303" s="1">
        <v>36</v>
      </c>
      <c r="D303" s="1" t="s">
        <v>20</v>
      </c>
      <c r="E303" s="1" t="s">
        <v>74</v>
      </c>
      <c r="F303" s="1" t="s">
        <v>75</v>
      </c>
      <c r="G303" s="1">
        <v>221.6</v>
      </c>
      <c r="H303" s="1" t="s">
        <v>23</v>
      </c>
      <c r="I303" s="1">
        <v>59.5</v>
      </c>
      <c r="J303" s="1">
        <v>54.3</v>
      </c>
      <c r="K303" s="1">
        <f t="shared" si="13"/>
        <v>1.0957642725598526</v>
      </c>
      <c r="L303" s="1">
        <f t="shared" si="14"/>
        <v>32.308500000000002</v>
      </c>
      <c r="M303" s="1">
        <v>31</v>
      </c>
      <c r="N303" s="1">
        <v>12.6</v>
      </c>
      <c r="O303" s="1">
        <v>5.8</v>
      </c>
      <c r="P303" s="1">
        <f t="shared" si="15"/>
        <v>2.2654799999999997</v>
      </c>
      <c r="Q303" s="1">
        <v>8.5410000000000004</v>
      </c>
      <c r="R303" s="1">
        <v>0</v>
      </c>
      <c r="S303" s="1">
        <v>0</v>
      </c>
      <c r="T303" s="1"/>
    </row>
  </sheetData>
  <autoFilter ref="A1:T1" xr:uid="{E2DC14F0-4989-4082-A132-A54DA289930F}">
    <sortState xmlns:xlrd2="http://schemas.microsoft.com/office/spreadsheetml/2017/richdata2" ref="A2:T303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07249-01D9-43CB-B3AC-E68BB6BF7DAF}">
  <dimension ref="A1:R97"/>
  <sheetViews>
    <sheetView topLeftCell="L1" workbookViewId="0">
      <selection activeCell="E15" sqref="E15"/>
    </sheetView>
  </sheetViews>
  <sheetFormatPr defaultRowHeight="14.5" x14ac:dyDescent="0.35"/>
  <cols>
    <col min="3" max="3" width="11.08984375" customWidth="1"/>
    <col min="4" max="4" width="11.1796875" customWidth="1"/>
    <col min="5" max="5" width="13.453125" customWidth="1"/>
    <col min="6" max="6" width="17.453125" customWidth="1"/>
    <col min="7" max="7" width="16" customWidth="1"/>
    <col min="8" max="8" width="16.81640625" customWidth="1"/>
    <col min="9" max="10" width="17" customWidth="1"/>
    <col min="11" max="11" width="20.08984375" bestFit="1" customWidth="1"/>
    <col min="12" max="12" width="26.6328125" bestFit="1" customWidth="1"/>
    <col min="13" max="13" width="17.26953125" bestFit="1" customWidth="1"/>
    <col min="14" max="14" width="15.6328125" customWidth="1"/>
    <col min="15" max="15" width="16.1796875" customWidth="1"/>
    <col min="16" max="16" width="15.7265625" customWidth="1"/>
    <col min="17" max="17" width="15.26953125" customWidth="1"/>
    <col min="18" max="18" width="15.453125" customWidth="1"/>
  </cols>
  <sheetData>
    <row r="1" spans="1:18" x14ac:dyDescent="0.35">
      <c r="A1" t="s">
        <v>137</v>
      </c>
      <c r="B1" t="s">
        <v>147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151</v>
      </c>
      <c r="K1" t="s">
        <v>132</v>
      </c>
      <c r="L1" t="s">
        <v>133</v>
      </c>
      <c r="M1" t="s">
        <v>134</v>
      </c>
      <c r="N1" t="s">
        <v>145</v>
      </c>
      <c r="O1" t="s">
        <v>146</v>
      </c>
      <c r="P1" t="s">
        <v>148</v>
      </c>
      <c r="Q1" t="s">
        <v>149</v>
      </c>
      <c r="R1" t="s">
        <v>150</v>
      </c>
    </row>
    <row r="2" spans="1:18" x14ac:dyDescent="0.35">
      <c r="A2" t="s">
        <v>22</v>
      </c>
      <c r="B2" t="s">
        <v>20</v>
      </c>
      <c r="C2" t="s">
        <v>23</v>
      </c>
      <c r="D2">
        <f>E2+F2</f>
        <v>4</v>
      </c>
      <c r="E2">
        <v>1</v>
      </c>
      <c r="F2">
        <v>3</v>
      </c>
      <c r="G2">
        <v>0</v>
      </c>
      <c r="H2" s="6">
        <v>1</v>
      </c>
      <c r="I2" s="1">
        <v>1</v>
      </c>
      <c r="J2">
        <f>H2+I2</f>
        <v>2</v>
      </c>
      <c r="K2" s="6">
        <v>29.632400000000004</v>
      </c>
      <c r="L2" s="6">
        <v>3.7160600000000001</v>
      </c>
      <c r="M2" s="6">
        <v>6.59</v>
      </c>
      <c r="N2">
        <f>J2/D2</f>
        <v>0.5</v>
      </c>
      <c r="O2">
        <f>H2/E2</f>
        <v>1</v>
      </c>
      <c r="P2" s="6">
        <v>8</v>
      </c>
      <c r="Q2" t="s">
        <v>41</v>
      </c>
      <c r="R2" t="s">
        <v>41</v>
      </c>
    </row>
    <row r="3" spans="1:18" x14ac:dyDescent="0.35">
      <c r="A3" t="s">
        <v>24</v>
      </c>
      <c r="B3" t="s">
        <v>20</v>
      </c>
      <c r="C3" t="s">
        <v>23</v>
      </c>
      <c r="D3">
        <f t="shared" ref="D3:D66" si="0">E3+F3</f>
        <v>2</v>
      </c>
      <c r="E3">
        <v>2</v>
      </c>
      <c r="F3">
        <v>0</v>
      </c>
      <c r="G3">
        <v>0</v>
      </c>
      <c r="H3" s="6">
        <v>0</v>
      </c>
      <c r="I3" s="1">
        <v>0</v>
      </c>
      <c r="J3">
        <f t="shared" ref="J3:J66" si="1">H3+I3</f>
        <v>0</v>
      </c>
      <c r="K3" s="6">
        <v>45.224000000000004</v>
      </c>
      <c r="L3" s="6">
        <v>4.29786</v>
      </c>
      <c r="M3" s="6">
        <v>8.1344999999999992</v>
      </c>
      <c r="N3">
        <f t="shared" ref="N3:N66" si="2">J3/D3</f>
        <v>0</v>
      </c>
      <c r="O3">
        <f t="shared" ref="O3:O66" si="3">H3/E3</f>
        <v>0</v>
      </c>
      <c r="P3" s="6">
        <v>0</v>
      </c>
      <c r="Q3">
        <v>0</v>
      </c>
      <c r="R3">
        <f>P3+Q3</f>
        <v>0</v>
      </c>
    </row>
    <row r="4" spans="1:18" x14ac:dyDescent="0.35">
      <c r="A4" t="s">
        <v>25</v>
      </c>
      <c r="B4" t="s">
        <v>20</v>
      </c>
      <c r="C4" t="s">
        <v>23</v>
      </c>
      <c r="D4">
        <f t="shared" si="0"/>
        <v>6</v>
      </c>
      <c r="E4">
        <v>1</v>
      </c>
      <c r="F4">
        <v>5</v>
      </c>
      <c r="G4">
        <v>0</v>
      </c>
      <c r="H4" s="6">
        <v>1</v>
      </c>
      <c r="I4" s="1">
        <v>1</v>
      </c>
      <c r="J4">
        <f t="shared" si="1"/>
        <v>2</v>
      </c>
      <c r="K4" s="6">
        <v>36.642000000000003</v>
      </c>
      <c r="L4" s="6">
        <v>3.1534649999999997</v>
      </c>
      <c r="M4" s="6">
        <v>7.9029999999999996</v>
      </c>
      <c r="N4">
        <f t="shared" si="2"/>
        <v>0.33333333333333331</v>
      </c>
      <c r="O4">
        <f t="shared" si="3"/>
        <v>1</v>
      </c>
      <c r="P4" s="6">
        <v>19</v>
      </c>
      <c r="Q4" t="s">
        <v>41</v>
      </c>
      <c r="R4" t="s">
        <v>41</v>
      </c>
    </row>
    <row r="5" spans="1:18" x14ac:dyDescent="0.35">
      <c r="A5" t="s">
        <v>26</v>
      </c>
      <c r="B5" t="s">
        <v>20</v>
      </c>
      <c r="C5" t="s">
        <v>23</v>
      </c>
      <c r="D5">
        <f t="shared" si="0"/>
        <v>11</v>
      </c>
      <c r="E5">
        <v>5</v>
      </c>
      <c r="F5">
        <v>6</v>
      </c>
      <c r="G5">
        <v>0</v>
      </c>
      <c r="H5" s="6">
        <v>4</v>
      </c>
      <c r="I5" s="1">
        <v>2</v>
      </c>
      <c r="J5">
        <f t="shared" si="1"/>
        <v>6</v>
      </c>
      <c r="K5" s="6">
        <v>36.019079999999995</v>
      </c>
      <c r="L5" s="6">
        <v>3.3880752000000003</v>
      </c>
      <c r="M5" s="6">
        <v>6.9836</v>
      </c>
      <c r="N5">
        <f t="shared" si="2"/>
        <v>0.54545454545454541</v>
      </c>
      <c r="O5">
        <f t="shared" si="3"/>
        <v>0.8</v>
      </c>
      <c r="P5" s="6">
        <v>117</v>
      </c>
      <c r="Q5">
        <v>54</v>
      </c>
      <c r="R5">
        <f>P5+Q5</f>
        <v>171</v>
      </c>
    </row>
    <row r="6" spans="1:18" x14ac:dyDescent="0.35">
      <c r="A6" t="s">
        <v>28</v>
      </c>
      <c r="B6" t="s">
        <v>20</v>
      </c>
      <c r="C6" t="s">
        <v>23</v>
      </c>
      <c r="D6">
        <f t="shared" si="0"/>
        <v>4</v>
      </c>
      <c r="E6">
        <v>1</v>
      </c>
      <c r="F6">
        <v>3</v>
      </c>
      <c r="G6">
        <v>0</v>
      </c>
      <c r="H6" s="6">
        <v>0</v>
      </c>
      <c r="I6" s="1">
        <v>0</v>
      </c>
      <c r="J6">
        <f t="shared" si="1"/>
        <v>0</v>
      </c>
      <c r="K6" s="6">
        <v>51.316200000000002</v>
      </c>
      <c r="L6" s="6">
        <v>3.6114960000000007</v>
      </c>
      <c r="M6" s="6">
        <v>7.4450000000000003</v>
      </c>
      <c r="N6">
        <f t="shared" si="2"/>
        <v>0</v>
      </c>
      <c r="O6">
        <f t="shared" si="3"/>
        <v>0</v>
      </c>
      <c r="P6" s="6">
        <v>0</v>
      </c>
      <c r="Q6">
        <v>0</v>
      </c>
      <c r="R6">
        <f>P6+Q6</f>
        <v>0</v>
      </c>
    </row>
    <row r="7" spans="1:18" x14ac:dyDescent="0.35">
      <c r="A7" t="s">
        <v>30</v>
      </c>
      <c r="B7" t="s">
        <v>20</v>
      </c>
      <c r="C7" t="s">
        <v>23</v>
      </c>
      <c r="D7">
        <f t="shared" si="0"/>
        <v>5</v>
      </c>
      <c r="E7">
        <v>4</v>
      </c>
      <c r="F7">
        <v>1</v>
      </c>
      <c r="G7">
        <v>0</v>
      </c>
      <c r="H7" s="6">
        <v>3</v>
      </c>
      <c r="I7" s="1">
        <v>1</v>
      </c>
      <c r="J7">
        <f t="shared" si="1"/>
        <v>4</v>
      </c>
      <c r="K7" s="6">
        <v>42.926650000000002</v>
      </c>
      <c r="L7" s="6">
        <v>3.6016840000000001</v>
      </c>
      <c r="M7" s="6">
        <v>6.5877499999999998</v>
      </c>
      <c r="N7">
        <f t="shared" si="2"/>
        <v>0.8</v>
      </c>
      <c r="O7">
        <f t="shared" si="3"/>
        <v>0.75</v>
      </c>
      <c r="P7" s="6">
        <v>54</v>
      </c>
      <c r="Q7">
        <v>9</v>
      </c>
      <c r="R7">
        <f>P7+Q7</f>
        <v>63</v>
      </c>
    </row>
    <row r="8" spans="1:18" x14ac:dyDescent="0.35">
      <c r="A8" t="s">
        <v>32</v>
      </c>
      <c r="B8" t="s">
        <v>20</v>
      </c>
      <c r="C8" t="s">
        <v>23</v>
      </c>
      <c r="D8">
        <f t="shared" si="0"/>
        <v>1</v>
      </c>
      <c r="E8">
        <v>1</v>
      </c>
      <c r="F8">
        <v>0</v>
      </c>
      <c r="G8">
        <v>0</v>
      </c>
      <c r="H8" s="6">
        <v>1</v>
      </c>
      <c r="I8" s="1">
        <v>0</v>
      </c>
      <c r="J8">
        <f t="shared" si="1"/>
        <v>1</v>
      </c>
      <c r="K8" s="6">
        <v>34.725900000000003</v>
      </c>
      <c r="L8" s="6">
        <v>3.6325799999999999</v>
      </c>
      <c r="M8" s="6">
        <v>7.6520000000000001</v>
      </c>
      <c r="N8">
        <f t="shared" si="2"/>
        <v>1</v>
      </c>
      <c r="O8">
        <f t="shared" si="3"/>
        <v>1</v>
      </c>
      <c r="P8" s="6">
        <v>40</v>
      </c>
      <c r="Q8">
        <v>0</v>
      </c>
      <c r="R8">
        <f>P8+Q8</f>
        <v>40</v>
      </c>
    </row>
    <row r="9" spans="1:18" x14ac:dyDescent="0.35">
      <c r="A9" t="s">
        <v>33</v>
      </c>
      <c r="B9" t="s">
        <v>20</v>
      </c>
      <c r="C9" t="s">
        <v>23</v>
      </c>
      <c r="D9">
        <f t="shared" si="0"/>
        <v>1</v>
      </c>
      <c r="E9">
        <v>1</v>
      </c>
      <c r="F9">
        <v>0</v>
      </c>
      <c r="G9">
        <v>0</v>
      </c>
      <c r="H9" s="6">
        <v>0</v>
      </c>
      <c r="I9" s="1">
        <v>1</v>
      </c>
      <c r="J9">
        <f t="shared" si="1"/>
        <v>1</v>
      </c>
      <c r="K9" s="6">
        <v>40.566900000000004</v>
      </c>
      <c r="L9" s="6">
        <v>4.0860820000000002</v>
      </c>
      <c r="M9" s="6">
        <v>7.8410000000000002</v>
      </c>
      <c r="N9">
        <f t="shared" si="2"/>
        <v>1</v>
      </c>
      <c r="O9">
        <f t="shared" si="3"/>
        <v>0</v>
      </c>
      <c r="P9" s="6">
        <v>0</v>
      </c>
      <c r="Q9">
        <v>30</v>
      </c>
      <c r="R9">
        <f>P9+Q9</f>
        <v>30</v>
      </c>
    </row>
    <row r="10" spans="1:18" x14ac:dyDescent="0.35">
      <c r="A10" t="s">
        <v>34</v>
      </c>
      <c r="B10" t="s">
        <v>20</v>
      </c>
      <c r="C10" t="s">
        <v>23</v>
      </c>
      <c r="D10">
        <f t="shared" si="0"/>
        <v>10</v>
      </c>
      <c r="E10">
        <v>5</v>
      </c>
      <c r="F10">
        <v>5</v>
      </c>
      <c r="G10">
        <v>0</v>
      </c>
      <c r="H10" s="6">
        <v>2</v>
      </c>
      <c r="I10" s="1">
        <v>0</v>
      </c>
      <c r="J10">
        <f t="shared" si="1"/>
        <v>2</v>
      </c>
      <c r="K10" s="6">
        <v>24.03904</v>
      </c>
      <c r="L10" s="6">
        <v>2.08521</v>
      </c>
      <c r="M10" s="6">
        <v>7.7835999999999999</v>
      </c>
      <c r="N10">
        <f t="shared" si="2"/>
        <v>0.2</v>
      </c>
      <c r="O10">
        <f t="shared" si="3"/>
        <v>0.4</v>
      </c>
      <c r="P10" s="6">
        <v>15</v>
      </c>
      <c r="Q10">
        <v>0</v>
      </c>
      <c r="R10">
        <f>P10+Q10</f>
        <v>15</v>
      </c>
    </row>
    <row r="11" spans="1:18" x14ac:dyDescent="0.35">
      <c r="A11" t="s">
        <v>35</v>
      </c>
      <c r="B11" t="s">
        <v>20</v>
      </c>
      <c r="C11" t="s">
        <v>23</v>
      </c>
      <c r="D11">
        <f t="shared" si="0"/>
        <v>16</v>
      </c>
      <c r="E11">
        <v>10</v>
      </c>
      <c r="F11">
        <v>6</v>
      </c>
      <c r="G11">
        <v>0</v>
      </c>
      <c r="H11" s="6">
        <v>6</v>
      </c>
      <c r="I11" s="1">
        <v>3</v>
      </c>
      <c r="J11">
        <f t="shared" si="1"/>
        <v>9</v>
      </c>
      <c r="K11" s="6">
        <v>34.779559999999996</v>
      </c>
      <c r="L11" s="6">
        <v>2.7828696000000002</v>
      </c>
      <c r="M11" s="6">
        <v>8.1333000000000002</v>
      </c>
      <c r="N11">
        <f t="shared" si="2"/>
        <v>0.5625</v>
      </c>
      <c r="O11">
        <f t="shared" si="3"/>
        <v>0.6</v>
      </c>
      <c r="P11" s="6">
        <v>66</v>
      </c>
      <c r="Q11">
        <v>143</v>
      </c>
      <c r="R11">
        <f>P11+Q11</f>
        <v>209</v>
      </c>
    </row>
    <row r="12" spans="1:18" x14ac:dyDescent="0.35">
      <c r="A12" t="s">
        <v>36</v>
      </c>
      <c r="B12" t="s">
        <v>20</v>
      </c>
      <c r="C12" t="s">
        <v>23</v>
      </c>
      <c r="D12">
        <f t="shared" si="0"/>
        <v>2</v>
      </c>
      <c r="E12">
        <v>1</v>
      </c>
      <c r="F12">
        <v>1</v>
      </c>
      <c r="G12">
        <v>0</v>
      </c>
      <c r="H12" s="6">
        <v>1</v>
      </c>
      <c r="I12" s="1">
        <v>0</v>
      </c>
      <c r="J12">
        <f t="shared" si="1"/>
        <v>1</v>
      </c>
      <c r="K12" s="6">
        <v>45.067199999999993</v>
      </c>
      <c r="L12" s="6">
        <v>2.8629600000000002</v>
      </c>
      <c r="M12" s="6">
        <v>11.481</v>
      </c>
      <c r="N12">
        <f t="shared" si="2"/>
        <v>0.5</v>
      </c>
      <c r="O12">
        <f t="shared" si="3"/>
        <v>1</v>
      </c>
      <c r="P12" s="6">
        <v>7</v>
      </c>
      <c r="Q12">
        <v>0</v>
      </c>
      <c r="R12">
        <f>P12+Q12</f>
        <v>7</v>
      </c>
    </row>
    <row r="13" spans="1:18" x14ac:dyDescent="0.35">
      <c r="A13" t="s">
        <v>38</v>
      </c>
      <c r="B13" t="s">
        <v>20</v>
      </c>
      <c r="C13" t="s">
        <v>23</v>
      </c>
      <c r="D13">
        <f t="shared" si="0"/>
        <v>1</v>
      </c>
      <c r="E13">
        <v>1</v>
      </c>
      <c r="F13">
        <v>0</v>
      </c>
      <c r="G13">
        <v>0</v>
      </c>
      <c r="H13" s="6">
        <v>0</v>
      </c>
      <c r="I13" s="1">
        <v>1</v>
      </c>
      <c r="J13">
        <f t="shared" si="1"/>
        <v>1</v>
      </c>
      <c r="K13" s="6">
        <v>51.07630000000001</v>
      </c>
      <c r="L13" s="6">
        <v>2.5560360000000002</v>
      </c>
      <c r="M13" s="6">
        <v>11.784000000000001</v>
      </c>
      <c r="N13">
        <f t="shared" si="2"/>
        <v>1</v>
      </c>
      <c r="O13">
        <f t="shared" si="3"/>
        <v>0</v>
      </c>
      <c r="P13" s="6">
        <v>0</v>
      </c>
      <c r="Q13">
        <v>2</v>
      </c>
      <c r="R13">
        <f>P13+Q13</f>
        <v>2</v>
      </c>
    </row>
    <row r="14" spans="1:18" x14ac:dyDescent="0.35">
      <c r="A14" t="s">
        <v>40</v>
      </c>
      <c r="B14" t="s">
        <v>20</v>
      </c>
      <c r="C14" t="s">
        <v>23</v>
      </c>
      <c r="D14">
        <f t="shared" si="0"/>
        <v>12</v>
      </c>
      <c r="E14">
        <v>3</v>
      </c>
      <c r="F14">
        <v>9</v>
      </c>
      <c r="G14">
        <v>0</v>
      </c>
      <c r="H14" s="6">
        <v>1</v>
      </c>
      <c r="I14" s="1">
        <v>1</v>
      </c>
      <c r="J14">
        <f t="shared" si="1"/>
        <v>2</v>
      </c>
      <c r="K14" s="6">
        <v>38.093966666666667</v>
      </c>
      <c r="L14" s="6">
        <v>3.6731146666666667</v>
      </c>
      <c r="M14" s="6">
        <v>6.4226666666666672</v>
      </c>
      <c r="N14">
        <f t="shared" si="2"/>
        <v>0.16666666666666666</v>
      </c>
      <c r="O14">
        <f t="shared" si="3"/>
        <v>0.33333333333333331</v>
      </c>
      <c r="P14" s="6">
        <v>26</v>
      </c>
      <c r="Q14">
        <v>53</v>
      </c>
      <c r="R14">
        <f>P14+Q14</f>
        <v>79</v>
      </c>
    </row>
    <row r="15" spans="1:18" x14ac:dyDescent="0.35">
      <c r="A15" t="s">
        <v>42</v>
      </c>
      <c r="B15" t="s">
        <v>20</v>
      </c>
      <c r="C15" t="s">
        <v>23</v>
      </c>
      <c r="D15">
        <f t="shared" si="0"/>
        <v>4</v>
      </c>
      <c r="E15">
        <v>1</v>
      </c>
      <c r="F15">
        <v>3</v>
      </c>
      <c r="G15">
        <v>0</v>
      </c>
      <c r="H15" s="6">
        <v>0</v>
      </c>
      <c r="I15" s="1">
        <v>3</v>
      </c>
      <c r="J15">
        <f t="shared" si="1"/>
        <v>3</v>
      </c>
      <c r="K15" s="6">
        <v>35.664199999999994</v>
      </c>
      <c r="L15" s="6">
        <v>3.7772490000000003</v>
      </c>
      <c r="M15" s="6">
        <v>7.5259999999999998</v>
      </c>
      <c r="N15">
        <f t="shared" si="2"/>
        <v>0.75</v>
      </c>
      <c r="O15">
        <f t="shared" si="3"/>
        <v>0</v>
      </c>
      <c r="P15" s="6">
        <v>0</v>
      </c>
      <c r="Q15">
        <v>52</v>
      </c>
      <c r="R15">
        <f>P15+Q15</f>
        <v>52</v>
      </c>
    </row>
    <row r="16" spans="1:18" x14ac:dyDescent="0.35">
      <c r="A16" t="s">
        <v>43</v>
      </c>
      <c r="B16" t="s">
        <v>20</v>
      </c>
      <c r="C16" t="s">
        <v>23</v>
      </c>
      <c r="D16">
        <f t="shared" si="0"/>
        <v>19</v>
      </c>
      <c r="E16">
        <v>9</v>
      </c>
      <c r="F16">
        <v>10</v>
      </c>
      <c r="G16">
        <v>0</v>
      </c>
      <c r="H16" s="6">
        <v>2</v>
      </c>
      <c r="I16" s="1">
        <v>1</v>
      </c>
      <c r="J16">
        <f t="shared" si="1"/>
        <v>3</v>
      </c>
      <c r="K16" s="6">
        <v>35.181566666666669</v>
      </c>
      <c r="L16" s="6">
        <v>4.1601091111111099</v>
      </c>
      <c r="M16" s="6">
        <v>7.33222222222222</v>
      </c>
      <c r="N16">
        <f t="shared" si="2"/>
        <v>0.15789473684210525</v>
      </c>
      <c r="O16">
        <f t="shared" si="3"/>
        <v>0.22222222222222221</v>
      </c>
      <c r="P16" s="6">
        <v>4</v>
      </c>
      <c r="Q16">
        <v>61</v>
      </c>
      <c r="R16">
        <f>P16+Q16</f>
        <v>65</v>
      </c>
    </row>
    <row r="17" spans="1:18" x14ac:dyDescent="0.35">
      <c r="A17" t="s">
        <v>44</v>
      </c>
      <c r="B17" t="s">
        <v>20</v>
      </c>
      <c r="C17" t="s">
        <v>23</v>
      </c>
      <c r="D17">
        <f t="shared" si="0"/>
        <v>2</v>
      </c>
      <c r="E17">
        <v>2</v>
      </c>
      <c r="F17">
        <v>0</v>
      </c>
      <c r="G17">
        <v>0</v>
      </c>
      <c r="H17" s="6">
        <v>1</v>
      </c>
      <c r="I17" s="1">
        <v>0</v>
      </c>
      <c r="J17">
        <f t="shared" si="1"/>
        <v>1</v>
      </c>
      <c r="K17" s="6">
        <v>34.520499999999998</v>
      </c>
      <c r="L17" s="6">
        <v>4.0127220000000001</v>
      </c>
      <c r="M17" s="6">
        <v>7.6505000000000001</v>
      </c>
      <c r="N17">
        <f t="shared" si="2"/>
        <v>0.5</v>
      </c>
      <c r="O17">
        <f t="shared" si="3"/>
        <v>0.5</v>
      </c>
      <c r="P17" s="6">
        <v>44</v>
      </c>
      <c r="Q17">
        <v>0</v>
      </c>
      <c r="R17">
        <f>P17+Q17</f>
        <v>44</v>
      </c>
    </row>
    <row r="18" spans="1:18" x14ac:dyDescent="0.35">
      <c r="A18" t="s">
        <v>45</v>
      </c>
      <c r="B18" t="s">
        <v>20</v>
      </c>
      <c r="C18" t="s">
        <v>23</v>
      </c>
      <c r="D18">
        <f t="shared" si="0"/>
        <v>16</v>
      </c>
      <c r="E18">
        <v>2</v>
      </c>
      <c r="F18">
        <v>14</v>
      </c>
      <c r="G18">
        <v>0</v>
      </c>
      <c r="H18" s="6">
        <v>2</v>
      </c>
      <c r="I18" s="1">
        <v>1</v>
      </c>
      <c r="J18">
        <f t="shared" si="1"/>
        <v>3</v>
      </c>
      <c r="K18" s="6">
        <v>39.39575</v>
      </c>
      <c r="L18" s="6">
        <v>1.9542280000000001</v>
      </c>
      <c r="M18" s="6">
        <v>7.7995000000000001</v>
      </c>
      <c r="N18">
        <f t="shared" si="2"/>
        <v>0.1875</v>
      </c>
      <c r="O18">
        <f t="shared" si="3"/>
        <v>1</v>
      </c>
      <c r="P18" s="6">
        <v>14</v>
      </c>
      <c r="Q18" t="s">
        <v>41</v>
      </c>
      <c r="R18" t="s">
        <v>41</v>
      </c>
    </row>
    <row r="19" spans="1:18" x14ac:dyDescent="0.35">
      <c r="A19" t="s">
        <v>46</v>
      </c>
      <c r="B19" t="s">
        <v>20</v>
      </c>
      <c r="C19" t="s">
        <v>23</v>
      </c>
      <c r="D19">
        <f t="shared" si="0"/>
        <v>7</v>
      </c>
      <c r="E19">
        <v>3</v>
      </c>
      <c r="F19">
        <v>4</v>
      </c>
      <c r="G19">
        <v>0</v>
      </c>
      <c r="H19" s="6">
        <v>2</v>
      </c>
      <c r="I19" s="1">
        <v>1</v>
      </c>
      <c r="J19">
        <f t="shared" si="1"/>
        <v>3</v>
      </c>
      <c r="K19" s="6">
        <v>27.648833333333332</v>
      </c>
      <c r="L19" s="6">
        <v>2.4264320000000001</v>
      </c>
      <c r="M19" s="6">
        <v>8.3439999999999994</v>
      </c>
      <c r="N19">
        <f t="shared" si="2"/>
        <v>0.42857142857142855</v>
      </c>
      <c r="O19">
        <f t="shared" si="3"/>
        <v>0.66666666666666663</v>
      </c>
      <c r="P19" s="6">
        <v>7</v>
      </c>
      <c r="Q19">
        <v>5</v>
      </c>
      <c r="R19">
        <f>P19+Q19</f>
        <v>12</v>
      </c>
    </row>
    <row r="20" spans="1:18" x14ac:dyDescent="0.35">
      <c r="A20" t="s">
        <v>47</v>
      </c>
      <c r="B20" t="s">
        <v>20</v>
      </c>
      <c r="C20" t="s">
        <v>23</v>
      </c>
      <c r="D20">
        <f t="shared" si="0"/>
        <v>7</v>
      </c>
      <c r="E20">
        <v>4</v>
      </c>
      <c r="F20">
        <v>3</v>
      </c>
      <c r="G20">
        <v>0</v>
      </c>
      <c r="H20" s="6">
        <v>0</v>
      </c>
      <c r="I20" s="1">
        <v>1</v>
      </c>
      <c r="J20">
        <f t="shared" si="1"/>
        <v>1</v>
      </c>
      <c r="K20" s="6">
        <v>42.407150000000001</v>
      </c>
      <c r="L20" s="6">
        <v>4.657213333333333</v>
      </c>
      <c r="M20" s="6">
        <v>7.8652499999999996</v>
      </c>
      <c r="N20">
        <f t="shared" si="2"/>
        <v>0.14285714285714285</v>
      </c>
      <c r="O20">
        <f t="shared" si="3"/>
        <v>0</v>
      </c>
      <c r="P20" s="6">
        <v>0</v>
      </c>
      <c r="Q20">
        <v>6</v>
      </c>
      <c r="R20">
        <f>P20+Q20</f>
        <v>6</v>
      </c>
    </row>
    <row r="21" spans="1:18" x14ac:dyDescent="0.35">
      <c r="A21" t="s">
        <v>48</v>
      </c>
      <c r="B21" t="s">
        <v>20</v>
      </c>
      <c r="C21" t="s">
        <v>23</v>
      </c>
      <c r="D21">
        <f t="shared" si="0"/>
        <v>30</v>
      </c>
      <c r="E21">
        <v>13</v>
      </c>
      <c r="F21">
        <v>17</v>
      </c>
      <c r="G21">
        <v>0</v>
      </c>
      <c r="H21" s="6">
        <v>2</v>
      </c>
      <c r="I21" s="1">
        <v>3</v>
      </c>
      <c r="J21">
        <f t="shared" si="1"/>
        <v>5</v>
      </c>
      <c r="K21" s="6">
        <v>44.216307692307694</v>
      </c>
      <c r="L21" s="6">
        <v>3.8415574615384616</v>
      </c>
      <c r="M21" s="6">
        <v>8.0052307692307707</v>
      </c>
      <c r="N21">
        <f t="shared" si="2"/>
        <v>0.16666666666666666</v>
      </c>
      <c r="O21">
        <f t="shared" si="3"/>
        <v>0.15384615384615385</v>
      </c>
      <c r="P21" s="6">
        <v>64</v>
      </c>
      <c r="Q21">
        <v>69</v>
      </c>
      <c r="R21">
        <f>P21+Q21</f>
        <v>133</v>
      </c>
    </row>
    <row r="22" spans="1:18" x14ac:dyDescent="0.35">
      <c r="A22" t="s">
        <v>49</v>
      </c>
      <c r="B22" t="s">
        <v>20</v>
      </c>
      <c r="C22" t="s">
        <v>23</v>
      </c>
      <c r="D22">
        <f t="shared" si="0"/>
        <v>5</v>
      </c>
      <c r="E22">
        <v>2</v>
      </c>
      <c r="F22">
        <v>3</v>
      </c>
      <c r="G22">
        <v>0</v>
      </c>
      <c r="H22" s="6">
        <v>1</v>
      </c>
      <c r="I22" s="1">
        <v>1</v>
      </c>
      <c r="J22">
        <f t="shared" si="1"/>
        <v>2</v>
      </c>
      <c r="K22" s="6">
        <v>32.218800000000002</v>
      </c>
      <c r="L22" s="6">
        <v>3.4663580000000005</v>
      </c>
      <c r="M22" s="6">
        <v>7.0655000000000001</v>
      </c>
      <c r="N22">
        <f t="shared" si="2"/>
        <v>0.4</v>
      </c>
      <c r="O22">
        <f t="shared" si="3"/>
        <v>0.5</v>
      </c>
      <c r="P22" s="6">
        <v>16</v>
      </c>
      <c r="Q22" t="s">
        <v>41</v>
      </c>
      <c r="R22" t="s">
        <v>41</v>
      </c>
    </row>
    <row r="23" spans="1:18" x14ac:dyDescent="0.35">
      <c r="A23" t="s">
        <v>50</v>
      </c>
      <c r="B23" t="s">
        <v>20</v>
      </c>
      <c r="C23" t="s">
        <v>23</v>
      </c>
      <c r="D23">
        <f t="shared" si="0"/>
        <v>9</v>
      </c>
      <c r="E23">
        <v>6</v>
      </c>
      <c r="F23">
        <v>3</v>
      </c>
      <c r="G23">
        <v>0</v>
      </c>
      <c r="H23" s="6">
        <v>1</v>
      </c>
      <c r="I23" s="1">
        <v>1</v>
      </c>
      <c r="J23">
        <f t="shared" si="1"/>
        <v>2</v>
      </c>
      <c r="K23" s="6">
        <v>35.432383333333341</v>
      </c>
      <c r="L23" s="6">
        <v>2.4668459999999999</v>
      </c>
      <c r="M23" s="6">
        <v>8.881333333333334</v>
      </c>
      <c r="N23">
        <f t="shared" si="2"/>
        <v>0.22222222222222221</v>
      </c>
      <c r="O23">
        <f t="shared" si="3"/>
        <v>0.16666666666666666</v>
      </c>
      <c r="P23" s="7">
        <v>5</v>
      </c>
      <c r="Q23">
        <v>28</v>
      </c>
      <c r="R23">
        <f>P23+Q23</f>
        <v>33</v>
      </c>
    </row>
    <row r="24" spans="1:18" x14ac:dyDescent="0.35">
      <c r="A24" t="s">
        <v>51</v>
      </c>
      <c r="B24" t="s">
        <v>20</v>
      </c>
      <c r="C24" t="s">
        <v>23</v>
      </c>
      <c r="D24">
        <f t="shared" si="0"/>
        <v>2</v>
      </c>
      <c r="E24">
        <v>2</v>
      </c>
      <c r="F24">
        <v>0</v>
      </c>
      <c r="G24">
        <v>0</v>
      </c>
      <c r="H24" s="6">
        <v>0</v>
      </c>
      <c r="I24" s="1">
        <v>1</v>
      </c>
      <c r="J24">
        <f t="shared" si="1"/>
        <v>1</v>
      </c>
      <c r="K24" s="6">
        <v>47.569800000000001</v>
      </c>
      <c r="L24" s="6">
        <v>3.9192204999999998</v>
      </c>
      <c r="M24" s="6">
        <v>8.1609999999999996</v>
      </c>
      <c r="N24">
        <f t="shared" si="2"/>
        <v>0.5</v>
      </c>
      <c r="O24">
        <f t="shared" si="3"/>
        <v>0</v>
      </c>
      <c r="P24" s="6">
        <v>0</v>
      </c>
      <c r="Q24">
        <v>41</v>
      </c>
      <c r="R24">
        <f>P24+Q24</f>
        <v>41</v>
      </c>
    </row>
    <row r="25" spans="1:18" x14ac:dyDescent="0.35">
      <c r="A25" t="s">
        <v>52</v>
      </c>
      <c r="B25" t="s">
        <v>20</v>
      </c>
      <c r="C25" t="s">
        <v>23</v>
      </c>
      <c r="D25">
        <f t="shared" si="0"/>
        <v>8</v>
      </c>
      <c r="E25">
        <v>6</v>
      </c>
      <c r="F25">
        <v>2</v>
      </c>
      <c r="G25">
        <v>0</v>
      </c>
      <c r="H25" s="6">
        <v>2</v>
      </c>
      <c r="I25" s="1">
        <v>0</v>
      </c>
      <c r="J25">
        <f t="shared" si="1"/>
        <v>2</v>
      </c>
      <c r="K25" s="6">
        <v>50.520766666666667</v>
      </c>
      <c r="L25" s="6">
        <v>4.0769128333333322</v>
      </c>
      <c r="M25" s="6">
        <v>8.099499999999999</v>
      </c>
      <c r="N25">
        <f t="shared" si="2"/>
        <v>0.25</v>
      </c>
      <c r="O25">
        <f t="shared" si="3"/>
        <v>0.33333333333333331</v>
      </c>
      <c r="P25" s="6">
        <v>72</v>
      </c>
      <c r="Q25">
        <v>0</v>
      </c>
      <c r="R25">
        <f>P25+Q25</f>
        <v>72</v>
      </c>
    </row>
    <row r="26" spans="1:18" x14ac:dyDescent="0.35">
      <c r="A26" t="s">
        <v>53</v>
      </c>
      <c r="B26" t="s">
        <v>20</v>
      </c>
      <c r="C26" t="s">
        <v>23</v>
      </c>
      <c r="D26">
        <f t="shared" si="0"/>
        <v>11</v>
      </c>
      <c r="E26">
        <v>4</v>
      </c>
      <c r="F26">
        <v>7</v>
      </c>
      <c r="G26">
        <v>0</v>
      </c>
      <c r="H26" s="6">
        <v>4</v>
      </c>
      <c r="I26" s="1">
        <v>0</v>
      </c>
      <c r="J26">
        <f t="shared" si="1"/>
        <v>4</v>
      </c>
      <c r="K26" s="6">
        <v>36.780675000000002</v>
      </c>
      <c r="L26" s="6">
        <v>3.75203175</v>
      </c>
      <c r="M26" s="6">
        <v>7.484</v>
      </c>
      <c r="N26">
        <f t="shared" si="2"/>
        <v>0.36363636363636365</v>
      </c>
      <c r="O26">
        <f t="shared" si="3"/>
        <v>1</v>
      </c>
      <c r="P26" s="6">
        <v>131</v>
      </c>
      <c r="Q26">
        <v>0</v>
      </c>
      <c r="R26">
        <f>P26+Q26</f>
        <v>131</v>
      </c>
    </row>
    <row r="27" spans="1:18" x14ac:dyDescent="0.35">
      <c r="A27" t="s">
        <v>54</v>
      </c>
      <c r="B27" t="s">
        <v>20</v>
      </c>
      <c r="C27" t="s">
        <v>23</v>
      </c>
      <c r="D27">
        <f t="shared" si="0"/>
        <v>9</v>
      </c>
      <c r="E27">
        <v>3</v>
      </c>
      <c r="F27">
        <v>6</v>
      </c>
      <c r="G27">
        <v>0</v>
      </c>
      <c r="H27" s="6">
        <v>3</v>
      </c>
      <c r="I27" s="1">
        <v>2</v>
      </c>
      <c r="J27">
        <f t="shared" si="1"/>
        <v>5</v>
      </c>
      <c r="K27" s="6">
        <v>39.476533333333336</v>
      </c>
      <c r="L27" s="6">
        <v>3.3184209999999998</v>
      </c>
      <c r="M27" s="6">
        <v>8.0489999999999995</v>
      </c>
      <c r="N27">
        <f t="shared" si="2"/>
        <v>0.55555555555555558</v>
      </c>
      <c r="O27">
        <f t="shared" si="3"/>
        <v>1</v>
      </c>
      <c r="P27" s="6">
        <v>36</v>
      </c>
      <c r="Q27">
        <v>32</v>
      </c>
      <c r="R27">
        <f>P27+Q27</f>
        <v>68</v>
      </c>
    </row>
    <row r="28" spans="1:18" x14ac:dyDescent="0.35">
      <c r="A28" t="s">
        <v>55</v>
      </c>
      <c r="B28" t="s">
        <v>20</v>
      </c>
      <c r="C28" t="s">
        <v>23</v>
      </c>
      <c r="D28">
        <f t="shared" si="0"/>
        <v>15</v>
      </c>
      <c r="E28">
        <v>5</v>
      </c>
      <c r="F28">
        <v>10</v>
      </c>
      <c r="G28">
        <v>0</v>
      </c>
      <c r="H28" s="6">
        <v>1</v>
      </c>
      <c r="I28" s="1">
        <v>1</v>
      </c>
      <c r="J28">
        <f t="shared" si="1"/>
        <v>2</v>
      </c>
      <c r="K28" s="6">
        <v>33.845039999999997</v>
      </c>
      <c r="L28" s="6">
        <v>3.0063536000000006</v>
      </c>
      <c r="M28" s="6">
        <v>10.402800000000001</v>
      </c>
      <c r="N28">
        <f t="shared" si="2"/>
        <v>0.13333333333333333</v>
      </c>
      <c r="O28">
        <f t="shared" si="3"/>
        <v>0.2</v>
      </c>
      <c r="P28" s="6">
        <v>2</v>
      </c>
      <c r="Q28">
        <v>53</v>
      </c>
      <c r="R28">
        <f>P28+Q28</f>
        <v>55</v>
      </c>
    </row>
    <row r="29" spans="1:18" x14ac:dyDescent="0.35">
      <c r="A29" t="s">
        <v>56</v>
      </c>
      <c r="B29" t="s">
        <v>20</v>
      </c>
      <c r="C29" t="s">
        <v>23</v>
      </c>
      <c r="D29">
        <f t="shared" si="0"/>
        <v>16</v>
      </c>
      <c r="E29">
        <v>2</v>
      </c>
      <c r="F29">
        <v>14</v>
      </c>
      <c r="G29">
        <v>0</v>
      </c>
      <c r="H29" s="6">
        <v>1</v>
      </c>
      <c r="I29" s="1">
        <v>1</v>
      </c>
      <c r="J29">
        <f t="shared" si="1"/>
        <v>2</v>
      </c>
      <c r="K29" s="6">
        <v>43.306249999999999</v>
      </c>
      <c r="L29" s="6">
        <v>3.1658220000000004</v>
      </c>
      <c r="M29" s="6">
        <v>7.1965000000000003</v>
      </c>
      <c r="N29">
        <f t="shared" si="2"/>
        <v>0.125</v>
      </c>
      <c r="O29">
        <f t="shared" si="3"/>
        <v>0.5</v>
      </c>
      <c r="P29" s="7">
        <v>3</v>
      </c>
      <c r="Q29">
        <v>18</v>
      </c>
      <c r="R29">
        <f>P29+Q29</f>
        <v>21</v>
      </c>
    </row>
    <row r="30" spans="1:18" x14ac:dyDescent="0.35">
      <c r="A30" t="s">
        <v>57</v>
      </c>
      <c r="B30" t="s">
        <v>20</v>
      </c>
      <c r="C30" t="s">
        <v>23</v>
      </c>
      <c r="D30">
        <f t="shared" si="0"/>
        <v>13</v>
      </c>
      <c r="E30">
        <v>7</v>
      </c>
      <c r="F30">
        <v>6</v>
      </c>
      <c r="G30">
        <v>0</v>
      </c>
      <c r="H30" s="6">
        <v>3</v>
      </c>
      <c r="I30" s="1">
        <v>2</v>
      </c>
      <c r="J30">
        <f t="shared" si="1"/>
        <v>5</v>
      </c>
      <c r="K30" s="6">
        <v>46.393885714285716</v>
      </c>
      <c r="L30" s="6">
        <v>5.0266077142857144</v>
      </c>
      <c r="M30" s="6">
        <v>7.8645714285714288</v>
      </c>
      <c r="N30">
        <f t="shared" si="2"/>
        <v>0.38461538461538464</v>
      </c>
      <c r="O30">
        <f t="shared" si="3"/>
        <v>0.42857142857142855</v>
      </c>
      <c r="P30" s="6">
        <v>84</v>
      </c>
      <c r="Q30">
        <v>66</v>
      </c>
      <c r="R30">
        <f>P30+Q30</f>
        <v>150</v>
      </c>
    </row>
    <row r="31" spans="1:18" x14ac:dyDescent="0.35">
      <c r="A31" t="s">
        <v>58</v>
      </c>
      <c r="B31" t="s">
        <v>20</v>
      </c>
      <c r="C31" t="s">
        <v>23</v>
      </c>
      <c r="D31">
        <f t="shared" si="0"/>
        <v>7</v>
      </c>
      <c r="E31">
        <v>1</v>
      </c>
      <c r="F31">
        <v>6</v>
      </c>
      <c r="G31">
        <v>0</v>
      </c>
      <c r="H31" s="6">
        <v>0</v>
      </c>
      <c r="I31" s="1">
        <v>0</v>
      </c>
      <c r="J31">
        <f t="shared" si="1"/>
        <v>0</v>
      </c>
      <c r="K31" s="6">
        <v>26.675999999999998</v>
      </c>
      <c r="L31" s="6">
        <v>1.5813699999999999</v>
      </c>
      <c r="M31" s="6">
        <v>8.2070000000000007</v>
      </c>
      <c r="N31">
        <f t="shared" si="2"/>
        <v>0</v>
      </c>
      <c r="O31">
        <f t="shared" si="3"/>
        <v>0</v>
      </c>
      <c r="P31" s="6">
        <v>0</v>
      </c>
      <c r="Q31">
        <v>0</v>
      </c>
      <c r="R31">
        <f>P31+Q31</f>
        <v>0</v>
      </c>
    </row>
    <row r="32" spans="1:18" x14ac:dyDescent="0.35">
      <c r="A32" t="s">
        <v>59</v>
      </c>
      <c r="B32" t="s">
        <v>20</v>
      </c>
      <c r="C32" t="s">
        <v>23</v>
      </c>
      <c r="D32">
        <f t="shared" si="0"/>
        <v>6</v>
      </c>
      <c r="E32">
        <v>2</v>
      </c>
      <c r="F32">
        <v>4</v>
      </c>
      <c r="G32">
        <v>0</v>
      </c>
      <c r="H32" s="6">
        <v>1</v>
      </c>
      <c r="I32" s="1">
        <v>2</v>
      </c>
      <c r="J32">
        <f t="shared" si="1"/>
        <v>3</v>
      </c>
      <c r="K32" s="6">
        <v>51.810299999999998</v>
      </c>
      <c r="L32" s="6">
        <v>4.3296550000000007</v>
      </c>
      <c r="M32" s="6">
        <v>5.1775000000000002</v>
      </c>
      <c r="N32">
        <f t="shared" si="2"/>
        <v>0.5</v>
      </c>
      <c r="O32">
        <f t="shared" si="3"/>
        <v>0.5</v>
      </c>
      <c r="P32" s="6">
        <v>28</v>
      </c>
      <c r="Q32">
        <v>67</v>
      </c>
      <c r="R32">
        <f>P32+Q32</f>
        <v>95</v>
      </c>
    </row>
    <row r="33" spans="1:18" x14ac:dyDescent="0.35">
      <c r="A33" t="s">
        <v>60</v>
      </c>
      <c r="B33" t="s">
        <v>20</v>
      </c>
      <c r="C33" t="s">
        <v>23</v>
      </c>
      <c r="D33">
        <f t="shared" si="0"/>
        <v>2</v>
      </c>
      <c r="E33">
        <v>1</v>
      </c>
      <c r="F33">
        <v>1</v>
      </c>
      <c r="G33">
        <v>0</v>
      </c>
      <c r="H33" s="6">
        <v>0</v>
      </c>
      <c r="I33" s="1">
        <v>0</v>
      </c>
      <c r="J33">
        <f t="shared" si="1"/>
        <v>0</v>
      </c>
      <c r="K33" s="6">
        <v>49.348800000000004</v>
      </c>
      <c r="L33" s="6">
        <v>3.5367500000000001</v>
      </c>
      <c r="M33" s="6">
        <v>5.452</v>
      </c>
      <c r="N33">
        <f t="shared" si="2"/>
        <v>0</v>
      </c>
      <c r="O33">
        <f t="shared" si="3"/>
        <v>0</v>
      </c>
      <c r="P33" s="6">
        <v>0</v>
      </c>
      <c r="Q33">
        <v>0</v>
      </c>
      <c r="R33">
        <f>P33+Q33</f>
        <v>0</v>
      </c>
    </row>
    <row r="34" spans="1:18" x14ac:dyDescent="0.35">
      <c r="A34" t="s">
        <v>61</v>
      </c>
      <c r="B34" t="s">
        <v>20</v>
      </c>
      <c r="C34" t="s">
        <v>23</v>
      </c>
      <c r="D34">
        <f t="shared" si="0"/>
        <v>28</v>
      </c>
      <c r="E34">
        <v>13</v>
      </c>
      <c r="F34">
        <v>15</v>
      </c>
      <c r="G34" s="8">
        <v>3</v>
      </c>
      <c r="H34" s="6">
        <v>7</v>
      </c>
      <c r="I34" s="1">
        <v>0</v>
      </c>
      <c r="J34">
        <f t="shared" si="1"/>
        <v>7</v>
      </c>
      <c r="K34" s="6">
        <v>43.511130769230775</v>
      </c>
      <c r="L34" s="6">
        <v>3.6485654615384613</v>
      </c>
      <c r="M34" s="6">
        <v>6.752769230769232</v>
      </c>
      <c r="N34">
        <f t="shared" si="2"/>
        <v>0.25</v>
      </c>
      <c r="O34">
        <f t="shared" si="3"/>
        <v>0.53846153846153844</v>
      </c>
      <c r="P34" s="6">
        <v>168</v>
      </c>
      <c r="Q34">
        <v>0</v>
      </c>
      <c r="R34">
        <f>P34+Q34</f>
        <v>168</v>
      </c>
    </row>
    <row r="35" spans="1:18" x14ac:dyDescent="0.35">
      <c r="A35" t="s">
        <v>63</v>
      </c>
      <c r="B35" t="s">
        <v>20</v>
      </c>
      <c r="C35" t="s">
        <v>23</v>
      </c>
      <c r="D35">
        <f t="shared" si="0"/>
        <v>3</v>
      </c>
      <c r="E35">
        <v>3</v>
      </c>
      <c r="F35">
        <v>0</v>
      </c>
      <c r="G35">
        <v>0</v>
      </c>
      <c r="H35" s="6">
        <v>0</v>
      </c>
      <c r="I35" s="1">
        <v>1</v>
      </c>
      <c r="J35">
        <f t="shared" si="1"/>
        <v>1</v>
      </c>
      <c r="K35" s="6">
        <v>47.000433333333326</v>
      </c>
      <c r="L35" s="6">
        <v>4.4136249999999997</v>
      </c>
      <c r="M35" s="6">
        <v>7.8116666666666674</v>
      </c>
      <c r="N35">
        <f t="shared" si="2"/>
        <v>0.33333333333333331</v>
      </c>
      <c r="O35">
        <f t="shared" si="3"/>
        <v>0</v>
      </c>
      <c r="P35" s="6">
        <v>0</v>
      </c>
      <c r="Q35">
        <v>102</v>
      </c>
      <c r="R35">
        <f>P35+Q35</f>
        <v>102</v>
      </c>
    </row>
    <row r="36" spans="1:18" x14ac:dyDescent="0.35">
      <c r="A36" t="s">
        <v>64</v>
      </c>
      <c r="B36" t="s">
        <v>20</v>
      </c>
      <c r="C36" t="s">
        <v>23</v>
      </c>
      <c r="D36">
        <f t="shared" si="0"/>
        <v>5</v>
      </c>
      <c r="E36">
        <v>3</v>
      </c>
      <c r="F36">
        <v>2</v>
      </c>
      <c r="G36">
        <v>0</v>
      </c>
      <c r="H36" s="6">
        <v>2</v>
      </c>
      <c r="I36" s="1">
        <v>0</v>
      </c>
      <c r="J36">
        <f t="shared" si="1"/>
        <v>2</v>
      </c>
      <c r="K36" s="6">
        <v>52.784033333333333</v>
      </c>
      <c r="L36" s="6">
        <v>3.4863943333333332</v>
      </c>
      <c r="M36" s="6">
        <v>7.8526666666666669</v>
      </c>
      <c r="N36">
        <f t="shared" si="2"/>
        <v>0.4</v>
      </c>
      <c r="O36">
        <f t="shared" si="3"/>
        <v>0.66666666666666663</v>
      </c>
      <c r="P36" s="6">
        <v>30</v>
      </c>
      <c r="Q36">
        <v>0</v>
      </c>
      <c r="R36">
        <f>P36+Q36</f>
        <v>30</v>
      </c>
    </row>
    <row r="37" spans="1:18" x14ac:dyDescent="0.35">
      <c r="A37" t="s">
        <v>65</v>
      </c>
      <c r="B37" t="s">
        <v>20</v>
      </c>
      <c r="C37" t="s">
        <v>23</v>
      </c>
      <c r="D37">
        <f t="shared" si="0"/>
        <v>4</v>
      </c>
      <c r="E37">
        <v>2</v>
      </c>
      <c r="F37">
        <v>2</v>
      </c>
      <c r="G37">
        <v>0</v>
      </c>
      <c r="H37" s="6">
        <v>1</v>
      </c>
      <c r="I37" s="1">
        <v>1</v>
      </c>
      <c r="J37">
        <f t="shared" si="1"/>
        <v>2</v>
      </c>
      <c r="K37" s="6">
        <v>33.4634</v>
      </c>
      <c r="L37" s="6">
        <v>3.4382145</v>
      </c>
      <c r="M37" s="6">
        <v>5.7765000000000004</v>
      </c>
      <c r="N37">
        <f t="shared" si="2"/>
        <v>0.5</v>
      </c>
      <c r="O37">
        <f t="shared" si="3"/>
        <v>0.5</v>
      </c>
      <c r="P37" s="6">
        <v>3</v>
      </c>
      <c r="Q37">
        <v>20</v>
      </c>
      <c r="R37">
        <f>P37+Q37</f>
        <v>23</v>
      </c>
    </row>
    <row r="38" spans="1:18" x14ac:dyDescent="0.35">
      <c r="A38" t="s">
        <v>66</v>
      </c>
      <c r="B38" t="s">
        <v>20</v>
      </c>
      <c r="C38" t="s">
        <v>23</v>
      </c>
      <c r="D38">
        <f t="shared" si="0"/>
        <v>3</v>
      </c>
      <c r="E38">
        <v>2</v>
      </c>
      <c r="F38">
        <v>1</v>
      </c>
      <c r="G38">
        <v>0</v>
      </c>
      <c r="H38" s="6">
        <v>0</v>
      </c>
      <c r="I38" s="1">
        <v>1</v>
      </c>
      <c r="J38">
        <f t="shared" si="1"/>
        <v>1</v>
      </c>
      <c r="K38" s="6">
        <v>42.8232</v>
      </c>
      <c r="L38" s="6">
        <v>3.1990604999999999</v>
      </c>
      <c r="M38" s="6">
        <v>7.4269999999999996</v>
      </c>
      <c r="N38">
        <f t="shared" si="2"/>
        <v>0.33333333333333331</v>
      </c>
      <c r="O38">
        <f t="shared" si="3"/>
        <v>0</v>
      </c>
      <c r="P38" s="6">
        <v>0</v>
      </c>
      <c r="Q38">
        <v>8</v>
      </c>
      <c r="R38">
        <f>P38+Q38</f>
        <v>8</v>
      </c>
    </row>
    <row r="39" spans="1:18" x14ac:dyDescent="0.35">
      <c r="A39" t="s">
        <v>67</v>
      </c>
      <c r="B39" t="s">
        <v>20</v>
      </c>
      <c r="C39" t="s">
        <v>23</v>
      </c>
      <c r="D39">
        <f t="shared" si="0"/>
        <v>9</v>
      </c>
      <c r="E39">
        <v>5</v>
      </c>
      <c r="F39">
        <v>4</v>
      </c>
      <c r="G39">
        <v>0</v>
      </c>
      <c r="H39" s="6">
        <v>3</v>
      </c>
      <c r="I39" s="1">
        <v>1</v>
      </c>
      <c r="J39">
        <f t="shared" si="1"/>
        <v>4</v>
      </c>
      <c r="K39" s="6">
        <v>38.078199999999995</v>
      </c>
      <c r="L39" s="6">
        <v>3.7568836000000005</v>
      </c>
      <c r="M39" s="6">
        <v>7.6102000000000007</v>
      </c>
      <c r="N39">
        <f t="shared" si="2"/>
        <v>0.44444444444444442</v>
      </c>
      <c r="O39">
        <f t="shared" si="3"/>
        <v>0.6</v>
      </c>
      <c r="P39" s="6">
        <v>65</v>
      </c>
      <c r="Q39">
        <v>20</v>
      </c>
      <c r="R39">
        <f>P39+Q39</f>
        <v>85</v>
      </c>
    </row>
    <row r="40" spans="1:18" x14ac:dyDescent="0.35">
      <c r="A40" t="s">
        <v>68</v>
      </c>
      <c r="B40" t="s">
        <v>20</v>
      </c>
      <c r="C40" t="s">
        <v>23</v>
      </c>
      <c r="D40">
        <f t="shared" si="0"/>
        <v>2</v>
      </c>
      <c r="E40">
        <v>1</v>
      </c>
      <c r="F40">
        <v>1</v>
      </c>
      <c r="G40">
        <v>0</v>
      </c>
      <c r="H40" s="6">
        <v>1</v>
      </c>
      <c r="I40" s="1">
        <v>0</v>
      </c>
      <c r="J40">
        <f t="shared" si="1"/>
        <v>1</v>
      </c>
      <c r="K40" s="6">
        <v>50.777999999999992</v>
      </c>
      <c r="L40" s="6">
        <v>3.96774</v>
      </c>
      <c r="M40" s="6">
        <v>7.9980000000000002</v>
      </c>
      <c r="N40">
        <f t="shared" si="2"/>
        <v>0.5</v>
      </c>
      <c r="O40">
        <f t="shared" si="3"/>
        <v>1</v>
      </c>
      <c r="P40" s="6">
        <v>48</v>
      </c>
      <c r="Q40">
        <v>0</v>
      </c>
      <c r="R40">
        <f>P40+Q40</f>
        <v>48</v>
      </c>
    </row>
    <row r="41" spans="1:18" x14ac:dyDescent="0.35">
      <c r="A41" t="s">
        <v>69</v>
      </c>
      <c r="B41" t="s">
        <v>20</v>
      </c>
      <c r="C41" t="s">
        <v>23</v>
      </c>
      <c r="D41">
        <f t="shared" si="0"/>
        <v>5</v>
      </c>
      <c r="E41">
        <v>3</v>
      </c>
      <c r="F41">
        <v>2</v>
      </c>
      <c r="G41">
        <v>0</v>
      </c>
      <c r="H41" s="6">
        <v>2</v>
      </c>
      <c r="I41" s="1">
        <v>1</v>
      </c>
      <c r="J41">
        <f t="shared" si="1"/>
        <v>3</v>
      </c>
      <c r="K41" s="6">
        <v>43.38936666666666</v>
      </c>
      <c r="L41" s="6">
        <v>3.1459413333333335</v>
      </c>
      <c r="M41" s="6">
        <v>7.8516666666666666</v>
      </c>
      <c r="N41">
        <f t="shared" si="2"/>
        <v>0.6</v>
      </c>
      <c r="O41">
        <f t="shared" si="3"/>
        <v>0.66666666666666663</v>
      </c>
      <c r="P41" s="6">
        <v>19</v>
      </c>
      <c r="Q41">
        <v>44</v>
      </c>
      <c r="R41">
        <f>P41+Q41</f>
        <v>63</v>
      </c>
    </row>
    <row r="42" spans="1:18" x14ac:dyDescent="0.35">
      <c r="A42" t="s">
        <v>70</v>
      </c>
      <c r="B42" t="s">
        <v>20</v>
      </c>
      <c r="C42" t="s">
        <v>23</v>
      </c>
      <c r="D42">
        <f t="shared" si="0"/>
        <v>32</v>
      </c>
      <c r="E42">
        <v>12</v>
      </c>
      <c r="F42">
        <v>20</v>
      </c>
      <c r="G42">
        <v>0</v>
      </c>
      <c r="H42" s="6">
        <v>6</v>
      </c>
      <c r="I42" s="1">
        <v>3</v>
      </c>
      <c r="J42">
        <f t="shared" si="1"/>
        <v>9</v>
      </c>
      <c r="K42" s="6">
        <v>42.840491666666672</v>
      </c>
      <c r="L42" s="6">
        <v>2.2014000833333336</v>
      </c>
      <c r="M42" s="6">
        <v>6.9730000000000016</v>
      </c>
      <c r="N42">
        <f t="shared" si="2"/>
        <v>0.28125</v>
      </c>
      <c r="O42">
        <f t="shared" si="3"/>
        <v>0.5</v>
      </c>
      <c r="P42" s="6">
        <v>113</v>
      </c>
      <c r="Q42" t="s">
        <v>41</v>
      </c>
      <c r="R42" t="s">
        <v>41</v>
      </c>
    </row>
    <row r="43" spans="1:18" x14ac:dyDescent="0.35">
      <c r="A43" t="s">
        <v>71</v>
      </c>
      <c r="B43" t="s">
        <v>20</v>
      </c>
      <c r="C43" t="s">
        <v>23</v>
      </c>
      <c r="D43">
        <f t="shared" si="0"/>
        <v>10</v>
      </c>
      <c r="E43">
        <v>6</v>
      </c>
      <c r="F43">
        <v>4</v>
      </c>
      <c r="G43">
        <v>0</v>
      </c>
      <c r="H43" s="6">
        <v>5</v>
      </c>
      <c r="I43" s="1">
        <v>0</v>
      </c>
      <c r="J43">
        <f t="shared" si="1"/>
        <v>5</v>
      </c>
      <c r="K43" s="6">
        <v>41.446000000000005</v>
      </c>
      <c r="L43" s="6">
        <v>3.2467473333333334</v>
      </c>
      <c r="M43" s="6">
        <v>6.5468333333333328</v>
      </c>
      <c r="N43">
        <f t="shared" si="2"/>
        <v>0.5</v>
      </c>
      <c r="O43">
        <f t="shared" si="3"/>
        <v>0.83333333333333337</v>
      </c>
      <c r="P43" s="6">
        <v>25</v>
      </c>
      <c r="Q43">
        <v>0</v>
      </c>
      <c r="R43">
        <f>P43+Q43</f>
        <v>25</v>
      </c>
    </row>
    <row r="44" spans="1:18" x14ac:dyDescent="0.35">
      <c r="A44" t="s">
        <v>72</v>
      </c>
      <c r="B44" t="s">
        <v>20</v>
      </c>
      <c r="C44" t="s">
        <v>23</v>
      </c>
      <c r="D44">
        <f t="shared" si="0"/>
        <v>7</v>
      </c>
      <c r="E44">
        <v>2</v>
      </c>
      <c r="F44">
        <v>5</v>
      </c>
      <c r="G44">
        <v>0</v>
      </c>
      <c r="H44" s="6">
        <v>1</v>
      </c>
      <c r="I44" s="1">
        <v>5</v>
      </c>
      <c r="J44">
        <f t="shared" si="1"/>
        <v>6</v>
      </c>
      <c r="K44" s="6">
        <v>46.151650000000004</v>
      </c>
      <c r="L44" s="6">
        <v>3.2000310000000001</v>
      </c>
      <c r="M44" s="6">
        <v>10.304500000000001</v>
      </c>
      <c r="N44">
        <f t="shared" si="2"/>
        <v>0.8571428571428571</v>
      </c>
      <c r="O44">
        <f t="shared" si="3"/>
        <v>0.5</v>
      </c>
      <c r="P44" s="6">
        <v>46</v>
      </c>
      <c r="Q44">
        <v>43</v>
      </c>
      <c r="R44">
        <f>P44+Q44</f>
        <v>89</v>
      </c>
    </row>
    <row r="45" spans="1:18" x14ac:dyDescent="0.35">
      <c r="A45" t="s">
        <v>73</v>
      </c>
      <c r="B45" t="s">
        <v>20</v>
      </c>
      <c r="C45" t="s">
        <v>23</v>
      </c>
      <c r="D45">
        <f t="shared" si="0"/>
        <v>7</v>
      </c>
      <c r="E45">
        <v>2</v>
      </c>
      <c r="F45">
        <v>5</v>
      </c>
      <c r="G45">
        <v>0</v>
      </c>
      <c r="H45" s="6">
        <v>1</v>
      </c>
      <c r="I45" s="1">
        <v>1</v>
      </c>
      <c r="J45">
        <f t="shared" si="1"/>
        <v>2</v>
      </c>
      <c r="K45" s="6">
        <v>27.412199999999999</v>
      </c>
      <c r="L45" s="6">
        <v>3.0993239999999997</v>
      </c>
      <c r="M45" s="6">
        <v>8.4849999999999994</v>
      </c>
      <c r="N45">
        <f t="shared" si="2"/>
        <v>0.2857142857142857</v>
      </c>
      <c r="O45">
        <f t="shared" si="3"/>
        <v>0.5</v>
      </c>
      <c r="P45" s="6">
        <v>18</v>
      </c>
      <c r="Q45">
        <v>21</v>
      </c>
      <c r="R45">
        <f>P45+Q45</f>
        <v>39</v>
      </c>
    </row>
    <row r="46" spans="1:18" x14ac:dyDescent="0.35">
      <c r="A46" t="s">
        <v>75</v>
      </c>
      <c r="B46" t="s">
        <v>20</v>
      </c>
      <c r="C46" t="s">
        <v>23</v>
      </c>
      <c r="D46">
        <f t="shared" si="0"/>
        <v>24</v>
      </c>
      <c r="E46">
        <v>6</v>
      </c>
      <c r="F46">
        <v>18</v>
      </c>
      <c r="G46">
        <v>0</v>
      </c>
      <c r="H46" s="6">
        <v>2</v>
      </c>
      <c r="I46" s="1">
        <v>0</v>
      </c>
      <c r="J46">
        <f t="shared" si="1"/>
        <v>2</v>
      </c>
      <c r="K46" s="6">
        <v>37.345149999999997</v>
      </c>
      <c r="L46" s="6">
        <v>2.9983796666666667</v>
      </c>
      <c r="M46" s="6">
        <v>8.3695000000000004</v>
      </c>
      <c r="N46">
        <f t="shared" si="2"/>
        <v>8.3333333333333329E-2</v>
      </c>
      <c r="O46">
        <f t="shared" si="3"/>
        <v>0.33333333333333331</v>
      </c>
      <c r="P46" s="6">
        <v>47</v>
      </c>
      <c r="Q46">
        <v>0</v>
      </c>
      <c r="R46">
        <f>P46+Q46</f>
        <v>47</v>
      </c>
    </row>
    <row r="47" spans="1:18" s="1" customFormat="1" x14ac:dyDescent="0.35">
      <c r="A47" s="1" t="s">
        <v>76</v>
      </c>
      <c r="B47" s="1" t="s">
        <v>20</v>
      </c>
      <c r="C47" s="1" t="s">
        <v>23</v>
      </c>
      <c r="D47">
        <f t="shared" si="0"/>
        <v>16</v>
      </c>
      <c r="E47" s="1">
        <v>3</v>
      </c>
      <c r="F47" s="1">
        <v>13</v>
      </c>
      <c r="G47" s="1">
        <v>0</v>
      </c>
      <c r="H47" s="7">
        <v>0</v>
      </c>
      <c r="I47" s="1" t="s">
        <v>41</v>
      </c>
      <c r="J47" s="1" t="s">
        <v>41</v>
      </c>
      <c r="K47" s="7">
        <v>24.502266666666667</v>
      </c>
      <c r="L47" s="7">
        <v>2.5363039999999999</v>
      </c>
      <c r="M47" s="7">
        <v>5.7353333333333341</v>
      </c>
      <c r="N47" s="1" t="s">
        <v>41</v>
      </c>
      <c r="O47" s="1">
        <f t="shared" si="3"/>
        <v>0</v>
      </c>
      <c r="P47" s="7">
        <v>0</v>
      </c>
      <c r="Q47" s="1">
        <v>0</v>
      </c>
      <c r="R47" s="1">
        <f>P47+Q47</f>
        <v>0</v>
      </c>
    </row>
    <row r="48" spans="1:18" x14ac:dyDescent="0.35">
      <c r="A48" t="s">
        <v>78</v>
      </c>
      <c r="B48" t="s">
        <v>77</v>
      </c>
      <c r="C48" t="s">
        <v>79</v>
      </c>
      <c r="D48">
        <f t="shared" si="0"/>
        <v>1</v>
      </c>
      <c r="E48">
        <v>1</v>
      </c>
      <c r="F48">
        <v>0</v>
      </c>
      <c r="G48">
        <v>1</v>
      </c>
      <c r="H48" s="6">
        <v>1</v>
      </c>
      <c r="I48" s="1">
        <v>1</v>
      </c>
      <c r="J48">
        <f t="shared" si="1"/>
        <v>2</v>
      </c>
      <c r="K48" s="6">
        <v>51.682400000000008</v>
      </c>
      <c r="L48" s="6">
        <v>3.9097800000000005</v>
      </c>
      <c r="M48" s="6">
        <v>9.6639999999999997</v>
      </c>
      <c r="N48">
        <f t="shared" si="2"/>
        <v>2</v>
      </c>
      <c r="O48">
        <f t="shared" si="3"/>
        <v>1</v>
      </c>
      <c r="P48" s="6">
        <v>3</v>
      </c>
      <c r="Q48">
        <v>5</v>
      </c>
      <c r="R48">
        <f>P48+Q48</f>
        <v>8</v>
      </c>
    </row>
    <row r="49" spans="1:18" x14ac:dyDescent="0.35">
      <c r="A49" t="s">
        <v>80</v>
      </c>
      <c r="B49" t="s">
        <v>77</v>
      </c>
      <c r="C49" t="s">
        <v>23</v>
      </c>
      <c r="D49">
        <f t="shared" si="0"/>
        <v>3</v>
      </c>
      <c r="E49">
        <v>1</v>
      </c>
      <c r="F49">
        <v>2</v>
      </c>
      <c r="G49">
        <v>0</v>
      </c>
      <c r="H49" s="6">
        <v>1</v>
      </c>
      <c r="I49" s="1">
        <v>0</v>
      </c>
      <c r="J49">
        <f t="shared" si="1"/>
        <v>1</v>
      </c>
      <c r="K49" s="6">
        <v>38.551500000000004</v>
      </c>
      <c r="L49" s="6">
        <v>4.2600599999999993</v>
      </c>
      <c r="M49" s="6">
        <v>7.7779999999999996</v>
      </c>
      <c r="N49">
        <f t="shared" si="2"/>
        <v>0.33333333333333331</v>
      </c>
      <c r="O49">
        <f t="shared" si="3"/>
        <v>1</v>
      </c>
      <c r="P49" s="6">
        <v>15</v>
      </c>
      <c r="Q49">
        <v>0</v>
      </c>
      <c r="R49">
        <f>P49+Q49</f>
        <v>15</v>
      </c>
    </row>
    <row r="50" spans="1:18" x14ac:dyDescent="0.35">
      <c r="A50" t="s">
        <v>81</v>
      </c>
      <c r="B50" t="s">
        <v>77</v>
      </c>
      <c r="C50" t="s">
        <v>79</v>
      </c>
      <c r="D50">
        <f t="shared" si="0"/>
        <v>7</v>
      </c>
      <c r="E50">
        <v>5</v>
      </c>
      <c r="F50">
        <v>2</v>
      </c>
      <c r="G50">
        <v>5</v>
      </c>
      <c r="H50" s="6">
        <v>4</v>
      </c>
      <c r="I50" s="1">
        <v>0</v>
      </c>
      <c r="J50">
        <f t="shared" si="1"/>
        <v>4</v>
      </c>
      <c r="K50" s="6">
        <v>51.282619999999994</v>
      </c>
      <c r="L50" s="6">
        <v>3.1151504000000001</v>
      </c>
      <c r="M50" s="6">
        <v>7.2608000000000006</v>
      </c>
      <c r="N50">
        <f t="shared" si="2"/>
        <v>0.5714285714285714</v>
      </c>
      <c r="O50">
        <f t="shared" si="3"/>
        <v>0.8</v>
      </c>
      <c r="P50" s="7">
        <v>127</v>
      </c>
      <c r="Q50">
        <v>0</v>
      </c>
      <c r="R50">
        <f>P50+Q50</f>
        <v>127</v>
      </c>
    </row>
    <row r="51" spans="1:18" x14ac:dyDescent="0.35">
      <c r="A51" t="s">
        <v>82</v>
      </c>
      <c r="B51" t="s">
        <v>77</v>
      </c>
      <c r="C51" t="s">
        <v>79</v>
      </c>
      <c r="D51">
        <f t="shared" si="0"/>
        <v>3</v>
      </c>
      <c r="E51">
        <v>1</v>
      </c>
      <c r="F51">
        <v>2</v>
      </c>
      <c r="G51">
        <v>1</v>
      </c>
      <c r="H51" s="6">
        <v>0</v>
      </c>
      <c r="I51" s="1">
        <v>1</v>
      </c>
      <c r="J51">
        <f t="shared" si="1"/>
        <v>1</v>
      </c>
      <c r="K51" s="6">
        <v>45.171000000000006</v>
      </c>
      <c r="L51" s="6">
        <v>2.4254370000000001</v>
      </c>
      <c r="M51" s="6">
        <v>6.2919999999999998</v>
      </c>
      <c r="N51">
        <f t="shared" si="2"/>
        <v>0.33333333333333331</v>
      </c>
      <c r="O51">
        <f t="shared" si="3"/>
        <v>0</v>
      </c>
      <c r="P51" s="6">
        <v>0</v>
      </c>
      <c r="Q51">
        <v>9</v>
      </c>
      <c r="R51">
        <f>P51+Q51</f>
        <v>9</v>
      </c>
    </row>
    <row r="52" spans="1:18" x14ac:dyDescent="0.35">
      <c r="A52" t="s">
        <v>83</v>
      </c>
      <c r="B52" t="s">
        <v>77</v>
      </c>
      <c r="C52" t="s">
        <v>79</v>
      </c>
      <c r="D52">
        <f t="shared" si="0"/>
        <v>2</v>
      </c>
      <c r="E52">
        <v>1</v>
      </c>
      <c r="F52">
        <v>1</v>
      </c>
      <c r="G52">
        <v>1</v>
      </c>
      <c r="H52" s="6">
        <v>1</v>
      </c>
      <c r="I52" s="1">
        <v>0</v>
      </c>
      <c r="J52">
        <f t="shared" si="1"/>
        <v>1</v>
      </c>
      <c r="K52" s="6">
        <v>31.956599999999998</v>
      </c>
      <c r="L52" s="6">
        <v>3.2564069999999998</v>
      </c>
      <c r="M52" s="6">
        <v>6.3140000000000001</v>
      </c>
      <c r="N52">
        <f t="shared" si="2"/>
        <v>0.5</v>
      </c>
      <c r="O52">
        <f t="shared" si="3"/>
        <v>1</v>
      </c>
      <c r="P52" s="6">
        <v>7</v>
      </c>
      <c r="Q52">
        <v>0</v>
      </c>
      <c r="R52">
        <f>P52+Q52</f>
        <v>7</v>
      </c>
    </row>
    <row r="53" spans="1:18" x14ac:dyDescent="0.35">
      <c r="A53" t="s">
        <v>84</v>
      </c>
      <c r="B53" t="s">
        <v>77</v>
      </c>
      <c r="C53" t="s">
        <v>23</v>
      </c>
      <c r="D53">
        <f t="shared" si="0"/>
        <v>6</v>
      </c>
      <c r="E53">
        <v>2</v>
      </c>
      <c r="F53">
        <v>4</v>
      </c>
      <c r="G53">
        <v>0</v>
      </c>
      <c r="H53" s="6">
        <v>0</v>
      </c>
      <c r="I53" s="1">
        <v>1</v>
      </c>
      <c r="J53">
        <f t="shared" si="1"/>
        <v>1</v>
      </c>
      <c r="K53" s="6">
        <v>48.003149999999991</v>
      </c>
      <c r="L53" s="6">
        <v>3.6431239999999998</v>
      </c>
      <c r="M53" s="6">
        <v>8.4009999999999998</v>
      </c>
      <c r="N53">
        <f t="shared" si="2"/>
        <v>0.16666666666666666</v>
      </c>
      <c r="O53">
        <f t="shared" si="3"/>
        <v>0</v>
      </c>
      <c r="P53" s="6">
        <v>0</v>
      </c>
      <c r="Q53">
        <v>9</v>
      </c>
      <c r="R53">
        <f>P53+Q53</f>
        <v>9</v>
      </c>
    </row>
    <row r="54" spans="1:18" x14ac:dyDescent="0.35">
      <c r="A54" t="s">
        <v>85</v>
      </c>
      <c r="B54" t="s">
        <v>77</v>
      </c>
      <c r="C54" t="s">
        <v>23</v>
      </c>
      <c r="D54">
        <f t="shared" si="0"/>
        <v>4</v>
      </c>
      <c r="E54">
        <v>2</v>
      </c>
      <c r="F54">
        <v>2</v>
      </c>
      <c r="G54">
        <v>0</v>
      </c>
      <c r="H54" s="6">
        <v>2</v>
      </c>
      <c r="I54" s="1">
        <v>0</v>
      </c>
      <c r="J54">
        <f t="shared" si="1"/>
        <v>2</v>
      </c>
      <c r="K54" s="6">
        <v>47.699299999999994</v>
      </c>
      <c r="L54" s="6">
        <v>4.1687425000000005</v>
      </c>
      <c r="M54" s="6">
        <v>9.0010000000000012</v>
      </c>
      <c r="N54">
        <f t="shared" si="2"/>
        <v>0.5</v>
      </c>
      <c r="O54">
        <f t="shared" si="3"/>
        <v>1</v>
      </c>
      <c r="P54" s="6">
        <v>67</v>
      </c>
      <c r="Q54">
        <v>0</v>
      </c>
      <c r="R54">
        <f>P54+Q54</f>
        <v>67</v>
      </c>
    </row>
    <row r="55" spans="1:18" x14ac:dyDescent="0.35">
      <c r="A55" t="s">
        <v>86</v>
      </c>
      <c r="B55" t="s">
        <v>77</v>
      </c>
      <c r="C55" t="s">
        <v>23</v>
      </c>
      <c r="D55">
        <f t="shared" si="0"/>
        <v>1</v>
      </c>
      <c r="E55">
        <v>1</v>
      </c>
      <c r="F55">
        <v>0</v>
      </c>
      <c r="G55">
        <v>0</v>
      </c>
      <c r="H55" s="6">
        <v>0</v>
      </c>
      <c r="I55" s="1">
        <v>0</v>
      </c>
      <c r="J55">
        <f t="shared" si="1"/>
        <v>0</v>
      </c>
      <c r="K55" s="6">
        <v>32.986799999999995</v>
      </c>
      <c r="L55" s="6">
        <v>3.1770899999999997</v>
      </c>
      <c r="M55" s="6">
        <v>8.5190000000000001</v>
      </c>
      <c r="N55">
        <f t="shared" si="2"/>
        <v>0</v>
      </c>
      <c r="O55">
        <f t="shared" si="3"/>
        <v>0</v>
      </c>
      <c r="P55" s="6">
        <v>0</v>
      </c>
      <c r="Q55">
        <v>0</v>
      </c>
      <c r="R55">
        <f>P55+Q55</f>
        <v>0</v>
      </c>
    </row>
    <row r="56" spans="1:18" x14ac:dyDescent="0.35">
      <c r="A56" t="s">
        <v>87</v>
      </c>
      <c r="B56" t="s">
        <v>77</v>
      </c>
      <c r="C56" t="s">
        <v>23</v>
      </c>
      <c r="D56">
        <f t="shared" si="0"/>
        <v>8</v>
      </c>
      <c r="E56">
        <v>3</v>
      </c>
      <c r="F56">
        <v>5</v>
      </c>
      <c r="G56">
        <v>0</v>
      </c>
      <c r="H56" s="6">
        <v>1</v>
      </c>
      <c r="I56" s="1">
        <v>0</v>
      </c>
      <c r="J56">
        <f t="shared" si="1"/>
        <v>1</v>
      </c>
      <c r="K56" s="6">
        <v>40.176333333333332</v>
      </c>
      <c r="L56" s="6">
        <v>2.8084790000000002</v>
      </c>
      <c r="M56" s="6">
        <v>8.3166666666666664</v>
      </c>
      <c r="N56">
        <f t="shared" si="2"/>
        <v>0.125</v>
      </c>
      <c r="O56">
        <f t="shared" si="3"/>
        <v>0.33333333333333331</v>
      </c>
      <c r="P56" s="6">
        <v>32</v>
      </c>
      <c r="Q56">
        <v>0</v>
      </c>
      <c r="R56">
        <f>P56+Q56</f>
        <v>32</v>
      </c>
    </row>
    <row r="57" spans="1:18" x14ac:dyDescent="0.35">
      <c r="A57" t="s">
        <v>88</v>
      </c>
      <c r="B57" t="s">
        <v>77</v>
      </c>
      <c r="C57" t="s">
        <v>23</v>
      </c>
      <c r="D57">
        <f t="shared" si="0"/>
        <v>15</v>
      </c>
      <c r="E57">
        <v>3</v>
      </c>
      <c r="F57">
        <v>12</v>
      </c>
      <c r="G57">
        <v>0</v>
      </c>
      <c r="H57" s="6">
        <v>0</v>
      </c>
      <c r="I57" s="1">
        <v>0</v>
      </c>
      <c r="J57">
        <f t="shared" si="1"/>
        <v>0</v>
      </c>
      <c r="K57" s="6">
        <v>48.785666666666657</v>
      </c>
      <c r="L57" s="6">
        <v>5.6490180000000008</v>
      </c>
      <c r="M57" s="6">
        <v>7.5209999999999999</v>
      </c>
      <c r="N57">
        <f t="shared" si="2"/>
        <v>0</v>
      </c>
      <c r="O57">
        <f t="shared" si="3"/>
        <v>0</v>
      </c>
      <c r="P57" s="6">
        <v>0</v>
      </c>
      <c r="Q57">
        <v>0</v>
      </c>
      <c r="R57">
        <f>P57+Q57</f>
        <v>0</v>
      </c>
    </row>
    <row r="58" spans="1:18" x14ac:dyDescent="0.35">
      <c r="A58" t="s">
        <v>90</v>
      </c>
      <c r="B58" t="s">
        <v>77</v>
      </c>
      <c r="C58" t="s">
        <v>23</v>
      </c>
      <c r="D58">
        <f t="shared" si="0"/>
        <v>2</v>
      </c>
      <c r="E58">
        <v>2</v>
      </c>
      <c r="F58">
        <v>0</v>
      </c>
      <c r="G58">
        <v>0</v>
      </c>
      <c r="H58" s="6">
        <v>1</v>
      </c>
      <c r="I58" s="1">
        <v>1</v>
      </c>
      <c r="J58">
        <f t="shared" si="1"/>
        <v>2</v>
      </c>
      <c r="K58" s="6">
        <v>43.909700000000001</v>
      </c>
      <c r="L58" s="6">
        <v>2.9062174999999999</v>
      </c>
      <c r="M58" s="6">
        <v>6.1204999999999998</v>
      </c>
      <c r="N58">
        <f t="shared" si="2"/>
        <v>1</v>
      </c>
      <c r="O58">
        <f t="shared" si="3"/>
        <v>0.5</v>
      </c>
      <c r="P58" s="6">
        <v>26</v>
      </c>
      <c r="Q58">
        <v>9</v>
      </c>
      <c r="R58">
        <f>P58+Q58</f>
        <v>35</v>
      </c>
    </row>
    <row r="59" spans="1:18" x14ac:dyDescent="0.35">
      <c r="A59" t="s">
        <v>91</v>
      </c>
      <c r="B59" t="s">
        <v>77</v>
      </c>
      <c r="C59" t="s">
        <v>23</v>
      </c>
      <c r="D59">
        <f t="shared" si="0"/>
        <v>8</v>
      </c>
      <c r="E59">
        <v>5</v>
      </c>
      <c r="F59">
        <v>3</v>
      </c>
      <c r="G59">
        <v>0</v>
      </c>
      <c r="H59" s="6">
        <v>4</v>
      </c>
      <c r="I59" s="1">
        <v>3</v>
      </c>
      <c r="J59">
        <f t="shared" si="1"/>
        <v>7</v>
      </c>
      <c r="K59" s="6">
        <v>39.154039999999995</v>
      </c>
      <c r="L59" s="6">
        <v>2.4268516</v>
      </c>
      <c r="M59" s="6">
        <v>7.588000000000001</v>
      </c>
      <c r="N59">
        <f t="shared" si="2"/>
        <v>0.875</v>
      </c>
      <c r="O59">
        <f t="shared" si="3"/>
        <v>0.8</v>
      </c>
      <c r="P59" s="6">
        <v>62</v>
      </c>
      <c r="Q59" t="s">
        <v>41</v>
      </c>
      <c r="R59" t="s">
        <v>41</v>
      </c>
    </row>
    <row r="60" spans="1:18" x14ac:dyDescent="0.35">
      <c r="A60" t="s">
        <v>92</v>
      </c>
      <c r="B60" t="s">
        <v>77</v>
      </c>
      <c r="C60" t="s">
        <v>79</v>
      </c>
      <c r="D60">
        <f t="shared" si="0"/>
        <v>1</v>
      </c>
      <c r="E60">
        <v>1</v>
      </c>
      <c r="F60">
        <v>0</v>
      </c>
      <c r="G60">
        <v>1</v>
      </c>
      <c r="H60" s="6">
        <v>1</v>
      </c>
      <c r="I60" s="1">
        <v>0</v>
      </c>
      <c r="J60">
        <f t="shared" si="1"/>
        <v>1</v>
      </c>
      <c r="K60" s="6">
        <v>35.729399999999998</v>
      </c>
      <c r="L60" s="6">
        <v>3.007056</v>
      </c>
      <c r="M60" s="6">
        <v>8.7710000000000008</v>
      </c>
      <c r="N60">
        <f t="shared" si="2"/>
        <v>1</v>
      </c>
      <c r="O60">
        <f t="shared" si="3"/>
        <v>1</v>
      </c>
      <c r="P60" s="7">
        <v>58</v>
      </c>
      <c r="Q60">
        <v>0</v>
      </c>
      <c r="R60">
        <f>P60+Q60</f>
        <v>58</v>
      </c>
    </row>
    <row r="61" spans="1:18" x14ac:dyDescent="0.35">
      <c r="A61" t="s">
        <v>93</v>
      </c>
      <c r="B61" t="s">
        <v>77</v>
      </c>
      <c r="C61" t="s">
        <v>79</v>
      </c>
      <c r="D61">
        <f t="shared" si="0"/>
        <v>1</v>
      </c>
      <c r="E61">
        <v>1</v>
      </c>
      <c r="F61">
        <v>0</v>
      </c>
      <c r="G61">
        <v>1</v>
      </c>
      <c r="H61" s="6">
        <v>1</v>
      </c>
      <c r="I61" s="1">
        <v>0</v>
      </c>
      <c r="J61">
        <f t="shared" si="1"/>
        <v>1</v>
      </c>
      <c r="K61" s="6">
        <v>75.909599999999998</v>
      </c>
      <c r="L61" s="6">
        <v>4.2577600000000002</v>
      </c>
      <c r="M61" s="6">
        <v>6.492</v>
      </c>
      <c r="N61">
        <f t="shared" si="2"/>
        <v>1</v>
      </c>
      <c r="O61">
        <f t="shared" si="3"/>
        <v>1</v>
      </c>
      <c r="P61" s="6">
        <v>8</v>
      </c>
      <c r="Q61">
        <v>0</v>
      </c>
      <c r="R61">
        <f>P61+Q61</f>
        <v>8</v>
      </c>
    </row>
    <row r="62" spans="1:18" x14ac:dyDescent="0.35">
      <c r="A62" t="s">
        <v>95</v>
      </c>
      <c r="B62" t="s">
        <v>77</v>
      </c>
      <c r="C62" t="s">
        <v>23</v>
      </c>
      <c r="D62">
        <f t="shared" si="0"/>
        <v>3</v>
      </c>
      <c r="E62">
        <v>2</v>
      </c>
      <c r="F62">
        <v>1</v>
      </c>
      <c r="G62">
        <v>0</v>
      </c>
      <c r="H62" s="6">
        <v>0</v>
      </c>
      <c r="I62" s="1">
        <v>2</v>
      </c>
      <c r="J62">
        <f t="shared" si="1"/>
        <v>2</v>
      </c>
      <c r="K62" s="6">
        <v>47.517799999999994</v>
      </c>
      <c r="L62" s="6">
        <v>3.3657779999999997</v>
      </c>
      <c r="M62" s="6">
        <v>6.3294999999999995</v>
      </c>
      <c r="N62">
        <f t="shared" si="2"/>
        <v>0.66666666666666663</v>
      </c>
      <c r="O62">
        <f t="shared" si="3"/>
        <v>0</v>
      </c>
      <c r="P62" s="6">
        <v>0</v>
      </c>
      <c r="Q62">
        <v>12</v>
      </c>
      <c r="R62">
        <f>P62+Q62</f>
        <v>12</v>
      </c>
    </row>
    <row r="63" spans="1:18" x14ac:dyDescent="0.35">
      <c r="A63" t="s">
        <v>96</v>
      </c>
      <c r="B63" t="s">
        <v>77</v>
      </c>
      <c r="C63" t="s">
        <v>23</v>
      </c>
      <c r="D63">
        <f t="shared" si="0"/>
        <v>1</v>
      </c>
      <c r="E63">
        <v>1</v>
      </c>
      <c r="F63">
        <v>0</v>
      </c>
      <c r="G63">
        <v>0</v>
      </c>
      <c r="H63" s="6">
        <v>1</v>
      </c>
      <c r="I63" s="1">
        <v>0</v>
      </c>
      <c r="J63">
        <f t="shared" si="1"/>
        <v>1</v>
      </c>
      <c r="K63" s="6">
        <v>45.979500000000002</v>
      </c>
      <c r="L63" s="6">
        <v>1.8327869999999997</v>
      </c>
      <c r="M63" s="6">
        <v>7.4889999999999999</v>
      </c>
      <c r="N63">
        <f t="shared" si="2"/>
        <v>1</v>
      </c>
      <c r="O63">
        <f t="shared" si="3"/>
        <v>1</v>
      </c>
      <c r="P63" s="6">
        <v>34</v>
      </c>
      <c r="Q63">
        <v>0</v>
      </c>
      <c r="R63">
        <f>P63+Q63</f>
        <v>34</v>
      </c>
    </row>
    <row r="64" spans="1:18" x14ac:dyDescent="0.35">
      <c r="A64" t="s">
        <v>97</v>
      </c>
      <c r="B64" t="s">
        <v>77</v>
      </c>
      <c r="C64" t="s">
        <v>79</v>
      </c>
      <c r="D64">
        <f t="shared" si="0"/>
        <v>1</v>
      </c>
      <c r="E64">
        <v>1</v>
      </c>
      <c r="F64">
        <v>0</v>
      </c>
      <c r="G64">
        <v>1</v>
      </c>
      <c r="H64" s="6">
        <v>1</v>
      </c>
      <c r="I64" s="1">
        <v>0</v>
      </c>
      <c r="J64">
        <f t="shared" si="1"/>
        <v>1</v>
      </c>
      <c r="K64" s="6">
        <v>45.966000000000001</v>
      </c>
      <c r="L64" s="6">
        <v>2.5560360000000002</v>
      </c>
      <c r="M64" s="6">
        <v>10.928000000000001</v>
      </c>
      <c r="N64">
        <f t="shared" si="2"/>
        <v>1</v>
      </c>
      <c r="O64">
        <f t="shared" si="3"/>
        <v>1</v>
      </c>
      <c r="P64" s="6">
        <v>2</v>
      </c>
      <c r="Q64">
        <v>0</v>
      </c>
      <c r="R64">
        <f>P64+Q64</f>
        <v>2</v>
      </c>
    </row>
    <row r="65" spans="1:18" x14ac:dyDescent="0.35">
      <c r="A65" t="s">
        <v>98</v>
      </c>
      <c r="B65" t="s">
        <v>77</v>
      </c>
      <c r="C65" t="s">
        <v>79</v>
      </c>
      <c r="D65">
        <f t="shared" si="0"/>
        <v>1</v>
      </c>
      <c r="E65">
        <v>1</v>
      </c>
      <c r="F65">
        <v>0</v>
      </c>
      <c r="G65">
        <v>1</v>
      </c>
      <c r="H65" s="6">
        <v>1</v>
      </c>
      <c r="I65" s="1">
        <v>0</v>
      </c>
      <c r="J65">
        <f t="shared" si="1"/>
        <v>1</v>
      </c>
      <c r="K65" s="6">
        <v>30.674700000000001</v>
      </c>
      <c r="L65" s="6">
        <v>1.9787920000000001</v>
      </c>
      <c r="M65" s="6">
        <v>11.095000000000001</v>
      </c>
      <c r="N65">
        <f t="shared" si="2"/>
        <v>1</v>
      </c>
      <c r="O65">
        <f t="shared" si="3"/>
        <v>1</v>
      </c>
      <c r="P65" s="6">
        <v>39</v>
      </c>
      <c r="Q65">
        <v>0</v>
      </c>
      <c r="R65">
        <f>P65+Q65</f>
        <v>39</v>
      </c>
    </row>
    <row r="66" spans="1:18" x14ac:dyDescent="0.35">
      <c r="A66" t="s">
        <v>99</v>
      </c>
      <c r="B66" t="s">
        <v>77</v>
      </c>
      <c r="C66" t="s">
        <v>79</v>
      </c>
      <c r="D66">
        <f t="shared" si="0"/>
        <v>5</v>
      </c>
      <c r="E66">
        <v>2</v>
      </c>
      <c r="F66">
        <v>3</v>
      </c>
      <c r="G66">
        <v>2</v>
      </c>
      <c r="H66" s="6">
        <v>0</v>
      </c>
      <c r="I66" s="1">
        <v>0</v>
      </c>
      <c r="J66">
        <f t="shared" si="1"/>
        <v>0</v>
      </c>
      <c r="K66" s="6">
        <v>52.713000000000001</v>
      </c>
      <c r="L66" s="6">
        <v>4.9214700000000002</v>
      </c>
      <c r="M66" s="6">
        <v>10.042999999999999</v>
      </c>
      <c r="N66">
        <f t="shared" si="2"/>
        <v>0</v>
      </c>
      <c r="O66">
        <f t="shared" si="3"/>
        <v>0</v>
      </c>
      <c r="P66" s="6">
        <v>0</v>
      </c>
      <c r="Q66">
        <v>0</v>
      </c>
      <c r="R66">
        <f>P66+Q66</f>
        <v>0</v>
      </c>
    </row>
    <row r="67" spans="1:18" x14ac:dyDescent="0.35">
      <c r="A67" t="s">
        <v>100</v>
      </c>
      <c r="B67" t="s">
        <v>77</v>
      </c>
      <c r="C67" t="s">
        <v>23</v>
      </c>
      <c r="D67">
        <f t="shared" ref="D67:D97" si="4">E67+F67</f>
        <v>2</v>
      </c>
      <c r="E67">
        <v>1</v>
      </c>
      <c r="F67">
        <v>1</v>
      </c>
      <c r="G67">
        <v>0</v>
      </c>
      <c r="H67" s="6">
        <v>1</v>
      </c>
      <c r="I67" s="1">
        <v>0</v>
      </c>
      <c r="J67">
        <f t="shared" ref="J67:J95" si="5">H67+I67</f>
        <v>1</v>
      </c>
      <c r="K67" s="6">
        <v>81.98899999999999</v>
      </c>
      <c r="L67" s="6">
        <v>4.2792089999999998</v>
      </c>
      <c r="M67" s="6">
        <v>8.1660000000000004</v>
      </c>
      <c r="N67">
        <f t="shared" ref="N67:N95" si="6">J67/D67</f>
        <v>0.5</v>
      </c>
      <c r="O67">
        <f t="shared" ref="O67:O95" si="7">H67/E67</f>
        <v>1</v>
      </c>
      <c r="P67" s="6">
        <v>8</v>
      </c>
      <c r="Q67">
        <v>0</v>
      </c>
      <c r="R67">
        <f>P67+Q67</f>
        <v>8</v>
      </c>
    </row>
    <row r="68" spans="1:18" x14ac:dyDescent="0.35">
      <c r="A68" t="s">
        <v>101</v>
      </c>
      <c r="B68" t="s">
        <v>77</v>
      </c>
      <c r="C68" t="s">
        <v>79</v>
      </c>
      <c r="D68">
        <f t="shared" si="4"/>
        <v>1</v>
      </c>
      <c r="E68">
        <v>1</v>
      </c>
      <c r="F68">
        <v>0</v>
      </c>
      <c r="G68">
        <v>1</v>
      </c>
      <c r="H68" s="6">
        <v>0</v>
      </c>
      <c r="I68" s="1">
        <v>0</v>
      </c>
      <c r="J68">
        <f t="shared" si="5"/>
        <v>0</v>
      </c>
      <c r="K68" s="6">
        <v>44.759599999999999</v>
      </c>
      <c r="L68" s="6">
        <v>2.9352959999999997</v>
      </c>
      <c r="M68" s="6">
        <v>8.0429999999999993</v>
      </c>
      <c r="N68">
        <f t="shared" si="6"/>
        <v>0</v>
      </c>
      <c r="O68">
        <f t="shared" si="7"/>
        <v>0</v>
      </c>
      <c r="P68" s="6">
        <v>0</v>
      </c>
      <c r="Q68">
        <v>0</v>
      </c>
      <c r="R68">
        <f>P68+Q68</f>
        <v>0</v>
      </c>
    </row>
    <row r="69" spans="1:18" x14ac:dyDescent="0.35">
      <c r="A69" t="s">
        <v>102</v>
      </c>
      <c r="B69" t="s">
        <v>77</v>
      </c>
      <c r="C69" t="s">
        <v>23</v>
      </c>
      <c r="D69">
        <f t="shared" si="4"/>
        <v>10</v>
      </c>
      <c r="E69">
        <v>3</v>
      </c>
      <c r="F69">
        <v>7</v>
      </c>
      <c r="G69">
        <v>0</v>
      </c>
      <c r="H69" s="6">
        <v>2</v>
      </c>
      <c r="I69" s="1">
        <v>0</v>
      </c>
      <c r="J69">
        <f t="shared" si="5"/>
        <v>2</v>
      </c>
      <c r="K69" s="6">
        <v>49.799866666666667</v>
      </c>
      <c r="L69" s="6">
        <v>3.5520826666666667</v>
      </c>
      <c r="M69" s="6">
        <v>8.2326666666666668</v>
      </c>
      <c r="N69">
        <f t="shared" si="6"/>
        <v>0.2</v>
      </c>
      <c r="O69">
        <f t="shared" si="7"/>
        <v>0.66666666666666663</v>
      </c>
      <c r="P69" s="6">
        <v>17</v>
      </c>
      <c r="Q69">
        <v>0</v>
      </c>
      <c r="R69">
        <f>P69+Q69</f>
        <v>17</v>
      </c>
    </row>
    <row r="70" spans="1:18" x14ac:dyDescent="0.35">
      <c r="A70" t="s">
        <v>103</v>
      </c>
      <c r="B70" t="s">
        <v>77</v>
      </c>
      <c r="C70" t="s">
        <v>23</v>
      </c>
      <c r="D70">
        <f t="shared" si="4"/>
        <v>1</v>
      </c>
      <c r="E70">
        <v>1</v>
      </c>
      <c r="F70">
        <v>0</v>
      </c>
      <c r="G70">
        <v>0</v>
      </c>
      <c r="H70" s="6">
        <v>1</v>
      </c>
      <c r="I70" s="1">
        <v>0</v>
      </c>
      <c r="J70">
        <f t="shared" si="5"/>
        <v>1</v>
      </c>
      <c r="K70" s="6">
        <v>81.08359999999999</v>
      </c>
      <c r="L70" s="6">
        <v>5.2601400000000007</v>
      </c>
      <c r="M70" s="6">
        <v>7.1529999999999996</v>
      </c>
      <c r="N70">
        <f t="shared" si="6"/>
        <v>1</v>
      </c>
      <c r="O70">
        <f t="shared" si="7"/>
        <v>1</v>
      </c>
      <c r="P70" s="6">
        <v>23</v>
      </c>
      <c r="Q70">
        <v>0</v>
      </c>
      <c r="R70">
        <f>P70+Q70</f>
        <v>23</v>
      </c>
    </row>
    <row r="71" spans="1:18" x14ac:dyDescent="0.35">
      <c r="A71" t="s">
        <v>104</v>
      </c>
      <c r="B71" t="s">
        <v>77</v>
      </c>
      <c r="C71" t="s">
        <v>23</v>
      </c>
      <c r="D71">
        <f t="shared" si="4"/>
        <v>1</v>
      </c>
      <c r="E71">
        <v>1</v>
      </c>
      <c r="F71">
        <v>0</v>
      </c>
      <c r="G71">
        <v>0</v>
      </c>
      <c r="H71" s="6">
        <v>1</v>
      </c>
      <c r="I71" s="1">
        <v>0</v>
      </c>
      <c r="J71">
        <f t="shared" si="5"/>
        <v>1</v>
      </c>
      <c r="K71" s="6">
        <v>38.222999999999999</v>
      </c>
      <c r="L71" s="6">
        <v>2.242</v>
      </c>
      <c r="M71" s="6">
        <v>8.234</v>
      </c>
      <c r="N71">
        <f t="shared" si="6"/>
        <v>1</v>
      </c>
      <c r="O71">
        <f t="shared" si="7"/>
        <v>1</v>
      </c>
      <c r="P71" s="6">
        <v>29</v>
      </c>
      <c r="Q71">
        <v>0</v>
      </c>
      <c r="R71">
        <f>P71+Q71</f>
        <v>29</v>
      </c>
    </row>
    <row r="72" spans="1:18" x14ac:dyDescent="0.35">
      <c r="A72" t="s">
        <v>105</v>
      </c>
      <c r="B72" t="s">
        <v>77</v>
      </c>
      <c r="C72" t="s">
        <v>79</v>
      </c>
      <c r="D72">
        <f t="shared" si="4"/>
        <v>2</v>
      </c>
      <c r="E72">
        <v>1</v>
      </c>
      <c r="F72">
        <v>1</v>
      </c>
      <c r="G72">
        <v>1</v>
      </c>
      <c r="H72" s="6">
        <v>0</v>
      </c>
      <c r="I72" s="1">
        <v>0</v>
      </c>
      <c r="J72">
        <f t="shared" si="5"/>
        <v>0</v>
      </c>
      <c r="K72" s="6">
        <v>54.415999999999997</v>
      </c>
      <c r="L72" s="6">
        <v>2.4544000000000001</v>
      </c>
      <c r="M72" s="6">
        <v>6.2009999999999996</v>
      </c>
      <c r="N72">
        <f t="shared" si="6"/>
        <v>0</v>
      </c>
      <c r="O72">
        <f t="shared" si="7"/>
        <v>0</v>
      </c>
      <c r="P72" s="6">
        <v>0</v>
      </c>
      <c r="Q72">
        <v>0</v>
      </c>
      <c r="R72">
        <f>P72+Q72</f>
        <v>0</v>
      </c>
    </row>
    <row r="73" spans="1:18" x14ac:dyDescent="0.35">
      <c r="A73" t="s">
        <v>106</v>
      </c>
      <c r="B73" t="s">
        <v>77</v>
      </c>
      <c r="C73" t="s">
        <v>23</v>
      </c>
      <c r="D73">
        <f t="shared" si="4"/>
        <v>6</v>
      </c>
      <c r="E73">
        <v>4</v>
      </c>
      <c r="F73">
        <v>2</v>
      </c>
      <c r="G73">
        <v>0</v>
      </c>
      <c r="H73" s="6">
        <v>1</v>
      </c>
      <c r="I73" s="1">
        <v>0</v>
      </c>
      <c r="J73">
        <f t="shared" si="5"/>
        <v>1</v>
      </c>
      <c r="K73" s="6">
        <v>65.399850000000001</v>
      </c>
      <c r="L73" s="6">
        <v>4.5817129999999997</v>
      </c>
      <c r="M73" s="6">
        <v>7.4254999999999995</v>
      </c>
      <c r="N73">
        <f t="shared" si="6"/>
        <v>0.16666666666666666</v>
      </c>
      <c r="O73">
        <f t="shared" si="7"/>
        <v>0.25</v>
      </c>
      <c r="P73" s="7">
        <v>44</v>
      </c>
      <c r="Q73">
        <v>0</v>
      </c>
      <c r="R73">
        <f>P73+Q73</f>
        <v>44</v>
      </c>
    </row>
    <row r="74" spans="1:18" x14ac:dyDescent="0.35">
      <c r="A74" t="s">
        <v>107</v>
      </c>
      <c r="B74" t="s">
        <v>77</v>
      </c>
      <c r="C74" t="s">
        <v>79</v>
      </c>
      <c r="D74">
        <f t="shared" si="4"/>
        <v>1</v>
      </c>
      <c r="E74">
        <v>1</v>
      </c>
      <c r="F74">
        <v>0</v>
      </c>
      <c r="G74">
        <v>1</v>
      </c>
      <c r="H74" s="7">
        <v>1</v>
      </c>
      <c r="I74" s="1">
        <v>1</v>
      </c>
      <c r="J74">
        <f t="shared" si="5"/>
        <v>2</v>
      </c>
      <c r="K74" s="6">
        <v>40.476599999999998</v>
      </c>
      <c r="L74" s="6">
        <v>2.0394000000000001</v>
      </c>
      <c r="M74" s="6">
        <v>6.9669999999999996</v>
      </c>
      <c r="N74">
        <f t="shared" si="6"/>
        <v>2</v>
      </c>
      <c r="O74">
        <f t="shared" si="7"/>
        <v>1</v>
      </c>
      <c r="P74" s="6">
        <v>2</v>
      </c>
      <c r="Q74">
        <v>5</v>
      </c>
      <c r="R74">
        <f>P74+Q74</f>
        <v>7</v>
      </c>
    </row>
    <row r="75" spans="1:18" x14ac:dyDescent="0.35">
      <c r="A75" t="s">
        <v>108</v>
      </c>
      <c r="B75" t="s">
        <v>77</v>
      </c>
      <c r="C75" t="s">
        <v>79</v>
      </c>
      <c r="D75">
        <f t="shared" si="4"/>
        <v>1</v>
      </c>
      <c r="E75">
        <v>1</v>
      </c>
      <c r="F75">
        <v>0</v>
      </c>
      <c r="G75">
        <v>1</v>
      </c>
      <c r="H75" s="6">
        <v>1</v>
      </c>
      <c r="I75" s="1">
        <v>0</v>
      </c>
      <c r="J75">
        <f t="shared" si="5"/>
        <v>1</v>
      </c>
      <c r="K75" s="6">
        <v>64.847999999999999</v>
      </c>
      <c r="L75" s="6">
        <v>3.0401279999999997</v>
      </c>
      <c r="M75" s="6">
        <v>7.2240000000000002</v>
      </c>
      <c r="N75">
        <f t="shared" si="6"/>
        <v>1</v>
      </c>
      <c r="O75">
        <f t="shared" si="7"/>
        <v>1</v>
      </c>
      <c r="P75" s="6">
        <v>55</v>
      </c>
      <c r="Q75">
        <v>0</v>
      </c>
      <c r="R75">
        <f>P75+Q75</f>
        <v>55</v>
      </c>
    </row>
    <row r="76" spans="1:18" x14ac:dyDescent="0.35">
      <c r="A76" t="s">
        <v>109</v>
      </c>
      <c r="B76" t="s">
        <v>77</v>
      </c>
      <c r="C76" t="s">
        <v>23</v>
      </c>
      <c r="D76">
        <f t="shared" si="4"/>
        <v>11</v>
      </c>
      <c r="E76">
        <v>3</v>
      </c>
      <c r="F76">
        <v>8</v>
      </c>
      <c r="G76">
        <v>0</v>
      </c>
      <c r="H76" s="6">
        <v>2</v>
      </c>
      <c r="I76" s="1">
        <v>0</v>
      </c>
      <c r="J76">
        <f t="shared" si="5"/>
        <v>2</v>
      </c>
      <c r="K76" s="6">
        <v>64.057666666666663</v>
      </c>
      <c r="L76" s="6">
        <v>3.9429266666666662</v>
      </c>
      <c r="M76" s="6">
        <v>7.6689999999999996</v>
      </c>
      <c r="N76">
        <f t="shared" si="6"/>
        <v>0.18181818181818182</v>
      </c>
      <c r="O76">
        <f t="shared" si="7"/>
        <v>0.66666666666666663</v>
      </c>
      <c r="P76" s="6">
        <v>60</v>
      </c>
      <c r="Q76">
        <v>0</v>
      </c>
      <c r="R76">
        <f>P76+Q76</f>
        <v>60</v>
      </c>
    </row>
    <row r="77" spans="1:18" x14ac:dyDescent="0.35">
      <c r="A77" t="s">
        <v>110</v>
      </c>
      <c r="B77" t="s">
        <v>77</v>
      </c>
      <c r="C77" t="s">
        <v>23</v>
      </c>
      <c r="D77">
        <f t="shared" si="4"/>
        <v>5</v>
      </c>
      <c r="E77">
        <v>5</v>
      </c>
      <c r="F77">
        <v>0</v>
      </c>
      <c r="G77">
        <v>0</v>
      </c>
      <c r="H77" s="6">
        <v>2</v>
      </c>
      <c r="I77" s="1">
        <v>0</v>
      </c>
      <c r="J77">
        <f t="shared" si="5"/>
        <v>2</v>
      </c>
      <c r="K77" s="6">
        <v>64.489459999999994</v>
      </c>
      <c r="L77" s="6">
        <v>4.5566019999999998</v>
      </c>
      <c r="M77" s="6">
        <v>6.9479999999999986</v>
      </c>
      <c r="N77">
        <f t="shared" si="6"/>
        <v>0.4</v>
      </c>
      <c r="O77">
        <f t="shared" si="7"/>
        <v>0.4</v>
      </c>
      <c r="P77" s="6">
        <v>45</v>
      </c>
      <c r="Q77">
        <v>0</v>
      </c>
      <c r="R77">
        <f>P77+Q77</f>
        <v>45</v>
      </c>
    </row>
    <row r="78" spans="1:18" x14ac:dyDescent="0.35">
      <c r="A78" t="s">
        <v>111</v>
      </c>
      <c r="B78" t="s">
        <v>77</v>
      </c>
      <c r="C78" t="s">
        <v>23</v>
      </c>
      <c r="D78">
        <f t="shared" si="4"/>
        <v>34</v>
      </c>
      <c r="E78">
        <v>8</v>
      </c>
      <c r="F78">
        <v>26</v>
      </c>
      <c r="G78">
        <v>0</v>
      </c>
      <c r="H78" s="6">
        <v>5</v>
      </c>
      <c r="I78" s="1">
        <v>3</v>
      </c>
      <c r="J78">
        <f t="shared" si="5"/>
        <v>8</v>
      </c>
      <c r="K78" s="6">
        <v>56.746200000000009</v>
      </c>
      <c r="L78" s="6">
        <v>3.7565996249999998</v>
      </c>
      <c r="M78" s="6">
        <v>7.9293749999999994</v>
      </c>
      <c r="N78">
        <f t="shared" si="6"/>
        <v>0.23529411764705882</v>
      </c>
      <c r="O78">
        <f t="shared" si="7"/>
        <v>0.625</v>
      </c>
      <c r="P78" s="6">
        <v>81</v>
      </c>
      <c r="Q78" t="s">
        <v>41</v>
      </c>
      <c r="R78" t="s">
        <v>41</v>
      </c>
    </row>
    <row r="79" spans="1:18" x14ac:dyDescent="0.35">
      <c r="A79" t="s">
        <v>112</v>
      </c>
      <c r="B79" t="s">
        <v>77</v>
      </c>
      <c r="C79" t="s">
        <v>23</v>
      </c>
      <c r="D79">
        <f t="shared" si="4"/>
        <v>7</v>
      </c>
      <c r="E79">
        <v>4</v>
      </c>
      <c r="F79">
        <v>3</v>
      </c>
      <c r="G79">
        <v>0</v>
      </c>
      <c r="H79" s="6">
        <v>3</v>
      </c>
      <c r="I79" s="1">
        <v>0</v>
      </c>
      <c r="J79">
        <f t="shared" si="5"/>
        <v>3</v>
      </c>
      <c r="K79" s="6">
        <v>50.832650000000001</v>
      </c>
      <c r="L79" s="6">
        <v>3.0503629999999995</v>
      </c>
      <c r="M79" s="6">
        <v>10.43</v>
      </c>
      <c r="N79">
        <f t="shared" si="6"/>
        <v>0.42857142857142855</v>
      </c>
      <c r="O79">
        <f t="shared" si="7"/>
        <v>0.75</v>
      </c>
      <c r="P79" s="6">
        <v>25</v>
      </c>
      <c r="Q79">
        <v>0</v>
      </c>
      <c r="R79">
        <f>P79+Q79</f>
        <v>25</v>
      </c>
    </row>
    <row r="80" spans="1:18" x14ac:dyDescent="0.35">
      <c r="A80" t="s">
        <v>113</v>
      </c>
      <c r="B80" t="s">
        <v>77</v>
      </c>
      <c r="C80" t="s">
        <v>23</v>
      </c>
      <c r="D80">
        <f t="shared" si="4"/>
        <v>10</v>
      </c>
      <c r="E80">
        <v>5</v>
      </c>
      <c r="F80">
        <v>5</v>
      </c>
      <c r="G80">
        <v>0</v>
      </c>
      <c r="H80" s="6">
        <v>3</v>
      </c>
      <c r="I80" s="1">
        <v>0</v>
      </c>
      <c r="J80">
        <f t="shared" si="5"/>
        <v>3</v>
      </c>
      <c r="K80" s="6">
        <v>55.460360000000001</v>
      </c>
      <c r="L80" s="6">
        <v>3.5818157999999998</v>
      </c>
      <c r="M80" s="6">
        <v>8.3992000000000004</v>
      </c>
      <c r="N80">
        <f t="shared" si="6"/>
        <v>0.3</v>
      </c>
      <c r="O80">
        <f t="shared" si="7"/>
        <v>0.6</v>
      </c>
      <c r="P80" s="6">
        <v>41</v>
      </c>
      <c r="Q80">
        <v>0</v>
      </c>
      <c r="R80">
        <f>P80+Q80</f>
        <v>41</v>
      </c>
    </row>
    <row r="81" spans="1:18" x14ac:dyDescent="0.35">
      <c r="A81" t="s">
        <v>114</v>
      </c>
      <c r="B81" t="s">
        <v>77</v>
      </c>
      <c r="C81" t="s">
        <v>23</v>
      </c>
      <c r="D81">
        <f t="shared" si="4"/>
        <v>20</v>
      </c>
      <c r="E81">
        <v>9</v>
      </c>
      <c r="F81">
        <v>11</v>
      </c>
      <c r="G81">
        <v>0</v>
      </c>
      <c r="H81" s="6">
        <v>4</v>
      </c>
      <c r="I81" s="1">
        <v>0</v>
      </c>
      <c r="J81">
        <f t="shared" si="5"/>
        <v>4</v>
      </c>
      <c r="K81" s="6">
        <v>49.197488888888884</v>
      </c>
      <c r="L81" s="6">
        <v>4.1389018888888893</v>
      </c>
      <c r="M81" s="6">
        <v>8.7936666666666667</v>
      </c>
      <c r="N81">
        <f t="shared" si="6"/>
        <v>0.2</v>
      </c>
      <c r="O81">
        <f t="shared" si="7"/>
        <v>0.44444444444444442</v>
      </c>
      <c r="P81" s="6">
        <v>133</v>
      </c>
      <c r="Q81">
        <v>0</v>
      </c>
      <c r="R81">
        <f>P81+Q81</f>
        <v>133</v>
      </c>
    </row>
    <row r="82" spans="1:18" x14ac:dyDescent="0.35">
      <c r="A82" t="s">
        <v>115</v>
      </c>
      <c r="B82" t="s">
        <v>77</v>
      </c>
      <c r="C82" t="s">
        <v>79</v>
      </c>
      <c r="D82">
        <f t="shared" si="4"/>
        <v>12</v>
      </c>
      <c r="E82">
        <v>7</v>
      </c>
      <c r="F82">
        <v>5</v>
      </c>
      <c r="G82">
        <v>7</v>
      </c>
      <c r="H82" s="6">
        <v>5</v>
      </c>
      <c r="I82" s="1">
        <v>1</v>
      </c>
      <c r="J82">
        <f t="shared" si="5"/>
        <v>6</v>
      </c>
      <c r="K82" s="6">
        <v>50.082685714285716</v>
      </c>
      <c r="L82" s="6">
        <v>4.4082141428571422</v>
      </c>
      <c r="M82" s="6">
        <v>6.7998571428571424</v>
      </c>
      <c r="N82">
        <f t="shared" si="6"/>
        <v>0.5</v>
      </c>
      <c r="O82">
        <f t="shared" si="7"/>
        <v>0.7142857142857143</v>
      </c>
      <c r="P82" s="6">
        <v>101</v>
      </c>
      <c r="Q82">
        <v>27</v>
      </c>
      <c r="R82">
        <f>P82+Q82</f>
        <v>128</v>
      </c>
    </row>
    <row r="83" spans="1:18" x14ac:dyDescent="0.35">
      <c r="A83" t="s">
        <v>116</v>
      </c>
      <c r="B83" t="s">
        <v>77</v>
      </c>
      <c r="C83" t="s">
        <v>23</v>
      </c>
      <c r="D83">
        <f t="shared" si="4"/>
        <v>12</v>
      </c>
      <c r="E83">
        <v>8</v>
      </c>
      <c r="F83">
        <v>4</v>
      </c>
      <c r="G83">
        <v>0</v>
      </c>
      <c r="H83" s="6">
        <v>4</v>
      </c>
      <c r="I83" s="1">
        <v>0</v>
      </c>
      <c r="J83">
        <f t="shared" si="5"/>
        <v>4</v>
      </c>
      <c r="K83" s="6">
        <v>55.778399999999998</v>
      </c>
      <c r="L83" s="6">
        <v>3.8903466250000003</v>
      </c>
      <c r="M83" s="6">
        <v>7.0503749999999998</v>
      </c>
      <c r="N83">
        <f t="shared" si="6"/>
        <v>0.33333333333333331</v>
      </c>
      <c r="O83">
        <f t="shared" si="7"/>
        <v>0.5</v>
      </c>
      <c r="P83" s="6">
        <v>56</v>
      </c>
      <c r="Q83">
        <v>0</v>
      </c>
      <c r="R83">
        <f>P83+Q83</f>
        <v>56</v>
      </c>
    </row>
    <row r="84" spans="1:18" x14ac:dyDescent="0.35">
      <c r="A84" t="s">
        <v>117</v>
      </c>
      <c r="B84" t="s">
        <v>77</v>
      </c>
      <c r="C84" t="s">
        <v>79</v>
      </c>
      <c r="D84">
        <f t="shared" si="4"/>
        <v>9</v>
      </c>
      <c r="E84">
        <v>4</v>
      </c>
      <c r="F84">
        <v>5</v>
      </c>
      <c r="G84">
        <v>4</v>
      </c>
      <c r="H84" s="6">
        <v>2</v>
      </c>
      <c r="I84" s="1">
        <v>1</v>
      </c>
      <c r="J84">
        <f t="shared" si="5"/>
        <v>3</v>
      </c>
      <c r="K84" s="6">
        <v>54.493850000000002</v>
      </c>
      <c r="L84" s="6">
        <v>4.5783240000000003</v>
      </c>
      <c r="M84" s="6">
        <v>9.4447499999999991</v>
      </c>
      <c r="N84">
        <f t="shared" si="6"/>
        <v>0.33333333333333331</v>
      </c>
      <c r="O84">
        <f t="shared" si="7"/>
        <v>0.5</v>
      </c>
      <c r="P84" s="6">
        <v>34</v>
      </c>
      <c r="Q84">
        <v>19</v>
      </c>
      <c r="R84">
        <f>P84+Q84</f>
        <v>53</v>
      </c>
    </row>
    <row r="85" spans="1:18" x14ac:dyDescent="0.35">
      <c r="A85" t="s">
        <v>118</v>
      </c>
      <c r="B85" t="s">
        <v>77</v>
      </c>
      <c r="C85" t="s">
        <v>79</v>
      </c>
      <c r="D85">
        <f t="shared" si="4"/>
        <v>4</v>
      </c>
      <c r="E85">
        <v>3</v>
      </c>
      <c r="F85">
        <v>1</v>
      </c>
      <c r="G85">
        <v>3</v>
      </c>
      <c r="H85" s="6">
        <v>2</v>
      </c>
      <c r="I85" s="1">
        <v>1</v>
      </c>
      <c r="J85">
        <f t="shared" si="5"/>
        <v>3</v>
      </c>
      <c r="K85" s="6">
        <v>67.064666666666668</v>
      </c>
      <c r="L85" s="6">
        <v>5.360754</v>
      </c>
      <c r="M85" s="6">
        <v>9.0196666666666658</v>
      </c>
      <c r="N85">
        <f t="shared" si="6"/>
        <v>0.75</v>
      </c>
      <c r="O85">
        <f t="shared" si="7"/>
        <v>0.66666666666666663</v>
      </c>
      <c r="P85" s="6">
        <v>7</v>
      </c>
      <c r="Q85">
        <v>27</v>
      </c>
      <c r="R85">
        <f>P85+Q85</f>
        <v>34</v>
      </c>
    </row>
    <row r="86" spans="1:18" x14ac:dyDescent="0.35">
      <c r="A86" t="s">
        <v>119</v>
      </c>
      <c r="B86" t="s">
        <v>77</v>
      </c>
      <c r="C86" t="s">
        <v>79</v>
      </c>
      <c r="D86">
        <f t="shared" si="4"/>
        <v>7</v>
      </c>
      <c r="E86">
        <v>2</v>
      </c>
      <c r="F86">
        <v>5</v>
      </c>
      <c r="G86">
        <v>2</v>
      </c>
      <c r="H86" s="6">
        <v>1</v>
      </c>
      <c r="I86" s="1">
        <v>1</v>
      </c>
      <c r="J86">
        <f t="shared" si="5"/>
        <v>2</v>
      </c>
      <c r="K86" s="6">
        <v>52.469200000000001</v>
      </c>
      <c r="L86" s="6">
        <v>4.5061239999999998</v>
      </c>
      <c r="M86" s="6">
        <v>8.5960000000000001</v>
      </c>
      <c r="N86">
        <f t="shared" si="6"/>
        <v>0.2857142857142857</v>
      </c>
      <c r="O86">
        <f t="shared" si="7"/>
        <v>0.5</v>
      </c>
      <c r="P86" s="6" t="s">
        <v>41</v>
      </c>
      <c r="Q86">
        <v>33</v>
      </c>
      <c r="R86" t="s">
        <v>41</v>
      </c>
    </row>
    <row r="87" spans="1:18" x14ac:dyDescent="0.35">
      <c r="A87" t="s">
        <v>120</v>
      </c>
      <c r="B87" t="s">
        <v>77</v>
      </c>
      <c r="C87" t="s">
        <v>23</v>
      </c>
      <c r="D87">
        <f t="shared" si="4"/>
        <v>6</v>
      </c>
      <c r="E87">
        <v>2</v>
      </c>
      <c r="F87">
        <v>4</v>
      </c>
      <c r="G87">
        <v>0</v>
      </c>
      <c r="H87" s="6">
        <v>2</v>
      </c>
      <c r="I87" s="1">
        <v>0</v>
      </c>
      <c r="J87">
        <f t="shared" si="5"/>
        <v>2</v>
      </c>
      <c r="K87" s="6">
        <v>82.645800000000008</v>
      </c>
      <c r="L87" s="6">
        <v>4.3184839999999998</v>
      </c>
      <c r="M87" s="6">
        <v>8.9870000000000001</v>
      </c>
      <c r="N87">
        <f t="shared" si="6"/>
        <v>0.33333333333333331</v>
      </c>
      <c r="O87">
        <f t="shared" si="7"/>
        <v>1</v>
      </c>
      <c r="P87" s="6">
        <v>28</v>
      </c>
      <c r="Q87">
        <v>0</v>
      </c>
      <c r="R87">
        <f>P87+Q87</f>
        <v>28</v>
      </c>
    </row>
    <row r="88" spans="1:18" x14ac:dyDescent="0.35">
      <c r="A88" t="s">
        <v>121</v>
      </c>
      <c r="B88" t="s">
        <v>77</v>
      </c>
      <c r="C88" t="s">
        <v>79</v>
      </c>
      <c r="D88">
        <f t="shared" si="4"/>
        <v>11</v>
      </c>
      <c r="E88">
        <v>8</v>
      </c>
      <c r="F88">
        <v>3</v>
      </c>
      <c r="G88">
        <v>8</v>
      </c>
      <c r="H88" s="6">
        <v>6</v>
      </c>
      <c r="I88" s="1">
        <v>1</v>
      </c>
      <c r="J88">
        <f t="shared" si="5"/>
        <v>7</v>
      </c>
      <c r="K88" s="6">
        <v>64.099949999999993</v>
      </c>
      <c r="L88" s="6">
        <v>3.0885102499999997</v>
      </c>
      <c r="M88" s="6">
        <v>8.4847499999999982</v>
      </c>
      <c r="N88">
        <f t="shared" si="6"/>
        <v>0.63636363636363635</v>
      </c>
      <c r="O88">
        <f t="shared" si="7"/>
        <v>0.75</v>
      </c>
      <c r="P88" s="6">
        <v>48</v>
      </c>
      <c r="Q88">
        <v>58</v>
      </c>
      <c r="R88">
        <f>P88+Q88</f>
        <v>106</v>
      </c>
    </row>
    <row r="89" spans="1:18" x14ac:dyDescent="0.35">
      <c r="A89" t="s">
        <v>122</v>
      </c>
      <c r="B89" t="s">
        <v>77</v>
      </c>
      <c r="C89" t="s">
        <v>23</v>
      </c>
      <c r="D89">
        <f t="shared" si="4"/>
        <v>5</v>
      </c>
      <c r="E89">
        <v>2</v>
      </c>
      <c r="F89">
        <v>3</v>
      </c>
      <c r="G89">
        <v>0</v>
      </c>
      <c r="H89" s="6">
        <v>0</v>
      </c>
      <c r="I89" s="1">
        <v>1</v>
      </c>
      <c r="J89">
        <f t="shared" si="5"/>
        <v>1</v>
      </c>
      <c r="K89" s="6">
        <v>47.001550000000002</v>
      </c>
      <c r="L89" s="6">
        <v>3.0253310000000004</v>
      </c>
      <c r="M89" s="6">
        <v>7.9719999999999995</v>
      </c>
      <c r="N89">
        <f t="shared" si="6"/>
        <v>0.2</v>
      </c>
      <c r="O89">
        <f t="shared" si="7"/>
        <v>0</v>
      </c>
      <c r="P89" s="6">
        <v>0</v>
      </c>
      <c r="Q89">
        <v>29</v>
      </c>
      <c r="R89">
        <f>P89+Q89</f>
        <v>29</v>
      </c>
    </row>
    <row r="90" spans="1:18" x14ac:dyDescent="0.35">
      <c r="A90" t="s">
        <v>123</v>
      </c>
      <c r="B90" t="s">
        <v>77</v>
      </c>
      <c r="C90" t="s">
        <v>79</v>
      </c>
      <c r="D90">
        <f t="shared" si="4"/>
        <v>5</v>
      </c>
      <c r="E90">
        <v>3</v>
      </c>
      <c r="F90">
        <v>2</v>
      </c>
      <c r="G90">
        <v>3</v>
      </c>
      <c r="H90" s="7">
        <v>2</v>
      </c>
      <c r="I90" s="1">
        <v>1</v>
      </c>
      <c r="J90">
        <f t="shared" si="5"/>
        <v>3</v>
      </c>
      <c r="K90" s="6">
        <v>37.618066666666671</v>
      </c>
      <c r="L90" s="6">
        <v>3.6955266666666664</v>
      </c>
      <c r="M90" s="6">
        <v>7.7353333333333341</v>
      </c>
      <c r="N90">
        <f t="shared" si="6"/>
        <v>0.6</v>
      </c>
      <c r="O90">
        <f t="shared" si="7"/>
        <v>0.66666666666666663</v>
      </c>
      <c r="P90" s="6">
        <v>9</v>
      </c>
      <c r="Q90">
        <v>24</v>
      </c>
      <c r="R90">
        <f>P90+Q90</f>
        <v>33</v>
      </c>
    </row>
    <row r="91" spans="1:18" x14ac:dyDescent="0.35">
      <c r="A91" t="s">
        <v>124</v>
      </c>
      <c r="B91" t="s">
        <v>77</v>
      </c>
      <c r="C91" t="s">
        <v>23</v>
      </c>
      <c r="D91">
        <f t="shared" si="4"/>
        <v>1</v>
      </c>
      <c r="E91">
        <v>1</v>
      </c>
      <c r="F91">
        <v>0</v>
      </c>
      <c r="G91">
        <v>0</v>
      </c>
      <c r="H91" s="6">
        <v>0</v>
      </c>
      <c r="I91" s="1">
        <v>0</v>
      </c>
      <c r="J91">
        <f t="shared" si="5"/>
        <v>0</v>
      </c>
      <c r="K91" s="6">
        <v>59.558399999999999</v>
      </c>
      <c r="L91" s="6">
        <v>6.6712800000000012</v>
      </c>
      <c r="M91" s="6">
        <v>9.5879999999999992</v>
      </c>
      <c r="N91">
        <f t="shared" si="6"/>
        <v>0</v>
      </c>
      <c r="O91">
        <f t="shared" si="7"/>
        <v>0</v>
      </c>
      <c r="P91" s="6">
        <v>0</v>
      </c>
      <c r="Q91">
        <v>0</v>
      </c>
      <c r="R91">
        <f>P91+Q91</f>
        <v>0</v>
      </c>
    </row>
    <row r="92" spans="1:18" x14ac:dyDescent="0.35">
      <c r="A92" t="s">
        <v>125</v>
      </c>
      <c r="B92" t="s">
        <v>77</v>
      </c>
      <c r="C92" t="s">
        <v>23</v>
      </c>
      <c r="D92">
        <f t="shared" si="4"/>
        <v>1</v>
      </c>
      <c r="E92">
        <v>1</v>
      </c>
      <c r="F92">
        <v>0</v>
      </c>
      <c r="G92">
        <v>0</v>
      </c>
      <c r="H92" s="6">
        <v>0</v>
      </c>
      <c r="I92" s="1">
        <v>0</v>
      </c>
      <c r="J92">
        <f t="shared" si="5"/>
        <v>0</v>
      </c>
      <c r="K92" s="6">
        <v>31.7393</v>
      </c>
      <c r="L92" s="6">
        <v>2.7518400000000001</v>
      </c>
      <c r="M92" s="6">
        <v>8.8320000000000007</v>
      </c>
      <c r="N92">
        <f t="shared" si="6"/>
        <v>0</v>
      </c>
      <c r="O92">
        <f t="shared" si="7"/>
        <v>0</v>
      </c>
      <c r="P92" s="6">
        <v>0</v>
      </c>
      <c r="Q92">
        <v>0</v>
      </c>
      <c r="R92">
        <f>P92+Q92</f>
        <v>0</v>
      </c>
    </row>
    <row r="93" spans="1:18" x14ac:dyDescent="0.35">
      <c r="A93" t="s">
        <v>126</v>
      </c>
      <c r="B93" t="s">
        <v>77</v>
      </c>
      <c r="C93" t="s">
        <v>79</v>
      </c>
      <c r="D93">
        <f t="shared" si="4"/>
        <v>1</v>
      </c>
      <c r="E93">
        <v>1</v>
      </c>
      <c r="F93">
        <v>0</v>
      </c>
      <c r="G93">
        <v>1</v>
      </c>
      <c r="H93" s="6">
        <v>1</v>
      </c>
      <c r="I93" s="1">
        <v>0</v>
      </c>
      <c r="J93">
        <f t="shared" si="5"/>
        <v>1</v>
      </c>
      <c r="K93" s="6">
        <v>50.530699999999996</v>
      </c>
      <c r="L93" s="6">
        <v>5.9751599999999989</v>
      </c>
      <c r="M93" s="6">
        <v>5.9779999999999998</v>
      </c>
      <c r="N93">
        <f t="shared" si="6"/>
        <v>1</v>
      </c>
      <c r="O93">
        <f t="shared" si="7"/>
        <v>1</v>
      </c>
      <c r="P93" s="6">
        <v>6</v>
      </c>
      <c r="Q93">
        <v>0</v>
      </c>
      <c r="R93">
        <f>P93+Q93</f>
        <v>6</v>
      </c>
    </row>
    <row r="94" spans="1:18" x14ac:dyDescent="0.35">
      <c r="A94" t="s">
        <v>127</v>
      </c>
      <c r="B94" t="s">
        <v>77</v>
      </c>
      <c r="C94" t="s">
        <v>23</v>
      </c>
      <c r="D94">
        <f t="shared" si="4"/>
        <v>1</v>
      </c>
      <c r="E94">
        <v>1</v>
      </c>
      <c r="F94">
        <v>0</v>
      </c>
      <c r="G94">
        <v>0</v>
      </c>
      <c r="H94" s="6">
        <v>0</v>
      </c>
      <c r="I94" s="1">
        <v>0</v>
      </c>
      <c r="J94">
        <f t="shared" si="5"/>
        <v>0</v>
      </c>
      <c r="K94" s="6">
        <v>58.547999999999995</v>
      </c>
      <c r="L94" s="6">
        <v>3.3733</v>
      </c>
      <c r="M94" s="6">
        <v>7.508</v>
      </c>
      <c r="N94">
        <f t="shared" si="6"/>
        <v>0</v>
      </c>
      <c r="O94">
        <f t="shared" si="7"/>
        <v>0</v>
      </c>
      <c r="P94" s="6">
        <v>0</v>
      </c>
      <c r="Q94">
        <v>0</v>
      </c>
      <c r="R94">
        <f>P94+Q94</f>
        <v>0</v>
      </c>
    </row>
    <row r="95" spans="1:18" x14ac:dyDescent="0.35">
      <c r="A95" t="s">
        <v>128</v>
      </c>
      <c r="B95" t="s">
        <v>77</v>
      </c>
      <c r="C95" t="s">
        <v>79</v>
      </c>
      <c r="D95">
        <f t="shared" si="4"/>
        <v>2</v>
      </c>
      <c r="E95">
        <v>1</v>
      </c>
      <c r="F95">
        <v>1</v>
      </c>
      <c r="G95">
        <v>1</v>
      </c>
      <c r="H95" s="6">
        <v>0</v>
      </c>
      <c r="I95" s="1">
        <v>0</v>
      </c>
      <c r="J95">
        <f t="shared" si="5"/>
        <v>0</v>
      </c>
      <c r="K95" s="6">
        <v>46.991399999999992</v>
      </c>
      <c r="L95" s="6">
        <v>3.4329400000000003</v>
      </c>
      <c r="M95" s="6">
        <v>6.0430000000000001</v>
      </c>
      <c r="N95">
        <f t="shared" si="6"/>
        <v>0</v>
      </c>
      <c r="O95">
        <f t="shared" si="7"/>
        <v>0</v>
      </c>
      <c r="P95" s="6">
        <v>0</v>
      </c>
      <c r="Q95">
        <v>0</v>
      </c>
      <c r="R95">
        <f>P95+Q95</f>
        <v>0</v>
      </c>
    </row>
    <row r="96" spans="1:18" x14ac:dyDescent="0.35">
      <c r="H96" s="6"/>
      <c r="K96" s="6"/>
      <c r="L96" s="6"/>
      <c r="M96" s="6"/>
      <c r="P96" s="6"/>
    </row>
    <row r="97" spans="8:16" x14ac:dyDescent="0.35">
      <c r="H97" s="6"/>
      <c r="K97" s="6"/>
      <c r="L97" s="6"/>
      <c r="M97" s="6"/>
      <c r="P9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E4E1-3D33-4015-800C-86447902225F}">
  <dimension ref="A1:F97"/>
  <sheetViews>
    <sheetView workbookViewId="0">
      <selection activeCell="D16" sqref="D16"/>
    </sheetView>
  </sheetViews>
  <sheetFormatPr defaultRowHeight="14.5" x14ac:dyDescent="0.35"/>
  <cols>
    <col min="1" max="1" width="12.36328125" bestFit="1" customWidth="1"/>
    <col min="2" max="2" width="10.7265625" bestFit="1" customWidth="1"/>
    <col min="3" max="3" width="11" bestFit="1" customWidth="1"/>
    <col min="4" max="4" width="26.6328125" bestFit="1" customWidth="1"/>
    <col min="5" max="5" width="17.26953125" bestFit="1" customWidth="1"/>
    <col min="6" max="6" width="20.08984375" bestFit="1" customWidth="1"/>
  </cols>
  <sheetData>
    <row r="1" spans="1:6" x14ac:dyDescent="0.35">
      <c r="A1" s="4" t="s">
        <v>129</v>
      </c>
      <c r="B1" t="s">
        <v>135</v>
      </c>
      <c r="C1" t="s">
        <v>136</v>
      </c>
      <c r="D1" t="s">
        <v>133</v>
      </c>
      <c r="E1" t="s">
        <v>134</v>
      </c>
      <c r="F1" t="s">
        <v>132</v>
      </c>
    </row>
    <row r="2" spans="1:6" x14ac:dyDescent="0.35">
      <c r="A2" s="5" t="s">
        <v>22</v>
      </c>
      <c r="B2" s="6">
        <v>1</v>
      </c>
      <c r="C2" s="6">
        <v>8</v>
      </c>
      <c r="D2" s="6">
        <v>3.7160600000000001</v>
      </c>
      <c r="E2" s="6">
        <v>6.59</v>
      </c>
      <c r="F2" s="6">
        <v>29.632400000000004</v>
      </c>
    </row>
    <row r="3" spans="1:6" x14ac:dyDescent="0.35">
      <c r="A3" s="5" t="s">
        <v>24</v>
      </c>
      <c r="B3" s="6">
        <v>0</v>
      </c>
      <c r="C3" s="6">
        <v>0</v>
      </c>
      <c r="D3" s="6">
        <v>4.29786</v>
      </c>
      <c r="E3" s="6">
        <v>8.1344999999999992</v>
      </c>
      <c r="F3" s="6">
        <v>45.224000000000004</v>
      </c>
    </row>
    <row r="4" spans="1:6" x14ac:dyDescent="0.35">
      <c r="A4" s="5" t="s">
        <v>25</v>
      </c>
      <c r="B4" s="6">
        <v>1</v>
      </c>
      <c r="C4" s="6">
        <v>19</v>
      </c>
      <c r="D4" s="6">
        <v>3.1534649999999997</v>
      </c>
      <c r="E4" s="6">
        <v>7.9029999999999996</v>
      </c>
      <c r="F4" s="6">
        <v>36.642000000000003</v>
      </c>
    </row>
    <row r="5" spans="1:6" x14ac:dyDescent="0.35">
      <c r="A5" s="5" t="s">
        <v>26</v>
      </c>
      <c r="B5" s="6">
        <v>4</v>
      </c>
      <c r="C5" s="6">
        <v>117</v>
      </c>
      <c r="D5" s="6">
        <v>3.3880752000000003</v>
      </c>
      <c r="E5" s="6">
        <v>6.9836</v>
      </c>
      <c r="F5" s="6">
        <v>36.019079999999995</v>
      </c>
    </row>
    <row r="6" spans="1:6" x14ac:dyDescent="0.35">
      <c r="A6" s="5" t="s">
        <v>28</v>
      </c>
      <c r="B6" s="6">
        <v>0</v>
      </c>
      <c r="C6" s="6">
        <v>0</v>
      </c>
      <c r="D6" s="6">
        <v>3.6114960000000007</v>
      </c>
      <c r="E6" s="6">
        <v>7.4450000000000003</v>
      </c>
      <c r="F6" s="6">
        <v>51.316200000000002</v>
      </c>
    </row>
    <row r="7" spans="1:6" x14ac:dyDescent="0.35">
      <c r="A7" s="5" t="s">
        <v>30</v>
      </c>
      <c r="B7" s="6">
        <v>3</v>
      </c>
      <c r="C7" s="6">
        <v>54</v>
      </c>
      <c r="D7" s="6">
        <v>3.6016840000000001</v>
      </c>
      <c r="E7" s="6">
        <v>6.5877499999999998</v>
      </c>
      <c r="F7" s="6">
        <v>42.926650000000002</v>
      </c>
    </row>
    <row r="8" spans="1:6" x14ac:dyDescent="0.35">
      <c r="A8" s="5" t="s">
        <v>32</v>
      </c>
      <c r="B8" s="6">
        <v>1</v>
      </c>
      <c r="C8" s="6">
        <v>40</v>
      </c>
      <c r="D8" s="6">
        <v>3.6325799999999999</v>
      </c>
      <c r="E8" s="6">
        <v>7.6520000000000001</v>
      </c>
      <c r="F8" s="6">
        <v>34.725900000000003</v>
      </c>
    </row>
    <row r="9" spans="1:6" x14ac:dyDescent="0.35">
      <c r="A9" s="5" t="s">
        <v>33</v>
      </c>
      <c r="B9" s="6">
        <v>0</v>
      </c>
      <c r="C9" s="6">
        <v>0</v>
      </c>
      <c r="D9" s="6">
        <v>4.0860820000000002</v>
      </c>
      <c r="E9" s="6">
        <v>7.8410000000000002</v>
      </c>
      <c r="F9" s="6">
        <v>40.566900000000004</v>
      </c>
    </row>
    <row r="10" spans="1:6" x14ac:dyDescent="0.35">
      <c r="A10" s="5" t="s">
        <v>34</v>
      </c>
      <c r="B10" s="6">
        <v>2</v>
      </c>
      <c r="C10" s="6">
        <v>15</v>
      </c>
      <c r="D10" s="6">
        <v>2.08521</v>
      </c>
      <c r="E10" s="6">
        <v>7.7835999999999999</v>
      </c>
      <c r="F10" s="6">
        <v>24.03904</v>
      </c>
    </row>
    <row r="11" spans="1:6" x14ac:dyDescent="0.35">
      <c r="A11" s="5" t="s">
        <v>35</v>
      </c>
      <c r="B11" s="6">
        <v>6</v>
      </c>
      <c r="C11" s="6">
        <v>66</v>
      </c>
      <c r="D11" s="6">
        <v>2.7828696000000002</v>
      </c>
      <c r="E11" s="6">
        <v>8.1333000000000002</v>
      </c>
      <c r="F11" s="6">
        <v>34.779559999999996</v>
      </c>
    </row>
    <row r="12" spans="1:6" x14ac:dyDescent="0.35">
      <c r="A12" s="5" t="s">
        <v>36</v>
      </c>
      <c r="B12" s="6">
        <v>1</v>
      </c>
      <c r="C12" s="6">
        <v>7</v>
      </c>
      <c r="D12" s="6">
        <v>2.8629600000000002</v>
      </c>
      <c r="E12" s="6">
        <v>11.481</v>
      </c>
      <c r="F12" s="6">
        <v>45.067199999999993</v>
      </c>
    </row>
    <row r="13" spans="1:6" x14ac:dyDescent="0.35">
      <c r="A13" s="5" t="s">
        <v>38</v>
      </c>
      <c r="B13" s="6">
        <v>0</v>
      </c>
      <c r="C13" s="6">
        <v>0</v>
      </c>
      <c r="D13" s="6">
        <v>2.5560360000000002</v>
      </c>
      <c r="E13" s="6">
        <v>11.784000000000001</v>
      </c>
      <c r="F13" s="6">
        <v>51.07630000000001</v>
      </c>
    </row>
    <row r="14" spans="1:6" x14ac:dyDescent="0.35">
      <c r="A14" s="5" t="s">
        <v>40</v>
      </c>
      <c r="B14" s="6">
        <v>1</v>
      </c>
      <c r="C14" s="6">
        <v>26</v>
      </c>
      <c r="D14" s="6">
        <v>3.6731146666666667</v>
      </c>
      <c r="E14" s="6">
        <v>6.4226666666666672</v>
      </c>
      <c r="F14" s="6">
        <v>38.093966666666667</v>
      </c>
    </row>
    <row r="15" spans="1:6" x14ac:dyDescent="0.35">
      <c r="A15" s="5" t="s">
        <v>42</v>
      </c>
      <c r="B15" s="6">
        <v>0</v>
      </c>
      <c r="C15" s="6">
        <v>0</v>
      </c>
      <c r="D15" s="6">
        <v>3.7772490000000003</v>
      </c>
      <c r="E15" s="6">
        <v>7.5259999999999998</v>
      </c>
      <c r="F15" s="6">
        <v>35.664199999999994</v>
      </c>
    </row>
    <row r="16" spans="1:6" x14ac:dyDescent="0.35">
      <c r="A16" s="5" t="s">
        <v>43</v>
      </c>
      <c r="B16" s="6">
        <v>2</v>
      </c>
      <c r="C16" s="6">
        <v>4</v>
      </c>
      <c r="D16" s="6">
        <v>4.1601091111111099</v>
      </c>
      <c r="E16" s="6">
        <v>7.33222222222222</v>
      </c>
      <c r="F16" s="6">
        <v>35.181566666666669</v>
      </c>
    </row>
    <row r="17" spans="1:6" x14ac:dyDescent="0.35">
      <c r="A17" s="5" t="s">
        <v>44</v>
      </c>
      <c r="B17" s="6">
        <v>1</v>
      </c>
      <c r="C17" s="6">
        <v>44</v>
      </c>
      <c r="D17" s="6">
        <v>4.0127220000000001</v>
      </c>
      <c r="E17" s="6">
        <v>7.6505000000000001</v>
      </c>
      <c r="F17" s="6">
        <v>34.520499999999998</v>
      </c>
    </row>
    <row r="18" spans="1:6" x14ac:dyDescent="0.35">
      <c r="A18" s="5" t="s">
        <v>45</v>
      </c>
      <c r="B18" s="6">
        <v>2</v>
      </c>
      <c r="C18" s="6">
        <v>14</v>
      </c>
      <c r="D18" s="6">
        <v>1.9542280000000001</v>
      </c>
      <c r="E18" s="6">
        <v>7.7995000000000001</v>
      </c>
      <c r="F18" s="6">
        <v>39.39575</v>
      </c>
    </row>
    <row r="19" spans="1:6" x14ac:dyDescent="0.35">
      <c r="A19" s="5" t="s">
        <v>46</v>
      </c>
      <c r="B19" s="6">
        <v>2</v>
      </c>
      <c r="C19" s="6">
        <v>7</v>
      </c>
      <c r="D19" s="6">
        <v>2.4264320000000001</v>
      </c>
      <c r="E19" s="6">
        <v>8.3439999999999994</v>
      </c>
      <c r="F19" s="6">
        <v>27.648833333333332</v>
      </c>
    </row>
    <row r="20" spans="1:6" x14ac:dyDescent="0.35">
      <c r="A20" s="5" t="s">
        <v>47</v>
      </c>
      <c r="B20" s="6">
        <v>0</v>
      </c>
      <c r="C20" s="6">
        <v>0</v>
      </c>
      <c r="D20" s="6">
        <v>4.657213333333333</v>
      </c>
      <c r="E20" s="6">
        <v>7.8652499999999996</v>
      </c>
      <c r="F20" s="6">
        <v>42.407150000000001</v>
      </c>
    </row>
    <row r="21" spans="1:6" x14ac:dyDescent="0.35">
      <c r="A21" s="5" t="s">
        <v>48</v>
      </c>
      <c r="B21" s="6">
        <v>2</v>
      </c>
      <c r="C21" s="6">
        <v>64</v>
      </c>
      <c r="D21" s="6">
        <v>3.8415574615384616</v>
      </c>
      <c r="E21" s="6">
        <v>8.0052307692307707</v>
      </c>
      <c r="F21" s="6">
        <v>44.216307692307694</v>
      </c>
    </row>
    <row r="22" spans="1:6" x14ac:dyDescent="0.35">
      <c r="A22" s="5" t="s">
        <v>49</v>
      </c>
      <c r="B22" s="6">
        <v>1</v>
      </c>
      <c r="C22" s="6">
        <v>16</v>
      </c>
      <c r="D22" s="6">
        <v>3.4663580000000005</v>
      </c>
      <c r="E22" s="6">
        <v>7.0655000000000001</v>
      </c>
      <c r="F22" s="6">
        <v>32.218800000000002</v>
      </c>
    </row>
    <row r="23" spans="1:6" x14ac:dyDescent="0.35">
      <c r="A23" s="5" t="s">
        <v>50</v>
      </c>
      <c r="B23" s="6">
        <v>1</v>
      </c>
      <c r="C23" s="6">
        <v>33</v>
      </c>
      <c r="D23" s="6">
        <v>2.4668459999999999</v>
      </c>
      <c r="E23" s="6">
        <v>8.881333333333334</v>
      </c>
      <c r="F23" s="6">
        <v>35.432383333333341</v>
      </c>
    </row>
    <row r="24" spans="1:6" x14ac:dyDescent="0.35">
      <c r="A24" s="5" t="s">
        <v>51</v>
      </c>
      <c r="B24" s="6">
        <v>0</v>
      </c>
      <c r="C24" s="6">
        <v>0</v>
      </c>
      <c r="D24" s="6">
        <v>3.9192204999999998</v>
      </c>
      <c r="E24" s="6">
        <v>8.1609999999999996</v>
      </c>
      <c r="F24" s="6">
        <v>47.569800000000001</v>
      </c>
    </row>
    <row r="25" spans="1:6" x14ac:dyDescent="0.35">
      <c r="A25" s="5" t="s">
        <v>52</v>
      </c>
      <c r="B25" s="6">
        <v>2</v>
      </c>
      <c r="C25" s="6">
        <v>72</v>
      </c>
      <c r="D25" s="6">
        <v>4.0769128333333322</v>
      </c>
      <c r="E25" s="6">
        <v>8.099499999999999</v>
      </c>
      <c r="F25" s="6">
        <v>50.520766666666667</v>
      </c>
    </row>
    <row r="26" spans="1:6" x14ac:dyDescent="0.35">
      <c r="A26" s="5" t="s">
        <v>53</v>
      </c>
      <c r="B26" s="6">
        <v>4</v>
      </c>
      <c r="C26" s="6">
        <v>131</v>
      </c>
      <c r="D26" s="6">
        <v>3.75203175</v>
      </c>
      <c r="E26" s="6">
        <v>7.484</v>
      </c>
      <c r="F26" s="6">
        <v>36.780675000000002</v>
      </c>
    </row>
    <row r="27" spans="1:6" x14ac:dyDescent="0.35">
      <c r="A27" s="5" t="s">
        <v>54</v>
      </c>
      <c r="B27" s="6">
        <v>3</v>
      </c>
      <c r="C27" s="6">
        <v>36</v>
      </c>
      <c r="D27" s="6">
        <v>3.3184209999999998</v>
      </c>
      <c r="E27" s="6">
        <v>8.0489999999999995</v>
      </c>
      <c r="F27" s="6">
        <v>39.476533333333336</v>
      </c>
    </row>
    <row r="28" spans="1:6" x14ac:dyDescent="0.35">
      <c r="A28" s="5" t="s">
        <v>55</v>
      </c>
      <c r="B28" s="6">
        <v>1</v>
      </c>
      <c r="C28" s="6">
        <v>2</v>
      </c>
      <c r="D28" s="6">
        <v>3.0063536000000006</v>
      </c>
      <c r="E28" s="6">
        <v>10.402800000000001</v>
      </c>
      <c r="F28" s="6">
        <v>33.845039999999997</v>
      </c>
    </row>
    <row r="29" spans="1:6" x14ac:dyDescent="0.35">
      <c r="A29" s="5" t="s">
        <v>56</v>
      </c>
      <c r="B29" s="6">
        <v>1</v>
      </c>
      <c r="C29" s="6">
        <v>21</v>
      </c>
      <c r="D29" s="6">
        <v>3.1658220000000004</v>
      </c>
      <c r="E29" s="6">
        <v>7.1965000000000003</v>
      </c>
      <c r="F29" s="6">
        <v>43.306249999999999</v>
      </c>
    </row>
    <row r="30" spans="1:6" x14ac:dyDescent="0.35">
      <c r="A30" s="5" t="s">
        <v>57</v>
      </c>
      <c r="B30" s="6">
        <v>3</v>
      </c>
      <c r="C30" s="6">
        <v>84</v>
      </c>
      <c r="D30" s="6">
        <v>5.0266077142857144</v>
      </c>
      <c r="E30" s="6">
        <v>7.8645714285714288</v>
      </c>
      <c r="F30" s="6">
        <v>46.393885714285716</v>
      </c>
    </row>
    <row r="31" spans="1:6" x14ac:dyDescent="0.35">
      <c r="A31" s="5" t="s">
        <v>58</v>
      </c>
      <c r="B31" s="6">
        <v>0</v>
      </c>
      <c r="C31" s="6">
        <v>0</v>
      </c>
      <c r="D31" s="6">
        <v>1.5813699999999999</v>
      </c>
      <c r="E31" s="6">
        <v>8.2070000000000007</v>
      </c>
      <c r="F31" s="6">
        <v>26.675999999999998</v>
      </c>
    </row>
    <row r="32" spans="1:6" x14ac:dyDescent="0.35">
      <c r="A32" s="5" t="s">
        <v>59</v>
      </c>
      <c r="B32" s="6">
        <v>1</v>
      </c>
      <c r="C32" s="6">
        <v>28</v>
      </c>
      <c r="D32" s="6">
        <v>4.3296550000000007</v>
      </c>
      <c r="E32" s="6">
        <v>5.1775000000000002</v>
      </c>
      <c r="F32" s="6">
        <v>51.810299999999998</v>
      </c>
    </row>
    <row r="33" spans="1:6" x14ac:dyDescent="0.35">
      <c r="A33" s="5" t="s">
        <v>60</v>
      </c>
      <c r="B33" s="6">
        <v>0</v>
      </c>
      <c r="C33" s="6">
        <v>0</v>
      </c>
      <c r="D33" s="6">
        <v>3.5367500000000001</v>
      </c>
      <c r="E33" s="6">
        <v>5.452</v>
      </c>
      <c r="F33" s="6">
        <v>49.348800000000004</v>
      </c>
    </row>
    <row r="34" spans="1:6" x14ac:dyDescent="0.35">
      <c r="A34" s="5" t="s">
        <v>61</v>
      </c>
      <c r="B34" s="6">
        <v>7</v>
      </c>
      <c r="C34" s="6">
        <v>168</v>
      </c>
      <c r="D34" s="6">
        <v>3.6485654615384613</v>
      </c>
      <c r="E34" s="6">
        <v>6.752769230769232</v>
      </c>
      <c r="F34" s="6">
        <v>43.511130769230775</v>
      </c>
    </row>
    <row r="35" spans="1:6" x14ac:dyDescent="0.35">
      <c r="A35" s="5" t="s">
        <v>63</v>
      </c>
      <c r="B35" s="6">
        <v>0</v>
      </c>
      <c r="C35" s="6">
        <v>0</v>
      </c>
      <c r="D35" s="6">
        <v>4.4136249999999997</v>
      </c>
      <c r="E35" s="6">
        <v>7.8116666666666674</v>
      </c>
      <c r="F35" s="6">
        <v>47.000433333333326</v>
      </c>
    </row>
    <row r="36" spans="1:6" x14ac:dyDescent="0.35">
      <c r="A36" s="5" t="s">
        <v>64</v>
      </c>
      <c r="B36" s="6">
        <v>2</v>
      </c>
      <c r="C36" s="6">
        <v>30</v>
      </c>
      <c r="D36" s="6">
        <v>3.4863943333333332</v>
      </c>
      <c r="E36" s="6">
        <v>7.8526666666666669</v>
      </c>
      <c r="F36" s="6">
        <v>52.784033333333333</v>
      </c>
    </row>
    <row r="37" spans="1:6" x14ac:dyDescent="0.35">
      <c r="A37" s="5" t="s">
        <v>65</v>
      </c>
      <c r="B37" s="6">
        <v>1</v>
      </c>
      <c r="C37" s="6">
        <v>3</v>
      </c>
      <c r="D37" s="6">
        <v>3.4382145</v>
      </c>
      <c r="E37" s="6">
        <v>5.7765000000000004</v>
      </c>
      <c r="F37" s="6">
        <v>33.4634</v>
      </c>
    </row>
    <row r="38" spans="1:6" x14ac:dyDescent="0.35">
      <c r="A38" s="5" t="s">
        <v>66</v>
      </c>
      <c r="B38" s="6">
        <v>0</v>
      </c>
      <c r="C38" s="6">
        <v>0</v>
      </c>
      <c r="D38" s="6">
        <v>3.1990604999999999</v>
      </c>
      <c r="E38" s="6">
        <v>7.4269999999999996</v>
      </c>
      <c r="F38" s="6">
        <v>42.8232</v>
      </c>
    </row>
    <row r="39" spans="1:6" x14ac:dyDescent="0.35">
      <c r="A39" s="5" t="s">
        <v>67</v>
      </c>
      <c r="B39" s="6">
        <v>3</v>
      </c>
      <c r="C39" s="6">
        <v>65</v>
      </c>
      <c r="D39" s="6">
        <v>3.7568836000000005</v>
      </c>
      <c r="E39" s="6">
        <v>7.6102000000000007</v>
      </c>
      <c r="F39" s="6">
        <v>38.078199999999995</v>
      </c>
    </row>
    <row r="40" spans="1:6" x14ac:dyDescent="0.35">
      <c r="A40" s="5" t="s">
        <v>68</v>
      </c>
      <c r="B40" s="6">
        <v>1</v>
      </c>
      <c r="C40" s="6">
        <v>48</v>
      </c>
      <c r="D40" s="6">
        <v>3.96774</v>
      </c>
      <c r="E40" s="6">
        <v>7.9980000000000002</v>
      </c>
      <c r="F40" s="6">
        <v>50.777999999999992</v>
      </c>
    </row>
    <row r="41" spans="1:6" x14ac:dyDescent="0.35">
      <c r="A41" s="5" t="s">
        <v>69</v>
      </c>
      <c r="B41" s="6">
        <v>2</v>
      </c>
      <c r="C41" s="6">
        <v>19</v>
      </c>
      <c r="D41" s="6">
        <v>3.1459413333333335</v>
      </c>
      <c r="E41" s="6">
        <v>7.8516666666666666</v>
      </c>
      <c r="F41" s="6">
        <v>43.38936666666666</v>
      </c>
    </row>
    <row r="42" spans="1:6" x14ac:dyDescent="0.35">
      <c r="A42" s="5" t="s">
        <v>70</v>
      </c>
      <c r="B42" s="6">
        <v>6</v>
      </c>
      <c r="C42" s="6">
        <v>113</v>
      </c>
      <c r="D42" s="6">
        <v>2.2014000833333336</v>
      </c>
      <c r="E42" s="6">
        <v>6.9730000000000016</v>
      </c>
      <c r="F42" s="6">
        <v>42.840491666666672</v>
      </c>
    </row>
    <row r="43" spans="1:6" x14ac:dyDescent="0.35">
      <c r="A43" s="5" t="s">
        <v>71</v>
      </c>
      <c r="B43" s="6">
        <v>5</v>
      </c>
      <c r="C43" s="6">
        <v>25</v>
      </c>
      <c r="D43" s="6">
        <v>3.2467473333333334</v>
      </c>
      <c r="E43" s="6">
        <v>6.5468333333333328</v>
      </c>
      <c r="F43" s="6">
        <v>41.446000000000005</v>
      </c>
    </row>
    <row r="44" spans="1:6" x14ac:dyDescent="0.35">
      <c r="A44" s="5" t="s">
        <v>72</v>
      </c>
      <c r="B44" s="6">
        <v>1</v>
      </c>
      <c r="C44" s="6">
        <v>46</v>
      </c>
      <c r="D44" s="6">
        <v>3.2000310000000001</v>
      </c>
      <c r="E44" s="6">
        <v>10.304500000000001</v>
      </c>
      <c r="F44" s="6">
        <v>46.151650000000004</v>
      </c>
    </row>
    <row r="45" spans="1:6" x14ac:dyDescent="0.35">
      <c r="A45" s="5" t="s">
        <v>73</v>
      </c>
      <c r="B45" s="6">
        <v>1</v>
      </c>
      <c r="C45" s="6">
        <v>18</v>
      </c>
      <c r="D45" s="6">
        <v>3.0993239999999997</v>
      </c>
      <c r="E45" s="6">
        <v>8.4849999999999994</v>
      </c>
      <c r="F45" s="6">
        <v>27.412199999999999</v>
      </c>
    </row>
    <row r="46" spans="1:6" x14ac:dyDescent="0.35">
      <c r="A46" s="5" t="s">
        <v>75</v>
      </c>
      <c r="B46" s="6">
        <v>2</v>
      </c>
      <c r="C46" s="6">
        <v>47</v>
      </c>
      <c r="D46" s="6">
        <v>2.9983796666666667</v>
      </c>
      <c r="E46" s="6">
        <v>8.3695000000000004</v>
      </c>
      <c r="F46" s="6">
        <v>37.345149999999997</v>
      </c>
    </row>
    <row r="47" spans="1:6" x14ac:dyDescent="0.35">
      <c r="A47" s="5" t="s">
        <v>76</v>
      </c>
      <c r="B47" s="6">
        <v>0</v>
      </c>
      <c r="C47" s="6">
        <v>0</v>
      </c>
      <c r="D47" s="6">
        <v>2.5363039999999999</v>
      </c>
      <c r="E47" s="6">
        <v>5.7353333333333341</v>
      </c>
      <c r="F47" s="6">
        <v>24.502266666666667</v>
      </c>
    </row>
    <row r="48" spans="1:6" x14ac:dyDescent="0.35">
      <c r="A48" s="5" t="s">
        <v>78</v>
      </c>
      <c r="B48" s="6">
        <v>1</v>
      </c>
      <c r="C48" s="6">
        <v>3</v>
      </c>
      <c r="D48" s="6">
        <v>3.9097800000000005</v>
      </c>
      <c r="E48" s="6">
        <v>9.6639999999999997</v>
      </c>
      <c r="F48" s="6">
        <v>51.682400000000008</v>
      </c>
    </row>
    <row r="49" spans="1:6" x14ac:dyDescent="0.35">
      <c r="A49" s="5" t="s">
        <v>80</v>
      </c>
      <c r="B49" s="6">
        <v>1</v>
      </c>
      <c r="C49" s="6">
        <v>15</v>
      </c>
      <c r="D49" s="6">
        <v>4.2600599999999993</v>
      </c>
      <c r="E49" s="6">
        <v>7.7779999999999996</v>
      </c>
      <c r="F49" s="6">
        <v>38.551500000000004</v>
      </c>
    </row>
    <row r="50" spans="1:6" x14ac:dyDescent="0.35">
      <c r="A50" s="5" t="s">
        <v>81</v>
      </c>
      <c r="B50" s="6">
        <v>4</v>
      </c>
      <c r="C50" s="6">
        <v>127</v>
      </c>
      <c r="D50" s="6">
        <v>3.1151504000000001</v>
      </c>
      <c r="E50" s="6">
        <v>7.2608000000000006</v>
      </c>
      <c r="F50" s="6">
        <v>51.282619999999994</v>
      </c>
    </row>
    <row r="51" spans="1:6" x14ac:dyDescent="0.35">
      <c r="A51" s="5" t="s">
        <v>82</v>
      </c>
      <c r="B51" s="6">
        <v>0</v>
      </c>
      <c r="C51" s="6">
        <v>0</v>
      </c>
      <c r="D51" s="6">
        <v>2.4254370000000001</v>
      </c>
      <c r="E51" s="6">
        <v>6.2919999999999998</v>
      </c>
      <c r="F51" s="6">
        <v>45.171000000000006</v>
      </c>
    </row>
    <row r="52" spans="1:6" x14ac:dyDescent="0.35">
      <c r="A52" s="5" t="s">
        <v>83</v>
      </c>
      <c r="B52" s="6">
        <v>1</v>
      </c>
      <c r="C52" s="6">
        <v>7</v>
      </c>
      <c r="D52" s="6">
        <v>3.2564069999999998</v>
      </c>
      <c r="E52" s="6">
        <v>6.3140000000000001</v>
      </c>
      <c r="F52" s="6">
        <v>31.956599999999998</v>
      </c>
    </row>
    <row r="53" spans="1:6" x14ac:dyDescent="0.35">
      <c r="A53" s="5" t="s">
        <v>84</v>
      </c>
      <c r="B53" s="6">
        <v>0</v>
      </c>
      <c r="C53" s="6">
        <v>0</v>
      </c>
      <c r="D53" s="6">
        <v>3.6431239999999998</v>
      </c>
      <c r="E53" s="6">
        <v>8.4009999999999998</v>
      </c>
      <c r="F53" s="6">
        <v>48.003149999999991</v>
      </c>
    </row>
    <row r="54" spans="1:6" x14ac:dyDescent="0.35">
      <c r="A54" s="5" t="s">
        <v>85</v>
      </c>
      <c r="B54" s="6">
        <v>2</v>
      </c>
      <c r="C54" s="6">
        <v>67</v>
      </c>
      <c r="D54" s="6">
        <v>4.1687425000000005</v>
      </c>
      <c r="E54" s="6">
        <v>9.0010000000000012</v>
      </c>
      <c r="F54" s="6">
        <v>47.699299999999994</v>
      </c>
    </row>
    <row r="55" spans="1:6" x14ac:dyDescent="0.35">
      <c r="A55" s="5" t="s">
        <v>86</v>
      </c>
      <c r="B55" s="6">
        <v>0</v>
      </c>
      <c r="C55" s="6">
        <v>0</v>
      </c>
      <c r="D55" s="6">
        <v>3.1770899999999997</v>
      </c>
      <c r="E55" s="6">
        <v>8.5190000000000001</v>
      </c>
      <c r="F55" s="6">
        <v>32.986799999999995</v>
      </c>
    </row>
    <row r="56" spans="1:6" x14ac:dyDescent="0.35">
      <c r="A56" s="5" t="s">
        <v>87</v>
      </c>
      <c r="B56" s="6">
        <v>1</v>
      </c>
      <c r="C56" s="6">
        <v>32</v>
      </c>
      <c r="D56" s="6">
        <v>2.8084790000000002</v>
      </c>
      <c r="E56" s="6">
        <v>8.3166666666666664</v>
      </c>
      <c r="F56" s="6">
        <v>40.176333333333332</v>
      </c>
    </row>
    <row r="57" spans="1:6" x14ac:dyDescent="0.35">
      <c r="A57" s="5" t="s">
        <v>88</v>
      </c>
      <c r="B57" s="6">
        <v>0</v>
      </c>
      <c r="C57" s="6">
        <v>0</v>
      </c>
      <c r="D57" s="6">
        <v>5.6490180000000008</v>
      </c>
      <c r="E57" s="6">
        <v>7.5209999999999999</v>
      </c>
      <c r="F57" s="6">
        <v>48.785666666666657</v>
      </c>
    </row>
    <row r="58" spans="1:6" x14ac:dyDescent="0.35">
      <c r="A58" s="5" t="s">
        <v>90</v>
      </c>
      <c r="B58" s="6">
        <v>1</v>
      </c>
      <c r="C58" s="6">
        <v>26</v>
      </c>
      <c r="D58" s="6">
        <v>2.9062174999999999</v>
      </c>
      <c r="E58" s="6">
        <v>6.1204999999999998</v>
      </c>
      <c r="F58" s="6">
        <v>43.909700000000001</v>
      </c>
    </row>
    <row r="59" spans="1:6" x14ac:dyDescent="0.35">
      <c r="A59" s="5" t="s">
        <v>91</v>
      </c>
      <c r="B59" s="6">
        <v>4</v>
      </c>
      <c r="C59" s="6">
        <v>62</v>
      </c>
      <c r="D59" s="6">
        <v>2.4268516</v>
      </c>
      <c r="E59" s="6">
        <v>7.588000000000001</v>
      </c>
      <c r="F59" s="6">
        <v>39.154039999999995</v>
      </c>
    </row>
    <row r="60" spans="1:6" x14ac:dyDescent="0.35">
      <c r="A60" s="5" t="s">
        <v>92</v>
      </c>
      <c r="B60" s="6">
        <v>1</v>
      </c>
      <c r="C60" s="6">
        <v>58</v>
      </c>
      <c r="D60" s="6">
        <v>3.007056</v>
      </c>
      <c r="E60" s="6">
        <v>8.7710000000000008</v>
      </c>
      <c r="F60" s="6">
        <v>35.729399999999998</v>
      </c>
    </row>
    <row r="61" spans="1:6" x14ac:dyDescent="0.35">
      <c r="A61" s="5" t="s">
        <v>93</v>
      </c>
      <c r="B61" s="6">
        <v>1</v>
      </c>
      <c r="C61" s="6">
        <v>8</v>
      </c>
      <c r="D61" s="6">
        <v>4.2577600000000002</v>
      </c>
      <c r="E61" s="6">
        <v>6.492</v>
      </c>
      <c r="F61" s="6">
        <v>75.909599999999998</v>
      </c>
    </row>
    <row r="62" spans="1:6" x14ac:dyDescent="0.35">
      <c r="A62" s="5" t="s">
        <v>95</v>
      </c>
      <c r="B62" s="6">
        <v>0</v>
      </c>
      <c r="C62" s="6">
        <v>0</v>
      </c>
      <c r="D62" s="6">
        <v>3.3657779999999997</v>
      </c>
      <c r="E62" s="6">
        <v>6.3294999999999995</v>
      </c>
      <c r="F62" s="6">
        <v>47.517799999999994</v>
      </c>
    </row>
    <row r="63" spans="1:6" x14ac:dyDescent="0.35">
      <c r="A63" s="5" t="s">
        <v>96</v>
      </c>
      <c r="B63" s="6">
        <v>1</v>
      </c>
      <c r="C63" s="6">
        <v>34</v>
      </c>
      <c r="D63" s="6">
        <v>1.8327869999999997</v>
      </c>
      <c r="E63" s="6">
        <v>7.4889999999999999</v>
      </c>
      <c r="F63" s="6">
        <v>45.979500000000002</v>
      </c>
    </row>
    <row r="64" spans="1:6" x14ac:dyDescent="0.35">
      <c r="A64" s="5" t="s">
        <v>97</v>
      </c>
      <c r="B64" s="6">
        <v>1</v>
      </c>
      <c r="C64" s="6">
        <v>2</v>
      </c>
      <c r="D64" s="6">
        <v>2.5560360000000002</v>
      </c>
      <c r="E64" s="6">
        <v>10.928000000000001</v>
      </c>
      <c r="F64" s="6">
        <v>45.966000000000001</v>
      </c>
    </row>
    <row r="65" spans="1:6" x14ac:dyDescent="0.35">
      <c r="A65" s="5" t="s">
        <v>98</v>
      </c>
      <c r="B65" s="6">
        <v>1</v>
      </c>
      <c r="C65" s="6">
        <v>39</v>
      </c>
      <c r="D65" s="6">
        <v>1.9787920000000001</v>
      </c>
      <c r="E65" s="6">
        <v>11.095000000000001</v>
      </c>
      <c r="F65" s="6">
        <v>30.674700000000001</v>
      </c>
    </row>
    <row r="66" spans="1:6" x14ac:dyDescent="0.35">
      <c r="A66" s="5" t="s">
        <v>99</v>
      </c>
      <c r="B66" s="6">
        <v>0</v>
      </c>
      <c r="C66" s="6">
        <v>0</v>
      </c>
      <c r="D66" s="6">
        <v>4.9214700000000002</v>
      </c>
      <c r="E66" s="6">
        <v>10.042999999999999</v>
      </c>
      <c r="F66" s="6">
        <v>52.713000000000001</v>
      </c>
    </row>
    <row r="67" spans="1:6" x14ac:dyDescent="0.35">
      <c r="A67" s="5" t="s">
        <v>100</v>
      </c>
      <c r="B67" s="6">
        <v>1</v>
      </c>
      <c r="C67" s="6">
        <v>8</v>
      </c>
      <c r="D67" s="6">
        <v>4.2792089999999998</v>
      </c>
      <c r="E67" s="6">
        <v>8.1660000000000004</v>
      </c>
      <c r="F67" s="6">
        <v>81.98899999999999</v>
      </c>
    </row>
    <row r="68" spans="1:6" x14ac:dyDescent="0.35">
      <c r="A68" s="5" t="s">
        <v>101</v>
      </c>
      <c r="B68" s="6">
        <v>0</v>
      </c>
      <c r="C68" s="6">
        <v>0</v>
      </c>
      <c r="D68" s="6">
        <v>2.9352959999999997</v>
      </c>
      <c r="E68" s="6">
        <v>8.0429999999999993</v>
      </c>
      <c r="F68" s="6">
        <v>44.759599999999999</v>
      </c>
    </row>
    <row r="69" spans="1:6" x14ac:dyDescent="0.35">
      <c r="A69" s="5" t="s">
        <v>102</v>
      </c>
      <c r="B69" s="6">
        <v>2</v>
      </c>
      <c r="C69" s="6">
        <v>17</v>
      </c>
      <c r="D69" s="6">
        <v>3.5520826666666667</v>
      </c>
      <c r="E69" s="6">
        <v>8.2326666666666668</v>
      </c>
      <c r="F69" s="6">
        <v>49.799866666666667</v>
      </c>
    </row>
    <row r="70" spans="1:6" x14ac:dyDescent="0.35">
      <c r="A70" s="5" t="s">
        <v>103</v>
      </c>
      <c r="B70" s="6">
        <v>1</v>
      </c>
      <c r="C70" s="6">
        <v>23</v>
      </c>
      <c r="D70" s="6">
        <v>5.2601400000000007</v>
      </c>
      <c r="E70" s="6">
        <v>7.1529999999999996</v>
      </c>
      <c r="F70" s="6">
        <v>81.08359999999999</v>
      </c>
    </row>
    <row r="71" spans="1:6" x14ac:dyDescent="0.35">
      <c r="A71" s="5" t="s">
        <v>104</v>
      </c>
      <c r="B71" s="6">
        <v>1</v>
      </c>
      <c r="C71" s="6">
        <v>29</v>
      </c>
      <c r="D71" s="6">
        <v>2.242</v>
      </c>
      <c r="E71" s="6">
        <v>8.234</v>
      </c>
      <c r="F71" s="6">
        <v>38.222999999999999</v>
      </c>
    </row>
    <row r="72" spans="1:6" x14ac:dyDescent="0.35">
      <c r="A72" s="5" t="s">
        <v>105</v>
      </c>
      <c r="B72" s="6">
        <v>0</v>
      </c>
      <c r="C72" s="6">
        <v>0</v>
      </c>
      <c r="D72" s="6">
        <v>2.4544000000000001</v>
      </c>
      <c r="E72" s="6">
        <v>6.2009999999999996</v>
      </c>
      <c r="F72" s="6">
        <v>54.415999999999997</v>
      </c>
    </row>
    <row r="73" spans="1:6" x14ac:dyDescent="0.35">
      <c r="A73" s="5" t="s">
        <v>106</v>
      </c>
      <c r="B73" s="6">
        <v>1</v>
      </c>
      <c r="C73" s="6">
        <v>44</v>
      </c>
      <c r="D73" s="6">
        <v>4.5817129999999997</v>
      </c>
      <c r="E73" s="6">
        <v>7.4254999999999995</v>
      </c>
      <c r="F73" s="6">
        <v>65.399850000000001</v>
      </c>
    </row>
    <row r="74" spans="1:6" x14ac:dyDescent="0.35">
      <c r="A74" s="5" t="s">
        <v>107</v>
      </c>
      <c r="B74" s="6">
        <v>1</v>
      </c>
      <c r="C74" s="6">
        <v>2</v>
      </c>
      <c r="D74" s="6">
        <v>2.0394000000000001</v>
      </c>
      <c r="E74" s="6">
        <v>6.9669999999999996</v>
      </c>
      <c r="F74" s="6">
        <v>40.476599999999998</v>
      </c>
    </row>
    <row r="75" spans="1:6" x14ac:dyDescent="0.35">
      <c r="A75" s="5" t="s">
        <v>108</v>
      </c>
      <c r="B75" s="6">
        <v>1</v>
      </c>
      <c r="C75" s="6">
        <v>55</v>
      </c>
      <c r="D75" s="6">
        <v>3.0401279999999997</v>
      </c>
      <c r="E75" s="6">
        <v>7.2240000000000002</v>
      </c>
      <c r="F75" s="6">
        <v>64.847999999999999</v>
      </c>
    </row>
    <row r="76" spans="1:6" x14ac:dyDescent="0.35">
      <c r="A76" s="5" t="s">
        <v>109</v>
      </c>
      <c r="B76" s="6">
        <v>2</v>
      </c>
      <c r="C76" s="6">
        <v>60</v>
      </c>
      <c r="D76" s="6">
        <v>3.9429266666666662</v>
      </c>
      <c r="E76" s="6">
        <v>7.6689999999999996</v>
      </c>
      <c r="F76" s="6">
        <v>64.057666666666663</v>
      </c>
    </row>
    <row r="77" spans="1:6" x14ac:dyDescent="0.35">
      <c r="A77" s="5" t="s">
        <v>110</v>
      </c>
      <c r="B77" s="6">
        <v>2</v>
      </c>
      <c r="C77" s="6">
        <v>45</v>
      </c>
      <c r="D77" s="6">
        <v>4.5566019999999998</v>
      </c>
      <c r="E77" s="6">
        <v>6.9479999999999986</v>
      </c>
      <c r="F77" s="6">
        <v>64.489459999999994</v>
      </c>
    </row>
    <row r="78" spans="1:6" x14ac:dyDescent="0.35">
      <c r="A78" s="5" t="s">
        <v>111</v>
      </c>
      <c r="B78" s="6">
        <v>5</v>
      </c>
      <c r="C78" s="6">
        <v>81</v>
      </c>
      <c r="D78" s="6">
        <v>3.7565996249999998</v>
      </c>
      <c r="E78" s="6">
        <v>7.9293749999999994</v>
      </c>
      <c r="F78" s="6">
        <v>56.746200000000009</v>
      </c>
    </row>
    <row r="79" spans="1:6" x14ac:dyDescent="0.35">
      <c r="A79" s="5" t="s">
        <v>112</v>
      </c>
      <c r="B79" s="6">
        <v>3</v>
      </c>
      <c r="C79" s="6">
        <v>25</v>
      </c>
      <c r="D79" s="6">
        <v>3.0503629999999995</v>
      </c>
      <c r="E79" s="6">
        <v>10.43</v>
      </c>
      <c r="F79" s="6">
        <v>50.832650000000001</v>
      </c>
    </row>
    <row r="80" spans="1:6" x14ac:dyDescent="0.35">
      <c r="A80" s="5" t="s">
        <v>113</v>
      </c>
      <c r="B80" s="6">
        <v>3</v>
      </c>
      <c r="C80" s="6">
        <v>41</v>
      </c>
      <c r="D80" s="6">
        <v>3.5818157999999998</v>
      </c>
      <c r="E80" s="6">
        <v>8.3992000000000004</v>
      </c>
      <c r="F80" s="6">
        <v>55.460360000000001</v>
      </c>
    </row>
    <row r="81" spans="1:6" x14ac:dyDescent="0.35">
      <c r="A81" s="5" t="s">
        <v>114</v>
      </c>
      <c r="B81" s="6">
        <v>4</v>
      </c>
      <c r="C81" s="6">
        <v>133</v>
      </c>
      <c r="D81" s="6">
        <v>4.1389018888888893</v>
      </c>
      <c r="E81" s="6">
        <v>8.7936666666666667</v>
      </c>
      <c r="F81" s="6">
        <v>49.197488888888884</v>
      </c>
    </row>
    <row r="82" spans="1:6" x14ac:dyDescent="0.35">
      <c r="A82" s="5" t="s">
        <v>115</v>
      </c>
      <c r="B82" s="6">
        <v>5</v>
      </c>
      <c r="C82" s="6">
        <v>101</v>
      </c>
      <c r="D82" s="6">
        <v>4.4082141428571422</v>
      </c>
      <c r="E82" s="6">
        <v>6.7998571428571424</v>
      </c>
      <c r="F82" s="6">
        <v>50.082685714285716</v>
      </c>
    </row>
    <row r="83" spans="1:6" x14ac:dyDescent="0.35">
      <c r="A83" s="5" t="s">
        <v>116</v>
      </c>
      <c r="B83" s="6">
        <v>4</v>
      </c>
      <c r="C83" s="6">
        <v>56</v>
      </c>
      <c r="D83" s="6">
        <v>3.8903466250000003</v>
      </c>
      <c r="E83" s="6">
        <v>7.0503749999999998</v>
      </c>
      <c r="F83" s="6">
        <v>55.778399999999998</v>
      </c>
    </row>
    <row r="84" spans="1:6" x14ac:dyDescent="0.35">
      <c r="A84" s="5" t="s">
        <v>117</v>
      </c>
      <c r="B84" s="6">
        <v>2</v>
      </c>
      <c r="C84" s="6">
        <v>34</v>
      </c>
      <c r="D84" s="6">
        <v>4.5783240000000003</v>
      </c>
      <c r="E84" s="6">
        <v>9.4447499999999991</v>
      </c>
      <c r="F84" s="6">
        <v>54.493850000000002</v>
      </c>
    </row>
    <row r="85" spans="1:6" x14ac:dyDescent="0.35">
      <c r="A85" s="5" t="s">
        <v>118</v>
      </c>
      <c r="B85" s="6">
        <v>2</v>
      </c>
      <c r="C85" s="6">
        <v>7</v>
      </c>
      <c r="D85" s="6">
        <v>5.360754</v>
      </c>
      <c r="E85" s="6">
        <v>9.0196666666666658</v>
      </c>
      <c r="F85" s="6">
        <v>67.064666666666668</v>
      </c>
    </row>
    <row r="86" spans="1:6" x14ac:dyDescent="0.35">
      <c r="A86" s="5" t="s">
        <v>119</v>
      </c>
      <c r="B86" s="6">
        <v>1</v>
      </c>
      <c r="C86" s="6">
        <v>0</v>
      </c>
      <c r="D86" s="6">
        <v>4.5061239999999998</v>
      </c>
      <c r="E86" s="6">
        <v>8.5960000000000001</v>
      </c>
      <c r="F86" s="6">
        <v>52.469200000000001</v>
      </c>
    </row>
    <row r="87" spans="1:6" x14ac:dyDescent="0.35">
      <c r="A87" s="5" t="s">
        <v>120</v>
      </c>
      <c r="B87" s="6">
        <v>2</v>
      </c>
      <c r="C87" s="6">
        <v>28</v>
      </c>
      <c r="D87" s="6">
        <v>4.3184839999999998</v>
      </c>
      <c r="E87" s="6">
        <v>8.9870000000000001</v>
      </c>
      <c r="F87" s="6">
        <v>82.645800000000008</v>
      </c>
    </row>
    <row r="88" spans="1:6" x14ac:dyDescent="0.35">
      <c r="A88" s="5" t="s">
        <v>121</v>
      </c>
      <c r="B88" s="6">
        <v>6</v>
      </c>
      <c r="C88" s="6">
        <v>48</v>
      </c>
      <c r="D88" s="6">
        <v>3.0885102499999997</v>
      </c>
      <c r="E88" s="6">
        <v>8.4847499999999982</v>
      </c>
      <c r="F88" s="6">
        <v>64.099949999999993</v>
      </c>
    </row>
    <row r="89" spans="1:6" x14ac:dyDescent="0.35">
      <c r="A89" s="5" t="s">
        <v>122</v>
      </c>
      <c r="B89" s="6">
        <v>0</v>
      </c>
      <c r="C89" s="6">
        <v>0</v>
      </c>
      <c r="D89" s="6">
        <v>3.0253310000000004</v>
      </c>
      <c r="E89" s="6">
        <v>7.9719999999999995</v>
      </c>
      <c r="F89" s="6">
        <v>47.001550000000002</v>
      </c>
    </row>
    <row r="90" spans="1:6" x14ac:dyDescent="0.35">
      <c r="A90" s="5" t="s">
        <v>123</v>
      </c>
      <c r="B90" s="6">
        <v>2</v>
      </c>
      <c r="C90" s="6">
        <v>9</v>
      </c>
      <c r="D90" s="6">
        <v>3.6955266666666664</v>
      </c>
      <c r="E90" s="6">
        <v>7.7353333333333341</v>
      </c>
      <c r="F90" s="6">
        <v>37.618066666666671</v>
      </c>
    </row>
    <row r="91" spans="1:6" x14ac:dyDescent="0.35">
      <c r="A91" s="5" t="s">
        <v>124</v>
      </c>
      <c r="B91" s="6">
        <v>0</v>
      </c>
      <c r="C91" s="6">
        <v>0</v>
      </c>
      <c r="D91" s="6">
        <v>6.6712800000000012</v>
      </c>
      <c r="E91" s="6">
        <v>9.5879999999999992</v>
      </c>
      <c r="F91" s="6">
        <v>59.558399999999999</v>
      </c>
    </row>
    <row r="92" spans="1:6" x14ac:dyDescent="0.35">
      <c r="A92" s="5" t="s">
        <v>125</v>
      </c>
      <c r="B92" s="6">
        <v>0</v>
      </c>
      <c r="C92" s="6">
        <v>0</v>
      </c>
      <c r="D92" s="6">
        <v>2.7518400000000001</v>
      </c>
      <c r="E92" s="6">
        <v>8.8320000000000007</v>
      </c>
      <c r="F92" s="6">
        <v>31.7393</v>
      </c>
    </row>
    <row r="93" spans="1:6" x14ac:dyDescent="0.35">
      <c r="A93" s="5" t="s">
        <v>126</v>
      </c>
      <c r="B93" s="6">
        <v>1</v>
      </c>
      <c r="C93" s="6">
        <v>6</v>
      </c>
      <c r="D93" s="6">
        <v>5.9751599999999989</v>
      </c>
      <c r="E93" s="6">
        <v>5.9779999999999998</v>
      </c>
      <c r="F93" s="6">
        <v>50.530699999999996</v>
      </c>
    </row>
    <row r="94" spans="1:6" x14ac:dyDescent="0.35">
      <c r="A94" s="5" t="s">
        <v>127</v>
      </c>
      <c r="B94" s="6">
        <v>0</v>
      </c>
      <c r="C94" s="6">
        <v>0</v>
      </c>
      <c r="D94" s="6">
        <v>3.3733</v>
      </c>
      <c r="E94" s="6">
        <v>7.508</v>
      </c>
      <c r="F94" s="6">
        <v>58.547999999999995</v>
      </c>
    </row>
    <row r="95" spans="1:6" x14ac:dyDescent="0.35">
      <c r="A95" s="5" t="s">
        <v>128</v>
      </c>
      <c r="B95" s="6">
        <v>0</v>
      </c>
      <c r="C95" s="6">
        <v>0</v>
      </c>
      <c r="D95" s="6">
        <v>3.4329400000000003</v>
      </c>
      <c r="E95" s="6">
        <v>6.0430000000000001</v>
      </c>
      <c r="F95" s="6">
        <v>46.991399999999992</v>
      </c>
    </row>
    <row r="96" spans="1:6" x14ac:dyDescent="0.35">
      <c r="A96" s="5" t="s">
        <v>130</v>
      </c>
      <c r="B96" s="6"/>
      <c r="C96" s="6"/>
      <c r="D96" s="6"/>
      <c r="E96" s="6"/>
      <c r="F96" s="6"/>
    </row>
    <row r="97" spans="1:6" x14ac:dyDescent="0.35">
      <c r="A97" s="5" t="s">
        <v>131</v>
      </c>
      <c r="B97" s="6">
        <v>149</v>
      </c>
      <c r="C97" s="6">
        <v>2822</v>
      </c>
      <c r="D97" s="6">
        <v>3.5535377171717171</v>
      </c>
      <c r="E97" s="6">
        <v>7.80686754966887</v>
      </c>
      <c r="F97" s="6">
        <v>45.47655364238409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Data_Per_flower_2024_final</vt:lpstr>
      <vt:lpstr>Per_genotype_2024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Pritee</dc:creator>
  <cp:lastModifiedBy>Pritee Subhadarshini A.</cp:lastModifiedBy>
  <dcterms:created xsi:type="dcterms:W3CDTF">2025-04-02T15:17:14Z</dcterms:created>
  <dcterms:modified xsi:type="dcterms:W3CDTF">2025-04-02T15:17:23Z</dcterms:modified>
</cp:coreProperties>
</file>