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<sst xmlns="http://schemas.openxmlformats.org/spreadsheetml/2006/main" count="514" uniqueCount="286">
  <si>
    <t xml:space="preserve">Player</t>
  </si>
  <si>
    <t xml:space="preserve">Rank</t>
  </si>
  <si>
    <t xml:space="preserve">Style</t>
  </si>
  <si>
    <t xml:space="preserve">Age</t>
  </si>
  <si>
    <t xml:space="preserve">Height (cm)</t>
  </si>
  <si>
    <t xml:space="preserve">Country</t>
  </si>
  <si>
    <t xml:space="preserve">CountryCode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</si>
  <si>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</si>
  <si>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</si>
  <si>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</si>
  <si>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</si>
  <si>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</si>
  <si>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</si>
  <si>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</si>
  <si>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</si>
  <si>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</si>
  <si>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</si>
  <si>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</si>
  <si>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</si>
  <si>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</si>
  <si>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</si>
  <si>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</si>
  <si>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</si>
  <si>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</si>
  <si>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</si>
  <si>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</si>
  <si>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</si>
  <si>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</si>
  <si>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</si>
  <si>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</si>
  <si>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</si>
  <si>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</si>
  <si>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</si>
  <si>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</si>
  <si>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</si>
  <si>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</si>
  <si>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</si>
  <si>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</si>
  <si>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</si>
  <si>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</si>
  <si>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Forehand</t>
  </si>
  <si>
    <t xml:space="preserve">Mr. Nice Guy, powerful serve, powerful forehand, Athletic, Powerful, Emotiona</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</si>
  <si>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</si>
  <si>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</si>
  <si>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</si>
  <si>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</si>
  <si>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</si>
  <si>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</si>
  <si>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Hard worker, physical, good looking,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</si>
  <si>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</si>
  <si>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</si>
  <si>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</si>
  <si>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</si>
  <si>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</si>
  <si>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</si>
  <si>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</si>
  <si>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</si>
  <si>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</si>
  <si>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</si>
  <si>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</si>
  <si>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</si>
  <si>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</si>
  <si>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</si>
  <si>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</si>
  <si>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</si>
  <si>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</si>
  <si>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</si>
  <si>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</si>
  <si>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</si>
  <si>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</si>
  <si>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</si>
  <si>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</si>
  <si>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</si>
  <si>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</si>
  <si>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</si>
  <si>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</si>
  <si>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</si>
  <si>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</si>
  <si>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</si>
  <si>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</si>
  <si>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</si>
  <si>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</si>
  <si>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</si>
  <si>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</si>
  <si>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</si>
  <si>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</si>
  <si>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</si>
  <si>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</si>
  <si>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</si>
  <si>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</si>
  <si>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</si>
  <si>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</si>
  <si>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</si>
  <si>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</si>
  <si>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</si>
  <si>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</si>
  <si>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</si>
  <si>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</si>
  <si>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</si>
  <si>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</si>
  <si>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</si>
  <si>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</si>
  <si>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</si>
  <si>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</si>
  <si>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</si>
  <si>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</si>
  <si>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</si>
  <si>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</si>
  <si>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</si>
  <si>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</si>
  <si>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</si>
  <si>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</si>
  <si>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</si>
  <si>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</si>
  <si>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</si>
  <si>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</si>
  <si>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</si>
  <si>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</si>
  <si>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</si>
  <si>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</si>
  <si>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</si>
  <si>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</si>
  <si>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</si>
  <si>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</si>
  <si>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</si>
  <si>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</si>
  <si>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</si>
  <si>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</si>
  <si>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</si>
  <si>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</si>
  <si>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</si>
  <si>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</si>
  <si>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</si>
  <si>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</si>
  <si>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</si>
  <si>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</si>
  <si>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</si>
  <si>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</si>
  <si>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</si>
  <si>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</si>
  <si>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</si>
  <si>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</si>
  <si>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</si>
  <si>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</si>
  <si>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</si>
  <si>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</si>
  <si>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</si>
  <si>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</si>
  <si>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</si>
  <si>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</si>
  <si>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</si>
  <si>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</si>
  <si>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</si>
  <si>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</si>
  <si>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</si>
  <si>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</si>
  <si>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</si>
  <si>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</si>
  <si>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</si>
  <si>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</si>
  <si>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</si>
  <si>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</si>
  <si>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</si>
  <si>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</si>
  <si>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CH</t>
  </si>
  <si>
    <t xml:space="preserve">Olympian, groundstroke,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</si>
  <si>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</si>
  <si>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</si>
  <si>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</si>
  <si>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</si>
  <si>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</si>
  <si>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</si>
  <si>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</si>
  <si>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</si>
  <si>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</si>
  <si>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</si>
  <si>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</si>
  <si>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</si>
  <si>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</si>
  <si>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</si>
  <si>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</si>
  <si>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</si>
  <si>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</si>
  <si>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</si>
  <si>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</si>
  <si>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</si>
  <si>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</si>
  <si>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</si>
  <si>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Talented, Versatile, strong groundstrokes, powerful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</si>
  <si>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</si>
  <si>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</si>
  <si>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</si>
  <si>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</si>
  <si>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</si>
  <si>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</si>
  <si>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</si>
  <si>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</si>
  <si>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</si>
  <si>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</si>
  <si>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BE</t>
  </si>
  <si>
    <t xml:space="preserve">Lovely,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</si>
  <si>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</si>
  <si>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</si>
  <si>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</si>
  <si>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</si>
  <si>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</si>
  <si>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</si>
  <si>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</si>
  <si>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</si>
  <si>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</si>
  <si>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</si>
  <si>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</si>
  <si>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</si>
  <si>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</si>
  <si>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</si>
  <si>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</si>
  <si>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</si>
  <si>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</si>
  <si>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</si>
  <si>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</si>
  <si>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</si>
  <si>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</si>
  <si>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</si>
  <si>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</si>
  <si>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</si>
  <si>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</si>
  <si>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</si>
  <si>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</si>
  <si>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</si>
  <si>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</si>
  <si>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</si>
  <si>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</si>
  <si>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</si>
  <si>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</si>
  <si>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</si>
  <si>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</si>
  <si>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</si>
  <si>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</si>
  <si>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</si>
  <si>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</si>
  <si>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</si>
  <si>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</si>
  <si>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</si>
  <si>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strong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</si>
  <si>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</si>
  <si>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</si>
  <si>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</si>
  <si>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</si>
  <si>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powerful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</si>
  <si>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</si>
  <si>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</si>
  <si>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</si>
  <si>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</si>
  <si>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</si>
  <si>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</si>
  <si>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</si>
  <si>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</si>
  <si>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powerful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</si>
  <si>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</si>
  <si>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</si>
  <si>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</si>
  <si>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</si>
  <si>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</si>
  <si>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</si>
  <si>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</si>
  <si>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</si>
  <si>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</si>
  <si>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strong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</si>
  <si>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</si>
  <si>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</si>
  <si>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</si>
  <si>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</si>
  <si>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</si>
  <si>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</si>
  <si>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</si>
  <si>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</si>
  <si>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</si>
  <si>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</si>
  <si>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</si>
  <si>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</si>
  <si>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</si>
  <si>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solid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</si>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</sst>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2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G18" activeCellId="0" sqref="G18"/>
    </sheetView>
  </sheetViews>
  <sheetFormatPr defaultColWidth="11.57031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8" min="7" style="0" width="13.03"/>
    <col collapsed="false" customWidth="true" hidden="false" outlineLevel="0" max="14" min="10" style="0" width="15.63"/>
    <col collapsed="false" customWidth="true" hidden="false" outlineLevel="0" max="16" min="15" style="0" width="13.89"/>
    <col collapsed="false" customWidth="true" hidden="false" outlineLevel="0" max="17" min="17" style="0" width="20.18"/>
    <col collapsed="false" customWidth="true" hidden="false" outlineLevel="0" max="19" min="18" style="0" width="12.83"/>
    <col collapsed="false" customWidth="true" hidden="false" outlineLevel="0" max="21" min="20" style="0" width="24.73"/>
    <col collapsed="false" customWidth="true" hidden="false" outlineLevel="0" max="24" min="24"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ustomFormat="false" ht="12.8" hidden="false" customHeight="false" outlineLevel="0" collapsed="false">
      <c r="A2" s="1" t="s">
        <v>26</v>
      </c>
      <c r="B2" s="1" t="n">
        <v>2</v>
      </c>
      <c r="C2" s="1" t="s">
        <v>27</v>
      </c>
      <c r="D2" s="1" t="n">
        <v>27</v>
      </c>
      <c r="E2" s="1" t="n">
        <v>198</v>
      </c>
      <c r="H2" s="1" t="s">
        <v>28</v>
      </c>
      <c r="I2" s="1" t="s">
        <v>29</v>
      </c>
      <c r="J2" s="1" t="s">
        <v>30</v>
      </c>
      <c r="K2" s="1" t="s">
        <v>31</v>
      </c>
      <c r="L2" s="1" t="s">
        <v>32</v>
      </c>
      <c r="M2" s="2" t="n">
        <f aca="false">FALSE()</f>
        <v>0</v>
      </c>
      <c r="N2" s="1" t="n">
        <v>1</v>
      </c>
      <c r="O2" s="1" t="n">
        <v>2022</v>
      </c>
      <c r="P2" s="1" t="n">
        <v>2014</v>
      </c>
      <c r="Q2" s="1" t="n">
        <f aca="false">2023-P2</f>
        <v>9</v>
      </c>
      <c r="R2" s="3" t="b">
        <f aca="false">IF(B2&lt;11,TRUE(),FALSE())</f>
        <v>1</v>
      </c>
      <c r="S2" s="2" t="n">
        <f aca="false">IF(N2&lt;11,TRUE(),FALSE())</f>
        <v>1</v>
      </c>
      <c r="T2" s="2" t="n">
        <f aca="false">IF(B2=N2,TRUE(),FALSE())</f>
        <v>0</v>
      </c>
      <c r="U2" s="1" t="s">
        <v>33</v>
      </c>
      <c r="V2" s="1" t="str">
        <f aca="false">IF(B2=N2,"All time high","")</f>
        <v/>
      </c>
      <c r="W2" s="3" t="b">
        <f aca="false">FALSE()</f>
        <v>0</v>
      </c>
      <c r="X2" s="1" t="n">
        <v>0</v>
      </c>
      <c r="Y2" s="1" t="s">
        <v>34</v>
      </c>
      <c r="Z2" s="1" t="s">
        <v>35</v>
      </c>
    </row>
    <row r="3" customFormat="false" ht="12.8" hidden="false" customHeight="false" outlineLevel="0" collapsed="false">
      <c r="A3" s="1" t="s">
        <v>36</v>
      </c>
      <c r="B3" s="1" t="n">
        <v>10</v>
      </c>
      <c r="C3" s="1" t="s">
        <v>37</v>
      </c>
      <c r="D3" s="1" t="n">
        <v>22</v>
      </c>
      <c r="E3" s="1" t="n">
        <v>193</v>
      </c>
      <c r="F3" s="1" t="s">
        <v>38</v>
      </c>
      <c r="G3" s="1" t="s">
        <v>39</v>
      </c>
      <c r="H3" s="1" t="s">
        <v>40</v>
      </c>
      <c r="I3" s="1" t="s">
        <v>29</v>
      </c>
      <c r="J3" s="1" t="s">
        <v>30</v>
      </c>
      <c r="K3" s="1" t="s">
        <v>41</v>
      </c>
      <c r="L3" s="1" t="s">
        <v>42</v>
      </c>
      <c r="M3" s="2" t="n">
        <f aca="false">FALSE()</f>
        <v>0</v>
      </c>
      <c r="N3" s="1" t="n">
        <v>6</v>
      </c>
      <c r="O3" s="1" t="n">
        <v>2022</v>
      </c>
      <c r="P3" s="1" t="n">
        <v>2017</v>
      </c>
      <c r="Q3" s="1" t="n">
        <f aca="false">2023-P3</f>
        <v>6</v>
      </c>
      <c r="R3" s="2" t="n">
        <f aca="false">IF(B3&lt;11,TRUE(),FALSE())</f>
        <v>1</v>
      </c>
      <c r="S3" s="2" t="n">
        <f aca="false">IF(N3&lt;11,TRUE(),FALSE())</f>
        <v>1</v>
      </c>
      <c r="T3" s="2" t="n">
        <f aca="false">IF(B3=N3,TRUE(),FALSE())</f>
        <v>0</v>
      </c>
      <c r="U3" s="1" t="s">
        <v>43</v>
      </c>
      <c r="V3" s="1" t="str">
        <f aca="false">IF(B3=N3,"All time high","")</f>
        <v/>
      </c>
      <c r="W3" s="2" t="n">
        <f aca="false">FALSE()</f>
        <v>0</v>
      </c>
      <c r="X3" s="1" t="n">
        <v>0</v>
      </c>
      <c r="Y3" s="1" t="s">
        <v>44</v>
      </c>
      <c r="Z3" s="1" t="s">
        <v>35</v>
      </c>
    </row>
    <row r="4" customFormat="false" ht="12.8" hidden="false" customHeight="false" outlineLevel="0" collapsed="false">
      <c r="A4" s="1" t="s">
        <v>45</v>
      </c>
      <c r="B4" s="1" t="n">
        <v>16</v>
      </c>
      <c r="C4" s="1" t="s">
        <v>27</v>
      </c>
      <c r="D4" s="1" t="n">
        <v>26</v>
      </c>
      <c r="E4" s="1" t="n">
        <v>188</v>
      </c>
      <c r="F4" s="1" t="s">
        <v>46</v>
      </c>
      <c r="G4" s="4" t="s">
        <v>47</v>
      </c>
      <c r="H4" s="1" t="s">
        <v>9</v>
      </c>
      <c r="I4" s="1" t="s">
        <v>29</v>
      </c>
      <c r="J4" s="1" t="s">
        <v>30</v>
      </c>
      <c r="K4" s="1" t="s">
        <v>48</v>
      </c>
      <c r="L4" s="1" t="s">
        <v>49</v>
      </c>
      <c r="M4" s="2" t="n">
        <f aca="false">FALSE()</f>
        <v>0</v>
      </c>
      <c r="N4" s="1" t="n">
        <v>12</v>
      </c>
      <c r="O4" s="1" t="n">
        <v>2018</v>
      </c>
      <c r="P4" s="1" t="n">
        <v>2013</v>
      </c>
      <c r="Q4" s="1" t="n">
        <f aca="false">2023-P4</f>
        <v>10</v>
      </c>
      <c r="R4" s="2" t="n">
        <f aca="false">IF(B4&lt;11,TRUE(),FALSE())</f>
        <v>0</v>
      </c>
      <c r="S4" s="2" t="n">
        <f aca="false">IF(N4&lt;11,TRUE(),FALSE())</f>
        <v>0</v>
      </c>
      <c r="T4" s="2" t="n">
        <f aca="false">IF(B4=N4,TRUE(),FALSE())</f>
        <v>0</v>
      </c>
      <c r="U4" s="1" t="s">
        <v>50</v>
      </c>
      <c r="V4" s="1" t="str">
        <f aca="false">IF(B4=N4,"All time high","")</f>
        <v/>
      </c>
      <c r="W4" s="2" t="n">
        <f aca="false">FALSE()</f>
        <v>0</v>
      </c>
      <c r="X4" s="1" t="n">
        <v>0</v>
      </c>
      <c r="Y4" s="1" t="s">
        <v>51</v>
      </c>
      <c r="Z4" s="1" t="s">
        <v>35</v>
      </c>
    </row>
    <row r="5" customFormat="false" ht="12.8" hidden="false" customHeight="false" outlineLevel="0" collapsed="false">
      <c r="A5" s="1" t="s">
        <v>52</v>
      </c>
      <c r="B5" s="1" t="n">
        <v>19</v>
      </c>
      <c r="C5" s="1" t="s">
        <v>27</v>
      </c>
      <c r="D5" s="1" t="n">
        <v>24</v>
      </c>
      <c r="E5" s="1" t="n">
        <v>183</v>
      </c>
      <c r="F5" s="1" t="s">
        <v>53</v>
      </c>
      <c r="G5" s="1" t="s">
        <v>54</v>
      </c>
      <c r="H5" s="1" t="s">
        <v>9</v>
      </c>
      <c r="I5" s="1" t="s">
        <v>29</v>
      </c>
      <c r="J5" s="1" t="s">
        <v>30</v>
      </c>
      <c r="K5" s="1" t="s">
        <v>55</v>
      </c>
      <c r="L5" s="1" t="s">
        <v>56</v>
      </c>
      <c r="M5" s="2" t="n">
        <f aca="false">TRUE()</f>
        <v>1</v>
      </c>
      <c r="N5" s="1" t="n">
        <v>15</v>
      </c>
      <c r="O5" s="1" t="n">
        <v>2021</v>
      </c>
      <c r="P5" s="1" t="n">
        <v>2015</v>
      </c>
      <c r="Q5" s="1" t="n">
        <f aca="false">2023-P5</f>
        <v>8</v>
      </c>
      <c r="R5" s="2" t="n">
        <f aca="false">IF(B5&lt;11,TRUE(),FALSE())</f>
        <v>0</v>
      </c>
      <c r="S5" s="2" t="n">
        <f aca="false">IF(N5&lt;11,TRUE(),FALSE())</f>
        <v>0</v>
      </c>
      <c r="T5" s="2" t="n">
        <f aca="false">IF(B5=N5,TRUE(),FALSE())</f>
        <v>0</v>
      </c>
      <c r="U5" s="1" t="s">
        <v>57</v>
      </c>
      <c r="V5" s="1" t="str">
        <f aca="false">IF(B5=N5,"All time high","")</f>
        <v/>
      </c>
      <c r="W5" s="2" t="n">
        <f aca="false">FALSE()</f>
        <v>0</v>
      </c>
      <c r="X5" s="1" t="n">
        <v>0</v>
      </c>
      <c r="Y5" s="1" t="s">
        <v>58</v>
      </c>
      <c r="Z5" s="1" t="s">
        <v>35</v>
      </c>
    </row>
    <row r="6" customFormat="false" ht="12.8" hidden="false" customHeight="false" outlineLevel="0" collapsed="false">
      <c r="A6" s="1" t="s">
        <v>59</v>
      </c>
      <c r="B6" s="1" t="n">
        <v>21</v>
      </c>
      <c r="C6" s="1" t="s">
        <v>27</v>
      </c>
      <c r="D6" s="1" t="n">
        <v>31</v>
      </c>
      <c r="E6" s="1" t="n">
        <v>188</v>
      </c>
      <c r="F6" s="1" t="s">
        <v>60</v>
      </c>
      <c r="G6" s="1" t="s">
        <v>61</v>
      </c>
      <c r="H6" s="1" t="s">
        <v>9</v>
      </c>
      <c r="I6" s="1" t="s">
        <v>29</v>
      </c>
      <c r="J6" s="1" t="s">
        <v>30</v>
      </c>
      <c r="K6" s="1" t="s">
        <v>62</v>
      </c>
      <c r="L6" s="1" t="s">
        <v>63</v>
      </c>
      <c r="M6" s="2" t="n">
        <f aca="false">FALSE()</f>
        <v>0</v>
      </c>
      <c r="N6" s="1" t="n">
        <v>10</v>
      </c>
      <c r="O6" s="1" t="n">
        <v>2017</v>
      </c>
      <c r="P6" s="1" t="n">
        <v>2009</v>
      </c>
      <c r="Q6" s="1" t="n">
        <f aca="false">2023-P6</f>
        <v>14</v>
      </c>
      <c r="R6" s="2" t="n">
        <f aca="false">IF(B6&lt;11,TRUE(),FALSE())</f>
        <v>0</v>
      </c>
      <c r="S6" s="2" t="n">
        <f aca="false">IF(N6&lt;11,TRUE(),FALSE())</f>
        <v>1</v>
      </c>
      <c r="T6" s="2" t="n">
        <f aca="false">IF(B6=N6,TRUE(),FALSE())</f>
        <v>0</v>
      </c>
      <c r="U6" s="1" t="s">
        <v>64</v>
      </c>
      <c r="V6" s="1" t="str">
        <f aca="false">IF(B6=N6,"All time high","")</f>
        <v/>
      </c>
      <c r="W6" s="2" t="n">
        <f aca="false">FALSE()</f>
        <v>0</v>
      </c>
      <c r="X6" s="1" t="n">
        <v>0</v>
      </c>
      <c r="Y6" s="5" t="s">
        <v>65</v>
      </c>
      <c r="Z6" s="1" t="s">
        <v>35</v>
      </c>
    </row>
    <row r="7" customFormat="false" ht="12.8" hidden="false" customHeight="false" outlineLevel="0" collapsed="false">
      <c r="A7" s="1" t="s">
        <v>66</v>
      </c>
      <c r="B7" s="1" t="n">
        <v>22</v>
      </c>
      <c r="C7" s="1" t="s">
        <v>37</v>
      </c>
      <c r="D7" s="1" t="n">
        <v>34</v>
      </c>
      <c r="E7" s="1" t="n">
        <v>198</v>
      </c>
      <c r="F7" s="1" t="s">
        <v>46</v>
      </c>
      <c r="G7" s="1" t="s">
        <v>47</v>
      </c>
      <c r="H7" s="1" t="s">
        <v>67</v>
      </c>
      <c r="I7" s="1" t="s">
        <v>29</v>
      </c>
      <c r="J7" s="1" t="s">
        <v>30</v>
      </c>
      <c r="K7" s="1" t="s">
        <v>68</v>
      </c>
      <c r="L7" s="1" t="s">
        <v>69</v>
      </c>
      <c r="M7" s="2" t="n">
        <f aca="false">TRUE()</f>
        <v>1</v>
      </c>
      <c r="N7" s="1" t="n">
        <v>3</v>
      </c>
      <c r="O7" s="1" t="n">
        <v>2018</v>
      </c>
      <c r="P7" s="1" t="n">
        <v>2005</v>
      </c>
      <c r="Q7" s="1" t="n">
        <f aca="false">2023-P7</f>
        <v>18</v>
      </c>
      <c r="R7" s="2" t="n">
        <f aca="false">IF(B7&lt;11,TRUE(),FALSE())</f>
        <v>0</v>
      </c>
      <c r="S7" s="2" t="n">
        <f aca="false">IF(N7&lt;11,TRUE(),FALSE())</f>
        <v>1</v>
      </c>
      <c r="T7" s="2" t="n">
        <f aca="false">IF(B7=N7,TRUE(),FALSE())</f>
        <v>0</v>
      </c>
      <c r="U7" s="1" t="s">
        <v>70</v>
      </c>
      <c r="V7" s="1" t="str">
        <f aca="false">IF(B7=N7,"All time high","")</f>
        <v/>
      </c>
      <c r="W7" s="2" t="n">
        <f aca="false">FALSE()</f>
        <v>0</v>
      </c>
      <c r="X7" s="1" t="n">
        <v>0</v>
      </c>
      <c r="Y7" s="5" t="s">
        <v>71</v>
      </c>
      <c r="Z7" s="1" t="s">
        <v>35</v>
      </c>
    </row>
    <row r="8" customFormat="false" ht="12.8" hidden="false" customHeight="false" outlineLevel="0" collapsed="false">
      <c r="A8" s="1" t="s">
        <v>72</v>
      </c>
      <c r="B8" s="1" t="n">
        <v>23</v>
      </c>
      <c r="C8" s="1" t="s">
        <v>27</v>
      </c>
      <c r="D8" s="1" t="n">
        <v>35</v>
      </c>
      <c r="E8" s="1" t="n">
        <v>193</v>
      </c>
      <c r="F8" s="1" t="s">
        <v>60</v>
      </c>
      <c r="G8" s="1" t="s">
        <v>61</v>
      </c>
      <c r="H8" s="1" t="s">
        <v>40</v>
      </c>
      <c r="I8" s="1" t="s">
        <v>29</v>
      </c>
      <c r="J8" s="1" t="s">
        <v>30</v>
      </c>
      <c r="K8" s="1" t="s">
        <v>73</v>
      </c>
      <c r="L8" s="1" t="s">
        <v>74</v>
      </c>
      <c r="M8" s="2" t="n">
        <f aca="false">FALSE()</f>
        <v>0</v>
      </c>
      <c r="N8" s="1" t="n">
        <v>9</v>
      </c>
      <c r="O8" s="1" t="n">
        <v>2019</v>
      </c>
      <c r="P8" s="1" t="n">
        <v>2005</v>
      </c>
      <c r="Q8" s="1" t="n">
        <f aca="false">2023-P8</f>
        <v>18</v>
      </c>
      <c r="R8" s="2" t="n">
        <f aca="false">IF(B8&lt;11,TRUE(),FALSE())</f>
        <v>0</v>
      </c>
      <c r="S8" s="2" t="n">
        <f aca="false">IF(N8&lt;11,TRUE(),FALSE())</f>
        <v>1</v>
      </c>
      <c r="T8" s="2" t="n">
        <f aca="false">IF(B8=N8,TRUE(),FALSE())</f>
        <v>0</v>
      </c>
      <c r="U8" s="1" t="s">
        <v>75</v>
      </c>
      <c r="V8" s="1" t="str">
        <f aca="false">IF(B8=N8,"All time high","")</f>
        <v/>
      </c>
      <c r="W8" s="2" t="n">
        <f aca="false">TRUE()</f>
        <v>1</v>
      </c>
      <c r="X8" s="1" t="n">
        <v>2014</v>
      </c>
      <c r="Y8" s="5" t="s">
        <v>76</v>
      </c>
      <c r="Z8" s="1" t="s">
        <v>35</v>
      </c>
    </row>
    <row r="9" customFormat="false" ht="12.8" hidden="false" customHeight="false" outlineLevel="0" collapsed="false">
      <c r="A9" s="1" t="s">
        <v>77</v>
      </c>
      <c r="B9" s="1" t="n">
        <v>30</v>
      </c>
      <c r="C9" s="1" t="s">
        <v>78</v>
      </c>
      <c r="D9" s="1" t="n">
        <v>27</v>
      </c>
      <c r="E9" s="1" t="n">
        <v>191</v>
      </c>
      <c r="F9" s="1" t="s">
        <v>79</v>
      </c>
      <c r="G9" s="1" t="s">
        <v>80</v>
      </c>
      <c r="H9" s="1" t="s">
        <v>40</v>
      </c>
      <c r="I9" s="1" t="s">
        <v>29</v>
      </c>
      <c r="J9" s="1" t="s">
        <v>30</v>
      </c>
      <c r="K9" s="1" t="s">
        <v>81</v>
      </c>
      <c r="L9" s="1" t="s">
        <v>82</v>
      </c>
      <c r="M9" s="2" t="n">
        <f aca="false">FALSE()</f>
        <v>0</v>
      </c>
      <c r="N9" s="1" t="n">
        <v>22</v>
      </c>
      <c r="O9" s="1" t="n">
        <v>2022</v>
      </c>
      <c r="P9" s="1" t="n">
        <v>2016</v>
      </c>
      <c r="Q9" s="1" t="n">
        <f aca="false">2023-P9</f>
        <v>7</v>
      </c>
      <c r="R9" s="2" t="n">
        <f aca="false">IF(B9&lt;11,TRUE(),FALSE())</f>
        <v>0</v>
      </c>
      <c r="S9" s="2" t="n">
        <f aca="false">IF(N9&lt;11,TRUE(),FALSE())</f>
        <v>0</v>
      </c>
      <c r="T9" s="2" t="n">
        <f aca="false">IF(B9=N9,TRUE(),FALSE())</f>
        <v>0</v>
      </c>
      <c r="U9" s="1" t="s">
        <v>83</v>
      </c>
      <c r="V9" s="1" t="str">
        <f aca="false">IF(B9=N9,"All time high","")</f>
        <v/>
      </c>
      <c r="W9" s="2" t="n">
        <f aca="false">FALSE()</f>
        <v>0</v>
      </c>
      <c r="X9" s="1" t="n">
        <v>0</v>
      </c>
      <c r="Y9" s="5" t="s">
        <v>84</v>
      </c>
      <c r="Z9" s="1" t="s">
        <v>35</v>
      </c>
    </row>
    <row r="10" customFormat="false" ht="12.8" hidden="false" customHeight="false" outlineLevel="0" collapsed="false">
      <c r="A10" s="1" t="s">
        <v>85</v>
      </c>
      <c r="B10" s="1" t="n">
        <v>33</v>
      </c>
      <c r="C10" s="1" t="s">
        <v>86</v>
      </c>
      <c r="D10" s="1" t="n">
        <v>32</v>
      </c>
      <c r="E10" s="1" t="n">
        <v>196</v>
      </c>
      <c r="F10" s="1" t="s">
        <v>38</v>
      </c>
      <c r="G10" s="1" t="s">
        <v>39</v>
      </c>
      <c r="H10" s="1" t="s">
        <v>67</v>
      </c>
      <c r="I10" s="1" t="s">
        <v>29</v>
      </c>
      <c r="J10" s="1" t="s">
        <v>30</v>
      </c>
      <c r="K10" s="1" t="s">
        <v>87</v>
      </c>
      <c r="L10" s="1" t="s">
        <v>88</v>
      </c>
      <c r="M10" s="2" t="n">
        <f aca="false">FALSE()</f>
        <v>0</v>
      </c>
      <c r="N10" s="1" t="n">
        <v>3</v>
      </c>
      <c r="O10" s="1" t="n">
        <v>2016</v>
      </c>
      <c r="P10" s="1" t="n">
        <v>2008</v>
      </c>
      <c r="Q10" s="1" t="n">
        <f aca="false">2023-P10</f>
        <v>15</v>
      </c>
      <c r="R10" s="2" t="n">
        <f aca="false">IF(B10&lt;11,TRUE(),FALSE())</f>
        <v>0</v>
      </c>
      <c r="S10" s="2" t="n">
        <f aca="false">IF(N10&lt;11,TRUE(),FALSE())</f>
        <v>1</v>
      </c>
      <c r="T10" s="2" t="n">
        <f aca="false">IF(B10=N10,TRUE(),FALSE())</f>
        <v>0</v>
      </c>
      <c r="U10" s="1" t="s">
        <v>89</v>
      </c>
      <c r="V10" s="2" t="s">
        <v>90</v>
      </c>
      <c r="W10" s="2" t="n">
        <f aca="false">FALSE()</f>
        <v>0</v>
      </c>
      <c r="X10" s="1" t="n">
        <v>0</v>
      </c>
      <c r="Y10" s="5" t="s">
        <v>91</v>
      </c>
      <c r="Z10" s="1" t="s">
        <v>35</v>
      </c>
    </row>
    <row r="11" customFormat="false" ht="12.8" hidden="false" customHeight="false" outlineLevel="0" collapsed="false">
      <c r="A11" s="1" t="s">
        <v>92</v>
      </c>
      <c r="B11" s="1" t="n">
        <v>39</v>
      </c>
      <c r="C11" s="1" t="s">
        <v>37</v>
      </c>
      <c r="D11" s="1" t="n">
        <v>26</v>
      </c>
      <c r="E11" s="1" t="n">
        <v>188</v>
      </c>
      <c r="F11" s="1" t="s">
        <v>79</v>
      </c>
      <c r="G11" s="1" t="s">
        <v>80</v>
      </c>
      <c r="H11" s="1" t="s">
        <v>40</v>
      </c>
      <c r="I11" s="1" t="s">
        <v>29</v>
      </c>
      <c r="J11" s="1" t="s">
        <v>30</v>
      </c>
      <c r="K11" s="1" t="s">
        <v>93</v>
      </c>
      <c r="L11" s="1" t="s">
        <v>94</v>
      </c>
      <c r="M11" s="2" t="n">
        <f aca="false">FALSE()</f>
        <v>0</v>
      </c>
      <c r="N11" s="1" t="n">
        <v>34</v>
      </c>
      <c r="O11" s="1" t="n">
        <v>2023</v>
      </c>
      <c r="P11" s="1" t="n">
        <v>2015</v>
      </c>
      <c r="Q11" s="1" t="n">
        <f aca="false">2023-P11</f>
        <v>8</v>
      </c>
      <c r="R11" s="2" t="n">
        <f aca="false">IF(B11&lt;11,TRUE(),FALSE())</f>
        <v>0</v>
      </c>
      <c r="S11" s="2" t="n">
        <f aca="false">IF(N11&lt;11,TRUE(),FALSE())</f>
        <v>0</v>
      </c>
      <c r="T11" s="2" t="n">
        <f aca="false">IF(B11=N11,TRUE(),FALSE())</f>
        <v>0</v>
      </c>
      <c r="U11" s="1" t="s">
        <v>95</v>
      </c>
      <c r="V11" s="1" t="str">
        <f aca="false">IF(B11=N11,"All time high","")</f>
        <v/>
      </c>
      <c r="W11" s="2" t="n">
        <f aca="false">FALSE()</f>
        <v>0</v>
      </c>
      <c r="X11" s="1" t="n">
        <v>0</v>
      </c>
      <c r="Y11" s="5" t="s">
        <v>96</v>
      </c>
      <c r="Z11" s="1" t="s">
        <v>35</v>
      </c>
    </row>
    <row r="12" customFormat="false" ht="12.8" hidden="false" customHeight="false" outlineLevel="0" collapsed="false">
      <c r="A12" s="1" t="s">
        <v>97</v>
      </c>
      <c r="B12" s="1" t="n">
        <v>36</v>
      </c>
      <c r="C12" s="1" t="s">
        <v>37</v>
      </c>
      <c r="D12" s="1" t="n">
        <v>23</v>
      </c>
      <c r="E12" s="1" t="n">
        <v>183</v>
      </c>
      <c r="F12" s="1" t="s">
        <v>98</v>
      </c>
      <c r="G12" s="1" t="s">
        <v>99</v>
      </c>
      <c r="H12" s="1" t="s">
        <v>40</v>
      </c>
      <c r="I12" s="1" t="s">
        <v>29</v>
      </c>
      <c r="J12" s="1" t="s">
        <v>30</v>
      </c>
      <c r="K12" s="1" t="s">
        <v>100</v>
      </c>
      <c r="L12" s="1" t="s">
        <v>101</v>
      </c>
      <c r="M12" s="2" t="n">
        <f aca="false">FALSE()</f>
        <v>0</v>
      </c>
      <c r="N12" s="1" t="n">
        <v>27</v>
      </c>
      <c r="O12" s="1" t="n">
        <v>2023</v>
      </c>
      <c r="P12" s="1" t="n">
        <v>2017</v>
      </c>
      <c r="Q12" s="1" t="n">
        <f aca="false">2023-P12</f>
        <v>6</v>
      </c>
      <c r="R12" s="2" t="n">
        <f aca="false">IF(B12&lt;11,TRUE(),FALSE())</f>
        <v>0</v>
      </c>
      <c r="S12" s="2" t="n">
        <f aca="false">IF(N12&lt;11,TRUE(),FALSE())</f>
        <v>0</v>
      </c>
      <c r="T12" s="2" t="n">
        <f aca="false">IF(B12=N12,TRUE(),FALSE())</f>
        <v>0</v>
      </c>
      <c r="U12" s="1" t="s">
        <v>102</v>
      </c>
      <c r="V12" s="1" t="str">
        <f aca="false">IF(B12=N12,"All time high","")</f>
        <v/>
      </c>
      <c r="W12" s="2" t="n">
        <f aca="false">FALSE()</f>
        <v>0</v>
      </c>
      <c r="X12" s="1" t="n">
        <v>0</v>
      </c>
      <c r="Y12" s="5" t="s">
        <v>103</v>
      </c>
      <c r="Z12" s="1" t="s">
        <v>35</v>
      </c>
    </row>
    <row r="13" customFormat="false" ht="12.8" hidden="false" customHeight="false" outlineLevel="0" collapsed="false">
      <c r="A13" s="1" t="s">
        <v>104</v>
      </c>
      <c r="B13" s="1" t="n">
        <v>37</v>
      </c>
      <c r="C13" s="1" t="s">
        <v>37</v>
      </c>
      <c r="D13" s="1" t="n">
        <v>26</v>
      </c>
      <c r="E13" s="1" t="n">
        <v>183</v>
      </c>
      <c r="F13" s="1" t="s">
        <v>60</v>
      </c>
      <c r="G13" s="1" t="s">
        <v>61</v>
      </c>
      <c r="H13" s="1" t="s">
        <v>40</v>
      </c>
      <c r="I13" s="1" t="s">
        <v>29</v>
      </c>
      <c r="J13" s="1" t="s">
        <v>30</v>
      </c>
      <c r="K13" s="1" t="s">
        <v>105</v>
      </c>
      <c r="L13" s="1" t="s">
        <v>106</v>
      </c>
      <c r="M13" s="2" t="n">
        <f aca="false">FALSE()</f>
        <v>0</v>
      </c>
      <c r="N13" s="1" t="n">
        <v>37</v>
      </c>
      <c r="O13" s="1" t="n">
        <v>2023</v>
      </c>
      <c r="P13" s="1" t="n">
        <v>2015</v>
      </c>
      <c r="Q13" s="1" t="n">
        <f aca="false">2023-P13</f>
        <v>8</v>
      </c>
      <c r="R13" s="2" t="n">
        <f aca="false">IF(B13&lt;11,TRUE(),FALSE())</f>
        <v>0</v>
      </c>
      <c r="S13" s="2" t="n">
        <f aca="false">IF(N13&lt;11,TRUE(),FALSE())</f>
        <v>0</v>
      </c>
      <c r="T13" s="3" t="b">
        <f aca="false">IF(B13=N13,TRUE(),FALSE())</f>
        <v>1</v>
      </c>
      <c r="U13" s="1" t="s">
        <v>107</v>
      </c>
      <c r="V13" s="1" t="str">
        <f aca="false">IF(B13=N13,"All time high","")</f>
        <v>All time high</v>
      </c>
      <c r="W13" s="2" t="n">
        <f aca="false">FALSE()</f>
        <v>0</v>
      </c>
      <c r="X13" s="1" t="n">
        <v>0</v>
      </c>
      <c r="Y13" s="5" t="s">
        <v>108</v>
      </c>
      <c r="Z13" s="1" t="s">
        <v>35</v>
      </c>
    </row>
    <row r="14" customFormat="false" ht="24.05" hidden="false" customHeight="false" outlineLevel="0" collapsed="false">
      <c r="A14" s="1" t="s">
        <v>109</v>
      </c>
      <c r="B14" s="1" t="n">
        <v>42</v>
      </c>
      <c r="C14" s="1" t="s">
        <v>86</v>
      </c>
      <c r="D14" s="1" t="n">
        <v>26</v>
      </c>
      <c r="E14" s="1" t="n">
        <v>201</v>
      </c>
      <c r="F14" s="1" t="s">
        <v>110</v>
      </c>
      <c r="G14" s="1" t="s">
        <v>111</v>
      </c>
      <c r="H14" s="1" t="s">
        <v>67</v>
      </c>
      <c r="I14" s="1" t="s">
        <v>29</v>
      </c>
      <c r="J14" s="1" t="s">
        <v>30</v>
      </c>
      <c r="K14" s="1" t="s">
        <v>112</v>
      </c>
      <c r="L14" s="1" t="s">
        <v>113</v>
      </c>
      <c r="M14" s="2" t="n">
        <f aca="false">TRUE()</f>
        <v>1</v>
      </c>
      <c r="N14" s="1" t="n">
        <v>31</v>
      </c>
      <c r="O14" s="1" t="n">
        <v>2022</v>
      </c>
      <c r="P14" s="1" t="n">
        <v>2019</v>
      </c>
      <c r="Q14" s="1" t="n">
        <f aca="false">2023-P14</f>
        <v>4</v>
      </c>
      <c r="R14" s="2" t="n">
        <f aca="false">IF(B14&lt;11,TRUE(),FALSE())</f>
        <v>0</v>
      </c>
      <c r="S14" s="2" t="n">
        <f aca="false">IF(N14&lt;11,TRUE(),FALSE())</f>
        <v>0</v>
      </c>
      <c r="T14" s="2" t="n">
        <f aca="false">IF(B14=N14,TRUE(),FALSE())</f>
        <v>0</v>
      </c>
      <c r="U14" s="6" t="s">
        <v>114</v>
      </c>
      <c r="V14" s="1" t="str">
        <f aca="false">IF(B14=N14,"All time high","")</f>
        <v/>
      </c>
      <c r="W14" s="2" t="n">
        <f aca="false">FALSE()</f>
        <v>0</v>
      </c>
      <c r="X14" s="1" t="n">
        <v>0</v>
      </c>
      <c r="Y14" s="5" t="s">
        <v>115</v>
      </c>
      <c r="Z14" s="1" t="s">
        <v>35</v>
      </c>
    </row>
    <row r="15" customFormat="false" ht="12.8" hidden="false" customHeight="false" outlineLevel="0" collapsed="false">
      <c r="A15" s="1" t="s">
        <v>116</v>
      </c>
      <c r="B15" s="1" t="n">
        <v>43</v>
      </c>
      <c r="C15" s="1" t="s">
        <v>37</v>
      </c>
      <c r="D15" s="1" t="n">
        <v>24</v>
      </c>
      <c r="E15" s="1" t="n">
        <v>188</v>
      </c>
      <c r="F15" s="1" t="s">
        <v>117</v>
      </c>
      <c r="G15" s="1" t="s">
        <v>118</v>
      </c>
      <c r="H15" s="1" t="s">
        <v>40</v>
      </c>
      <c r="I15" s="1" t="s">
        <v>29</v>
      </c>
      <c r="J15" s="1" t="s">
        <v>30</v>
      </c>
      <c r="K15" s="1" t="s">
        <v>119</v>
      </c>
      <c r="L15" s="7" t="s">
        <v>120</v>
      </c>
      <c r="M15" s="2" t="n">
        <f aca="false">FALSE()</f>
        <v>0</v>
      </c>
      <c r="N15" s="1" t="n">
        <v>37</v>
      </c>
      <c r="O15" s="1" t="n">
        <v>2023</v>
      </c>
      <c r="P15" s="1" t="n">
        <v>2018</v>
      </c>
      <c r="Q15" s="1" t="n">
        <f aca="false">2023-P15</f>
        <v>5</v>
      </c>
      <c r="R15" s="2" t="n">
        <f aca="false">IF(B15&lt;11,TRUE(),FALSE())</f>
        <v>0</v>
      </c>
      <c r="S15" s="2" t="n">
        <f aca="false">IF(N15&lt;11,TRUE(),FALSE())</f>
        <v>0</v>
      </c>
      <c r="T15" s="2" t="n">
        <f aca="false">IF(B15=N15,TRUE(),FALSE())</f>
        <v>0</v>
      </c>
      <c r="U15" s="1" t="s">
        <v>121</v>
      </c>
      <c r="V15" s="1" t="str">
        <f aca="false">IF(B15=N15,"All time high","")</f>
        <v/>
      </c>
      <c r="W15" s="2" t="n">
        <f aca="false">FALSE()</f>
        <v>0</v>
      </c>
      <c r="X15" s="1" t="n">
        <v>0</v>
      </c>
      <c r="Y15" s="5" t="s">
        <v>122</v>
      </c>
      <c r="Z15" s="1" t="s">
        <v>35</v>
      </c>
    </row>
    <row r="16" customFormat="false" ht="12.8" hidden="false" customHeight="false" outlineLevel="0" collapsed="false">
      <c r="A16" s="1" t="s">
        <v>123</v>
      </c>
      <c r="B16" s="1" t="n">
        <v>37</v>
      </c>
      <c r="C16" s="1" t="s">
        <v>27</v>
      </c>
      <c r="D16" s="1" t="n">
        <v>34</v>
      </c>
      <c r="E16" s="1" t="n">
        <v>180</v>
      </c>
      <c r="F16" s="1" t="s">
        <v>124</v>
      </c>
      <c r="G16" s="1" t="s">
        <v>125</v>
      </c>
      <c r="H16" s="1" t="s">
        <v>126</v>
      </c>
      <c r="I16" s="1" t="s">
        <v>127</v>
      </c>
      <c r="J16" s="1" t="s">
        <v>30</v>
      </c>
      <c r="K16" s="1" t="s">
        <v>128</v>
      </c>
      <c r="L16" s="1" t="s">
        <v>129</v>
      </c>
      <c r="M16" s="2" t="n">
        <f aca="false">TRUE()</f>
        <v>1</v>
      </c>
      <c r="N16" s="1" t="n">
        <v>22</v>
      </c>
      <c r="O16" s="1" t="n">
        <v>2018</v>
      </c>
      <c r="P16" s="1" t="n">
        <v>2004</v>
      </c>
      <c r="Q16" s="1" t="n">
        <f aca="false">2023-P16</f>
        <v>19</v>
      </c>
      <c r="R16" s="2" t="n">
        <f aca="false">IF(B16&lt;11,TRUE(),FALSE())</f>
        <v>0</v>
      </c>
      <c r="S16" s="2" t="n">
        <f aca="false">IF(N16&lt;11,TRUE(),FALSE())</f>
        <v>0</v>
      </c>
      <c r="T16" s="2" t="n">
        <f aca="false">IF(B16=N16,TRUE(),FALSE())</f>
        <v>0</v>
      </c>
      <c r="U16" s="1" t="s">
        <v>130</v>
      </c>
      <c r="V16" s="1" t="str">
        <f aca="false">IF(B16=N16,"All time high","")</f>
        <v/>
      </c>
      <c r="W16" s="2" t="n">
        <f aca="false">TRUE()</f>
        <v>1</v>
      </c>
      <c r="X16" s="1" t="n">
        <v>2019</v>
      </c>
      <c r="Y16" s="5" t="s">
        <v>131</v>
      </c>
      <c r="Z16" s="1" t="s">
        <v>35</v>
      </c>
    </row>
    <row r="17" customFormat="false" ht="12.8" hidden="false" customHeight="false" outlineLevel="0" collapsed="false">
      <c r="A17" s="1" t="s">
        <v>132</v>
      </c>
      <c r="B17" s="1" t="n">
        <v>52</v>
      </c>
      <c r="C17" s="1" t="s">
        <v>78</v>
      </c>
      <c r="D17" s="1" t="n">
        <v>21</v>
      </c>
      <c r="E17" s="1" t="n">
        <v>188</v>
      </c>
      <c r="F17" s="1" t="s">
        <v>110</v>
      </c>
      <c r="G17" s="1" t="s">
        <v>111</v>
      </c>
      <c r="H17" s="1" t="s">
        <v>9</v>
      </c>
      <c r="I17" s="1" t="s">
        <v>29</v>
      </c>
      <c r="J17" s="1" t="s">
        <v>30</v>
      </c>
      <c r="K17" s="1" t="s">
        <v>133</v>
      </c>
      <c r="L17" s="1" t="s">
        <v>134</v>
      </c>
      <c r="M17" s="2" t="n">
        <f aca="false">FALSE()</f>
        <v>0</v>
      </c>
      <c r="N17" s="1" t="n">
        <v>43</v>
      </c>
      <c r="O17" s="1" t="n">
        <v>2022</v>
      </c>
      <c r="P17" s="1" t="n">
        <v>2019</v>
      </c>
      <c r="Q17" s="1" t="n">
        <f aca="false">2023-P17</f>
        <v>4</v>
      </c>
      <c r="R17" s="2" t="n">
        <f aca="false">IF(B17&lt;11,TRUE(),FALSE())</f>
        <v>0</v>
      </c>
      <c r="S17" s="2" t="n">
        <f aca="false">IF(N17&lt;11,TRUE(),FALSE())</f>
        <v>0</v>
      </c>
      <c r="T17" s="2" t="n">
        <f aca="false">IF(B17=N17,TRUE(),FALSE())</f>
        <v>0</v>
      </c>
      <c r="U17" s="1" t="s">
        <v>135</v>
      </c>
      <c r="V17" s="1" t="str">
        <f aca="false">IF(B17=N17,"All time high","")</f>
        <v/>
      </c>
      <c r="W17" s="2" t="n">
        <f aca="false">FALSE()</f>
        <v>0</v>
      </c>
      <c r="X17" s="1" t="n">
        <v>0</v>
      </c>
      <c r="Y17" s="5" t="s">
        <v>136</v>
      </c>
      <c r="Z17" s="1" t="s">
        <v>35</v>
      </c>
    </row>
    <row r="18" customFormat="false" ht="12.8" hidden="false" customHeight="false" outlineLevel="0" collapsed="false">
      <c r="A18" s="1" t="s">
        <v>137</v>
      </c>
      <c r="B18" s="1" t="n">
        <v>48</v>
      </c>
      <c r="C18" s="1" t="s">
        <v>78</v>
      </c>
      <c r="D18" s="1" t="n">
        <v>25</v>
      </c>
      <c r="E18" s="1" t="n">
        <v>196</v>
      </c>
      <c r="F18" s="1" t="s">
        <v>138</v>
      </c>
      <c r="G18" s="1" t="s">
        <v>139</v>
      </c>
      <c r="H18" s="1" t="s">
        <v>67</v>
      </c>
      <c r="I18" s="1" t="s">
        <v>29</v>
      </c>
      <c r="J18" s="1" t="s">
        <v>30</v>
      </c>
      <c r="K18" s="1" t="s">
        <v>140</v>
      </c>
      <c r="L18" s="1" t="s">
        <v>141</v>
      </c>
      <c r="M18" s="2" t="n">
        <f aca="false">FALSE()</f>
        <v>0</v>
      </c>
      <c r="N18" s="1" t="n">
        <v>30</v>
      </c>
      <c r="O18" s="1" t="n">
        <v>2022</v>
      </c>
      <c r="P18" s="1" t="n">
        <v>2016</v>
      </c>
      <c r="Q18" s="1" t="n">
        <f aca="false">2023-P18</f>
        <v>7</v>
      </c>
      <c r="R18" s="2" t="n">
        <f aca="false">IF(B18&lt;11,TRUE(),FALSE())</f>
        <v>0</v>
      </c>
      <c r="S18" s="2" t="n">
        <f aca="false">IF(N18&lt;11,TRUE(),FALSE())</f>
        <v>0</v>
      </c>
      <c r="T18" s="2" t="n">
        <f aca="false">IF(B18=N18,TRUE(),FALSE())</f>
        <v>0</v>
      </c>
      <c r="U18" s="1" t="s">
        <v>142</v>
      </c>
      <c r="V18" s="1" t="str">
        <f aca="false">IF(B18=N18,"All time high","")</f>
        <v/>
      </c>
      <c r="W18" s="2" t="n">
        <f aca="false">FALSE()</f>
        <v>0</v>
      </c>
      <c r="X18" s="1" t="n">
        <v>0</v>
      </c>
      <c r="Y18" s="5" t="s">
        <v>143</v>
      </c>
      <c r="Z18" s="1" t="s">
        <v>35</v>
      </c>
    </row>
    <row r="19" customFormat="false" ht="12.8" hidden="false" customHeight="false" outlineLevel="0" collapsed="false">
      <c r="A19" s="1" t="s">
        <v>144</v>
      </c>
      <c r="B19" s="1" t="n">
        <v>38</v>
      </c>
      <c r="C19" s="1" t="s">
        <v>37</v>
      </c>
      <c r="D19" s="1" t="n">
        <v>24</v>
      </c>
      <c r="E19" s="1" t="n">
        <v>188</v>
      </c>
      <c r="F19" s="1" t="s">
        <v>124</v>
      </c>
      <c r="G19" s="1" t="s">
        <v>125</v>
      </c>
      <c r="H19" s="1" t="s">
        <v>9</v>
      </c>
      <c r="I19" s="1" t="s">
        <v>127</v>
      </c>
      <c r="J19" s="1" t="s">
        <v>30</v>
      </c>
      <c r="K19" s="1" t="s">
        <v>145</v>
      </c>
      <c r="L19" s="1" t="s">
        <v>146</v>
      </c>
      <c r="M19" s="2" t="n">
        <f aca="false">FALSE()</f>
        <v>0</v>
      </c>
      <c r="N19" s="1" t="n">
        <v>25</v>
      </c>
      <c r="O19" s="1" t="n">
        <v>2021</v>
      </c>
      <c r="P19" s="1" t="n">
        <v>2016</v>
      </c>
      <c r="Q19" s="1" t="n">
        <f aca="false">2023-P19</f>
        <v>7</v>
      </c>
      <c r="R19" s="2" t="n">
        <f aca="false">IF(B19&lt;11,TRUE(),FALSE())</f>
        <v>0</v>
      </c>
      <c r="S19" s="2" t="n">
        <f aca="false">IF(N19&lt;11,TRUE(),FALSE())</f>
        <v>0</v>
      </c>
      <c r="T19" s="2" t="n">
        <f aca="false">IF(B19=N19,TRUE(),FALSE())</f>
        <v>0</v>
      </c>
      <c r="U19" s="1" t="s">
        <v>147</v>
      </c>
      <c r="V19" s="1" t="str">
        <f aca="false">IF(B19=N19,"All time high","")</f>
        <v/>
      </c>
      <c r="W19" s="2" t="n">
        <f aca="false">FALSE()</f>
        <v>0</v>
      </c>
      <c r="X19" s="1" t="n">
        <v>0</v>
      </c>
      <c r="Y19" s="5" t="s">
        <v>148</v>
      </c>
      <c r="Z19" s="1" t="s">
        <v>35</v>
      </c>
    </row>
    <row r="20" customFormat="false" ht="12.8" hidden="false" customHeight="false" outlineLevel="0" collapsed="false">
      <c r="A20" s="1" t="s">
        <v>149</v>
      </c>
      <c r="B20" s="1" t="n">
        <v>53</v>
      </c>
      <c r="C20" s="1" t="s">
        <v>27</v>
      </c>
      <c r="D20" s="1" t="n">
        <v>24</v>
      </c>
      <c r="E20" s="1" t="n">
        <v>183</v>
      </c>
      <c r="F20" s="1" t="s">
        <v>150</v>
      </c>
      <c r="G20" s="1" t="s">
        <v>151</v>
      </c>
      <c r="H20" s="1" t="s">
        <v>9</v>
      </c>
      <c r="I20" s="1" t="s">
        <v>29</v>
      </c>
      <c r="J20" s="1" t="s">
        <v>30</v>
      </c>
      <c r="K20" s="1" t="s">
        <v>152</v>
      </c>
      <c r="L20" s="1" t="s">
        <v>153</v>
      </c>
      <c r="M20" s="2" t="n">
        <f aca="false">FALSE()</f>
        <v>0</v>
      </c>
      <c r="N20" s="1" t="n">
        <v>50</v>
      </c>
      <c r="O20" s="1" t="n">
        <v>2023</v>
      </c>
      <c r="P20" s="1" t="n">
        <v>2015</v>
      </c>
      <c r="Q20" s="1" t="n">
        <f aca="false">2023-P20</f>
        <v>8</v>
      </c>
      <c r="R20" s="2" t="n">
        <f aca="false">IF(B20&lt;11,TRUE(),FALSE())</f>
        <v>0</v>
      </c>
      <c r="S20" s="2" t="n">
        <f aca="false">IF(N20&lt;11,TRUE(),FALSE())</f>
        <v>0</v>
      </c>
      <c r="T20" s="2" t="n">
        <f aca="false">IF(B20=N20,TRUE(),FALSE())</f>
        <v>0</v>
      </c>
      <c r="U20" s="1" t="s">
        <v>154</v>
      </c>
      <c r="V20" s="1" t="str">
        <f aca="false">IF(B20=N20,"All time high","")</f>
        <v/>
      </c>
      <c r="W20" s="2" t="n">
        <f aca="false">FALSE()</f>
        <v>0</v>
      </c>
      <c r="X20" s="1" t="n">
        <v>0</v>
      </c>
      <c r="Y20" s="5" t="s">
        <v>155</v>
      </c>
      <c r="Z20" s="1" t="s">
        <v>35</v>
      </c>
    </row>
    <row r="21" customFormat="false" ht="12.8" hidden="false" customHeight="false" outlineLevel="0" collapsed="false">
      <c r="A21" s="1" t="s">
        <v>156</v>
      </c>
      <c r="B21" s="1" t="n">
        <v>157</v>
      </c>
      <c r="C21" s="1" t="s">
        <v>37</v>
      </c>
      <c r="D21" s="1" t="n">
        <v>26</v>
      </c>
      <c r="E21" s="1" t="n">
        <v>188</v>
      </c>
      <c r="F21" s="1" t="s">
        <v>79</v>
      </c>
      <c r="G21" s="1" t="s">
        <v>80</v>
      </c>
      <c r="H21" s="1" t="s">
        <v>67</v>
      </c>
      <c r="I21" s="1" t="s">
        <v>29</v>
      </c>
      <c r="J21" s="1" t="s">
        <v>157</v>
      </c>
      <c r="K21" s="1" t="s">
        <v>158</v>
      </c>
      <c r="L21" s="1" t="s">
        <v>159</v>
      </c>
      <c r="M21" s="2" t="n">
        <f aca="false">TRUE()</f>
        <v>1</v>
      </c>
      <c r="N21" s="1" t="n">
        <v>101</v>
      </c>
      <c r="O21" s="1" t="n">
        <v>2022</v>
      </c>
      <c r="P21" s="1" t="n">
        <v>2015</v>
      </c>
      <c r="Q21" s="1" t="n">
        <f aca="false">2023-P21</f>
        <v>8</v>
      </c>
      <c r="R21" s="2" t="n">
        <f aca="false">IF(B21&lt;11,TRUE(),FALSE())</f>
        <v>0</v>
      </c>
      <c r="S21" s="2" t="n">
        <f aca="false">IF(N21&lt;11,TRUE(),FALSE())</f>
        <v>0</v>
      </c>
      <c r="T21" s="2" t="n">
        <f aca="false">IF(B21=N21,TRUE(),FALSE())</f>
        <v>0</v>
      </c>
      <c r="U21" s="1" t="s">
        <v>160</v>
      </c>
      <c r="V21" s="1" t="str">
        <f aca="false">IF(B21=N21,"All time high","")</f>
        <v/>
      </c>
      <c r="W21" s="2" t="n">
        <f aca="false">TRUE()</f>
        <v>1</v>
      </c>
      <c r="X21" s="1" t="n">
        <v>2022</v>
      </c>
      <c r="Y21" s="5" t="s">
        <v>161</v>
      </c>
      <c r="Z21" s="1" t="s">
        <v>35</v>
      </c>
    </row>
    <row r="22" customFormat="false" ht="12.8" hidden="false" customHeight="false" outlineLevel="0" collapsed="false">
      <c r="C22" s="1"/>
      <c r="S22" s="2"/>
      <c r="T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5:AMJ1048576 A4:F4 H4:AMJ4">
    <cfRule type="cellIs" priority="2" operator="equal" aboveAverage="0" equalAverage="0" bottom="0" percent="0" rank="0" text="" dxfId="0">
      <formula>TRUE()</formula>
    </cfRule>
  </conditionalFormatting>
  <conditionalFormatting sqref="A1:AMJ3 A5:AMJ21 A4:F4 H4:AMJ4">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Y6" r:id="rId1" display="https://libema-open.nl/wp-content/uploads/2023/05/carreno-busta-full-2022-may.png"/>
    <hyperlink ref="Y7" r:id="rId2" display="https://libema-open.nl//wp-content/uploads/2023/05/cilic-full-2022-may.png"/>
    <hyperlink ref="Y8" r:id="rId3" display="https://libema-open.nl/wp-content/uploads/2023/05/bautista-agut-full-2022-may.png"/>
    <hyperlink ref="Y9" r:id="rId4" display="https://libema-open.nl/wp-content/uploads/2023/05/van-de-zandschulp-full-2022-may.png"/>
    <hyperlink ref="Y10" r:id="rId5" display="https://libema-open.nl/wp-content/uploads/2023/05/raonic_full_ao20.png"/>
    <hyperlink ref="Y11" r:id="rId6" display="https://libema-open.nl/wp-content/uploads/2023/05/griekspoor-full-2022-may.png"/>
    <hyperlink ref="Y12" r:id="rId7" display="https://libema-open.nl/wp-content/uploads/2023/05/kecmanovic_full_2022_october-1.png"/>
    <hyperlink ref="Y13" r:id="rId8" display="https://libema-open.nl/wp-content/uploads/2023/05/zapata_miralles_full_2022.png"/>
    <hyperlink ref="Y14" r:id="rId9" display="https://libema-open.nl/wp-content/uploads/2023/05/cressy-full-2022-june.png"/>
    <hyperlink ref="Y15" r:id="rId10" display="https://libema-open.nl/wp-content/uploads/2023/05/ruusuvuori_full_2023.png"/>
    <hyperlink ref="Y16" r:id="rId11" display="https://libema-open.nl/wp-content/uploads/2023/05/mannarino-full-2022-may.png"/>
    <hyperlink ref="Y17" r:id="rId12" display="https://libema-open.nl/wp-content/uploads/2023/05/nakashima-full-2022-may.png"/>
    <hyperlink ref="Y18" r:id="rId13" display="https://libema-open.nl/wp-content/uploads/2023/05/bublik_full_2023_update.png"/>
    <hyperlink ref="Y19" r:id="rId14" display="https://libema-open.nl/wp-content/uploads/2023/05/humbert-full-2022-june.png"/>
    <hyperlink ref="Y20" r:id="rId15" display="https://libema-open.nl/wp-content/uploads/2023/05/ymer_m_full_ao20.png"/>
    <hyperlink ref="Y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G8" activeCellId="0" sqref="G8"/>
    </sheetView>
  </sheetViews>
  <sheetFormatPr defaultColWidth="11.5703125" defaultRowHeight="12.8" zeroHeight="false" outlineLevelRow="0" outlineLevelCol="0"/>
  <cols>
    <col collapsed="false" customWidth="true" hidden="false" outlineLevel="0" max="1" min="1" style="0" width="13.46"/>
    <col collapsed="false" customWidth="true" hidden="false" outlineLevel="0" max="22" min="22"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10</v>
      </c>
      <c r="K1" s="1" t="s">
        <v>11</v>
      </c>
      <c r="L1" s="1" t="s">
        <v>12</v>
      </c>
      <c r="M1" s="1" t="s">
        <v>13</v>
      </c>
      <c r="N1" s="1" t="s">
        <v>14</v>
      </c>
      <c r="O1" s="1" t="s">
        <v>15</v>
      </c>
      <c r="P1" s="1" t="s">
        <v>16</v>
      </c>
      <c r="Q1" s="1" t="s">
        <v>20</v>
      </c>
      <c r="R1" s="1" t="s">
        <v>17</v>
      </c>
      <c r="S1" s="1" t="s">
        <v>18</v>
      </c>
      <c r="T1" s="1" t="s">
        <v>19</v>
      </c>
      <c r="U1" s="1" t="s">
        <v>22</v>
      </c>
      <c r="V1" s="1" t="s">
        <v>23</v>
      </c>
      <c r="W1" s="1" t="s">
        <v>24</v>
      </c>
      <c r="X1" s="1" t="s">
        <v>25</v>
      </c>
    </row>
    <row r="2" customFormat="false" ht="24.05" hidden="false" customHeight="false" outlineLevel="0" collapsed="false">
      <c r="A2" s="1" t="s">
        <v>162</v>
      </c>
      <c r="B2" s="1" t="n">
        <v>12</v>
      </c>
      <c r="C2" s="1" t="s">
        <v>27</v>
      </c>
      <c r="D2" s="1" t="n">
        <v>26</v>
      </c>
      <c r="E2" s="1" t="n">
        <v>175</v>
      </c>
      <c r="F2" s="1" t="s">
        <v>163</v>
      </c>
      <c r="G2" s="1" t="s">
        <v>164</v>
      </c>
      <c r="H2" s="1" t="s">
        <v>9</v>
      </c>
      <c r="I2" s="1" t="s">
        <v>29</v>
      </c>
      <c r="J2" s="1" t="s">
        <v>165</v>
      </c>
      <c r="K2" s="1" t="s">
        <v>166</v>
      </c>
      <c r="L2" s="2" t="n">
        <f aca="false">TRUE()</f>
        <v>1</v>
      </c>
      <c r="M2" s="1" t="n">
        <v>4</v>
      </c>
      <c r="N2" s="1" t="n">
        <v>2020</v>
      </c>
      <c r="O2" s="1" t="n">
        <v>2011</v>
      </c>
      <c r="P2" s="1" t="n">
        <f aca="false">2023-O2</f>
        <v>12</v>
      </c>
      <c r="Q2" s="4" t="s">
        <v>167</v>
      </c>
      <c r="R2" s="3" t="b">
        <f aca="false">IF(B2&lt;11,TRUE(),FALSE())</f>
        <v>0</v>
      </c>
      <c r="S2" s="3" t="b">
        <f aca="false">IF(M2&lt;11,TRUE(),FALSE())</f>
        <v>1</v>
      </c>
      <c r="T2" s="3" t="b">
        <f aca="false">IF(B2=M2,TRUE(),FALSE())</f>
        <v>0</v>
      </c>
      <c r="U2" s="3" t="b">
        <f aca="false">FALSE()</f>
        <v>0</v>
      </c>
      <c r="V2" s="1" t="n">
        <v>0</v>
      </c>
      <c r="W2" s="5" t="s">
        <v>168</v>
      </c>
      <c r="X2" s="1" t="s">
        <v>169</v>
      </c>
    </row>
    <row r="3" customFormat="false" ht="24.05" hidden="false" customHeight="false" outlineLevel="0" collapsed="false">
      <c r="A3" s="6" t="s">
        <v>170</v>
      </c>
      <c r="B3" s="1" t="n">
        <v>9</v>
      </c>
      <c r="C3" s="1" t="s">
        <v>37</v>
      </c>
      <c r="D3" s="1" t="n">
        <v>26</v>
      </c>
      <c r="E3" s="1" t="n">
        <v>175</v>
      </c>
      <c r="H3" s="1" t="s">
        <v>40</v>
      </c>
      <c r="I3" s="1" t="s">
        <v>29</v>
      </c>
      <c r="J3" s="1" t="s">
        <v>171</v>
      </c>
      <c r="K3" s="1" t="s">
        <v>172</v>
      </c>
      <c r="L3" s="3" t="b">
        <f aca="false">FALSE()</f>
        <v>0</v>
      </c>
      <c r="M3" s="1" t="n">
        <v>2</v>
      </c>
      <c r="N3" s="1" t="n">
        <v>2022</v>
      </c>
      <c r="O3" s="1" t="n">
        <v>2012</v>
      </c>
      <c r="P3" s="1" t="n">
        <f aca="false">2023-O3</f>
        <v>11</v>
      </c>
      <c r="Q3" s="1" t="s">
        <v>173</v>
      </c>
      <c r="R3" s="3" t="b">
        <f aca="false">IF(B3&lt;11,TRUE(),FALSE())</f>
        <v>1</v>
      </c>
      <c r="S3" s="3" t="b">
        <f aca="false">IF(M3&lt;11,TRUE(),FALSE())</f>
        <v>1</v>
      </c>
      <c r="T3" s="3" t="b">
        <f aca="false">IF(B3=M3,TRUE(),FALSE())</f>
        <v>0</v>
      </c>
      <c r="U3" s="3" t="b">
        <f aca="false">FALSE()</f>
        <v>0</v>
      </c>
      <c r="V3" s="1" t="n">
        <v>0</v>
      </c>
      <c r="W3" s="5" t="s">
        <v>174</v>
      </c>
      <c r="X3" s="1" t="s">
        <v>169</v>
      </c>
    </row>
    <row r="4" customFormat="false" ht="24.05" hidden="false" customHeight="false" outlineLevel="0" collapsed="false">
      <c r="A4" s="6" t="s">
        <v>175</v>
      </c>
      <c r="B4" s="1" t="n">
        <v>15</v>
      </c>
      <c r="C4" s="1" t="s">
        <v>37</v>
      </c>
      <c r="D4" s="1" t="n">
        <v>24</v>
      </c>
      <c r="E4" s="1" t="n">
        <v>182</v>
      </c>
      <c r="H4" s="1" t="s">
        <v>67</v>
      </c>
      <c r="I4" s="1" t="s">
        <v>29</v>
      </c>
      <c r="J4" s="1" t="s">
        <v>176</v>
      </c>
      <c r="K4" s="1" t="s">
        <v>177</v>
      </c>
      <c r="L4" s="3" t="b">
        <f aca="false">FALSE()</f>
        <v>0</v>
      </c>
      <c r="M4" s="1" t="n">
        <v>12</v>
      </c>
      <c r="N4" s="1" t="n">
        <v>2023</v>
      </c>
      <c r="O4" s="1" t="n">
        <v>2013</v>
      </c>
      <c r="P4" s="1" t="n">
        <f aca="false">2023-O4</f>
        <v>10</v>
      </c>
      <c r="Q4" s="0" t="s">
        <v>178</v>
      </c>
      <c r="R4" s="3" t="b">
        <f aca="false">IF(B4&lt;11,TRUE(),FALSE())</f>
        <v>0</v>
      </c>
      <c r="S4" s="3" t="b">
        <f aca="false">IF(M4&lt;11,TRUE(),FALSE())</f>
        <v>0</v>
      </c>
      <c r="T4" s="3" t="b">
        <f aca="false">IF(B4=M4,TRUE(),FALSE())</f>
        <v>0</v>
      </c>
      <c r="U4" s="3" t="b">
        <f aca="false">FALSE()</f>
        <v>0</v>
      </c>
      <c r="V4" s="1" t="n">
        <v>0</v>
      </c>
      <c r="W4" s="5" t="s">
        <v>179</v>
      </c>
      <c r="X4" s="1" t="s">
        <v>169</v>
      </c>
    </row>
    <row r="5" customFormat="false" ht="24.05" hidden="false" customHeight="false" outlineLevel="0" collapsed="false">
      <c r="A5" s="6" t="s">
        <v>180</v>
      </c>
      <c r="B5" s="1" t="n">
        <v>18</v>
      </c>
      <c r="C5" s="1" t="s">
        <v>27</v>
      </c>
      <c r="D5" s="1" t="n">
        <v>33</v>
      </c>
      <c r="E5" s="1" t="n">
        <v>183</v>
      </c>
      <c r="H5" s="1" t="s">
        <v>9</v>
      </c>
      <c r="I5" s="1" t="s">
        <v>29</v>
      </c>
      <c r="J5" s="1" t="s">
        <v>181</v>
      </c>
      <c r="K5" s="1" t="s">
        <v>182</v>
      </c>
      <c r="L5" s="2" t="n">
        <f aca="false">FALSE()</f>
        <v>0</v>
      </c>
      <c r="M5" s="1" t="n">
        <v>1</v>
      </c>
      <c r="N5" s="1" t="n">
        <v>2012</v>
      </c>
      <c r="O5" s="1" t="n">
        <v>2003</v>
      </c>
      <c r="P5" s="1" t="n">
        <f aca="false">2023-O5</f>
        <v>20</v>
      </c>
      <c r="Q5" s="6" t="s">
        <v>183</v>
      </c>
      <c r="R5" s="3" t="b">
        <f aca="false">IF(B5&lt;11,TRUE(),FALSE())</f>
        <v>0</v>
      </c>
      <c r="S5" s="3" t="b">
        <f aca="false">IF(M5&lt;11,TRUE(),FALSE())</f>
        <v>1</v>
      </c>
      <c r="T5" s="3" t="b">
        <f aca="false">IF(B5=M5,TRUE(),FALSE())</f>
        <v>0</v>
      </c>
      <c r="U5" s="3" t="b">
        <f aca="false">FALSE()</f>
        <v>0</v>
      </c>
      <c r="V5" s="1" t="n">
        <v>0</v>
      </c>
      <c r="W5" s="5" t="s">
        <v>184</v>
      </c>
      <c r="X5" s="1" t="s">
        <v>169</v>
      </c>
    </row>
    <row r="6" customFormat="false" ht="24.05" hidden="false" customHeight="false" outlineLevel="0" collapsed="false">
      <c r="A6" s="6" t="s">
        <v>185</v>
      </c>
      <c r="B6" s="1" t="n">
        <v>19</v>
      </c>
      <c r="C6" s="1" t="s">
        <v>78</v>
      </c>
      <c r="D6" s="1" t="n">
        <v>20</v>
      </c>
      <c r="E6" s="1" t="n">
        <v>178</v>
      </c>
      <c r="F6" s="1" t="s">
        <v>186</v>
      </c>
      <c r="G6" s="1" t="s">
        <v>187</v>
      </c>
      <c r="I6" s="1" t="s">
        <v>29</v>
      </c>
      <c r="J6" s="1" t="s">
        <v>188</v>
      </c>
      <c r="K6" s="1" t="s">
        <v>189</v>
      </c>
      <c r="L6" s="3" t="b">
        <f aca="false">FALSE()</f>
        <v>0</v>
      </c>
      <c r="M6" s="1" t="n">
        <v>19</v>
      </c>
      <c r="N6" s="1" t="n">
        <v>2023</v>
      </c>
      <c r="O6" s="1" t="n">
        <v>2018</v>
      </c>
      <c r="P6" s="8" t="n">
        <f aca="false">2023-O6</f>
        <v>5</v>
      </c>
      <c r="Q6" s="6" t="s">
        <v>190</v>
      </c>
      <c r="R6" s="3" t="b">
        <f aca="false">IF(B6&lt;11,TRUE(),FALSE())</f>
        <v>0</v>
      </c>
      <c r="S6" s="3" t="b">
        <f aca="false">IF(M6&lt;11,TRUE(),FALSE())</f>
        <v>0</v>
      </c>
      <c r="T6" s="3" t="b">
        <f aca="false">IF(B6=M6,TRUE(),FALSE())</f>
        <v>1</v>
      </c>
      <c r="U6" s="3" t="b">
        <f aca="false">FALSE()</f>
        <v>0</v>
      </c>
      <c r="V6" s="1" t="n">
        <v>0</v>
      </c>
      <c r="W6" s="5" t="s">
        <v>191</v>
      </c>
      <c r="X6" s="1" t="s">
        <v>169</v>
      </c>
    </row>
    <row r="7" customFormat="false" ht="24.05" hidden="false" customHeight="false" outlineLevel="0" collapsed="false">
      <c r="A7" s="6" t="s">
        <v>192</v>
      </c>
      <c r="B7" s="1" t="n">
        <v>23</v>
      </c>
      <c r="C7" s="1" t="s">
        <v>37</v>
      </c>
      <c r="D7" s="1" t="n">
        <v>28</v>
      </c>
      <c r="E7" s="1" t="n">
        <v>175</v>
      </c>
      <c r="H7" s="1" t="s">
        <v>40</v>
      </c>
      <c r="I7" s="1" t="s">
        <v>29</v>
      </c>
      <c r="J7" s="1" t="s">
        <v>193</v>
      </c>
      <c r="K7" s="1" t="s">
        <v>194</v>
      </c>
      <c r="L7" s="2" t="n">
        <f aca="false">FALSE()</f>
        <v>0</v>
      </c>
      <c r="M7" s="1" t="n">
        <v>16</v>
      </c>
      <c r="N7" s="1" t="n">
        <v>2023</v>
      </c>
      <c r="O7" s="1" t="n">
        <v>2011</v>
      </c>
      <c r="P7" s="1" t="n">
        <f aca="false">2023-O7</f>
        <v>12</v>
      </c>
      <c r="Q7" s="1" t="s">
        <v>195</v>
      </c>
      <c r="R7" s="3" t="b">
        <f aca="false">IF(B7&lt;11,TRUE(),FALSE())</f>
        <v>0</v>
      </c>
      <c r="S7" s="3" t="b">
        <f aca="false">IF(M7&lt;11,TRUE(),FALSE())</f>
        <v>0</v>
      </c>
      <c r="T7" s="3" t="b">
        <f aca="false">IF(B7=M7,TRUE(),FALSE())</f>
        <v>0</v>
      </c>
      <c r="U7" s="2" t="n">
        <f aca="false">TRUE()</f>
        <v>1</v>
      </c>
      <c r="V7" s="1" t="n">
        <v>2022</v>
      </c>
      <c r="W7" s="5" t="s">
        <v>196</v>
      </c>
      <c r="X7" s="1" t="s">
        <v>169</v>
      </c>
    </row>
    <row r="8" customFormat="false" ht="24.05" hidden="false" customHeight="false" outlineLevel="0" collapsed="false">
      <c r="A8" s="6" t="s">
        <v>197</v>
      </c>
      <c r="B8" s="1" t="n">
        <v>6</v>
      </c>
      <c r="C8" s="1" t="s">
        <v>27</v>
      </c>
      <c r="D8" s="1" t="n">
        <v>27</v>
      </c>
      <c r="E8" s="1" t="n">
        <v>179</v>
      </c>
      <c r="F8" s="1" t="s">
        <v>198</v>
      </c>
      <c r="G8" s="1" t="s">
        <v>199</v>
      </c>
      <c r="H8" s="1" t="s">
        <v>9</v>
      </c>
      <c r="I8" s="1" t="s">
        <v>29</v>
      </c>
      <c r="J8" s="1" t="s">
        <v>200</v>
      </c>
      <c r="K8" s="1" t="s">
        <v>201</v>
      </c>
      <c r="L8" s="2" t="n">
        <f aca="false">FALSE()</f>
        <v>0</v>
      </c>
      <c r="M8" s="1" t="n">
        <v>1</v>
      </c>
      <c r="N8" s="1" t="n">
        <v>2021</v>
      </c>
      <c r="O8" s="1" t="n">
        <v>2010</v>
      </c>
      <c r="P8" s="1" t="n">
        <f aca="false">2023-O8</f>
        <v>13</v>
      </c>
      <c r="Q8" s="6" t="s">
        <v>202</v>
      </c>
      <c r="R8" s="3" t="b">
        <f aca="false">IF(B8&lt;11,TRUE(),FALSE())</f>
        <v>1</v>
      </c>
      <c r="S8" s="3" t="b">
        <f aca="false">IF(M8&lt;11,TRUE(),FALSE())</f>
        <v>1</v>
      </c>
      <c r="T8" s="3" t="b">
        <f aca="false">IF(B8=M8,TRUE(),FALSE())</f>
        <v>0</v>
      </c>
      <c r="U8" s="3" t="b">
        <f aca="false">FALSE()</f>
        <v>0</v>
      </c>
      <c r="V8" s="1" t="n">
        <v>0</v>
      </c>
      <c r="W8" s="5" t="s">
        <v>203</v>
      </c>
      <c r="X8" s="1" t="s">
        <v>169</v>
      </c>
    </row>
    <row r="9" customFormat="false" ht="12.8" hidden="false" customHeight="false" outlineLevel="0" collapsed="false">
      <c r="A9" s="6" t="s">
        <v>204</v>
      </c>
      <c r="B9" s="1" t="n">
        <v>37</v>
      </c>
      <c r="C9" s="1" t="s">
        <v>27</v>
      </c>
      <c r="D9" s="1" t="n">
        <v>32</v>
      </c>
      <c r="E9" s="1" t="n">
        <v>181</v>
      </c>
      <c r="F9" s="1" t="s">
        <v>46</v>
      </c>
      <c r="G9" s="1" t="s">
        <v>47</v>
      </c>
      <c r="H9" s="1" t="s">
        <v>67</v>
      </c>
      <c r="I9" s="1" t="s">
        <v>29</v>
      </c>
      <c r="J9" s="1" t="s">
        <v>205</v>
      </c>
      <c r="K9" s="1" t="s">
        <v>206</v>
      </c>
      <c r="L9" s="2" t="n">
        <f aca="false">FALSE()</f>
        <v>0</v>
      </c>
      <c r="M9" s="1" t="n">
        <v>14</v>
      </c>
      <c r="N9" s="1" t="n">
        <v>2020</v>
      </c>
      <c r="O9" s="1" t="n">
        <v>2005</v>
      </c>
      <c r="P9" s="1" t="n">
        <f aca="false">2023-O9</f>
        <v>18</v>
      </c>
      <c r="Q9" s="1" t="s">
        <v>207</v>
      </c>
      <c r="R9" s="3" t="b">
        <f aca="false">IF(B9&lt;11,TRUE(),FALSE())</f>
        <v>0</v>
      </c>
      <c r="S9" s="3" t="b">
        <f aca="false">IF(M9&lt;11,TRUE(),FALSE())</f>
        <v>0</v>
      </c>
      <c r="T9" s="3" t="b">
        <f aca="false">IF(B9=M9,TRUE(),FALSE())</f>
        <v>0</v>
      </c>
      <c r="U9" s="3" t="b">
        <f aca="false">FALSE()</f>
        <v>0</v>
      </c>
      <c r="V9" s="1" t="n">
        <v>0</v>
      </c>
      <c r="W9" s="5" t="s">
        <v>208</v>
      </c>
      <c r="X9" s="1" t="s">
        <v>169</v>
      </c>
    </row>
    <row r="10" customFormat="false" ht="24.05" hidden="false" customHeight="false" outlineLevel="0" collapsed="false">
      <c r="A10" s="6" t="s">
        <v>209</v>
      </c>
      <c r="B10" s="1" t="n">
        <v>41</v>
      </c>
      <c r="C10" s="1" t="s">
        <v>78</v>
      </c>
      <c r="D10" s="1" t="n">
        <v>22</v>
      </c>
      <c r="E10" s="1" t="n">
        <v>170</v>
      </c>
      <c r="F10" s="1" t="s">
        <v>38</v>
      </c>
      <c r="G10" s="1" t="s">
        <v>39</v>
      </c>
      <c r="H10" s="1" t="s">
        <v>40</v>
      </c>
      <c r="I10" s="1" t="s">
        <v>29</v>
      </c>
      <c r="J10" s="1" t="s">
        <v>210</v>
      </c>
      <c r="K10" s="1" t="s">
        <v>211</v>
      </c>
      <c r="L10" s="3" t="b">
        <f aca="false">FALSE()</f>
        <v>0</v>
      </c>
      <c r="M10" s="1" t="n">
        <v>4</v>
      </c>
      <c r="N10" s="1" t="n">
        <v>2019</v>
      </c>
      <c r="O10" s="1" t="n">
        <v>2015</v>
      </c>
      <c r="P10" s="1" t="n">
        <f aca="false">2023-O10</f>
        <v>8</v>
      </c>
      <c r="Q10" s="1" t="s">
        <v>212</v>
      </c>
      <c r="R10" s="3" t="b">
        <f aca="false">IF(B10&lt;11,TRUE(),FALSE())</f>
        <v>0</v>
      </c>
      <c r="S10" s="3" t="b">
        <f aca="false">IF(M10&lt;11,TRUE(),FALSE())</f>
        <v>1</v>
      </c>
      <c r="T10" s="3" t="b">
        <f aca="false">IF(B10=M10,TRUE(),FALSE())</f>
        <v>0</v>
      </c>
      <c r="U10" s="3" t="b">
        <f aca="false">FALSE()</f>
        <v>0</v>
      </c>
      <c r="V10" s="1" t="n">
        <v>0</v>
      </c>
      <c r="W10" s="5" t="s">
        <v>213</v>
      </c>
      <c r="X10" s="1" t="s">
        <v>169</v>
      </c>
    </row>
    <row r="11" customFormat="false" ht="12.8" hidden="false" customHeight="false" outlineLevel="0" collapsed="false">
      <c r="A11" s="6" t="s">
        <v>214</v>
      </c>
      <c r="B11" s="1" t="n">
        <v>33</v>
      </c>
      <c r="C11" s="1" t="s">
        <v>37</v>
      </c>
      <c r="D11" s="1" t="n">
        <v>30</v>
      </c>
      <c r="E11" s="1" t="n">
        <v>175</v>
      </c>
      <c r="F11" s="1" t="s">
        <v>110</v>
      </c>
      <c r="G11" s="1" t="s">
        <v>111</v>
      </c>
      <c r="H11" s="1" t="s">
        <v>40</v>
      </c>
      <c r="I11" s="1" t="s">
        <v>29</v>
      </c>
      <c r="J11" s="1" t="s">
        <v>215</v>
      </c>
      <c r="K11" s="1" t="s">
        <v>216</v>
      </c>
      <c r="L11" s="2" t="n">
        <f aca="false">TRUE()</f>
        <v>1</v>
      </c>
      <c r="M11" s="1" t="n">
        <v>30</v>
      </c>
      <c r="N11" s="1" t="n">
        <v>2022</v>
      </c>
      <c r="O11" s="1" t="n">
        <v>2009</v>
      </c>
      <c r="P11" s="1" t="n">
        <f aca="false">2023-O11</f>
        <v>14</v>
      </c>
      <c r="Q11" s="1" t="s">
        <v>217</v>
      </c>
      <c r="R11" s="3" t="b">
        <f aca="false">IF(B11&lt;11,TRUE(),FALSE())</f>
        <v>0</v>
      </c>
      <c r="S11" s="3" t="b">
        <f aca="false">IF(M11&lt;11,TRUE(),FALSE())</f>
        <v>0</v>
      </c>
      <c r="T11" s="3" t="b">
        <f aca="false">IF(B11=M11,TRUE(),FALSE())</f>
        <v>0</v>
      </c>
      <c r="U11" s="3" t="b">
        <f aca="false">FALSE()</f>
        <v>0</v>
      </c>
      <c r="V11" s="1" t="n">
        <v>0</v>
      </c>
      <c r="W11" s="5" t="s">
        <v>218</v>
      </c>
      <c r="X11" s="1" t="s">
        <v>169</v>
      </c>
    </row>
    <row r="12" customFormat="false" ht="12.8" hidden="false" customHeight="false" outlineLevel="0" collapsed="false">
      <c r="A12" s="6" t="s">
        <v>219</v>
      </c>
      <c r="B12" s="1" t="n">
        <v>32</v>
      </c>
      <c r="C12" s="1" t="s">
        <v>27</v>
      </c>
      <c r="D12" s="1" t="n">
        <v>24</v>
      </c>
      <c r="E12" s="1" t="n">
        <v>180</v>
      </c>
      <c r="F12" s="1" t="s">
        <v>220</v>
      </c>
      <c r="G12" s="1" t="s">
        <v>221</v>
      </c>
      <c r="H12" s="1" t="s">
        <v>9</v>
      </c>
      <c r="I12" s="1" t="s">
        <v>29</v>
      </c>
      <c r="J12" s="1" t="s">
        <v>222</v>
      </c>
      <c r="K12" s="1" t="s">
        <v>223</v>
      </c>
      <c r="M12" s="1" t="n">
        <v>24</v>
      </c>
      <c r="N12" s="1" t="n">
        <v>2022</v>
      </c>
      <c r="O12" s="1" t="n">
        <v>2013</v>
      </c>
      <c r="P12" s="1" t="n">
        <f aca="false">2023-O12</f>
        <v>10</v>
      </c>
      <c r="Q12" s="1" t="s">
        <v>224</v>
      </c>
      <c r="R12" s="3" t="b">
        <f aca="false">IF(B12&lt;11,TRUE(),FALSE())</f>
        <v>0</v>
      </c>
      <c r="S12" s="3" t="b">
        <f aca="false">IF(M12&lt;11,TRUE(),FALSE())</f>
        <v>0</v>
      </c>
      <c r="T12" s="3" t="b">
        <f aca="false">IF(B12=M12,TRUE(),FALSE())</f>
        <v>0</v>
      </c>
      <c r="U12" s="3" t="b">
        <f aca="false">FALSE()</f>
        <v>0</v>
      </c>
      <c r="V12" s="1" t="n">
        <v>0</v>
      </c>
      <c r="W12" s="5" t="s">
        <v>225</v>
      </c>
      <c r="X12" s="1" t="s">
        <v>169</v>
      </c>
    </row>
    <row r="13" customFormat="false" ht="24.05" hidden="false" customHeight="false" outlineLevel="0" collapsed="false">
      <c r="A13" s="6" t="s">
        <v>226</v>
      </c>
      <c r="B13" s="1" t="n">
        <v>50</v>
      </c>
      <c r="C13" s="1" t="s">
        <v>78</v>
      </c>
      <c r="D13" s="1" t="n">
        <v>29</v>
      </c>
      <c r="E13" s="1" t="n">
        <v>174</v>
      </c>
      <c r="H13" s="1" t="s">
        <v>227</v>
      </c>
      <c r="I13" s="1" t="s">
        <v>29</v>
      </c>
      <c r="J13" s="1" t="s">
        <v>228</v>
      </c>
      <c r="K13" s="1" t="s">
        <v>229</v>
      </c>
      <c r="L13" s="2" t="n">
        <f aca="false">FALSE()</f>
        <v>0</v>
      </c>
      <c r="M13" s="1" t="n">
        <v>29</v>
      </c>
      <c r="N13" s="1" t="n">
        <v>2022</v>
      </c>
      <c r="O13" s="1" t="n">
        <v>2009</v>
      </c>
      <c r="P13" s="1" t="n">
        <f aca="false">2023-O13</f>
        <v>14</v>
      </c>
      <c r="Q13" s="6" t="s">
        <v>230</v>
      </c>
      <c r="R13" s="3" t="b">
        <f aca="false">IF(B13&lt;11,TRUE(),FALSE())</f>
        <v>0</v>
      </c>
      <c r="S13" s="3" t="b">
        <f aca="false">IF(M13&lt;11,TRUE(),FALSE())</f>
        <v>0</v>
      </c>
      <c r="T13" s="3" t="b">
        <f aca="false">IF(B13=M13,TRUE(),FALSE())</f>
        <v>0</v>
      </c>
      <c r="U13" s="3" t="b">
        <f aca="false">FALSE()</f>
        <v>0</v>
      </c>
      <c r="V13" s="1" t="n">
        <v>0</v>
      </c>
      <c r="W13" s="5" t="s">
        <v>231</v>
      </c>
      <c r="X13" s="1" t="s">
        <v>169</v>
      </c>
    </row>
    <row r="14" customFormat="false" ht="24.05" hidden="false" customHeight="false" outlineLevel="0" collapsed="false">
      <c r="A14" s="6" t="s">
        <v>232</v>
      </c>
      <c r="B14" s="1" t="n">
        <v>44</v>
      </c>
      <c r="C14" s="1" t="s">
        <v>37</v>
      </c>
      <c r="D14" s="1" t="n">
        <v>22</v>
      </c>
      <c r="E14" s="1" t="n">
        <v>178</v>
      </c>
      <c r="I14" s="1" t="s">
        <v>29</v>
      </c>
      <c r="J14" s="1" t="s">
        <v>233</v>
      </c>
      <c r="K14" s="1" t="s">
        <v>234</v>
      </c>
      <c r="L14" s="3" t="b">
        <f aca="false">FALSE()</f>
        <v>0</v>
      </c>
      <c r="M14" s="1" t="n">
        <v>43</v>
      </c>
      <c r="N14" s="1" t="n">
        <v>2023</v>
      </c>
      <c r="O14" s="1" t="n">
        <v>2016</v>
      </c>
      <c r="P14" s="1" t="n">
        <f aca="false">2023-O14</f>
        <v>7</v>
      </c>
      <c r="Q14" s="1" t="s">
        <v>235</v>
      </c>
      <c r="R14" s="3" t="b">
        <f aca="false">IF(B14&lt;11,TRUE(),FALSE())</f>
        <v>0</v>
      </c>
      <c r="S14" s="3" t="b">
        <f aca="false">IF(M14&lt;11,TRUE(),FALSE())</f>
        <v>0</v>
      </c>
      <c r="T14" s="3" t="b">
        <f aca="false">IF(B14=M14,TRUE(),FALSE())</f>
        <v>0</v>
      </c>
      <c r="U14" s="3" t="b">
        <f aca="false">FALSE()</f>
        <v>0</v>
      </c>
      <c r="V14" s="1" t="n">
        <v>0</v>
      </c>
      <c r="W14" s="5" t="s">
        <v>236</v>
      </c>
      <c r="X14" s="1" t="s">
        <v>169</v>
      </c>
    </row>
    <row r="15" customFormat="false" ht="24.05" hidden="false" customHeight="false" outlineLevel="0" collapsed="false">
      <c r="A15" s="6" t="s">
        <v>237</v>
      </c>
      <c r="B15" s="1" t="n">
        <v>42</v>
      </c>
      <c r="C15" s="1" t="s">
        <v>78</v>
      </c>
      <c r="D15" s="1" t="n">
        <v>26</v>
      </c>
      <c r="E15" s="1" t="n">
        <v>180</v>
      </c>
      <c r="F15" s="1" t="s">
        <v>220</v>
      </c>
      <c r="G15" s="1" t="s">
        <v>221</v>
      </c>
      <c r="H15" s="1" t="s">
        <v>126</v>
      </c>
      <c r="I15" s="1" t="s">
        <v>29</v>
      </c>
      <c r="J15" s="1" t="s">
        <v>238</v>
      </c>
      <c r="K15" s="1" t="s">
        <v>239</v>
      </c>
      <c r="L15" s="3" t="b">
        <f aca="false">FALSE()</f>
        <v>0</v>
      </c>
      <c r="M15" s="1" t="n">
        <v>19</v>
      </c>
      <c r="N15" s="1" t="n">
        <v>2021</v>
      </c>
      <c r="O15" s="1" t="n">
        <v>2013</v>
      </c>
      <c r="P15" s="1" t="n">
        <f aca="false">2023-O15</f>
        <v>10</v>
      </c>
      <c r="Q15" s="6" t="s">
        <v>240</v>
      </c>
      <c r="R15" s="3" t="b">
        <f aca="false">IF(B15&lt;11,TRUE(),FALSE())</f>
        <v>0</v>
      </c>
      <c r="S15" s="3" t="b">
        <f aca="false">IF(M15&lt;11,TRUE(),FALSE())</f>
        <v>0</v>
      </c>
      <c r="T15" s="3" t="b">
        <f aca="false">IF(B15=M15,TRUE(),FALSE())</f>
        <v>0</v>
      </c>
      <c r="U15" s="3" t="b">
        <f aca="false">FALSE()</f>
        <v>0</v>
      </c>
      <c r="V15" s="1" t="n">
        <v>0</v>
      </c>
      <c r="W15" s="5" t="s">
        <v>241</v>
      </c>
      <c r="X15" s="1" t="s">
        <v>169</v>
      </c>
    </row>
    <row r="16" customFormat="false" ht="12.8" hidden="false" customHeight="false" outlineLevel="0" collapsed="false">
      <c r="A16" s="6" t="s">
        <v>242</v>
      </c>
      <c r="B16" s="1" t="n">
        <v>22</v>
      </c>
      <c r="C16" s="1" t="s">
        <v>78</v>
      </c>
      <c r="D16" s="1" t="n">
        <v>21</v>
      </c>
      <c r="E16" s="1" t="n">
        <v>181</v>
      </c>
      <c r="F16" s="1" t="s">
        <v>110</v>
      </c>
      <c r="G16" s="1" t="s">
        <v>111</v>
      </c>
      <c r="H16" s="1" t="s">
        <v>126</v>
      </c>
      <c r="I16" s="1" t="s">
        <v>29</v>
      </c>
      <c r="J16" s="1" t="s">
        <v>243</v>
      </c>
      <c r="K16" s="1" t="s">
        <v>244</v>
      </c>
      <c r="L16" s="3" t="b">
        <f aca="false">FALSE()</f>
        <v>0</v>
      </c>
      <c r="M16" s="1" t="n">
        <v>11</v>
      </c>
      <c r="N16" s="1" t="n">
        <v>2022</v>
      </c>
      <c r="O16" s="1" t="n">
        <v>2016</v>
      </c>
      <c r="P16" s="1" t="n">
        <f aca="false">2023-O16</f>
        <v>7</v>
      </c>
      <c r="Q16" s="1" t="s">
        <v>245</v>
      </c>
      <c r="R16" s="3" t="b">
        <f aca="false">IF(B16&lt;11,TRUE(),FALSE())</f>
        <v>0</v>
      </c>
      <c r="S16" s="3" t="b">
        <f aca="false">IF(M16&lt;11,TRUE(),FALSE())</f>
        <v>0</v>
      </c>
      <c r="T16" s="3" t="b">
        <f aca="false">IF(B16=M16,TRUE(),FALSE())</f>
        <v>0</v>
      </c>
      <c r="U16" s="3" t="b">
        <f aca="false">FALSE()</f>
        <v>0</v>
      </c>
      <c r="V16" s="1" t="n">
        <v>0</v>
      </c>
      <c r="W16" s="5" t="s">
        <v>246</v>
      </c>
      <c r="X16" s="1" t="s">
        <v>169</v>
      </c>
    </row>
    <row r="17" customFormat="false" ht="12.8" hidden="false" customHeight="false" outlineLevel="0" collapsed="false">
      <c r="A17" s="6" t="s">
        <v>247</v>
      </c>
      <c r="B17" s="1" t="n">
        <v>66</v>
      </c>
      <c r="C17" s="1" t="s">
        <v>37</v>
      </c>
      <c r="D17" s="1" t="n">
        <v>24</v>
      </c>
      <c r="E17" s="1" t="n">
        <v>179</v>
      </c>
      <c r="I17" s="1" t="s">
        <v>29</v>
      </c>
      <c r="J17" s="1" t="s">
        <v>248</v>
      </c>
      <c r="K17" s="7" t="s">
        <v>249</v>
      </c>
      <c r="L17" s="2" t="n">
        <f aca="false">FALSE()</f>
        <v>0</v>
      </c>
      <c r="M17" s="1" t="n">
        <v>54</v>
      </c>
      <c r="N17" s="1" t="n">
        <v>2020</v>
      </c>
      <c r="O17" s="1" t="n">
        <v>2015</v>
      </c>
      <c r="P17" s="1" t="n">
        <f aca="false">2023-O17</f>
        <v>8</v>
      </c>
      <c r="Q17" s="1" t="s">
        <v>235</v>
      </c>
      <c r="R17" s="3" t="b">
        <f aca="false">IF(B17&lt;11,TRUE(),FALSE())</f>
        <v>0</v>
      </c>
      <c r="S17" s="3" t="b">
        <f aca="false">IF(M17&lt;11,TRUE(),FALSE())</f>
        <v>0</v>
      </c>
      <c r="T17" s="3" t="b">
        <f aca="false">IF(B17=M17,TRUE(),FALSE())</f>
        <v>0</v>
      </c>
      <c r="U17" s="3" t="b">
        <f aca="false">FALSE()</f>
        <v>0</v>
      </c>
      <c r="V17" s="1" t="n">
        <v>0</v>
      </c>
      <c r="W17" s="5" t="s">
        <v>250</v>
      </c>
      <c r="X17" s="1" t="s">
        <v>169</v>
      </c>
    </row>
    <row r="18" customFormat="false" ht="24.05" hidden="false" customHeight="false" outlineLevel="0" collapsed="false">
      <c r="A18" s="6" t="s">
        <v>251</v>
      </c>
      <c r="B18" s="1" t="n">
        <v>319</v>
      </c>
      <c r="C18" s="1" t="s">
        <v>27</v>
      </c>
      <c r="D18" s="1" t="n">
        <v>34</v>
      </c>
      <c r="E18" s="1" t="n">
        <v>170</v>
      </c>
      <c r="I18" s="1" t="s">
        <v>29</v>
      </c>
      <c r="J18" s="1" t="s">
        <v>252</v>
      </c>
      <c r="K18" s="7" t="s">
        <v>253</v>
      </c>
      <c r="L18" s="2" t="n">
        <f aca="false">FALSE()</f>
        <v>0</v>
      </c>
      <c r="M18" s="1" t="n">
        <v>67</v>
      </c>
      <c r="N18" s="1" t="n">
        <v>2019</v>
      </c>
      <c r="O18" s="1" t="n">
        <v>2004</v>
      </c>
      <c r="P18" s="1" t="n">
        <f aca="false">2023-O18</f>
        <v>19</v>
      </c>
      <c r="Q18" s="6" t="s">
        <v>254</v>
      </c>
      <c r="R18" s="3" t="b">
        <f aca="false">IF(B18&lt;11,TRUE(),FALSE())</f>
        <v>0</v>
      </c>
      <c r="S18" s="3" t="b">
        <f aca="false">IF(M18&lt;11,TRUE(),FALSE())</f>
        <v>0</v>
      </c>
      <c r="T18" s="3" t="b">
        <f aca="false">IF(B18=M18,TRUE(),FALSE())</f>
        <v>0</v>
      </c>
      <c r="U18" s="3" t="b">
        <f aca="false">FALSE()</f>
        <v>0</v>
      </c>
      <c r="V18" s="1" t="n">
        <v>0</v>
      </c>
      <c r="W18" s="5" t="s">
        <v>255</v>
      </c>
      <c r="X18" s="1" t="s">
        <v>169</v>
      </c>
    </row>
    <row r="19" customFormat="false" ht="24.05" hidden="false" customHeight="false" outlineLevel="0" collapsed="false">
      <c r="A19" s="6" t="s">
        <v>256</v>
      </c>
      <c r="B19" s="1" t="n">
        <v>83</v>
      </c>
      <c r="C19" s="1" t="s">
        <v>78</v>
      </c>
      <c r="D19" s="1" t="n">
        <v>32</v>
      </c>
      <c r="E19" s="1" t="n">
        <v>175</v>
      </c>
      <c r="F19" s="1" t="s">
        <v>110</v>
      </c>
      <c r="G19" s="1" t="s">
        <v>111</v>
      </c>
      <c r="H19" s="1" t="s">
        <v>40</v>
      </c>
      <c r="I19" s="1" t="s">
        <v>29</v>
      </c>
      <c r="J19" s="1" t="s">
        <v>257</v>
      </c>
      <c r="K19" s="1" t="s">
        <v>258</v>
      </c>
      <c r="L19" s="2" t="n">
        <f aca="false">TRUE()</f>
        <v>1</v>
      </c>
      <c r="M19" s="1" t="n">
        <v>18</v>
      </c>
      <c r="N19" s="1" t="n">
        <v>2019</v>
      </c>
      <c r="O19" s="1" t="n">
        <v>2004</v>
      </c>
      <c r="P19" s="1" t="n">
        <f aca="false">2023-O19</f>
        <v>19</v>
      </c>
      <c r="Q19" s="1" t="s">
        <v>259</v>
      </c>
      <c r="R19" s="3" t="b">
        <f aca="false">IF(B19&lt;11,TRUE(),FALSE())</f>
        <v>0</v>
      </c>
      <c r="S19" s="3" t="b">
        <f aca="false">IF(M19&lt;11,TRUE(),FALSE())</f>
        <v>0</v>
      </c>
      <c r="T19" s="3" t="b">
        <f aca="false">IF(B19=M19,TRUE(),FALSE())</f>
        <v>0</v>
      </c>
      <c r="U19" s="2" t="n">
        <f aca="false">TRUE()</f>
        <v>1</v>
      </c>
      <c r="V19" s="1" t="n">
        <v>2019</v>
      </c>
      <c r="W19" s="5" t="s">
        <v>260</v>
      </c>
      <c r="X19" s="1" t="s">
        <v>169</v>
      </c>
    </row>
    <row r="20" customFormat="false" ht="24.05" hidden="false" customHeight="false" outlineLevel="0" collapsed="false">
      <c r="A20" s="6" t="s">
        <v>261</v>
      </c>
      <c r="B20" s="1" t="n">
        <v>81</v>
      </c>
      <c r="C20" s="1" t="s">
        <v>27</v>
      </c>
      <c r="D20" s="1" t="n">
        <v>28</v>
      </c>
      <c r="E20" s="1" t="n">
        <v>178</v>
      </c>
      <c r="F20" s="1" t="s">
        <v>198</v>
      </c>
      <c r="G20" s="1" t="s">
        <v>199</v>
      </c>
      <c r="I20" s="1" t="s">
        <v>127</v>
      </c>
      <c r="J20" s="1" t="s">
        <v>262</v>
      </c>
      <c r="K20" s="1" t="s">
        <v>263</v>
      </c>
      <c r="L20" s="2" t="n">
        <f aca="false">FALSE()</f>
        <v>0</v>
      </c>
      <c r="M20" s="1" t="n">
        <v>81</v>
      </c>
      <c r="N20" s="1" t="n">
        <v>2023</v>
      </c>
      <c r="O20" s="1" t="n">
        <v>2009</v>
      </c>
      <c r="P20" s="1" t="n">
        <f aca="false">2023-O20</f>
        <v>14</v>
      </c>
      <c r="Q20" s="6" t="s">
        <v>264</v>
      </c>
      <c r="R20" s="3" t="b">
        <f aca="false">IF(B20&lt;11,TRUE(),FALSE())</f>
        <v>0</v>
      </c>
      <c r="S20" s="3" t="b">
        <f aca="false">IF(M20&lt;11,TRUE(),FALSE())</f>
        <v>0</v>
      </c>
      <c r="T20" s="3" t="b">
        <f aca="false">IF(B20=M20,TRUE(),FALSE())</f>
        <v>1</v>
      </c>
      <c r="U20" s="3" t="b">
        <f aca="false">FALSE()</f>
        <v>0</v>
      </c>
      <c r="V20" s="1" t="n">
        <v>0</v>
      </c>
      <c r="W20" s="5" t="s">
        <v>265</v>
      </c>
      <c r="X20" s="1" t="s">
        <v>169</v>
      </c>
    </row>
    <row r="21" customFormat="false" ht="24.05" hidden="false" customHeight="false" outlineLevel="0" collapsed="false">
      <c r="A21" s="6" t="s">
        <v>266</v>
      </c>
      <c r="B21" s="1" t="n">
        <v>86</v>
      </c>
      <c r="C21" s="1" t="s">
        <v>27</v>
      </c>
      <c r="D21" s="1" t="n">
        <v>27</v>
      </c>
      <c r="E21" s="1" t="n">
        <v>173</v>
      </c>
      <c r="F21" s="1" t="s">
        <v>150</v>
      </c>
      <c r="G21" s="1" t="s">
        <v>151</v>
      </c>
      <c r="H21" s="1" t="s">
        <v>40</v>
      </c>
      <c r="I21" s="1" t="s">
        <v>29</v>
      </c>
      <c r="J21" s="1" t="s">
        <v>267</v>
      </c>
      <c r="K21" s="1" t="s">
        <v>268</v>
      </c>
      <c r="L21" s="3" t="b">
        <f aca="false">FALSE()</f>
        <v>0</v>
      </c>
      <c r="M21" s="1" t="n">
        <v>43</v>
      </c>
      <c r="N21" s="1" t="n">
        <v>2019</v>
      </c>
      <c r="O21" s="1" t="n">
        <v>2009</v>
      </c>
      <c r="P21" s="1" t="n">
        <f aca="false">2023-O21</f>
        <v>14</v>
      </c>
      <c r="Q21" s="6" t="s">
        <v>269</v>
      </c>
      <c r="R21" s="3" t="b">
        <f aca="false">IF(B21&lt;11,TRUE(),FALSE())</f>
        <v>0</v>
      </c>
      <c r="S21" s="3" t="b">
        <f aca="false">IF(M21&lt;11,TRUE(),FALSE())</f>
        <v>0</v>
      </c>
      <c r="T21" s="3" t="b">
        <f aca="false">IF(B21=M21,TRUE(),FALSE())</f>
        <v>0</v>
      </c>
      <c r="U21" s="3" t="b">
        <f aca="false">FALSE()</f>
        <v>0</v>
      </c>
      <c r="V21" s="1" t="n">
        <v>0</v>
      </c>
      <c r="W21" s="5" t="s">
        <v>270</v>
      </c>
      <c r="X21" s="1" t="s">
        <v>169</v>
      </c>
    </row>
    <row r="22" customFormat="false" ht="24.05" hidden="false" customHeight="false" outlineLevel="0" collapsed="false">
      <c r="A22" s="6" t="s">
        <v>271</v>
      </c>
      <c r="B22" s="1" t="n">
        <v>91</v>
      </c>
      <c r="C22" s="1" t="s">
        <v>37</v>
      </c>
      <c r="D22" s="1" t="n">
        <v>29</v>
      </c>
      <c r="E22" s="1" t="n">
        <v>174</v>
      </c>
      <c r="F22" s="1" t="s">
        <v>272</v>
      </c>
      <c r="G22" s="1" t="s">
        <v>273</v>
      </c>
      <c r="I22" s="1" t="s">
        <v>29</v>
      </c>
      <c r="J22" s="1" t="s">
        <v>274</v>
      </c>
      <c r="K22" s="1" t="s">
        <v>275</v>
      </c>
      <c r="L22" s="3" t="b">
        <f aca="false">FALSE()</f>
        <v>0</v>
      </c>
      <c r="M22" s="1" t="n">
        <v>45</v>
      </c>
      <c r="N22" s="1" t="n">
        <v>2016</v>
      </c>
      <c r="O22" s="1" t="n">
        <v>2011</v>
      </c>
      <c r="P22" s="1" t="n">
        <f aca="false">2023-O22</f>
        <v>12</v>
      </c>
      <c r="Q22" s="6" t="s">
        <v>276</v>
      </c>
      <c r="R22" s="3" t="b">
        <f aca="false">IF(B22&lt;11,TRUE(),FALSE())</f>
        <v>0</v>
      </c>
      <c r="S22" s="3" t="b">
        <f aca="false">IF(M22&lt;11,TRUE(),FALSE())</f>
        <v>0</v>
      </c>
      <c r="T22" s="3" t="b">
        <f aca="false">IF(B22=M22,TRUE(),FALSE())</f>
        <v>0</v>
      </c>
      <c r="U22" s="3" t="b">
        <f aca="false">FALSE()</f>
        <v>0</v>
      </c>
      <c r="V22" s="1" t="n">
        <v>0</v>
      </c>
      <c r="W22" s="5" t="s">
        <v>277</v>
      </c>
      <c r="X22" s="1" t="s">
        <v>169</v>
      </c>
    </row>
    <row r="23" customFormat="false" ht="12.8" hidden="false" customHeight="false" outlineLevel="0" collapsed="false">
      <c r="A23" s="6" t="s">
        <v>278</v>
      </c>
      <c r="B23" s="1" t="n">
        <v>508</v>
      </c>
      <c r="C23" s="1" t="s">
        <v>27</v>
      </c>
      <c r="D23" s="1" t="n">
        <v>28</v>
      </c>
      <c r="E23" s="1" t="n">
        <v>174</v>
      </c>
      <c r="F23" s="1" t="s">
        <v>279</v>
      </c>
      <c r="G23" s="1" t="s">
        <v>280</v>
      </c>
      <c r="H23" s="1" t="s">
        <v>9</v>
      </c>
      <c r="I23" s="1" t="s">
        <v>29</v>
      </c>
      <c r="J23" s="1" t="s">
        <v>281</v>
      </c>
      <c r="K23" s="1" t="s">
        <v>282</v>
      </c>
      <c r="L23" s="3" t="b">
        <f aca="false">FALSE()</f>
        <v>0</v>
      </c>
      <c r="M23" s="1" t="n">
        <v>3</v>
      </c>
      <c r="N23" s="1" t="n">
        <v>2017</v>
      </c>
      <c r="O23" s="1" t="n">
        <v>2008</v>
      </c>
      <c r="P23" s="1" t="n">
        <f aca="false">2023-O23</f>
        <v>15</v>
      </c>
      <c r="Q23" s="1" t="s">
        <v>283</v>
      </c>
      <c r="R23" s="3" t="b">
        <f aca="false">IF(B23&lt;11,TRUE(),FALSE())</f>
        <v>0</v>
      </c>
      <c r="S23" s="3" t="b">
        <f aca="false">IF(M23&lt;11,TRUE(),FALSE())</f>
        <v>1</v>
      </c>
      <c r="T23" s="2" t="n">
        <f aca="false">FALSE()</f>
        <v>0</v>
      </c>
      <c r="U23" s="2" t="n">
        <f aca="false">FALSE()</f>
        <v>0</v>
      </c>
      <c r="V23" s="1" t="n">
        <v>0</v>
      </c>
      <c r="W23" s="5" t="s">
        <v>284</v>
      </c>
      <c r="X23" s="1" t="s">
        <v>169</v>
      </c>
    </row>
  </sheetData>
  <conditionalFormatting sqref="U23">
    <cfRule type="cellIs" priority="2" operator="equal" aboveAverage="0" equalAverage="0" bottom="0" percent="0" rank="0" text="" dxfId="0">
      <formula>1</formula>
    </cfRule>
  </conditionalFormatting>
  <conditionalFormatting sqref="A1:AMJ1 A2:P2 W2:AMJ6 A3:V6 R2:V2 A7:AMJ1048576">
    <cfRule type="cellIs" priority="3" operator="equal" aboveAverage="0" equalAverage="0" bottom="0" percent="0" rank="0" text="" dxfId="0">
      <formula>TRUE()</formula>
    </cfRule>
  </conditionalFormatting>
  <conditionalFormatting sqref="A1:X1 A2:P2 W2:X6 A3:V6 R2:V2 A7:X23">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W2" r:id="rId1" display="https://libema-open.nl/wp-content/uploads/2023/05/Bencic_Hero-Smile.webp"/>
    <hyperlink ref="W3" r:id="rId2" display="https://libema-open.nl/wp-content/uploads/2023/05/Kudermetova_Hero-Smile.webp"/>
    <hyperlink ref="W4" r:id="rId3" display="https://libema-open.nl/wp-content/uploads/2023/05/Samsonova_Crop.webp"/>
    <hyperlink ref="W5" r:id="rId4" display="https://libema-open.nl/wp-content/uploads/2023/05/azarenka.webp"/>
    <hyperlink ref="W6" r:id="rId5" display="https://libema-open.nl/wp-content/uploads/2023/05/Zheng-Torso_328120.webp"/>
    <hyperlink ref="W7" r:id="rId6" display="https://libema-open.nl/wp-content/uploads/2023/05/Alexandrova_Hero-Smile.webp"/>
    <hyperlink ref="W8" r:id="rId7" display="https://libema-open.nl/wp-content/uploads/2023/05/Mertens_Hero-Smile.webp"/>
    <hyperlink ref="W9" r:id="rId8" display="https://libema-open.nl/wp-content/uploads/2023/05/Martic_Hero-Smile.webp"/>
    <hyperlink ref="W10" r:id="rId9" display="https://libema-open.nl/wp-content/uploads/2023/05/Andreescu_crop.webp"/>
    <hyperlink ref="W11" r:id="rId10" display="https://libema-open.nl/wp-content/uploads/2023/05/Rogers-Torso_317421.webp"/>
    <hyperlink ref="W12" r:id="rId11" display="https://libema-open.nl/wp-content/uploads/2023/05/QcvLKQRa.webp"/>
    <hyperlink ref="W13" r:id="rId12" display="https://libema-open.nl/wp-content/uploads/2023/05/MLBGcqtM.webp"/>
    <hyperlink ref="W14" r:id="rId13" display="https://libema-open.nl/wp-content/uploads/2023/05/Gracheva_crop.webp"/>
    <hyperlink ref="W15" r:id="rId14" display="https://libema-open.nl/wp-content/uploads/2023/05/Muchova_Hero-Smile.webp"/>
    <hyperlink ref="W16" r:id="rId15" display="https://libema-open.nl/wp-content/uploads/2023/05/McNally_Crop.webp"/>
    <hyperlink ref="W17" r:id="rId16" display="https://libema-open.nl/wp-content/uploads/2023/05/LiQQMObq.webp"/>
    <hyperlink ref="W18" r:id="rId17" display="https://libema-open.nl/wp-content/uploads/2023/05/KxenXejL.webp"/>
    <hyperlink ref="W19" r:id="rId18" display="https://libema-open.nl/wp-content/uploads/2023/05/SuWqgWYb.webp"/>
    <hyperlink ref="W20" r:id="rId19" display="https://libema-open.nl/wp-content/uploads/2023/05/fNpQoEOl.webp"/>
    <hyperlink ref="W21" r:id="rId20" display="https://libema-open.nl/wp-content/uploads/2023/05/ODTCCbpp.webp"/>
    <hyperlink ref="W22" r:id="rId21" display="https://libema-open.nl/wp-content/uploads/2023/05/Friedsam_Crop.webp"/>
    <hyperlink ref="W23" r:id="rId22" display="https://libema-open.nl/wp-content/uploads/2023/05/Svitolina_Hero-Smile.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57031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285</v>
      </c>
    </row>
    <row r="2" customFormat="false" ht="12.8" hidden="false" customHeight="false" outlineLevel="0" collapsed="false">
      <c r="A2" s="0" t="s">
        <v>86</v>
      </c>
    </row>
    <row r="3" customFormat="false" ht="12.8" hidden="false" customHeight="false" outlineLevel="0" collapsed="false">
      <c r="A3" s="0" t="s">
        <v>27</v>
      </c>
    </row>
    <row r="4" customFormat="false" ht="12.8" hidden="false" customHeight="false" outlineLevel="0" collapsed="false">
      <c r="A4" s="0" t="s">
        <v>37</v>
      </c>
    </row>
    <row r="5" customFormat="false" ht="12.8" hidden="false" customHeight="false" outlineLevel="0" collapsed="false">
      <c r="A5" s="0" t="s">
        <v>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2023-05-28T19:08:16Z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file>