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N26" authorId="0">
      <text>
        <r>
          <rPr>
            <sz val="10"/>
            <rFont val="Arial"/>
            <family val="2"/>
            <charset val="1"/>
          </rPr>
          <t xml:space="preserve">Got 2</t>
        </r>
        <r>
          <rPr>
            <vertAlign val="superscript"/>
            <sz val="10"/>
            <rFont val="Arial"/>
            <family val="2"/>
            <charset val="1"/>
          </rPr>
          <t xml:space="preserve">nd</t>
        </r>
        <r>
          <rPr>
            <sz val="10"/>
            <rFont val="Arial"/>
            <family val="2"/>
            <charset val="1"/>
          </rPr>
          <t xml:space="preserve"> place at Libema in 2019</t>
        </r>
      </text>
    </comment>
  </commentList>
</comments>
</file>

<file path=xl/sharedStrings.xml><?xml version="1.0" encoding="utf-8"?>
<sst xmlns="http://schemas.openxmlformats.org/spreadsheetml/2006/main" count="1111" uniqueCount="463">
  <si>
    <t xml:space="preserve">Player</t>
  </si>
  <si>
    <t xml:space="preserve">Rank</t>
  </si>
  <si>
    <t xml:space="preserve">Style</t>
  </si>
  <si>
    <t xml:space="preserve">Age</t>
  </si>
  <si>
    <t xml:space="preserve">Height (cm)</t>
  </si>
  <si>
    <t xml:space="preserve">Country</t>
  </si>
  <si>
    <t xml:space="preserve">CountryCode</t>
  </si>
  <si>
    <t xml:space="preserve">CountryZone</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</si>
  <si>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</si>
  <si>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</si>
  <si>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</si>
  <si>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</si>
  <si>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</si>
  <si>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</si>
  <si>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</si>
  <si>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</si>
  <si>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</si>
  <si>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</si>
  <si>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</si>
  <si>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</si>
  <si>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</si>
  <si>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</si>
  <si>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</si>
  <si>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</si>
  <si>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</si>
  <si>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</si>
  <si>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</si>
  <si>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</si>
  <si>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</si>
  <si>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</si>
  <si>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</si>
  <si>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</si>
  <si>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</si>
  <si>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</si>
  <si>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</si>
  <si>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</si>
  <si>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</si>
  <si>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</si>
  <si>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</si>
  <si>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</si>
  <si>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CA</t>
  </si>
  <si>
    <t xml:space="preserve">North America</t>
  </si>
  <si>
    <t xml:space="preserve">Forehand</t>
  </si>
  <si>
    <t xml:space="preserve">respectful, powerful serve, powerful forehand, athletic, powerful, emotional</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</si>
  <si>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</si>
  <si>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</si>
  <si>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</si>
  <si>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</si>
  <si>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</si>
  <si>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HR</t>
  </si>
  <si>
    <t xml:space="preserve">Central Europe</t>
  </si>
  <si>
    <t xml:space="preserve">hard worker, physical,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</si>
  <si>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</si>
  <si>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</si>
  <si>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</si>
  <si>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</si>
  <si>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</si>
  <si>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AU</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</si>
  <si>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</si>
  <si>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</si>
  <si>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</si>
  <si>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</si>
  <si>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</si>
  <si>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</si>
  <si>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ES</t>
  </si>
  <si>
    <t xml:space="preserve">South Europe</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</si>
  <si>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</si>
  <si>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</si>
  <si>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</si>
  <si>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</si>
  <si>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</si>
  <si>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</si>
  <si>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</si>
  <si>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</si>
  <si>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</si>
  <si>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</si>
  <si>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</si>
  <si>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</si>
  <si>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</si>
  <si>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</si>
  <si>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</si>
  <si>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</si>
  <si>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</si>
  <si>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</si>
  <si>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NL</t>
  </si>
  <si>
    <t xml:space="preserve">Dutch</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</si>
  <si>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</si>
  <si>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</si>
  <si>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</si>
  <si>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</si>
  <si>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</si>
  <si>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</si>
  <si>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respectful,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</si>
  <si>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</si>
  <si>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</si>
  <si>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</si>
  <si>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</si>
  <si>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</si>
  <si>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</si>
  <si>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</si>
  <si>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</si>
  <si>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</si>
  <si>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</si>
  <si>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</si>
  <si>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RS</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</si>
  <si>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</si>
  <si>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</si>
  <si>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</si>
  <si>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</si>
  <si>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</si>
  <si>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</si>
  <si>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</si>
  <si>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</si>
  <si>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</si>
  <si>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</si>
  <si>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</si>
  <si>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US</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</si>
  <si>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</si>
  <si>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</si>
  <si>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</si>
  <si>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</si>
  <si>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</si>
  <si>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</si>
  <si>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FI</t>
  </si>
  <si>
    <t xml:space="preserve">North Europe</t>
  </si>
  <si>
    <t xml:space="preserve">focused, cool, consistent</t>
  </si>
  <si>
    <t xml:space="preserve">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</si>
  <si>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</si>
  <si>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</si>
  <si>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</si>
  <si>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</si>
  <si>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FR</t>
  </si>
  <si>
    <t xml:space="preserve">West Europe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</si>
  <si>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</si>
  <si>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</si>
  <si>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</si>
  <si>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</si>
  <si>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</si>
  <si>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</si>
  <si>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</si>
  <si>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</si>
  <si>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</si>
  <si>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</si>
  <si>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</si>
  <si>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</si>
  <si>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</si>
  <si>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KZ</t>
  </si>
  <si>
    <t xml:space="preserve">East Europe</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</si>
  <si>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</si>
  <si>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</si>
  <si>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</si>
  <si>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</si>
  <si>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</si>
  <si>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</si>
  <si>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</si>
  <si>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</si>
  <si>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</si>
  <si>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</si>
  <si>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</si>
  <si>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SE</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</si>
  <si>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</si>
  <si>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</si>
  <si>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</si>
  <si>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</si>
  <si>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</si>
  <si>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</si>
  <si>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</si>
  <si>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</si>
  <si>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</si>
  <si>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</si>
  <si>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Mackenzie McDonald</t>
  </si>
  <si>
    <t xml:space="preserve">Robby Ginepri</t>
  </si>
  <si>
    <t xml:space="preserve">Qualifier</t>
  </si>
  <si>
    <t xml:space="preserve">https://libema-open.nl/wp-content/uploads/2023/05/mcdonald_full.png</t>
  </si>
  <si>
    <t xml:space="preserve">Corentin Moutet</t>
  </si>
  <si>
    <t xml:space="preserve">Petar Popovic</t>
  </si>
  <si>
    <t xml:space="preserve">https://libema-open.nl/wp-content/uploads/2023/05/moutet_full.png</t>
  </si>
  <si>
    <t xml:space="preserve">Max Purcell</t>
  </si>
  <si>
    <t xml:space="preserve">Dayne Kelly</t>
  </si>
  <si>
    <t xml:space="preserve">https://libema-open.nl/wp-content/uploads/2023/05/purcell_full.png</t>
  </si>
  <si>
    <t xml:space="preserve">Jason Kubler</t>
  </si>
  <si>
    <t xml:space="preserve">Jarrad Bunt, Stephen Huss</t>
  </si>
  <si>
    <t xml:space="preserve">https://libema-open.nl/wp-content/uploads/2023/05/kubler_full.png</t>
  </si>
  <si>
    <t xml:space="preserve">Jordan Thompson</t>
  </si>
  <si>
    <t xml:space="preserve">Peter Luczak</t>
  </si>
  <si>
    <t xml:space="preserve">https://libema-open.nl/wp-content/uploads/2023/05/thompson_full.png</t>
  </si>
  <si>
    <t xml:space="preserve">Arthur Rinderknech</t>
  </si>
  <si>
    <t xml:space="preserve">Sebastien Villette</t>
  </si>
  <si>
    <t xml:space="preserve">https://libema-open.nl/wp-content/uploads/2023/05/rinderknech_full.png</t>
  </si>
  <si>
    <t xml:space="preserve">Alexei Popyrin</t>
  </si>
  <si>
    <t xml:space="preserve">Fernando Bogajo, Xavier Malisse</t>
  </si>
  <si>
    <t xml:space="preserve">https://libema-open.nl/wp-content/uploads/2023/05/popyrin_full.png</t>
  </si>
  <si>
    <t xml:space="preserve">Ilya Ivashka</t>
  </si>
  <si>
    <t xml:space="preserve">Jose Checa-Calvo</t>
  </si>
  <si>
    <t xml:space="preserve">https://libema-open.nl/wp-content/uploads/2023/05/ivashka_full.png</t>
  </si>
  <si>
    <t xml:space="preserve">Arthur Fils</t>
  </si>
  <si>
    <t xml:space="preserve">Laurent Raymond</t>
  </si>
  <si>
    <t xml:space="preserve">https://libema-open.nl/wp-content/uploads/2023/05/fils_full.png</t>
  </si>
  <si>
    <t xml:space="preserve">David Goffin</t>
  </si>
  <si>
    <t xml:space="preserve">Belgium</t>
  </si>
  <si>
    <t xml:space="preserve">BE</t>
  </si>
  <si>
    <t xml:space="preserve">Germain Gigounon</t>
  </si>
  <si>
    <t xml:space="preserve">https://libema-open.nl/wp-content/uploads/2023/05/goffin_full.png</t>
  </si>
  <si>
    <t xml:space="preserve">Pavel Kotov</t>
  </si>
  <si>
    <t xml:space="preserve">Ivan Poliakov, Igor Chelyshev 
</t>
  </si>
  <si>
    <t xml:space="preserve">https://libema-open.nl/wp-content/uploads/2023/05/kotov_full.png</t>
  </si>
  <si>
    <t xml:space="preserve">Zizou Bergs</t>
  </si>
  <si>
    <t xml:space="preserve">Ruben  Bemelmans</t>
  </si>
  <si>
    <t xml:space="preserve">https://libema-open.nl/wp-content/uploads/2023/05/bergs_full.png</t>
  </si>
  <si>
    <t xml:space="preserve">Rinky Hijikata</t>
  </si>
  <si>
    <t xml:space="preserve">Mark Draper</t>
  </si>
  <si>
    <t xml:space="preserve">https://libema-open.nl/wp-content/uploads/2023/05/hijikata_full.png</t>
  </si>
  <si>
    <t xml:space="preserve">Gijs Brouwer</t>
  </si>
  <si>
    <t xml:space="preserve">Michiel Schapers</t>
  </si>
  <si>
    <t xml:space="preserve">https://libema-open.nl/wp-content/uploads/2023/05/brouwer_full.png</t>
  </si>
  <si>
    <t xml:space="preserve">Alec Deckers</t>
  </si>
  <si>
    <t xml:space="preserve">Eddy Bank</t>
  </si>
  <si>
    <t xml:space="preserve">Wildcard</t>
  </si>
  <si>
    <t xml:space="preserve">https://libema-open.nl/wp-content/uploads/2023/05/ghost-headshot-atp.png</t>
  </si>
  <si>
    <t xml:space="preserve">Robin Haase</t>
  </si>
  <si>
    <t xml:space="preserve">Raymond Knaap</t>
  </si>
  <si>
    <t xml:space="preserve">Lloyd Harris</t>
  </si>
  <si>
    <t xml:space="preserve">South Africa</t>
  </si>
  <si>
    <t xml:space="preserve">SA</t>
  </si>
  <si>
    <t xml:space="preserve">Anthony Harris</t>
  </si>
  <si>
    <t xml:space="preserve">Pierre-Hugues Herbert</t>
  </si>
  <si>
    <t xml:space="preserve">Backhand volley</t>
  </si>
  <si>
    <t xml:space="preserve">Jean Roch Herbert</t>
  </si>
  <si>
    <t xml:space="preserve">Jelle Sels</t>
  </si>
  <si>
    <t xml:space="preserve">Noah Gabriel</t>
  </si>
  <si>
    <t xml:space="preserve">Ricardas Berankis</t>
  </si>
  <si>
    <t xml:space="preserve">Lithuania</t>
  </si>
  <si>
    <t xml:space="preserve">LT</t>
  </si>
  <si>
    <t xml:space="preserve">Janko Tipsarevic, Dirk Hordorff</t>
  </si>
  <si>
    <t xml:space="preserve">Edan Leshem</t>
  </si>
  <si>
    <t xml:space="preserve">Israel</t>
  </si>
  <si>
    <t xml:space="preserve">IL</t>
  </si>
  <si>
    <t xml:space="preserve">Asia</t>
  </si>
  <si>
    <t xml:space="preserve">Jesper de Jong</t>
  </si>
  <si>
    <t xml:space="preserve">Jeroen Benard</t>
  </si>
  <si>
    <t xml:space="preserve">Giovanni Mpetshi Perricard</t>
  </si>
  <si>
    <t xml:space="preserve">Emmanuel Planque</t>
  </si>
  <si>
    <t xml:space="preserve">Andrea Vavassori</t>
  </si>
  <si>
    <t xml:space="preserve">Italy</t>
  </si>
  <si>
    <t xml:space="preserve">IT</t>
  </si>
  <si>
    <t xml:space="preserve">Davide Vavassori</t>
  </si>
  <si>
    <t xml:space="preserve">Marc-Andrea Huesler</t>
  </si>
  <si>
    <t xml:space="preserve">Switzerland</t>
  </si>
  <si>
    <t xml:space="preserve">CH</t>
  </si>
  <si>
    <t xml:space="preserve">Thiemo Scharfenberger, Juerg Huesler</t>
  </si>
  <si>
    <t xml:space="preserve">Belinda Bencic</t>
  </si>
  <si>
    <t xml:space="preserve">olympian, groundstrokes,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</si>
  <si>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</si>
  <si>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Dmitry Tursunov</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</si>
  <si>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</si>
  <si>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</si>
  <si>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</si>
  <si>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</si>
  <si>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</si>
  <si>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</si>
  <si>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</si>
  <si>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</si>
  <si>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</si>
  <si>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</si>
  <si>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Alessandro Dumitrache</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</si>
  <si>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</si>
  <si>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</si>
  <si>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</si>
  <si>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</si>
  <si>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</si>
  <si>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</si>
  <si>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</si>
  <si>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</si>
  <si>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CN</t>
  </si>
  <si>
    <t xml:space="preserve">talented, versatile, groundstrokes,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</si>
  <si>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</si>
  <si>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</si>
  <si>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</si>
  <si>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</si>
  <si>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</si>
  <si>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</si>
  <si>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</si>
  <si>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</si>
  <si>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</si>
  <si>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</si>
  <si>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</si>
  <si>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</si>
  <si>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</si>
  <si>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</si>
  <si>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</si>
  <si>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</si>
  <si>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</si>
  <si>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</si>
  <si>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</si>
  <si>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</si>
  <si>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</si>
  <si>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</si>
  <si>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</si>
  <si>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</si>
  <si>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</si>
  <si>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</si>
  <si>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</si>
  <si>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</si>
  <si>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</si>
  <si>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</si>
  <si>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CZ</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</si>
  <si>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</si>
  <si>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</si>
  <si>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</si>
  <si>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</si>
  <si>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</si>
  <si>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</si>
  <si>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</si>
  <si>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</si>
  <si>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</si>
  <si>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</si>
  <si>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</si>
  <si>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</si>
  <si>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</si>
  <si>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</si>
  <si>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</si>
  <si>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</si>
  <si>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</si>
  <si>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</si>
  <si>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</si>
  <si>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</si>
  <si>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powerful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</si>
  <si>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</si>
  <si>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</si>
  <si>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</si>
  <si>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</si>
  <si>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</si>
  <si>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</si>
  <si>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</si>
  <si>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</si>
  <si>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</si>
  <si>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</si>
  <si>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</si>
  <si>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</si>
  <si>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</si>
  <si>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</si>
  <si>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</si>
  <si>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</si>
  <si>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</si>
  <si>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</si>
  <si>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</si>
  <si>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</si>
  <si>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</si>
  <si>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</si>
  <si>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</si>
  <si>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</si>
  <si>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</si>
  <si>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</si>
  <si>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</si>
  <si>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</si>
  <si>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</si>
  <si>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DE</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</si>
  <si>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</si>
  <si>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</si>
  <si>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</si>
  <si>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</si>
  <si>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</si>
  <si>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</si>
  <si>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UA</t>
  </si>
  <si>
    <t xml:space="preserve">consistent, excellent movement, defensive skills,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</si>
  <si>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</si>
  <si>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</si>
  <si>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https://libema-open.nl/wp-content/uploads/2023/05/Svitolina_Hero-Smile.webp</t>
  </si>
  <si>
    <t xml:space="preserve">Katie Volynets</t>
  </si>
  <si>
    <t xml:space="preserve">Henner Nehles</t>
  </si>
  <si>
    <t xml:space="preserve">https://libema-open.nl/wp-content/uploads/2023/05/Volynets_crop.webp</t>
  </si>
  <si>
    <t xml:space="preserve">Dalma Galfi</t>
  </si>
  <si>
    <t xml:space="preserve">Hungary</t>
  </si>
  <si>
    <t xml:space="preserve">HU</t>
  </si>
  <si>
    <t xml:space="preserve">https://libema-open.nl/wp-content/uploads/2023/05/Galfi_crop.webp</t>
  </si>
  <si>
    <t xml:space="preserve">Kimberly Birrell</t>
  </si>
  <si>
    <t xml:space="preserve">John Birrell</t>
  </si>
  <si>
    <t xml:space="preserve">https://libema-open.nl/wp-content/uploads/2023/05/player-placeholder.png</t>
  </si>
  <si>
    <t xml:space="preserve">Yue Yuan</t>
  </si>
  <si>
    <t xml:space="preserve">https://libema-open.nl/wp-content/uploads/2023/05/Yuan_crop.webp</t>
  </si>
  <si>
    <t xml:space="preserve">Greet Minnen</t>
  </si>
  <si>
    <t xml:space="preserve">Ann Devries</t>
  </si>
  <si>
    <t xml:space="preserve">https://libema-open.nl/wp-content/uploads/2023/05/Minnen_crop.webp</t>
  </si>
  <si>
    <t xml:space="preserve">Jessika Ponchet</t>
  </si>
  <si>
    <t xml:space="preserve">Viktoria Hruncakova</t>
  </si>
  <si>
    <t xml:space="preserve">Slovakia</t>
  </si>
  <si>
    <t xml:space="preserve">SK</t>
  </si>
  <si>
    <t xml:space="preserve">Thomas Hruncak</t>
  </si>
  <si>
    <t xml:space="preserve">https://libema-open.nl/wp-content/uploads/2023/05/Hruncakova_crop.webp</t>
  </si>
  <si>
    <t xml:space="preserve">Yanina Wickmayer</t>
  </si>
  <si>
    <t xml:space="preserve">https://libema-open.nl/wp-content/uploads/2023/05/Wickmayer_crop.webp</t>
  </si>
  <si>
    <t xml:space="preserve">Polina Kudermetova</t>
  </si>
  <si>
    <t xml:space="preserve">Priscilla Hon</t>
  </si>
  <si>
    <t xml:space="preserve">Guillaume Peyre</t>
  </si>
  <si>
    <t xml:space="preserve">https://libema-open.nl/wp-content/uploads/2023/05/Hon_crop.webp</t>
  </si>
  <si>
    <t xml:space="preserve">Eva Lys</t>
  </si>
  <si>
    <t xml:space="preserve">Vladimir Lys</t>
  </si>
  <si>
    <t xml:space="preserve">https://libema-open.nl/wp-content/uploads/2023/05/Lys_crop.webp</t>
  </si>
  <si>
    <t xml:space="preserve">Ashlyn Krueger</t>
  </si>
  <si>
    <t xml:space="preserve">https://libema-open.nl/wp-content/uploads/2023/05/Krueger_crop.webp</t>
  </si>
  <si>
    <t xml:space="preserve">Coco Vandeweghe</t>
  </si>
  <si>
    <t xml:space="preserve">Craig Kardon</t>
  </si>
  <si>
    <t xml:space="preserve">https://libema-open.nl/wp-content/uploads/2023/05/Vandeweghe_crop.webp</t>
  </si>
  <si>
    <t xml:space="preserve">Sachia Vickery</t>
  </si>
  <si>
    <t xml:space="preserve">Adrian Zeman</t>
  </si>
  <si>
    <t xml:space="preserve">https://libema-open.nl/wp-content/uploads/2023/05/Vickery_crop.webp</t>
  </si>
  <si>
    <t xml:space="preserve">Ana Konjuh</t>
  </si>
  <si>
    <t xml:space="preserve">Antonio Veic</t>
  </si>
  <si>
    <t xml:space="preserve">https://libema-open.nl/wp-content/uploads/2023/05/Konjuh_crop.webp</t>
  </si>
  <si>
    <t xml:space="preserve">Carol Zhao</t>
  </si>
  <si>
    <t xml:space="preserve">https://libema-open.nl/wp-content/uploads/2023/05/Zhao_crop.webp</t>
  </si>
  <si>
    <t xml:space="preserve">Emina Bektas</t>
  </si>
  <si>
    <t xml:space="preserve">Mai Hontama</t>
  </si>
  <si>
    <t xml:space="preserve">Japan</t>
  </si>
  <si>
    <t xml:space="preserve">JP</t>
  </si>
  <si>
    <t xml:space="preserve">Jaime Higa</t>
  </si>
  <si>
    <t xml:space="preserve">Raluka Serban</t>
  </si>
  <si>
    <t xml:space="preserve">Cyprus</t>
  </si>
  <si>
    <t xml:space="preserve">CY</t>
  </si>
  <si>
    <t xml:space="preserve">Celine Naef</t>
  </si>
  <si>
    <t xml:space="preserve">Lesley Pattinama Kerkhove</t>
  </si>
  <si>
    <t xml:space="preserve">Roel Oostdam</t>
  </si>
  <si>
    <t xml:space="preserve">Lena Papadakis</t>
  </si>
  <si>
    <t xml:space="preserve">Christopher Papadakis</t>
  </si>
  <si>
    <t xml:space="preserve">Eva Vedder</t>
  </si>
  <si>
    <t xml:space="preserve">Natalija Stevanovic</t>
  </si>
  <si>
    <t xml:space="preserve">Nikola Stevanovic</t>
  </si>
  <si>
    <t xml:space="preserve">Taylah Preston</t>
  </si>
  <si>
    <t xml:space="preserve">Dalila Jakupovic</t>
  </si>
  <si>
    <t xml:space="preserve">Slovenia</t>
  </si>
  <si>
    <t xml:space="preserve">SI</t>
  </si>
  <si>
    <t xml:space="preserve">Senad Jakupovic</t>
  </si>
  <si>
    <t xml:space="preserve">Jesika Maleckova</t>
  </si>
  <si>
    <t xml:space="preserve">Petr Kralert</t>
  </si>
  <si>
    <t xml:space="preserve">Lexie Stevens</t>
  </si>
  <si>
    <t xml:space="preserve">Anouk Koevermans</t>
  </si>
  <si>
    <t xml:space="preserve">Ekaterina Makarova</t>
  </si>
  <si>
    <t xml:space="preserve">Zeynep Sonmez</t>
  </si>
  <si>
    <t xml:space="preserve">Turkey</t>
  </si>
  <si>
    <t xml:space="preserve">TR</t>
  </si>
  <si>
    <t xml:space="preserve">Susan Bandecchi</t>
  </si>
  <si>
    <t xml:space="preserve">Magali Kempen</t>
  </si>
  <si>
    <t xml:space="preserve">Jasmijn Gimbrere </t>
  </si>
  <si>
    <t xml:space="preserve">Kristina Dmitruk</t>
  </si>
  <si>
    <t xml:space="preserve">Sabine Lisicki</t>
  </si>
  <si>
    <t xml:space="preserve">Richard Lisicki</t>
  </si>
  <si>
    <t xml:space="preserve">Miyu Kato</t>
  </si>
  <si>
    <t xml:space="preserve">Glen Faester</t>
  </si>
  <si>
    <t xml:space="preserve">Ellen Perez</t>
  </si>
  <si>
    <t xml:space="preserve">Left-Handed</t>
  </si>
  <si>
    <t xml:space="preserve">David Taylor</t>
  </si>
  <si>
    <t xml:space="preserve">Ankita Raina</t>
  </si>
  <si>
    <t xml:space="preserve">India</t>
  </si>
  <si>
    <t xml:space="preserve">IN</t>
  </si>
  <si>
    <t xml:space="preserve">Hemant Bendrey</t>
  </si>
  <si>
    <t xml:space="preserve">Oksana Kalashnikova</t>
  </si>
  <si>
    <t xml:space="preserve">Georgia</t>
  </si>
  <si>
    <t xml:space="preserve">GE</t>
  </si>
  <si>
    <t xml:space="preserve">Bibiane Schoofs</t>
  </si>
  <si>
    <t xml:space="preserve">Erin Routliffe</t>
  </si>
  <si>
    <t xml:space="preserve">New Zealand</t>
  </si>
  <si>
    <t xml:space="preserve">NZ</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</si>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</sst>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17">
    <font>
      <sz val="10"/>
      <name val="Arial"/>
      <family val="2"/>
      <charset val="1"/>
    </font>
    <font>
      <sz val="10"/>
      <name val="Arial"/>
      <family val="0"/>
    </font>
    <font>
      <sz val="10"/>
      <name val="Arial"/>
      <family val="0"/>
    </font>
    <font>
      <sz val="10"/>
      <name val="Arial"/>
      <family val="0"/>
    </font>
    <font>
      <u val="single"/>
      <sz val="10"/>
      <name val="Arial"/>
      <family val="2"/>
      <charset val="1"/>
    </font>
    <font>
      <sz val="11"/>
      <color rgb="FF9C0006"/>
      <name val="Calibri"/>
      <family val="2"/>
      <charset val="1"/>
    </font>
    <font>
      <u val="single"/>
      <sz val="11"/>
      <name val="Calibri"/>
      <family val="2"/>
      <charset val="1"/>
    </font>
    <font>
      <u val="single"/>
      <sz val="11"/>
      <color rgb="FF0000FF"/>
      <name val="Calibri"/>
      <family val="2"/>
      <charset val="1"/>
    </font>
    <font>
      <u val="single"/>
      <sz val="11"/>
      <name val="Roboto_regular"/>
      <family val="0"/>
      <charset val="1"/>
    </font>
    <font>
      <u val="single"/>
      <sz val="8"/>
      <name val="Open Sans"/>
      <family val="2"/>
      <charset val="1"/>
    </font>
    <font>
      <sz val="10"/>
      <name val="Arial"/>
      <family val="2"/>
    </font>
    <font>
      <sz val="11"/>
      <name val="Arial"/>
      <family val="2"/>
      <charset val="1"/>
    </font>
    <font>
      <vertAlign val="superscript"/>
      <sz val="10"/>
      <name val="Arial"/>
      <family val="2"/>
      <charset val="1"/>
    </font>
    <font>
      <sz val="11"/>
      <name val="Calibri"/>
      <family val="2"/>
      <charset val="1"/>
    </font>
    <font>
      <sz val="11"/>
      <color rgb="FF0000FF"/>
      <name val="Calibri"/>
      <family val="2"/>
      <charset val="1"/>
    </font>
    <font>
      <sz val="11"/>
      <name val="Times New Roman"/>
      <family val="1"/>
      <charset val="1"/>
    </font>
    <font>
      <sz val="11"/>
      <name val="Open Sans"/>
      <family val="2"/>
      <charset val="1"/>
    </font>
  </fonts>
  <fills count="3">
    <fill>
      <patternFill patternType="none"/>
    </fill>
    <fill>
      <patternFill patternType="gray125"/>
    </fill>
    <fill>
      <patternFill patternType="solid">
        <fgColor rgb="FFFFC7CE"/>
        <bgColor rgb="FFFFCCCC"/>
      </patternFill>
    </fill>
  </fills>
  <borders count="2">
    <border diagonalUp="false" diagonalDown="false">
      <left/>
      <right/>
      <top/>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5" fontId="6" fillId="0" borderId="1" xfId="20" applyFont="true" applyBorder="true" applyAlignment="true" applyProtection="tru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5" fontId="6" fillId="0" borderId="0" xfId="20" applyFont="true" applyBorder="true" applyAlignment="true" applyProtection="tru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6" fontId="6" fillId="0" borderId="1" xfId="20"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6" fontId="13" fillId="0" borderId="0" xfId="20" applyFont="true" applyBorder="tru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5" fontId="13" fillId="0" borderId="0" xfId="2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false" applyProtection="false">
      <alignment horizontal="general" vertical="bottom" textRotation="0" wrapText="false" indent="0" shrinkToFit="false"/>
      <protection locked="true" hidden="false"/>
    </xf>
    <xf numFmtId="166" fontId="13" fillId="0" borderId="1" xfId="20" applyFont="true" applyBorder="true" applyAlignment="true" applyProtection="true">
      <alignment horizontal="general" vertical="bottom" textRotation="0" wrapText="false" indent="0" shrinkToFit="false"/>
      <protection locked="true" hidden="false"/>
    </xf>
    <xf numFmtId="165" fontId="13" fillId="0" borderId="1" xfId="20" applyFont="true" applyBorder="true" applyAlignment="true" applyProtection="true">
      <alignment horizontal="general" vertical="bottom" textRotation="0" wrapText="false" indent="0" shrinkToFit="false"/>
      <protection locked="true" hidden="false"/>
    </xf>
    <xf numFmtId="164" fontId="14" fillId="0" borderId="1" xfId="20" applyFont="true" applyBorder="true" applyAlignment="true" applyProtection="true">
      <alignment horizontal="general" vertical="bottom" textRotation="0" wrapText="false" indent="0" shrinkToFit="false"/>
      <protection locked="tru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s>
  <dxfs count="5">
    <dxf>
      <font>
        <name val="Arial"/>
        <charset val="1"/>
        <family val="2"/>
        <color rgb="FF006600"/>
      </font>
      <fill>
        <patternFill>
          <bgColor rgb="FFCCFFCC"/>
        </patternFill>
      </fill>
    </dxf>
    <dxf>
      <font>
        <name val="Arial"/>
        <charset val="1"/>
        <family val="2"/>
        <color rgb="FFCC0000"/>
      </font>
      <fill>
        <patternFill>
          <bgColor rgb="FFFFCCCC"/>
        </patternFill>
      </fill>
    </dxf>
    <dxf>
      <font>
        <name val="Arial"/>
        <charset val="1"/>
        <family val="2"/>
        <color rgb="FF006600"/>
      </font>
      <fill>
        <patternFill>
          <bgColor rgb="FFCCFFCC"/>
        </patternFill>
      </fill>
    </dxf>
    <dxf>
      <font>
        <name val="Arial"/>
        <charset val="1"/>
        <family val="2"/>
        <color rgb="FFCC0000"/>
      </font>
      <fill>
        <patternFill>
          <bgColor rgb="FFFFCCCC"/>
        </patternFill>
      </fill>
    </dxf>
    <dxf>
      <font>
        <name val="Arial"/>
        <charset val="1"/>
        <family val="2"/>
        <b val="1"/>
      </font>
    </dxf>
  </dxfs>
  <colors>
    <indexedColors>
      <rgbColor rgb="FF000000"/>
      <rgbColor rgb="FFFFFFFF"/>
      <rgbColor rgb="FFCC0000"/>
      <rgbColor rgb="FF00FF00"/>
      <rgbColor rgb="FF0000FF"/>
      <rgbColor rgb="FFFFFF00"/>
      <rgbColor rgb="FFFF00FF"/>
      <rgbColor rgb="FF00FFFF"/>
      <rgbColor rgb="FF9C0006"/>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ibema-open.nl/wp-content/uploads/2023/05/carreno-busta-full-2022-may.png"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 TargetMode="External"/><Relationship Id="rId6" Type="http://schemas.openxmlformats.org/officeDocument/2006/relationships/hyperlink" Target="https://libema-open.nl/wp-content/uploads/2023/05/raonic_full_ao20.png" TargetMode="External"/><Relationship Id="rId7" Type="http://schemas.openxmlformats.org/officeDocument/2006/relationships/hyperlink" Target="https://libema-open.nl/wp-content/uploads/2023/05/griekspoor-full-2022-may.png" TargetMode="External"/><Relationship Id="rId8" Type="http://schemas.openxmlformats.org/officeDocument/2006/relationships/hyperlink" Target="https://libema-open.nl/wp-content/uploads/2023/05/kecmanovic_full_2022_october-1.png" TargetMode="External"/><Relationship Id="rId9" Type="http://schemas.openxmlformats.org/officeDocument/2006/relationships/hyperlink" Target="https://libema-open.nl/wp-content/uploads/2023/05/zapata_miralles_full_2022.png" TargetMode="External"/><Relationship Id="rId10" Type="http://schemas.openxmlformats.org/officeDocument/2006/relationships/hyperlink" Target="https://libema-open.nl/wp-content/uploads/2023/05/cressy-full-2022-june.png" TargetMode="External"/><Relationship Id="rId11" Type="http://schemas.openxmlformats.org/officeDocument/2006/relationships/hyperlink" Target="https://libema-open.nl/wp-content/uploads/2023/05/ruusuvuori_full_2023.png" TargetMode="External"/><Relationship Id="rId12" Type="http://schemas.openxmlformats.org/officeDocument/2006/relationships/hyperlink" Target="https://libema-open.nl/wp-content/uploads/2023/05/mannarino-full-2022-may.png" TargetMode="External"/><Relationship Id="rId13" Type="http://schemas.openxmlformats.org/officeDocument/2006/relationships/hyperlink" Target="https://libema-open.nl/wp-content/uploads/2023/05/nakashima-full-2022-may.png" TargetMode="External"/><Relationship Id="rId14" Type="http://schemas.openxmlformats.org/officeDocument/2006/relationships/hyperlink" Target="https://libema-open.nl/wp-content/uploads/2023/05/bublik_full_2023_update.png" TargetMode="External"/><Relationship Id="rId15" Type="http://schemas.openxmlformats.org/officeDocument/2006/relationships/hyperlink" Target="https://libema-open.nl/wp-content/uploads/2023/05/humbert-full-2022-june.png" TargetMode="External"/><Relationship Id="rId16" Type="http://schemas.openxmlformats.org/officeDocument/2006/relationships/hyperlink" Target="https://libema-open.nl/wp-content/uploads/2023/05/ymer_m_full_ao20.png" TargetMode="External"/><Relationship Id="rId17" Type="http://schemas.openxmlformats.org/officeDocument/2006/relationships/hyperlink" Target="https://libema-open.nl/wp-content/uploads/2022/05/van_rijthoven_tim_head_pp19.png" TargetMode="External"/><Relationship Id="rId18" Type="http://schemas.openxmlformats.org/officeDocument/2006/relationships/hyperlink" Target="https://libema-open.nl/" TargetMode="External"/><Relationship Id="rId19" Type="http://schemas.openxmlformats.org/officeDocument/2006/relationships/hyperlink" Target="https://libema-open.nl/wp-content/uploads/2023/05/moutet_full.png" TargetMode="External"/><Relationship Id="rId20" Type="http://schemas.openxmlformats.org/officeDocument/2006/relationships/hyperlink" Target="https://libema-open.nl/wp-content/uploads/2023/05/purcell_full.png" TargetMode="External"/><Relationship Id="rId21" Type="http://schemas.openxmlformats.org/officeDocument/2006/relationships/hyperlink" Target="https://libema-open.nl/wp-content/uploads/2023/05/kubler_full.png" TargetMode="External"/><Relationship Id="rId22" Type="http://schemas.openxmlformats.org/officeDocument/2006/relationships/hyperlink" Target="https://libema-open.nl/wp-content/uploads/2023/05/thompson_full.png" TargetMode="External"/><Relationship Id="rId23" Type="http://schemas.openxmlformats.org/officeDocument/2006/relationships/hyperlink" Target="https://libema-open.nl/wp-content/uploads/2023/05/rinderknech_full.png" TargetMode="External"/><Relationship Id="rId24" Type="http://schemas.openxmlformats.org/officeDocument/2006/relationships/hyperlink" Target="https://libema-open.nl/wp-content/uploads/2023/05/popyrin_full.png" TargetMode="External"/><Relationship Id="rId25" Type="http://schemas.openxmlformats.org/officeDocument/2006/relationships/hyperlink" Target="https://libema-open.nl/wp-content/uploads/2023/05/ivashka_full.png" TargetMode="External"/><Relationship Id="rId26" Type="http://schemas.openxmlformats.org/officeDocument/2006/relationships/hyperlink" Target="https://libema-open.nl/wp-content/uploads/2023/05/fils_full.png" TargetMode="External"/><Relationship Id="rId27" Type="http://schemas.openxmlformats.org/officeDocument/2006/relationships/hyperlink" Target="https://libema-open.nl/wp-content/uploads/2023/05/goffin_full.png" TargetMode="External"/><Relationship Id="rId28" Type="http://schemas.openxmlformats.org/officeDocument/2006/relationships/hyperlink" Target="https://libema-open.nl/wp-content/uploads/2023/05/kotov_full.png" TargetMode="External"/><Relationship Id="rId29" Type="http://schemas.openxmlformats.org/officeDocument/2006/relationships/hyperlink" Target="https://libema-open.nl/wp-content/uploads/2023/05/bergs_full.png" TargetMode="External"/><Relationship Id="rId30" Type="http://schemas.openxmlformats.org/officeDocument/2006/relationships/hyperlink" Target="https://libema-open.nl/wp-content/uploads/2023/05/hijikata_full.png" TargetMode="External"/><Relationship Id="rId31" Type="http://schemas.openxmlformats.org/officeDocument/2006/relationships/hyperlink" Target="https://libema-open.nl/wp-content/uploads/2023/05/brouwer_full.png" TargetMode="External"/><Relationship Id="rId32" Type="http://schemas.openxmlformats.org/officeDocument/2006/relationships/hyperlink" Target="https://libema-open.nl/wp-content/uploads/2023/05/ghost-headshot-atp.png" TargetMode="External"/><Relationship Id="rId33" Type="http://schemas.openxmlformats.org/officeDocument/2006/relationships/hyperlink" Target="https://libema-open.nl/wp-content/uploads/2023/05/ghost-headshot-atp.png" TargetMode="External"/><Relationship Id="rId34" Type="http://schemas.openxmlformats.org/officeDocument/2006/relationships/hyperlink" Target="https://libema-open.nl/wp-content/uploads/2023/05/ghost-headshot-atp.png" TargetMode="External"/><Relationship Id="rId35" Type="http://schemas.openxmlformats.org/officeDocument/2006/relationships/hyperlink" Target="https://libema-open.nl/wp-content/uploads/2023/05/ghost-headshot-atp.png" TargetMode="External"/><Relationship Id="rId36" Type="http://schemas.openxmlformats.org/officeDocument/2006/relationships/hyperlink" Target="https://libema-open.nl/wp-content/uploads/2023/05/ghost-headshot-atp.png" TargetMode="External"/><Relationship Id="rId37" Type="http://schemas.openxmlformats.org/officeDocument/2006/relationships/hyperlink" Target="https://libema-open.nl/wp-content/uploads/2023/05/ghost-headshot-atp.png" TargetMode="External"/><Relationship Id="rId38" Type="http://schemas.openxmlformats.org/officeDocument/2006/relationships/hyperlink" Target="https://libema-open.nl/wp-content/uploads/2023/05/ghost-headshot-atp.png" TargetMode="External"/><Relationship Id="rId39" Type="http://schemas.openxmlformats.org/officeDocument/2006/relationships/hyperlink" Target="https://libema-open.nl/wp-content/uploads/2023/05/ghost-headshot-atp.png" TargetMode="External"/><Relationship Id="rId40" Type="http://schemas.openxmlformats.org/officeDocument/2006/relationships/hyperlink" Target="https://libema-open.nl/wp-content/uploads/2023/05/ghost-headshot-atp.png" TargetMode="External"/><Relationship Id="rId41" Type="http://schemas.openxmlformats.org/officeDocument/2006/relationships/hyperlink" Target="https://libema-open.nl/wp-content/uploads/2023/05/ghost-headshot-atp.png" TargetMode="External"/><Relationship Id="rId42" Type="http://schemas.openxmlformats.org/officeDocument/2006/relationships/hyperlink" Target="https://libema-open.nl/wp-content/uploads/2023/05/ghost-headshot-atp.png" TargetMode="External"/><Relationship Id="rId43" Type="http://schemas.openxmlformats.org/officeDocument/2006/relationships/hyperlink" Target="https://libema-open.nl/wp-content/uploads/2023/05/ghost-headshot-atp.png" TargetMode="External"/><Relationship Id="rId4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Svitolina_Hero-Smile.webp" TargetMode="External"/><Relationship Id="rId23" Type="http://schemas.openxmlformats.org/officeDocument/2006/relationships/hyperlink" Target="https://libema-open.nl/" TargetMode="External"/><Relationship Id="rId24" Type="http://schemas.openxmlformats.org/officeDocument/2006/relationships/hyperlink" Target="https://libema-open.nl/" TargetMode="External"/><Relationship Id="rId25" Type="http://schemas.openxmlformats.org/officeDocument/2006/relationships/hyperlink" Target="https://libema-open.nl/" TargetMode="External"/><Relationship Id="rId26" Type="http://schemas.openxmlformats.org/officeDocument/2006/relationships/hyperlink" Target="https://libema-open.nl/" TargetMode="External"/><Relationship Id="rId27" Type="http://schemas.openxmlformats.org/officeDocument/2006/relationships/hyperlink" Target="https://libema-open.nl/" TargetMode="External"/><Relationship Id="rId28" Type="http://schemas.openxmlformats.org/officeDocument/2006/relationships/hyperlink" Target="https://libema-open.nl/" TargetMode="External"/><Relationship Id="rId29" Type="http://schemas.openxmlformats.org/officeDocument/2006/relationships/hyperlink" Target="https://libema-open.nl/" TargetMode="External"/><Relationship Id="rId30" Type="http://schemas.openxmlformats.org/officeDocument/2006/relationships/hyperlink" Target="https://libema-open.nl/" TargetMode="External"/><Relationship Id="rId31" Type="http://schemas.openxmlformats.org/officeDocument/2006/relationships/hyperlink" Target="https://libema-open.nl/" TargetMode="External"/><Relationship Id="rId32" Type="http://schemas.openxmlformats.org/officeDocument/2006/relationships/hyperlink" Target="https://libema-open.nl/" TargetMode="External"/><Relationship Id="rId33" Type="http://schemas.openxmlformats.org/officeDocument/2006/relationships/hyperlink" Target="https://libema-open.nl/" TargetMode="External"/><Relationship Id="rId34" Type="http://schemas.openxmlformats.org/officeDocument/2006/relationships/hyperlink" Target="https://libema-open.nl/" TargetMode="External"/><Relationship Id="rId35" Type="http://schemas.openxmlformats.org/officeDocument/2006/relationships/hyperlink" Target="https://libema-open.nl/" TargetMode="External"/><Relationship Id="rId36" Type="http://schemas.openxmlformats.org/officeDocument/2006/relationships/hyperlink" Target="https://libema-open.nl/" TargetMode="External"/><Relationship Id="rId37" Type="http://schemas.openxmlformats.org/officeDocument/2006/relationships/hyperlink" Target="https://libema-open.nl/" TargetMode="External"/><Relationship Id="rId38" Type="http://schemas.openxmlformats.org/officeDocument/2006/relationships/hyperlink" Target="https://libema-open.nl/" TargetMode="External"/><Relationship Id="rId39" Type="http://schemas.openxmlformats.org/officeDocument/2006/relationships/hyperlink" Target="https://libema-open.nl/" TargetMode="External"/><Relationship Id="rId40" Type="http://schemas.openxmlformats.org/officeDocument/2006/relationships/hyperlink" Target="https://libema-open.nl/" TargetMode="External"/><Relationship Id="rId41" Type="http://schemas.openxmlformats.org/officeDocument/2006/relationships/hyperlink" Target="https://libema-open.nl/" TargetMode="External"/><Relationship Id="rId42" Type="http://schemas.openxmlformats.org/officeDocument/2006/relationships/hyperlink" Target="https://libema-open.nl/" TargetMode="External"/><Relationship Id="rId43" Type="http://schemas.openxmlformats.org/officeDocument/2006/relationships/hyperlink" Target="https://libema-open.nl/" TargetMode="External"/><Relationship Id="rId44" Type="http://schemas.openxmlformats.org/officeDocument/2006/relationships/hyperlink" Target="https://libema-open.nl/wp-content/uploads/2023/05/player-placeholder.png" TargetMode="External"/><Relationship Id="rId45" Type="http://schemas.openxmlformats.org/officeDocument/2006/relationships/hyperlink" Target="https://libema-open.nl/wp-content/uploads/2023/05/player-placeholder.png" TargetMode="External"/><Relationship Id="rId46" Type="http://schemas.openxmlformats.org/officeDocument/2006/relationships/hyperlink" Target="https://libema-open.nl/wp-content/uploads/2023/05/player-placeholder.png" TargetMode="External"/><Relationship Id="rId47" Type="http://schemas.openxmlformats.org/officeDocument/2006/relationships/hyperlink" Target="https://libema-open.nl/wp-content/uploads/2023/05/player-placeholder.png" TargetMode="External"/><Relationship Id="rId48" Type="http://schemas.openxmlformats.org/officeDocument/2006/relationships/hyperlink" Target="https://libema-open.nl/wp-content/uploads/2023/05/player-placeholder.png" TargetMode="External"/><Relationship Id="rId49" Type="http://schemas.openxmlformats.org/officeDocument/2006/relationships/hyperlink" Target="https://libema-open.nl/wp-content/uploads/2023/05/player-placeholder.png" TargetMode="External"/><Relationship Id="rId50" Type="http://schemas.openxmlformats.org/officeDocument/2006/relationships/hyperlink" Target="https://libema-open.nl/wp-content/uploads/2023/05/player-placeholder.png" TargetMode="External"/><Relationship Id="rId51" Type="http://schemas.openxmlformats.org/officeDocument/2006/relationships/hyperlink" Target="https://libema-open.nl/wp-content/uploads/2023/05/player-placeholder.png" TargetMode="External"/><Relationship Id="rId52" Type="http://schemas.openxmlformats.org/officeDocument/2006/relationships/hyperlink" Target="https://libema-open.nl/wp-content/uploads/2023/05/player-placeholder.png" TargetMode="External"/><Relationship Id="rId53" Type="http://schemas.openxmlformats.org/officeDocument/2006/relationships/hyperlink" Target="https://libema-open.nl/wp-content/uploads/2023/05/player-placeholder.png" TargetMode="External"/><Relationship Id="rId54" Type="http://schemas.openxmlformats.org/officeDocument/2006/relationships/hyperlink" Target="https://libema-open.nl/wp-content/uploads/2023/05/player-placeholder.png" TargetMode="External"/><Relationship Id="rId55" Type="http://schemas.openxmlformats.org/officeDocument/2006/relationships/hyperlink" Target="https://libema-open.nl/wp-content/uploads/2023/05/player-placeholder.png" TargetMode="External"/><Relationship Id="rId56" Type="http://schemas.openxmlformats.org/officeDocument/2006/relationships/hyperlink" Target="https://libema-open.nl/wp-content/uploads/2023/05/player-placeholder.png" TargetMode="External"/><Relationship Id="rId57" Type="http://schemas.openxmlformats.org/officeDocument/2006/relationships/hyperlink" Target="https://libema-open.nl/wp-content/uploads/2023/05/player-placeholder.png" TargetMode="External"/><Relationship Id="rId58" Type="http://schemas.openxmlformats.org/officeDocument/2006/relationships/hyperlink" Target="https://libema-open.nl/wp-content/uploads/2023/05/player-placeholder.png" TargetMode="External"/><Relationship Id="rId59" Type="http://schemas.openxmlformats.org/officeDocument/2006/relationships/hyperlink" Target="https://libema-open.nl/wp-content/uploads/2023/05/player-placeholder.png" TargetMode="External"/><Relationship Id="rId60" Type="http://schemas.openxmlformats.org/officeDocument/2006/relationships/hyperlink" Target="https://libema-open.nl/wp-content/uploads/2023/05/player-placeholder.png" TargetMode="External"/><Relationship Id="rId61" Type="http://schemas.openxmlformats.org/officeDocument/2006/relationships/hyperlink" Target="https://libema-open.nl/wp-content/uploads/2023/05/player-placeholder.png" TargetMode="External"/><Relationship Id="rId62" Type="http://schemas.openxmlformats.org/officeDocument/2006/relationships/hyperlink" Target="https://libema-open.nl/wp-content/uploads/2023/05/player-placeholder.png" TargetMode="External"/><Relationship Id="rId63" Type="http://schemas.openxmlformats.org/officeDocument/2006/relationships/hyperlink" Target="https://libema-open.nl/wp-content/uploads/2023/05/player-placeholder.png" TargetMode="External"/><Relationship Id="rId64" Type="http://schemas.openxmlformats.org/officeDocument/2006/relationships/hyperlink" Target="https://libema-open.nl/wp-content/uploads/2023/05/player-placeholder.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37" activeCellId="0" sqref="A37"/>
    </sheetView>
  </sheetViews>
  <sheetFormatPr defaultColWidth="11.6953125" defaultRowHeight="13.8" zeroHeight="false" outlineLevelRow="0" outlineLevelCol="0"/>
  <cols>
    <col collapsed="false" customWidth="true" hidden="false" outlineLevel="0" max="1" min="1" style="1" width="21.33"/>
    <col collapsed="false" customWidth="false" hidden="false" outlineLevel="0" max="2" min="2" style="1" width="11.68"/>
    <col collapsed="false" customWidth="true" hidden="false" outlineLevel="0" max="3" min="3" style="2" width="18.44"/>
    <col collapsed="false" customWidth="false" hidden="false" outlineLevel="0" max="6" min="4" style="1" width="11.68"/>
    <col collapsed="false" customWidth="true" hidden="false" outlineLevel="0" max="9" min="7" style="1" width="13.02"/>
    <col collapsed="false" customWidth="false" hidden="false" outlineLevel="0" max="10" min="10" style="1" width="11.68"/>
    <col collapsed="false" customWidth="true" hidden="false" outlineLevel="0" max="13" min="11" style="2" width="15.66"/>
    <col collapsed="false" customWidth="true" hidden="false" outlineLevel="0" max="15" min="14" style="1" width="15.66"/>
    <col collapsed="false" customWidth="true" hidden="false" outlineLevel="0" max="17" min="16" style="1" width="13.89"/>
    <col collapsed="false" customWidth="true" hidden="false" outlineLevel="0" max="18" min="18" style="2" width="20.22"/>
    <col collapsed="false" customWidth="true" hidden="false" outlineLevel="0" max="20" min="19" style="2" width="12.78"/>
    <col collapsed="false" customWidth="true" hidden="false" outlineLevel="0" max="21" min="21" style="2" width="24.79"/>
    <col collapsed="false" customWidth="true" hidden="false" outlineLevel="0" max="22" min="22" style="1" width="24.79"/>
    <col collapsed="false" customWidth="false" hidden="false" outlineLevel="0" max="24" min="23" style="2" width="11.65"/>
    <col collapsed="false" customWidth="true" hidden="false" outlineLevel="0" max="25" min="25" style="2" width="18.33"/>
    <col collapsed="false" customWidth="false" hidden="false" outlineLevel="0" max="27" min="26" style="2" width="11.65"/>
    <col collapsed="false" customWidth="false" hidden="false" outlineLevel="0" max="1024" min="28" style="1" width="11.68"/>
  </cols>
  <sheetData>
    <row r="1" customFormat="false" ht="14.7" hidden="false" customHeight="false" outlineLevel="0" collapsed="false">
      <c r="A1" s="1" t="s">
        <v>0</v>
      </c>
      <c r="B1" s="1" t="s">
        <v>1</v>
      </c>
      <c r="C1" s="2" t="s">
        <v>2</v>
      </c>
      <c r="D1" s="1" t="s">
        <v>3</v>
      </c>
      <c r="E1" s="1" t="s">
        <v>4</v>
      </c>
      <c r="F1" s="1" t="s">
        <v>5</v>
      </c>
      <c r="G1" s="1" t="s">
        <v>6</v>
      </c>
      <c r="H1" s="1" t="s">
        <v>7</v>
      </c>
      <c r="I1" s="1" t="s">
        <v>8</v>
      </c>
      <c r="J1" s="1" t="s">
        <v>9</v>
      </c>
      <c r="K1" s="2" t="s">
        <v>10</v>
      </c>
      <c r="L1" s="2" t="s">
        <v>11</v>
      </c>
      <c r="M1" s="2" t="s">
        <v>12</v>
      </c>
      <c r="N1" s="1" t="s">
        <v>13</v>
      </c>
      <c r="O1" s="1" t="s">
        <v>14</v>
      </c>
      <c r="P1" s="1" t="s">
        <v>15</v>
      </c>
      <c r="Q1" s="1" t="s">
        <v>16</v>
      </c>
      <c r="R1" s="2" t="s">
        <v>17</v>
      </c>
      <c r="S1" s="2" t="s">
        <v>18</v>
      </c>
      <c r="T1" s="2" t="s">
        <v>19</v>
      </c>
      <c r="U1" s="2" t="s">
        <v>20</v>
      </c>
      <c r="V1" s="1" t="s">
        <v>21</v>
      </c>
      <c r="W1" s="2" t="s">
        <v>22</v>
      </c>
      <c r="X1" s="2" t="s">
        <v>23</v>
      </c>
      <c r="Y1" s="2" t="s">
        <v>24</v>
      </c>
      <c r="Z1" s="2" t="s">
        <v>25</v>
      </c>
      <c r="AA1" s="2" t="s">
        <v>26</v>
      </c>
    </row>
    <row r="2" customFormat="false" ht="14.7" hidden="false" customHeight="false" outlineLevel="0" collapsed="false">
      <c r="A2" s="1" t="s">
        <v>27</v>
      </c>
      <c r="B2" s="1" t="n">
        <v>2</v>
      </c>
      <c r="C2" s="2" t="s">
        <v>28</v>
      </c>
      <c r="D2" s="1" t="n">
        <v>27</v>
      </c>
      <c r="E2" s="1" t="n">
        <v>198</v>
      </c>
      <c r="I2" s="1" t="s">
        <v>29</v>
      </c>
      <c r="J2" s="1" t="s">
        <v>30</v>
      </c>
      <c r="K2" s="2" t="s">
        <v>31</v>
      </c>
      <c r="L2" s="2" t="s">
        <v>32</v>
      </c>
      <c r="M2" s="2" t="s">
        <v>33</v>
      </c>
      <c r="N2" s="3" t="n">
        <f aca="false">FALSE()</f>
        <v>0</v>
      </c>
      <c r="O2" s="1" t="n">
        <v>1</v>
      </c>
      <c r="P2" s="1" t="n">
        <v>2022</v>
      </c>
      <c r="Q2" s="1" t="n">
        <v>2014</v>
      </c>
      <c r="R2" s="2" t="n">
        <f aca="false">2023-Q2</f>
        <v>9</v>
      </c>
      <c r="S2" s="4" t="b">
        <f aca="false">IF(B2&lt;11,TRUE(),FALSE())</f>
        <v>1</v>
      </c>
      <c r="T2" s="4" t="n">
        <f aca="false">IF(O2&lt;11,TRUE(),FALSE())</f>
        <v>1</v>
      </c>
      <c r="U2" s="4" t="n">
        <f aca="false">IF(B2=O2,TRUE(),FALSE())</f>
        <v>0</v>
      </c>
      <c r="V2" s="1" t="s">
        <v>34</v>
      </c>
      <c r="W2" s="2" t="str">
        <f aca="false">IF(B2=O2,"All time high","")</f>
        <v/>
      </c>
      <c r="X2" s="4" t="b">
        <f aca="false">FALSE()</f>
        <v>0</v>
      </c>
      <c r="Y2" s="2" t="n">
        <v>0</v>
      </c>
      <c r="Z2" s="2" t="s">
        <v>35</v>
      </c>
      <c r="AA2" s="2" t="s">
        <v>36</v>
      </c>
    </row>
    <row r="3" customFormat="false" ht="14.7" hidden="false" customHeight="false" outlineLevel="0" collapsed="false">
      <c r="A3" s="1" t="s">
        <v>37</v>
      </c>
      <c r="B3" s="1" t="n">
        <v>10</v>
      </c>
      <c r="C3" s="2" t="s">
        <v>38</v>
      </c>
      <c r="D3" s="1" t="n">
        <v>22</v>
      </c>
      <c r="E3" s="1" t="n">
        <v>193</v>
      </c>
      <c r="F3" s="1" t="s">
        <v>39</v>
      </c>
      <c r="G3" s="1" t="s">
        <v>40</v>
      </c>
      <c r="H3" s="1" t="s">
        <v>41</v>
      </c>
      <c r="I3" s="1" t="s">
        <v>42</v>
      </c>
      <c r="J3" s="1" t="s">
        <v>30</v>
      </c>
      <c r="K3" s="2" t="s">
        <v>31</v>
      </c>
      <c r="L3" s="2" t="s">
        <v>43</v>
      </c>
      <c r="M3" s="2" t="s">
        <v>44</v>
      </c>
      <c r="N3" s="3" t="n">
        <f aca="false">FALSE()</f>
        <v>0</v>
      </c>
      <c r="O3" s="1" t="n">
        <v>6</v>
      </c>
      <c r="P3" s="1" t="n">
        <v>2022</v>
      </c>
      <c r="Q3" s="1" t="n">
        <v>2017</v>
      </c>
      <c r="R3" s="2" t="n">
        <f aca="false">2023-Q3</f>
        <v>6</v>
      </c>
      <c r="S3" s="4" t="n">
        <f aca="false">IF(B3&lt;11,TRUE(),FALSE())</f>
        <v>1</v>
      </c>
      <c r="T3" s="4" t="n">
        <f aca="false">IF(O3&lt;11,TRUE(),FALSE())</f>
        <v>1</v>
      </c>
      <c r="U3" s="4" t="n">
        <f aca="false">IF(B3=O3,TRUE(),FALSE())</f>
        <v>0</v>
      </c>
      <c r="V3" s="1" t="s">
        <v>45</v>
      </c>
      <c r="W3" s="2" t="str">
        <f aca="false">IF(B3=O3,"All time high","")</f>
        <v/>
      </c>
      <c r="X3" s="4" t="n">
        <f aca="false">FALSE()</f>
        <v>0</v>
      </c>
      <c r="Y3" s="2" t="n">
        <v>0</v>
      </c>
      <c r="Z3" s="2" t="s">
        <v>46</v>
      </c>
      <c r="AA3" s="2" t="s">
        <v>36</v>
      </c>
    </row>
    <row r="4" customFormat="false" ht="14.7" hidden="false" customHeight="false" outlineLevel="0" collapsed="false">
      <c r="A4" s="1" t="s">
        <v>47</v>
      </c>
      <c r="B4" s="1" t="n">
        <v>16</v>
      </c>
      <c r="C4" s="2" t="s">
        <v>28</v>
      </c>
      <c r="D4" s="1" t="n">
        <v>26</v>
      </c>
      <c r="E4" s="1" t="n">
        <v>188</v>
      </c>
      <c r="F4" s="1" t="s">
        <v>48</v>
      </c>
      <c r="G4" s="5" t="s">
        <v>49</v>
      </c>
      <c r="H4" s="5" t="s">
        <v>50</v>
      </c>
      <c r="I4" s="1" t="s">
        <v>10</v>
      </c>
      <c r="J4" s="1" t="s">
        <v>30</v>
      </c>
      <c r="K4" s="2" t="s">
        <v>31</v>
      </c>
      <c r="L4" s="2" t="s">
        <v>51</v>
      </c>
      <c r="M4" s="2" t="s">
        <v>52</v>
      </c>
      <c r="N4" s="3" t="n">
        <f aca="false">FALSE()</f>
        <v>0</v>
      </c>
      <c r="O4" s="1" t="n">
        <v>12</v>
      </c>
      <c r="P4" s="1" t="n">
        <v>2018</v>
      </c>
      <c r="Q4" s="1" t="n">
        <v>2013</v>
      </c>
      <c r="R4" s="2" t="n">
        <f aca="false">2023-Q4</f>
        <v>10</v>
      </c>
      <c r="S4" s="4" t="n">
        <f aca="false">IF(B4&lt;11,TRUE(),FALSE())</f>
        <v>0</v>
      </c>
      <c r="T4" s="4" t="n">
        <f aca="false">IF(O4&lt;11,TRUE(),FALSE())</f>
        <v>0</v>
      </c>
      <c r="U4" s="4" t="n">
        <f aca="false">IF(B4=O4,TRUE(),FALSE())</f>
        <v>0</v>
      </c>
      <c r="V4" s="1" t="s">
        <v>53</v>
      </c>
      <c r="W4" s="2" t="str">
        <f aca="false">IF(B4=O4,"All time high","")</f>
        <v/>
      </c>
      <c r="X4" s="4" t="n">
        <f aca="false">FALSE()</f>
        <v>0</v>
      </c>
      <c r="Y4" s="2" t="n">
        <v>0</v>
      </c>
      <c r="Z4" s="2" t="s">
        <v>54</v>
      </c>
      <c r="AA4" s="2" t="s">
        <v>36</v>
      </c>
    </row>
    <row r="5" customFormat="false" ht="14.7" hidden="false" customHeight="false" outlineLevel="0" collapsed="false">
      <c r="A5" s="1" t="s">
        <v>55</v>
      </c>
      <c r="B5" s="1" t="n">
        <v>19</v>
      </c>
      <c r="C5" s="2" t="s">
        <v>28</v>
      </c>
      <c r="D5" s="1" t="n">
        <v>24</v>
      </c>
      <c r="E5" s="1" t="n">
        <v>183</v>
      </c>
      <c r="F5" s="1" t="s">
        <v>56</v>
      </c>
      <c r="G5" s="1" t="s">
        <v>57</v>
      </c>
      <c r="H5" s="1" t="s">
        <v>56</v>
      </c>
      <c r="I5" s="1" t="s">
        <v>10</v>
      </c>
      <c r="J5" s="1" t="s">
        <v>30</v>
      </c>
      <c r="K5" s="2" t="s">
        <v>31</v>
      </c>
      <c r="L5" s="2" t="s">
        <v>58</v>
      </c>
      <c r="M5" s="2" t="s">
        <v>59</v>
      </c>
      <c r="N5" s="3" t="n">
        <f aca="false">TRUE()</f>
        <v>1</v>
      </c>
      <c r="O5" s="1" t="n">
        <v>15</v>
      </c>
      <c r="P5" s="1" t="n">
        <v>2021</v>
      </c>
      <c r="Q5" s="1" t="n">
        <v>2015</v>
      </c>
      <c r="R5" s="2" t="n">
        <f aca="false">2023-Q5</f>
        <v>8</v>
      </c>
      <c r="S5" s="4" t="n">
        <f aca="false">IF(B5&lt;11,TRUE(),FALSE())</f>
        <v>0</v>
      </c>
      <c r="T5" s="4" t="n">
        <f aca="false">IF(O5&lt;11,TRUE(),FALSE())</f>
        <v>0</v>
      </c>
      <c r="U5" s="4" t="n">
        <f aca="false">IF(B5=O5,TRUE(),FALSE())</f>
        <v>0</v>
      </c>
      <c r="V5" s="1" t="s">
        <v>60</v>
      </c>
      <c r="W5" s="2" t="str">
        <f aca="false">IF(B5=O5,"All time high","")</f>
        <v/>
      </c>
      <c r="X5" s="4" t="n">
        <f aca="false">FALSE()</f>
        <v>0</v>
      </c>
      <c r="Y5" s="2" t="n">
        <v>0</v>
      </c>
      <c r="Z5" s="2" t="s">
        <v>61</v>
      </c>
      <c r="AA5" s="2" t="s">
        <v>36</v>
      </c>
    </row>
    <row r="6" customFormat="false" ht="14.7" hidden="false" customHeight="false" outlineLevel="0" collapsed="false">
      <c r="A6" s="1" t="s">
        <v>62</v>
      </c>
      <c r="B6" s="1" t="n">
        <v>21</v>
      </c>
      <c r="C6" s="2" t="s">
        <v>28</v>
      </c>
      <c r="D6" s="1" t="n">
        <v>31</v>
      </c>
      <c r="E6" s="1" t="n">
        <v>188</v>
      </c>
      <c r="F6" s="1" t="s">
        <v>63</v>
      </c>
      <c r="G6" s="1" t="s">
        <v>64</v>
      </c>
      <c r="H6" s="1" t="s">
        <v>65</v>
      </c>
      <c r="I6" s="1" t="s">
        <v>10</v>
      </c>
      <c r="J6" s="1" t="s">
        <v>30</v>
      </c>
      <c r="K6" s="2" t="s">
        <v>31</v>
      </c>
      <c r="L6" s="2" t="s">
        <v>66</v>
      </c>
      <c r="M6" s="2" t="s">
        <v>67</v>
      </c>
      <c r="N6" s="3" t="n">
        <f aca="false">FALSE()</f>
        <v>0</v>
      </c>
      <c r="O6" s="1" t="n">
        <v>10</v>
      </c>
      <c r="P6" s="1" t="n">
        <v>2017</v>
      </c>
      <c r="Q6" s="1" t="n">
        <v>2009</v>
      </c>
      <c r="R6" s="2" t="n">
        <f aca="false">2023-Q6</f>
        <v>14</v>
      </c>
      <c r="S6" s="4" t="n">
        <f aca="false">IF(B6&lt;11,TRUE(),FALSE())</f>
        <v>0</v>
      </c>
      <c r="T6" s="4" t="n">
        <f aca="false">IF(O6&lt;11,TRUE(),FALSE())</f>
        <v>1</v>
      </c>
      <c r="U6" s="4" t="n">
        <f aca="false">IF(B6=O6,TRUE(),FALSE())</f>
        <v>0</v>
      </c>
      <c r="V6" s="1" t="s">
        <v>68</v>
      </c>
      <c r="W6" s="2" t="str">
        <f aca="false">IF(B6=O6,"All time high","")</f>
        <v/>
      </c>
      <c r="X6" s="4" t="n">
        <f aca="false">FALSE()</f>
        <v>0</v>
      </c>
      <c r="Y6" s="2" t="n">
        <v>0</v>
      </c>
      <c r="Z6" s="6" t="s">
        <v>69</v>
      </c>
      <c r="AA6" s="2" t="s">
        <v>36</v>
      </c>
    </row>
    <row r="7" customFormat="false" ht="14.7" hidden="false" customHeight="false" outlineLevel="0" collapsed="false">
      <c r="A7" s="1" t="s">
        <v>70</v>
      </c>
      <c r="B7" s="1" t="n">
        <v>22</v>
      </c>
      <c r="C7" s="2" t="s">
        <v>38</v>
      </c>
      <c r="D7" s="1" t="n">
        <v>34</v>
      </c>
      <c r="E7" s="1" t="n">
        <v>198</v>
      </c>
      <c r="F7" s="1" t="s">
        <v>48</v>
      </c>
      <c r="G7" s="1" t="s">
        <v>49</v>
      </c>
      <c r="H7" s="1" t="s">
        <v>50</v>
      </c>
      <c r="I7" s="1" t="s">
        <v>71</v>
      </c>
      <c r="J7" s="1" t="s">
        <v>30</v>
      </c>
      <c r="K7" s="2" t="s">
        <v>31</v>
      </c>
      <c r="L7" s="2" t="s">
        <v>72</v>
      </c>
      <c r="M7" s="2" t="s">
        <v>73</v>
      </c>
      <c r="N7" s="3" t="n">
        <f aca="false">TRUE()</f>
        <v>1</v>
      </c>
      <c r="O7" s="1" t="n">
        <v>3</v>
      </c>
      <c r="P7" s="1" t="n">
        <v>2018</v>
      </c>
      <c r="Q7" s="1" t="n">
        <v>2005</v>
      </c>
      <c r="R7" s="2" t="n">
        <f aca="false">2023-Q7</f>
        <v>18</v>
      </c>
      <c r="S7" s="4" t="n">
        <f aca="false">IF(B7&lt;11,TRUE(),FALSE())</f>
        <v>0</v>
      </c>
      <c r="T7" s="4" t="n">
        <f aca="false">IF(O7&lt;11,TRUE(),FALSE())</f>
        <v>1</v>
      </c>
      <c r="U7" s="4" t="n">
        <f aca="false">IF(B7=O7,TRUE(),FALSE())</f>
        <v>0</v>
      </c>
      <c r="V7" s="1" t="s">
        <v>74</v>
      </c>
      <c r="W7" s="2" t="str">
        <f aca="false">IF(B7=O7,"All time high","")</f>
        <v/>
      </c>
      <c r="X7" s="4" t="n">
        <f aca="false">FALSE()</f>
        <v>0</v>
      </c>
      <c r="Y7" s="2" t="n">
        <v>0</v>
      </c>
      <c r="Z7" s="6" t="s">
        <v>75</v>
      </c>
      <c r="AA7" s="2" t="s">
        <v>36</v>
      </c>
    </row>
    <row r="8" customFormat="false" ht="14.7" hidden="false" customHeight="false" outlineLevel="0" collapsed="false">
      <c r="A8" s="1" t="s">
        <v>76</v>
      </c>
      <c r="B8" s="1" t="n">
        <v>23</v>
      </c>
      <c r="C8" s="2" t="s">
        <v>28</v>
      </c>
      <c r="D8" s="1" t="n">
        <v>35</v>
      </c>
      <c r="E8" s="1" t="n">
        <v>193</v>
      </c>
      <c r="F8" s="1" t="s">
        <v>63</v>
      </c>
      <c r="G8" s="1" t="s">
        <v>64</v>
      </c>
      <c r="H8" s="1" t="s">
        <v>65</v>
      </c>
      <c r="I8" s="1" t="s">
        <v>42</v>
      </c>
      <c r="J8" s="1" t="s">
        <v>30</v>
      </c>
      <c r="K8" s="2" t="s">
        <v>31</v>
      </c>
      <c r="L8" s="2" t="s">
        <v>77</v>
      </c>
      <c r="M8" s="2" t="s">
        <v>78</v>
      </c>
      <c r="N8" s="3" t="n">
        <f aca="false">FALSE()</f>
        <v>0</v>
      </c>
      <c r="O8" s="1" t="n">
        <v>9</v>
      </c>
      <c r="P8" s="1" t="n">
        <v>2019</v>
      </c>
      <c r="Q8" s="1" t="n">
        <v>2005</v>
      </c>
      <c r="R8" s="2" t="n">
        <f aca="false">2023-Q8</f>
        <v>18</v>
      </c>
      <c r="S8" s="4" t="n">
        <f aca="false">IF(B8&lt;11,TRUE(),FALSE())</f>
        <v>0</v>
      </c>
      <c r="T8" s="4" t="n">
        <f aca="false">IF(O8&lt;11,TRUE(),FALSE())</f>
        <v>1</v>
      </c>
      <c r="U8" s="4" t="n">
        <f aca="false">IF(B8=O8,TRUE(),FALSE())</f>
        <v>0</v>
      </c>
      <c r="V8" s="1" t="s">
        <v>79</v>
      </c>
      <c r="W8" s="2" t="str">
        <f aca="false">IF(B8=O8,"All time high","")</f>
        <v/>
      </c>
      <c r="X8" s="4" t="n">
        <f aca="false">TRUE()</f>
        <v>1</v>
      </c>
      <c r="Y8" s="2" t="n">
        <v>2014</v>
      </c>
      <c r="Z8" s="6" t="s">
        <v>80</v>
      </c>
      <c r="AA8" s="2" t="s">
        <v>36</v>
      </c>
    </row>
    <row r="9" customFormat="false" ht="14.7" hidden="false" customHeight="false" outlineLevel="0" collapsed="false">
      <c r="A9" s="1" t="s">
        <v>81</v>
      </c>
      <c r="B9" s="1" t="n">
        <v>30</v>
      </c>
      <c r="C9" s="2" t="s">
        <v>82</v>
      </c>
      <c r="D9" s="1" t="n">
        <v>27</v>
      </c>
      <c r="E9" s="1" t="n">
        <v>191</v>
      </c>
      <c r="F9" s="1" t="s">
        <v>83</v>
      </c>
      <c r="G9" s="1" t="s">
        <v>84</v>
      </c>
      <c r="H9" s="1" t="s">
        <v>85</v>
      </c>
      <c r="I9" s="1" t="s">
        <v>42</v>
      </c>
      <c r="J9" s="1" t="s">
        <v>30</v>
      </c>
      <c r="K9" s="2" t="s">
        <v>31</v>
      </c>
      <c r="L9" s="2" t="s">
        <v>86</v>
      </c>
      <c r="M9" s="2" t="s">
        <v>87</v>
      </c>
      <c r="N9" s="3" t="n">
        <f aca="false">FALSE()</f>
        <v>0</v>
      </c>
      <c r="O9" s="1" t="n">
        <v>22</v>
      </c>
      <c r="P9" s="1" t="n">
        <v>2022</v>
      </c>
      <c r="Q9" s="1" t="n">
        <v>2016</v>
      </c>
      <c r="R9" s="2" t="n">
        <f aca="false">2023-Q9</f>
        <v>7</v>
      </c>
      <c r="S9" s="4" t="n">
        <f aca="false">IF(B9&lt;11,TRUE(),FALSE())</f>
        <v>0</v>
      </c>
      <c r="T9" s="4" t="n">
        <f aca="false">IF(O9&lt;11,TRUE(),FALSE())</f>
        <v>0</v>
      </c>
      <c r="U9" s="4" t="n">
        <f aca="false">IF(B9=O9,TRUE(),FALSE())</f>
        <v>0</v>
      </c>
      <c r="V9" s="1" t="s">
        <v>88</v>
      </c>
      <c r="W9" s="2" t="str">
        <f aca="false">IF(B9=O9,"All time high","")</f>
        <v/>
      </c>
      <c r="X9" s="4" t="n">
        <f aca="false">FALSE()</f>
        <v>0</v>
      </c>
      <c r="Y9" s="2" t="n">
        <v>0</v>
      </c>
      <c r="Z9" s="6" t="s">
        <v>89</v>
      </c>
      <c r="AA9" s="2" t="s">
        <v>36</v>
      </c>
    </row>
    <row r="10" customFormat="false" ht="14.7" hidden="false" customHeight="false" outlineLevel="0" collapsed="false">
      <c r="A10" s="1" t="s">
        <v>90</v>
      </c>
      <c r="B10" s="1" t="n">
        <v>33</v>
      </c>
      <c r="C10" s="2" t="s">
        <v>91</v>
      </c>
      <c r="D10" s="1" t="n">
        <v>32</v>
      </c>
      <c r="E10" s="1" t="n">
        <v>196</v>
      </c>
      <c r="F10" s="1" t="s">
        <v>39</v>
      </c>
      <c r="G10" s="1" t="s">
        <v>40</v>
      </c>
      <c r="H10" s="1" t="s">
        <v>41</v>
      </c>
      <c r="I10" s="1" t="s">
        <v>71</v>
      </c>
      <c r="J10" s="1" t="s">
        <v>30</v>
      </c>
      <c r="K10" s="2" t="s">
        <v>31</v>
      </c>
      <c r="L10" s="2" t="s">
        <v>92</v>
      </c>
      <c r="M10" s="2" t="s">
        <v>93</v>
      </c>
      <c r="N10" s="3" t="n">
        <f aca="false">FALSE()</f>
        <v>0</v>
      </c>
      <c r="O10" s="1" t="n">
        <v>3</v>
      </c>
      <c r="P10" s="1" t="n">
        <v>2016</v>
      </c>
      <c r="Q10" s="1" t="n">
        <v>2008</v>
      </c>
      <c r="R10" s="2" t="n">
        <f aca="false">2023-Q10</f>
        <v>15</v>
      </c>
      <c r="S10" s="4" t="n">
        <f aca="false">IF(B10&lt;11,TRUE(),FALSE())</f>
        <v>0</v>
      </c>
      <c r="T10" s="4" t="n">
        <f aca="false">IF(O10&lt;11,TRUE(),FALSE())</f>
        <v>1</v>
      </c>
      <c r="U10" s="4" t="n">
        <f aca="false">IF(B10=O10,TRUE(),FALSE())</f>
        <v>0</v>
      </c>
      <c r="V10" s="1" t="s">
        <v>94</v>
      </c>
      <c r="W10" s="4" t="s">
        <v>95</v>
      </c>
      <c r="X10" s="4" t="n">
        <f aca="false">FALSE()</f>
        <v>0</v>
      </c>
      <c r="Y10" s="2" t="n">
        <v>0</v>
      </c>
      <c r="Z10" s="6" t="s">
        <v>96</v>
      </c>
      <c r="AA10" s="2" t="s">
        <v>36</v>
      </c>
    </row>
    <row r="11" customFormat="false" ht="14.7" hidden="false" customHeight="false" outlineLevel="0" collapsed="false">
      <c r="A11" s="1" t="s">
        <v>97</v>
      </c>
      <c r="B11" s="1" t="n">
        <v>39</v>
      </c>
      <c r="C11" s="2" t="s">
        <v>38</v>
      </c>
      <c r="D11" s="1" t="n">
        <v>26</v>
      </c>
      <c r="E11" s="1" t="n">
        <v>188</v>
      </c>
      <c r="F11" s="1" t="s">
        <v>83</v>
      </c>
      <c r="G11" s="1" t="s">
        <v>84</v>
      </c>
      <c r="H11" s="1" t="s">
        <v>85</v>
      </c>
      <c r="I11" s="1" t="s">
        <v>42</v>
      </c>
      <c r="J11" s="1" t="s">
        <v>30</v>
      </c>
      <c r="K11" s="2" t="s">
        <v>31</v>
      </c>
      <c r="L11" s="2" t="s">
        <v>98</v>
      </c>
      <c r="M11" s="2" t="s">
        <v>99</v>
      </c>
      <c r="N11" s="3" t="n">
        <f aca="false">FALSE()</f>
        <v>0</v>
      </c>
      <c r="O11" s="1" t="n">
        <v>34</v>
      </c>
      <c r="P11" s="1" t="n">
        <v>2023</v>
      </c>
      <c r="Q11" s="1" t="n">
        <v>2015</v>
      </c>
      <c r="R11" s="2" t="n">
        <f aca="false">2023-Q11</f>
        <v>8</v>
      </c>
      <c r="S11" s="4" t="n">
        <f aca="false">IF(B11&lt;11,TRUE(),FALSE())</f>
        <v>0</v>
      </c>
      <c r="T11" s="4" t="n">
        <f aca="false">IF(O11&lt;11,TRUE(),FALSE())</f>
        <v>0</v>
      </c>
      <c r="U11" s="4" t="n">
        <f aca="false">IF(B11=O11,TRUE(),FALSE())</f>
        <v>0</v>
      </c>
      <c r="V11" s="1" t="s">
        <v>100</v>
      </c>
      <c r="W11" s="2" t="str">
        <f aca="false">IF(B11=O11,"All time high","")</f>
        <v/>
      </c>
      <c r="X11" s="4" t="n">
        <f aca="false">FALSE()</f>
        <v>0</v>
      </c>
      <c r="Y11" s="2" t="n">
        <v>0</v>
      </c>
      <c r="Z11" s="6" t="s">
        <v>101</v>
      </c>
      <c r="AA11" s="2" t="s">
        <v>36</v>
      </c>
    </row>
    <row r="12" customFormat="false" ht="14.7" hidden="false" customHeight="false" outlineLevel="0" collapsed="false">
      <c r="A12" s="1" t="s">
        <v>102</v>
      </c>
      <c r="B12" s="1" t="n">
        <v>36</v>
      </c>
      <c r="C12" s="2" t="s">
        <v>38</v>
      </c>
      <c r="D12" s="1" t="n">
        <v>23</v>
      </c>
      <c r="E12" s="1" t="n">
        <v>183</v>
      </c>
      <c r="F12" s="1" t="s">
        <v>103</v>
      </c>
      <c r="G12" s="1" t="s">
        <v>104</v>
      </c>
      <c r="H12" s="1" t="s">
        <v>50</v>
      </c>
      <c r="I12" s="1" t="s">
        <v>42</v>
      </c>
      <c r="J12" s="1" t="s">
        <v>30</v>
      </c>
      <c r="K12" s="2" t="s">
        <v>31</v>
      </c>
      <c r="L12" s="2" t="s">
        <v>105</v>
      </c>
      <c r="M12" s="2" t="s">
        <v>106</v>
      </c>
      <c r="N12" s="3" t="n">
        <f aca="false">FALSE()</f>
        <v>0</v>
      </c>
      <c r="O12" s="1" t="n">
        <v>27</v>
      </c>
      <c r="P12" s="1" t="n">
        <v>2023</v>
      </c>
      <c r="Q12" s="1" t="n">
        <v>2017</v>
      </c>
      <c r="R12" s="2" t="n">
        <f aca="false">2023-Q12</f>
        <v>6</v>
      </c>
      <c r="S12" s="4" t="n">
        <f aca="false">IF(B12&lt;11,TRUE(),FALSE())</f>
        <v>0</v>
      </c>
      <c r="T12" s="4" t="n">
        <f aca="false">IF(O12&lt;11,TRUE(),FALSE())</f>
        <v>0</v>
      </c>
      <c r="U12" s="4" t="n">
        <f aca="false">IF(B12=O12,TRUE(),FALSE())</f>
        <v>0</v>
      </c>
      <c r="V12" s="1" t="s">
        <v>107</v>
      </c>
      <c r="W12" s="2" t="str">
        <f aca="false">IF(B12=O12,"All time high","")</f>
        <v/>
      </c>
      <c r="X12" s="4" t="n">
        <f aca="false">FALSE()</f>
        <v>0</v>
      </c>
      <c r="Y12" s="2" t="n">
        <v>0</v>
      </c>
      <c r="Z12" s="6" t="s">
        <v>108</v>
      </c>
      <c r="AA12" s="2" t="s">
        <v>36</v>
      </c>
    </row>
    <row r="13" customFormat="false" ht="14.7" hidden="false" customHeight="false" outlineLevel="0" collapsed="false">
      <c r="A13" s="1" t="s">
        <v>109</v>
      </c>
      <c r="B13" s="1" t="n">
        <v>37</v>
      </c>
      <c r="C13" s="2" t="s">
        <v>38</v>
      </c>
      <c r="D13" s="1" t="n">
        <v>26</v>
      </c>
      <c r="E13" s="1" t="n">
        <v>183</v>
      </c>
      <c r="F13" s="1" t="s">
        <v>63</v>
      </c>
      <c r="G13" s="1" t="s">
        <v>64</v>
      </c>
      <c r="H13" s="1" t="s">
        <v>65</v>
      </c>
      <c r="I13" s="1" t="s">
        <v>42</v>
      </c>
      <c r="J13" s="1" t="s">
        <v>30</v>
      </c>
      <c r="K13" s="2" t="s">
        <v>31</v>
      </c>
      <c r="L13" s="2" t="s">
        <v>110</v>
      </c>
      <c r="M13" s="2" t="s">
        <v>111</v>
      </c>
      <c r="N13" s="3" t="n">
        <f aca="false">FALSE()</f>
        <v>0</v>
      </c>
      <c r="O13" s="1" t="n">
        <v>37</v>
      </c>
      <c r="P13" s="1" t="n">
        <v>2023</v>
      </c>
      <c r="Q13" s="1" t="n">
        <v>2015</v>
      </c>
      <c r="R13" s="2" t="n">
        <f aca="false">2023-Q13</f>
        <v>8</v>
      </c>
      <c r="S13" s="4" t="n">
        <f aca="false">IF(B13&lt;11,TRUE(),FALSE())</f>
        <v>0</v>
      </c>
      <c r="T13" s="4" t="n">
        <f aca="false">IF(O13&lt;11,TRUE(),FALSE())</f>
        <v>0</v>
      </c>
      <c r="U13" s="4" t="b">
        <f aca="false">IF(B13=O13,TRUE(),FALSE())</f>
        <v>1</v>
      </c>
      <c r="V13" s="1" t="s">
        <v>112</v>
      </c>
      <c r="W13" s="2" t="str">
        <f aca="false">IF(B13=O13,"All time high","")</f>
        <v>All time high</v>
      </c>
      <c r="X13" s="4" t="n">
        <f aca="false">FALSE()</f>
        <v>0</v>
      </c>
      <c r="Y13" s="2" t="n">
        <v>0</v>
      </c>
      <c r="Z13" s="6" t="s">
        <v>113</v>
      </c>
      <c r="AA13" s="2" t="s">
        <v>36</v>
      </c>
    </row>
    <row r="14" customFormat="false" ht="14.7" hidden="false" customHeight="false" outlineLevel="0" collapsed="false">
      <c r="A14" s="1" t="s">
        <v>114</v>
      </c>
      <c r="B14" s="1" t="n">
        <v>42</v>
      </c>
      <c r="C14" s="2" t="s">
        <v>91</v>
      </c>
      <c r="D14" s="1" t="n">
        <v>26</v>
      </c>
      <c r="E14" s="1" t="n">
        <v>201</v>
      </c>
      <c r="F14" s="1" t="s">
        <v>115</v>
      </c>
      <c r="G14" s="1" t="s">
        <v>116</v>
      </c>
      <c r="H14" s="1" t="s">
        <v>41</v>
      </c>
      <c r="I14" s="1" t="s">
        <v>71</v>
      </c>
      <c r="J14" s="1" t="s">
        <v>30</v>
      </c>
      <c r="K14" s="2" t="s">
        <v>31</v>
      </c>
      <c r="L14" s="2" t="s">
        <v>117</v>
      </c>
      <c r="M14" s="2" t="s">
        <v>118</v>
      </c>
      <c r="N14" s="3" t="n">
        <f aca="false">TRUE()</f>
        <v>1</v>
      </c>
      <c r="O14" s="1" t="n">
        <v>31</v>
      </c>
      <c r="P14" s="1" t="n">
        <v>2022</v>
      </c>
      <c r="Q14" s="1" t="n">
        <v>2019</v>
      </c>
      <c r="R14" s="2" t="n">
        <f aca="false">2023-Q14</f>
        <v>4</v>
      </c>
      <c r="S14" s="4" t="n">
        <f aca="false">IF(B14&lt;11,TRUE(),FALSE())</f>
        <v>0</v>
      </c>
      <c r="T14" s="4" t="n">
        <f aca="false">IF(O14&lt;11,TRUE(),FALSE())</f>
        <v>0</v>
      </c>
      <c r="U14" s="4" t="n">
        <f aca="false">IF(B14=O14,TRUE(),FALSE())</f>
        <v>0</v>
      </c>
      <c r="V14" s="1" t="s">
        <v>119</v>
      </c>
      <c r="W14" s="2" t="str">
        <f aca="false">IF(B14=O14,"All time high","")</f>
        <v/>
      </c>
      <c r="X14" s="4" t="n">
        <f aca="false">FALSE()</f>
        <v>0</v>
      </c>
      <c r="Y14" s="2" t="n">
        <v>0</v>
      </c>
      <c r="Z14" s="6" t="s">
        <v>120</v>
      </c>
      <c r="AA14" s="2" t="s">
        <v>36</v>
      </c>
    </row>
    <row r="15" customFormat="false" ht="14.7" hidden="false" customHeight="false" outlineLevel="0" collapsed="false">
      <c r="A15" s="1" t="s">
        <v>121</v>
      </c>
      <c r="B15" s="1" t="n">
        <v>43</v>
      </c>
      <c r="C15" s="2" t="s">
        <v>38</v>
      </c>
      <c r="D15" s="1" t="n">
        <v>24</v>
      </c>
      <c r="E15" s="1" t="n">
        <v>188</v>
      </c>
      <c r="F15" s="1" t="s">
        <v>122</v>
      </c>
      <c r="G15" s="1" t="s">
        <v>123</v>
      </c>
      <c r="H15" s="1" t="s">
        <v>124</v>
      </c>
      <c r="I15" s="1" t="s">
        <v>42</v>
      </c>
      <c r="J15" s="1" t="s">
        <v>30</v>
      </c>
      <c r="K15" s="2" t="s">
        <v>31</v>
      </c>
      <c r="L15" s="2" t="s">
        <v>125</v>
      </c>
      <c r="M15" s="2" t="s">
        <v>126</v>
      </c>
      <c r="N15" s="3" t="n">
        <f aca="false">FALSE()</f>
        <v>0</v>
      </c>
      <c r="O15" s="1" t="n">
        <v>37</v>
      </c>
      <c r="P15" s="1" t="n">
        <v>2023</v>
      </c>
      <c r="Q15" s="1" t="n">
        <v>2018</v>
      </c>
      <c r="R15" s="2" t="n">
        <f aca="false">2023-Q15</f>
        <v>5</v>
      </c>
      <c r="S15" s="4" t="n">
        <f aca="false">IF(B15&lt;11,TRUE(),FALSE())</f>
        <v>0</v>
      </c>
      <c r="T15" s="4" t="n">
        <f aca="false">IF(O15&lt;11,TRUE(),FALSE())</f>
        <v>0</v>
      </c>
      <c r="U15" s="4" t="n">
        <f aca="false">IF(B15=O15,TRUE(),FALSE())</f>
        <v>0</v>
      </c>
      <c r="V15" s="1" t="s">
        <v>127</v>
      </c>
      <c r="W15" s="2" t="str">
        <f aca="false">IF(B15=O15,"All time high","")</f>
        <v/>
      </c>
      <c r="X15" s="4" t="n">
        <f aca="false">FALSE()</f>
        <v>0</v>
      </c>
      <c r="Y15" s="2" t="n">
        <v>0</v>
      </c>
      <c r="Z15" s="6" t="s">
        <v>128</v>
      </c>
      <c r="AA15" s="2" t="s">
        <v>36</v>
      </c>
    </row>
    <row r="16" customFormat="false" ht="14.7" hidden="false" customHeight="false" outlineLevel="0" collapsed="false">
      <c r="A16" s="1" t="s">
        <v>129</v>
      </c>
      <c r="B16" s="1" t="n">
        <v>37</v>
      </c>
      <c r="C16" s="2" t="s">
        <v>28</v>
      </c>
      <c r="D16" s="1" t="n">
        <v>34</v>
      </c>
      <c r="E16" s="1" t="n">
        <v>180</v>
      </c>
      <c r="F16" s="1" t="s">
        <v>130</v>
      </c>
      <c r="G16" s="1" t="s">
        <v>131</v>
      </c>
      <c r="H16" s="1" t="s">
        <v>132</v>
      </c>
      <c r="I16" s="1" t="s">
        <v>133</v>
      </c>
      <c r="J16" s="1" t="s">
        <v>134</v>
      </c>
      <c r="K16" s="2" t="s">
        <v>31</v>
      </c>
      <c r="L16" s="2" t="s">
        <v>135</v>
      </c>
      <c r="M16" s="2" t="s">
        <v>136</v>
      </c>
      <c r="N16" s="3" t="n">
        <f aca="false">TRUE()</f>
        <v>1</v>
      </c>
      <c r="O16" s="1" t="n">
        <v>22</v>
      </c>
      <c r="P16" s="1" t="n">
        <v>2018</v>
      </c>
      <c r="Q16" s="1" t="n">
        <v>2004</v>
      </c>
      <c r="R16" s="2" t="n">
        <f aca="false">2023-Q16</f>
        <v>19</v>
      </c>
      <c r="S16" s="4" t="n">
        <f aca="false">IF(B16&lt;11,TRUE(),FALSE())</f>
        <v>0</v>
      </c>
      <c r="T16" s="4" t="n">
        <f aca="false">IF(O16&lt;11,TRUE(),FALSE())</f>
        <v>0</v>
      </c>
      <c r="U16" s="4" t="n">
        <f aca="false">IF(B16=O16,TRUE(),FALSE())</f>
        <v>0</v>
      </c>
      <c r="V16" s="1" t="s">
        <v>137</v>
      </c>
      <c r="W16" s="2" t="str">
        <f aca="false">IF(B16=O16,"All time high","")</f>
        <v/>
      </c>
      <c r="X16" s="4" t="n">
        <f aca="false">TRUE()</f>
        <v>1</v>
      </c>
      <c r="Y16" s="2" t="n">
        <v>2019</v>
      </c>
      <c r="Z16" s="6" t="s">
        <v>138</v>
      </c>
      <c r="AA16" s="2" t="s">
        <v>36</v>
      </c>
    </row>
    <row r="17" customFormat="false" ht="14.7" hidden="false" customHeight="false" outlineLevel="0" collapsed="false">
      <c r="A17" s="1" t="s">
        <v>139</v>
      </c>
      <c r="B17" s="1" t="n">
        <v>52</v>
      </c>
      <c r="C17" s="2" t="s">
        <v>82</v>
      </c>
      <c r="D17" s="1" t="n">
        <v>21</v>
      </c>
      <c r="E17" s="1" t="n">
        <v>188</v>
      </c>
      <c r="F17" s="1" t="s">
        <v>115</v>
      </c>
      <c r="G17" s="1" t="s">
        <v>116</v>
      </c>
      <c r="H17" s="1" t="s">
        <v>41</v>
      </c>
      <c r="I17" s="1" t="s">
        <v>10</v>
      </c>
      <c r="J17" s="1" t="s">
        <v>30</v>
      </c>
      <c r="K17" s="2" t="s">
        <v>31</v>
      </c>
      <c r="L17" s="2" t="s">
        <v>140</v>
      </c>
      <c r="M17" s="2" t="s">
        <v>141</v>
      </c>
      <c r="N17" s="3" t="n">
        <f aca="false">FALSE()</f>
        <v>0</v>
      </c>
      <c r="O17" s="1" t="n">
        <v>43</v>
      </c>
      <c r="P17" s="1" t="n">
        <v>2022</v>
      </c>
      <c r="Q17" s="1" t="n">
        <v>2019</v>
      </c>
      <c r="R17" s="2" t="n">
        <f aca="false">2023-Q17</f>
        <v>4</v>
      </c>
      <c r="S17" s="4" t="n">
        <f aca="false">IF(B17&lt;11,TRUE(),FALSE())</f>
        <v>0</v>
      </c>
      <c r="T17" s="4" t="n">
        <f aca="false">IF(O17&lt;11,TRUE(),FALSE())</f>
        <v>0</v>
      </c>
      <c r="U17" s="4" t="n">
        <f aca="false">IF(B17=O17,TRUE(),FALSE())</f>
        <v>0</v>
      </c>
      <c r="V17" s="1" t="s">
        <v>142</v>
      </c>
      <c r="W17" s="2" t="str">
        <f aca="false">IF(B17=O17,"All time high","")</f>
        <v/>
      </c>
      <c r="X17" s="4" t="n">
        <f aca="false">FALSE()</f>
        <v>0</v>
      </c>
      <c r="Y17" s="2" t="n">
        <v>0</v>
      </c>
      <c r="Z17" s="6" t="s">
        <v>143</v>
      </c>
      <c r="AA17" s="2" t="s">
        <v>36</v>
      </c>
    </row>
    <row r="18" customFormat="false" ht="14.7" hidden="false" customHeight="false" outlineLevel="0" collapsed="false">
      <c r="A18" s="1" t="s">
        <v>144</v>
      </c>
      <c r="B18" s="1" t="n">
        <v>48</v>
      </c>
      <c r="C18" s="2" t="s">
        <v>82</v>
      </c>
      <c r="D18" s="1" t="n">
        <v>25</v>
      </c>
      <c r="E18" s="1" t="n">
        <v>196</v>
      </c>
      <c r="F18" s="1" t="s">
        <v>145</v>
      </c>
      <c r="G18" s="1" t="s">
        <v>146</v>
      </c>
      <c r="H18" s="1" t="s">
        <v>147</v>
      </c>
      <c r="I18" s="1" t="s">
        <v>71</v>
      </c>
      <c r="J18" s="1" t="s">
        <v>30</v>
      </c>
      <c r="K18" s="2" t="s">
        <v>31</v>
      </c>
      <c r="L18" s="2" t="s">
        <v>148</v>
      </c>
      <c r="M18" s="2" t="s">
        <v>149</v>
      </c>
      <c r="N18" s="3" t="n">
        <f aca="false">FALSE()</f>
        <v>0</v>
      </c>
      <c r="O18" s="1" t="n">
        <v>30</v>
      </c>
      <c r="P18" s="1" t="n">
        <v>2022</v>
      </c>
      <c r="Q18" s="1" t="n">
        <v>2016</v>
      </c>
      <c r="R18" s="2" t="n">
        <f aca="false">2023-Q18</f>
        <v>7</v>
      </c>
      <c r="S18" s="4" t="n">
        <f aca="false">IF(B18&lt;11,TRUE(),FALSE())</f>
        <v>0</v>
      </c>
      <c r="T18" s="4" t="n">
        <f aca="false">IF(O18&lt;11,TRUE(),FALSE())</f>
        <v>0</v>
      </c>
      <c r="U18" s="4" t="n">
        <f aca="false">IF(B18=O18,TRUE(),FALSE())</f>
        <v>0</v>
      </c>
      <c r="V18" s="1" t="s">
        <v>150</v>
      </c>
      <c r="W18" s="2" t="str">
        <f aca="false">IF(B18=O18,"All time high","")</f>
        <v/>
      </c>
      <c r="X18" s="4" t="n">
        <f aca="false">FALSE()</f>
        <v>0</v>
      </c>
      <c r="Y18" s="2" t="n">
        <v>0</v>
      </c>
      <c r="Z18" s="6" t="s">
        <v>151</v>
      </c>
      <c r="AA18" s="2" t="s">
        <v>36</v>
      </c>
    </row>
    <row r="19" customFormat="false" ht="14.7" hidden="false" customHeight="false" outlineLevel="0" collapsed="false">
      <c r="A19" s="1" t="s">
        <v>152</v>
      </c>
      <c r="B19" s="1" t="n">
        <v>38</v>
      </c>
      <c r="C19" s="2" t="s">
        <v>38</v>
      </c>
      <c r="D19" s="1" t="n">
        <v>24</v>
      </c>
      <c r="E19" s="1" t="n">
        <v>188</v>
      </c>
      <c r="F19" s="1" t="s">
        <v>130</v>
      </c>
      <c r="G19" s="1" t="s">
        <v>131</v>
      </c>
      <c r="H19" s="1" t="s">
        <v>132</v>
      </c>
      <c r="I19" s="1" t="s">
        <v>10</v>
      </c>
      <c r="J19" s="1" t="s">
        <v>134</v>
      </c>
      <c r="K19" s="2" t="s">
        <v>31</v>
      </c>
      <c r="L19" s="2" t="s">
        <v>153</v>
      </c>
      <c r="M19" s="2" t="s">
        <v>154</v>
      </c>
      <c r="N19" s="3" t="n">
        <f aca="false">FALSE()</f>
        <v>0</v>
      </c>
      <c r="O19" s="1" t="n">
        <v>25</v>
      </c>
      <c r="P19" s="1" t="n">
        <v>2021</v>
      </c>
      <c r="Q19" s="1" t="n">
        <v>2016</v>
      </c>
      <c r="R19" s="2" t="n">
        <f aca="false">2023-Q19</f>
        <v>7</v>
      </c>
      <c r="S19" s="4" t="n">
        <f aca="false">IF(B19&lt;11,TRUE(),FALSE())</f>
        <v>0</v>
      </c>
      <c r="T19" s="4" t="n">
        <f aca="false">IF(O19&lt;11,TRUE(),FALSE())</f>
        <v>0</v>
      </c>
      <c r="U19" s="4" t="n">
        <f aca="false">IF(B19=O19,TRUE(),FALSE())</f>
        <v>0</v>
      </c>
      <c r="V19" s="1" t="s">
        <v>155</v>
      </c>
      <c r="W19" s="2" t="str">
        <f aca="false">IF(B19=O19,"All time high","")</f>
        <v/>
      </c>
      <c r="X19" s="4" t="n">
        <f aca="false">FALSE()</f>
        <v>0</v>
      </c>
      <c r="Y19" s="2" t="n">
        <v>0</v>
      </c>
      <c r="Z19" s="6" t="s">
        <v>156</v>
      </c>
      <c r="AA19" s="2" t="s">
        <v>36</v>
      </c>
    </row>
    <row r="20" customFormat="false" ht="14.7" hidden="false" customHeight="false" outlineLevel="0" collapsed="false">
      <c r="A20" s="1" t="s">
        <v>157</v>
      </c>
      <c r="B20" s="1" t="n">
        <v>53</v>
      </c>
      <c r="C20" s="2" t="s">
        <v>28</v>
      </c>
      <c r="D20" s="1" t="n">
        <v>24</v>
      </c>
      <c r="E20" s="1" t="n">
        <v>183</v>
      </c>
      <c r="F20" s="1" t="s">
        <v>158</v>
      </c>
      <c r="G20" s="1" t="s">
        <v>159</v>
      </c>
      <c r="H20" s="1" t="s">
        <v>124</v>
      </c>
      <c r="I20" s="1" t="s">
        <v>10</v>
      </c>
      <c r="J20" s="1" t="s">
        <v>30</v>
      </c>
      <c r="K20" s="2" t="s">
        <v>31</v>
      </c>
      <c r="L20" s="2" t="s">
        <v>160</v>
      </c>
      <c r="M20" s="2" t="s">
        <v>161</v>
      </c>
      <c r="N20" s="3" t="n">
        <f aca="false">FALSE()</f>
        <v>0</v>
      </c>
      <c r="O20" s="1" t="n">
        <v>50</v>
      </c>
      <c r="P20" s="1" t="n">
        <v>2023</v>
      </c>
      <c r="Q20" s="1" t="n">
        <v>2015</v>
      </c>
      <c r="R20" s="2" t="n">
        <f aca="false">2023-Q20</f>
        <v>8</v>
      </c>
      <c r="S20" s="4" t="n">
        <f aca="false">IF(B20&lt;11,TRUE(),FALSE())</f>
        <v>0</v>
      </c>
      <c r="T20" s="4" t="n">
        <f aca="false">IF(O20&lt;11,TRUE(),FALSE())</f>
        <v>0</v>
      </c>
      <c r="U20" s="4" t="n">
        <f aca="false">IF(B20=O20,TRUE(),FALSE())</f>
        <v>0</v>
      </c>
      <c r="V20" s="1" t="s">
        <v>162</v>
      </c>
      <c r="W20" s="2" t="str">
        <f aca="false">IF(B20=O20,"All time high","")</f>
        <v/>
      </c>
      <c r="X20" s="4" t="n">
        <f aca="false">FALSE()</f>
        <v>0</v>
      </c>
      <c r="Y20" s="2" t="n">
        <v>0</v>
      </c>
      <c r="Z20" s="6" t="s">
        <v>163</v>
      </c>
      <c r="AA20" s="2" t="s">
        <v>36</v>
      </c>
    </row>
    <row r="21" customFormat="false" ht="14.7" hidden="false" customHeight="false" outlineLevel="0" collapsed="false">
      <c r="A21" s="1" t="s">
        <v>164</v>
      </c>
      <c r="B21" s="1" t="n">
        <v>157</v>
      </c>
      <c r="C21" s="2" t="s">
        <v>38</v>
      </c>
      <c r="D21" s="1" t="n">
        <v>26</v>
      </c>
      <c r="E21" s="1" t="n">
        <v>188</v>
      </c>
      <c r="F21" s="1" t="s">
        <v>83</v>
      </c>
      <c r="G21" s="1" t="s">
        <v>84</v>
      </c>
      <c r="H21" s="1" t="s">
        <v>85</v>
      </c>
      <c r="I21" s="1" t="s">
        <v>71</v>
      </c>
      <c r="J21" s="1" t="s">
        <v>30</v>
      </c>
      <c r="K21" s="2" t="s">
        <v>165</v>
      </c>
      <c r="L21" s="2" t="s">
        <v>166</v>
      </c>
      <c r="M21" s="2" t="s">
        <v>167</v>
      </c>
      <c r="N21" s="3" t="n">
        <f aca="false">TRUE()</f>
        <v>1</v>
      </c>
      <c r="O21" s="1" t="n">
        <v>101</v>
      </c>
      <c r="P21" s="1" t="n">
        <v>2022</v>
      </c>
      <c r="Q21" s="1" t="n">
        <v>2015</v>
      </c>
      <c r="R21" s="2" t="n">
        <f aca="false">2023-Q21</f>
        <v>8</v>
      </c>
      <c r="S21" s="4" t="n">
        <f aca="false">IF(B21&lt;11,TRUE(),FALSE())</f>
        <v>0</v>
      </c>
      <c r="T21" s="4" t="n">
        <f aca="false">IF(O21&lt;11,TRUE(),FALSE())</f>
        <v>0</v>
      </c>
      <c r="U21" s="4" t="n">
        <f aca="false">IF(B21=O21,TRUE(),FALSE())</f>
        <v>0</v>
      </c>
      <c r="V21" s="1" t="s">
        <v>168</v>
      </c>
      <c r="W21" s="2" t="str">
        <f aca="false">IF(B21=O21,"All time high","")</f>
        <v/>
      </c>
      <c r="X21" s="4" t="n">
        <f aca="false">TRUE()</f>
        <v>1</v>
      </c>
      <c r="Y21" s="2" t="n">
        <v>2022</v>
      </c>
      <c r="Z21" s="6" t="s">
        <v>169</v>
      </c>
      <c r="AA21" s="2" t="s">
        <v>36</v>
      </c>
    </row>
    <row r="22" s="7" customFormat="true" ht="14.7" hidden="false" customHeight="false" outlineLevel="0" collapsed="false">
      <c r="A22" s="7" t="s">
        <v>170</v>
      </c>
      <c r="B22" s="7" t="n">
        <v>59</v>
      </c>
      <c r="C22" s="8"/>
      <c r="D22" s="7" t="n">
        <v>28</v>
      </c>
      <c r="E22" s="7" t="n">
        <v>178</v>
      </c>
      <c r="F22" s="7" t="s">
        <v>115</v>
      </c>
      <c r="G22" s="7" t="s">
        <v>116</v>
      </c>
      <c r="H22" s="7" t="s">
        <v>41</v>
      </c>
      <c r="I22" s="7" t="s">
        <v>42</v>
      </c>
      <c r="J22" s="7" t="s">
        <v>30</v>
      </c>
      <c r="K22" s="8"/>
      <c r="L22" s="8"/>
      <c r="M22" s="8"/>
      <c r="N22" s="9" t="n">
        <f aca="false">FALSE()</f>
        <v>0</v>
      </c>
      <c r="O22" s="7" t="n">
        <v>48</v>
      </c>
      <c r="P22" s="7" t="n">
        <v>2022</v>
      </c>
      <c r="Q22" s="7" t="n">
        <v>2016</v>
      </c>
      <c r="R22" s="2" t="n">
        <f aca="false">2023-Q22</f>
        <v>7</v>
      </c>
      <c r="S22" s="4" t="n">
        <f aca="false">IF(B22&lt;11,TRUE(),FALSE())</f>
        <v>0</v>
      </c>
      <c r="T22" s="4" t="n">
        <f aca="false">IF(O22&lt;11,TRUE(),FALSE())</f>
        <v>0</v>
      </c>
      <c r="U22" s="4" t="n">
        <f aca="false">IF(B22=O22,TRUE(),FALSE())</f>
        <v>0</v>
      </c>
      <c r="V22" s="7" t="s">
        <v>171</v>
      </c>
      <c r="W22" s="2" t="s">
        <v>172</v>
      </c>
      <c r="X22" s="10" t="n">
        <f aca="false">FALSE()</f>
        <v>0</v>
      </c>
      <c r="Y22" s="8" t="n">
        <v>0</v>
      </c>
      <c r="Z22" s="11" t="s">
        <v>173</v>
      </c>
      <c r="AA22" s="8" t="s">
        <v>36</v>
      </c>
    </row>
    <row r="23" customFormat="false" ht="14.7" hidden="false" customHeight="false" outlineLevel="0" collapsed="false">
      <c r="A23" s="1" t="s">
        <v>174</v>
      </c>
      <c r="B23" s="1" t="n">
        <v>61</v>
      </c>
      <c r="D23" s="1" t="n">
        <v>24</v>
      </c>
      <c r="E23" s="1" t="n">
        <v>175</v>
      </c>
      <c r="F23" s="1" t="s">
        <v>130</v>
      </c>
      <c r="G23" s="1" t="s">
        <v>131</v>
      </c>
      <c r="H23" s="1" t="s">
        <v>132</v>
      </c>
      <c r="I23" s="1" t="s">
        <v>133</v>
      </c>
      <c r="J23" s="1" t="s">
        <v>134</v>
      </c>
      <c r="N23" s="3" t="n">
        <f aca="false">TRUE()</f>
        <v>1</v>
      </c>
      <c r="O23" s="1" t="n">
        <v>51</v>
      </c>
      <c r="P23" s="1" t="n">
        <v>2022</v>
      </c>
      <c r="Q23" s="1" t="n">
        <v>2016</v>
      </c>
      <c r="R23" s="2" t="n">
        <f aca="false">2023-Q23</f>
        <v>7</v>
      </c>
      <c r="S23" s="4" t="n">
        <f aca="false">IF(B23&lt;11,TRUE(),FALSE())</f>
        <v>0</v>
      </c>
      <c r="T23" s="4" t="n">
        <f aca="false">IF(O23&lt;11,TRUE(),FALSE())</f>
        <v>0</v>
      </c>
      <c r="U23" s="4" t="n">
        <f aca="false">IF(B23=O23,TRUE(),FALSE())</f>
        <v>0</v>
      </c>
      <c r="V23" s="1" t="s">
        <v>175</v>
      </c>
      <c r="W23" s="2" t="s">
        <v>172</v>
      </c>
      <c r="X23" s="12" t="n">
        <f aca="false">FALSE()</f>
        <v>0</v>
      </c>
      <c r="Y23" s="2" t="n">
        <v>0</v>
      </c>
      <c r="Z23" s="6" t="s">
        <v>176</v>
      </c>
      <c r="AA23" s="2" t="s">
        <v>36</v>
      </c>
    </row>
    <row r="24" customFormat="false" ht="14.7" hidden="false" customHeight="false" outlineLevel="0" collapsed="false">
      <c r="A24" s="1" t="s">
        <v>177</v>
      </c>
      <c r="B24" s="1" t="n">
        <v>67</v>
      </c>
      <c r="D24" s="1" t="n">
        <v>25</v>
      </c>
      <c r="E24" s="1" t="n">
        <v>185</v>
      </c>
      <c r="F24" s="1" t="s">
        <v>56</v>
      </c>
      <c r="G24" s="1" t="s">
        <v>57</v>
      </c>
      <c r="H24" s="1" t="s">
        <v>56</v>
      </c>
      <c r="I24" s="1" t="s">
        <v>10</v>
      </c>
      <c r="J24" s="1" t="s">
        <v>30</v>
      </c>
      <c r="N24" s="3" t="n">
        <f aca="false">TRUE()</f>
        <v>1</v>
      </c>
      <c r="O24" s="1" t="n">
        <v>67</v>
      </c>
      <c r="P24" s="1" t="n">
        <v>2023</v>
      </c>
      <c r="Q24" s="1" t="n">
        <v>2016</v>
      </c>
      <c r="R24" s="2" t="n">
        <f aca="false">2023-Q24</f>
        <v>7</v>
      </c>
      <c r="S24" s="4" t="n">
        <f aca="false">IF(B24&lt;11,TRUE(),FALSE())</f>
        <v>0</v>
      </c>
      <c r="T24" s="4" t="n">
        <f aca="false">IF(O24&lt;11,TRUE(),FALSE())</f>
        <v>0</v>
      </c>
      <c r="U24" s="4" t="n">
        <f aca="false">IF(B24=O24,TRUE(),FALSE())</f>
        <v>1</v>
      </c>
      <c r="V24" s="1" t="s">
        <v>178</v>
      </c>
      <c r="W24" s="2" t="s">
        <v>172</v>
      </c>
      <c r="X24" s="12" t="n">
        <f aca="false">FALSE()</f>
        <v>0</v>
      </c>
      <c r="Y24" s="2" t="n">
        <v>0</v>
      </c>
      <c r="Z24" s="6" t="s">
        <v>179</v>
      </c>
      <c r="AA24" s="2" t="s">
        <v>36</v>
      </c>
    </row>
    <row r="25" customFormat="false" ht="14.7" hidden="false" customHeight="false" outlineLevel="0" collapsed="false">
      <c r="A25" s="1" t="s">
        <v>180</v>
      </c>
      <c r="B25" s="1" t="n">
        <v>69</v>
      </c>
      <c r="D25" s="1" t="n">
        <v>30</v>
      </c>
      <c r="E25" s="1" t="n">
        <v>178</v>
      </c>
      <c r="F25" s="1" t="s">
        <v>56</v>
      </c>
      <c r="G25" s="1" t="s">
        <v>57</v>
      </c>
      <c r="H25" s="1" t="s">
        <v>56</v>
      </c>
      <c r="I25" s="1" t="s">
        <v>42</v>
      </c>
      <c r="J25" s="1" t="s">
        <v>30</v>
      </c>
      <c r="N25" s="3" t="n">
        <f aca="false">FALSE()</f>
        <v>0</v>
      </c>
      <c r="O25" s="1" t="n">
        <v>63</v>
      </c>
      <c r="P25" s="1" t="n">
        <v>2023</v>
      </c>
      <c r="Q25" s="1" t="n">
        <v>2011</v>
      </c>
      <c r="R25" s="2" t="n">
        <f aca="false">2023-Q25</f>
        <v>12</v>
      </c>
      <c r="S25" s="4" t="n">
        <f aca="false">IF(B25&lt;11,TRUE(),FALSE())</f>
        <v>0</v>
      </c>
      <c r="T25" s="4" t="n">
        <f aca="false">IF(O25&lt;11,TRUE(),FALSE())</f>
        <v>0</v>
      </c>
      <c r="U25" s="4" t="n">
        <f aca="false">IF(B25=O25,TRUE(),FALSE())</f>
        <v>0</v>
      </c>
      <c r="V25" s="1" t="s">
        <v>181</v>
      </c>
      <c r="W25" s="2" t="s">
        <v>172</v>
      </c>
      <c r="X25" s="12" t="n">
        <f aca="false">FALSE()</f>
        <v>0</v>
      </c>
      <c r="Y25" s="8" t="n">
        <v>0</v>
      </c>
      <c r="Z25" s="6" t="s">
        <v>182</v>
      </c>
      <c r="AA25" s="2" t="s">
        <v>36</v>
      </c>
    </row>
    <row r="26" customFormat="false" ht="14.7" hidden="false" customHeight="false" outlineLevel="0" collapsed="false">
      <c r="A26" s="1" t="s">
        <v>183</v>
      </c>
      <c r="B26" s="1" t="n">
        <v>76</v>
      </c>
      <c r="D26" s="1" t="n">
        <v>29</v>
      </c>
      <c r="E26" s="1" t="n">
        <v>183</v>
      </c>
      <c r="F26" s="1" t="s">
        <v>56</v>
      </c>
      <c r="G26" s="1" t="s">
        <v>57</v>
      </c>
      <c r="H26" s="1" t="s">
        <v>56</v>
      </c>
      <c r="J26" s="1" t="s">
        <v>30</v>
      </c>
      <c r="N26" s="3" t="n">
        <f aca="false">TRUE()</f>
        <v>1</v>
      </c>
      <c r="O26" s="1" t="n">
        <v>43</v>
      </c>
      <c r="P26" s="1" t="n">
        <v>2019</v>
      </c>
      <c r="Q26" s="1" t="n">
        <v>2013</v>
      </c>
      <c r="R26" s="2" t="n">
        <f aca="false">2023-Q26</f>
        <v>10</v>
      </c>
      <c r="S26" s="4" t="n">
        <f aca="false">IF(B26&lt;11,TRUE(),FALSE())</f>
        <v>0</v>
      </c>
      <c r="T26" s="4" t="n">
        <f aca="false">IF(O26&lt;11,TRUE(),FALSE())</f>
        <v>0</v>
      </c>
      <c r="U26" s="4" t="n">
        <f aca="false">IF(B26=O26,TRUE(),FALSE())</f>
        <v>0</v>
      </c>
      <c r="V26" s="1" t="s">
        <v>184</v>
      </c>
      <c r="W26" s="2" t="s">
        <v>172</v>
      </c>
      <c r="X26" s="12" t="n">
        <f aca="false">FALSE()</f>
        <v>0</v>
      </c>
      <c r="Y26" s="2" t="n">
        <v>0</v>
      </c>
      <c r="Z26" s="6" t="s">
        <v>185</v>
      </c>
      <c r="AA26" s="2" t="s">
        <v>36</v>
      </c>
    </row>
    <row r="27" customFormat="false" ht="14.7" hidden="false" customHeight="false" outlineLevel="0" collapsed="false">
      <c r="A27" s="1" t="s">
        <v>186</v>
      </c>
      <c r="B27" s="1" t="n">
        <v>78</v>
      </c>
      <c r="D27" s="1" t="n">
        <v>27</v>
      </c>
      <c r="E27" s="1" t="n">
        <v>196</v>
      </c>
      <c r="F27" s="1" t="s">
        <v>130</v>
      </c>
      <c r="G27" s="1" t="s">
        <v>131</v>
      </c>
      <c r="H27" s="1" t="s">
        <v>132</v>
      </c>
      <c r="I27" s="1" t="s">
        <v>42</v>
      </c>
      <c r="J27" s="1" t="s">
        <v>30</v>
      </c>
      <c r="N27" s="3" t="n">
        <f aca="false">FALSE()</f>
        <v>0</v>
      </c>
      <c r="O27" s="1" t="n">
        <v>43</v>
      </c>
      <c r="P27" s="1" t="n">
        <v>2022</v>
      </c>
      <c r="Q27" s="1" t="n">
        <v>2018</v>
      </c>
      <c r="R27" s="2" t="n">
        <f aca="false">2023-Q27</f>
        <v>5</v>
      </c>
      <c r="S27" s="4" t="n">
        <f aca="false">IF(B27&lt;11,TRUE(),FALSE())</f>
        <v>0</v>
      </c>
      <c r="T27" s="4" t="n">
        <f aca="false">IF(O27&lt;11,TRUE(),FALSE())</f>
        <v>0</v>
      </c>
      <c r="U27" s="4" t="n">
        <f aca="false">IF(B27=O27,TRUE(),FALSE())</f>
        <v>0</v>
      </c>
      <c r="V27" s="1" t="s">
        <v>187</v>
      </c>
      <c r="W27" s="2" t="s">
        <v>172</v>
      </c>
      <c r="X27" s="12" t="n">
        <f aca="false">FALSE()</f>
        <v>0</v>
      </c>
      <c r="Y27" s="2" t="n">
        <v>0</v>
      </c>
      <c r="Z27" s="6" t="s">
        <v>188</v>
      </c>
      <c r="AA27" s="2" t="s">
        <v>36</v>
      </c>
    </row>
    <row r="28" customFormat="false" ht="14.7" hidden="false" customHeight="false" outlineLevel="0" collapsed="false">
      <c r="A28" s="1" t="s">
        <v>189</v>
      </c>
      <c r="B28" s="1" t="n">
        <v>85</v>
      </c>
      <c r="D28" s="1" t="n">
        <v>23</v>
      </c>
      <c r="E28" s="1" t="n">
        <v>196</v>
      </c>
      <c r="F28" s="1" t="s">
        <v>56</v>
      </c>
      <c r="G28" s="1" t="s">
        <v>57</v>
      </c>
      <c r="H28" s="1" t="s">
        <v>56</v>
      </c>
      <c r="I28" s="1" t="s">
        <v>42</v>
      </c>
      <c r="J28" s="1" t="s">
        <v>30</v>
      </c>
      <c r="N28" s="3" t="n">
        <f aca="false">FALSE()</f>
        <v>0</v>
      </c>
      <c r="O28" s="1" t="n">
        <v>59</v>
      </c>
      <c r="P28" s="1" t="n">
        <v>2021</v>
      </c>
      <c r="Q28" s="1" t="n">
        <v>2017</v>
      </c>
      <c r="R28" s="2" t="n">
        <f aca="false">2023-Q28</f>
        <v>6</v>
      </c>
      <c r="S28" s="4" t="n">
        <f aca="false">IF(B28&lt;11,TRUE(),FALSE())</f>
        <v>0</v>
      </c>
      <c r="T28" s="4" t="n">
        <f aca="false">IF(O28&lt;11,TRUE(),FALSE())</f>
        <v>0</v>
      </c>
      <c r="U28" s="4" t="n">
        <f aca="false">IF(B28=O28,TRUE(),FALSE())</f>
        <v>0</v>
      </c>
      <c r="V28" s="1" t="s">
        <v>190</v>
      </c>
      <c r="W28" s="2" t="s">
        <v>172</v>
      </c>
      <c r="X28" s="12" t="n">
        <f aca="false">FALSE()</f>
        <v>0</v>
      </c>
      <c r="Y28" s="8" t="n">
        <v>0</v>
      </c>
      <c r="Z28" s="6" t="s">
        <v>191</v>
      </c>
      <c r="AA28" s="2" t="s">
        <v>36</v>
      </c>
    </row>
    <row r="29" customFormat="false" ht="14.7" hidden="false" customHeight="false" outlineLevel="0" collapsed="false">
      <c r="A29" s="1" t="s">
        <v>192</v>
      </c>
      <c r="B29" s="1" t="n">
        <v>73</v>
      </c>
      <c r="D29" s="1" t="n">
        <v>29</v>
      </c>
      <c r="E29" s="1" t="n">
        <v>193</v>
      </c>
      <c r="I29" s="1" t="s">
        <v>42</v>
      </c>
      <c r="J29" s="1" t="s">
        <v>30</v>
      </c>
      <c r="N29" s="3" t="n">
        <f aca="false">FALSE()</f>
        <v>0</v>
      </c>
      <c r="O29" s="1" t="n">
        <v>40</v>
      </c>
      <c r="P29" s="1" t="n">
        <v>2022</v>
      </c>
      <c r="Q29" s="1" t="n">
        <v>2013</v>
      </c>
      <c r="R29" s="2" t="n">
        <f aca="false">2023-Q29</f>
        <v>10</v>
      </c>
      <c r="S29" s="4" t="n">
        <f aca="false">IF(B29&lt;11,TRUE(),FALSE())</f>
        <v>0</v>
      </c>
      <c r="T29" s="4" t="n">
        <f aca="false">IF(O29&lt;11,TRUE(),FALSE())</f>
        <v>0</v>
      </c>
      <c r="U29" s="4" t="n">
        <f aca="false">IF(B29=O29,TRUE(),FALSE())</f>
        <v>0</v>
      </c>
      <c r="V29" s="1" t="s">
        <v>193</v>
      </c>
      <c r="W29" s="2" t="s">
        <v>172</v>
      </c>
      <c r="X29" s="12" t="n">
        <f aca="false">FALSE()</f>
        <v>0</v>
      </c>
      <c r="Y29" s="2" t="n">
        <v>0</v>
      </c>
      <c r="Z29" s="6" t="s">
        <v>194</v>
      </c>
      <c r="AA29" s="2" t="s">
        <v>36</v>
      </c>
    </row>
    <row r="30" customFormat="false" ht="14.7" hidden="false" customHeight="false" outlineLevel="0" collapsed="false">
      <c r="A30" s="1" t="s">
        <v>195</v>
      </c>
      <c r="B30" s="1" t="n">
        <v>63</v>
      </c>
      <c r="D30" s="1" t="n">
        <v>18</v>
      </c>
      <c r="E30" s="1" t="n">
        <v>185</v>
      </c>
      <c r="F30" s="1" t="s">
        <v>130</v>
      </c>
      <c r="G30" s="1" t="s">
        <v>131</v>
      </c>
      <c r="H30" s="1" t="s">
        <v>132</v>
      </c>
      <c r="J30" s="1" t="s">
        <v>30</v>
      </c>
      <c r="N30" s="3" t="n">
        <f aca="false">FALSE()</f>
        <v>0</v>
      </c>
      <c r="O30" s="1" t="n">
        <v>63</v>
      </c>
      <c r="P30" s="1" t="n">
        <v>2023</v>
      </c>
      <c r="Q30" s="1" t="n">
        <v>2023</v>
      </c>
      <c r="R30" s="2" t="n">
        <f aca="false">2023-Q30</f>
        <v>0</v>
      </c>
      <c r="S30" s="4" t="n">
        <f aca="false">IF(B30&lt;11,TRUE(),FALSE())</f>
        <v>0</v>
      </c>
      <c r="T30" s="4" t="n">
        <f aca="false">IF(O30&lt;11,TRUE(),FALSE())</f>
        <v>0</v>
      </c>
      <c r="U30" s="4" t="n">
        <f aca="false">IF(B30=O30,TRUE(),FALSE())</f>
        <v>1</v>
      </c>
      <c r="V30" s="1" t="s">
        <v>196</v>
      </c>
      <c r="W30" s="2" t="s">
        <v>172</v>
      </c>
      <c r="X30" s="12" t="n">
        <f aca="false">FALSE()</f>
        <v>0</v>
      </c>
      <c r="Y30" s="2" t="n">
        <v>0</v>
      </c>
      <c r="Z30" s="6" t="s">
        <v>197</v>
      </c>
      <c r="AA30" s="2" t="s">
        <v>36</v>
      </c>
    </row>
    <row r="31" customFormat="false" ht="14.7" hidden="false" customHeight="false" outlineLevel="0" collapsed="false">
      <c r="A31" s="1" t="s">
        <v>198</v>
      </c>
      <c r="B31" s="1" t="n">
        <v>111</v>
      </c>
      <c r="D31" s="1" t="n">
        <v>32</v>
      </c>
      <c r="E31" s="1" t="n">
        <v>180</v>
      </c>
      <c r="F31" s="1" t="s">
        <v>199</v>
      </c>
      <c r="G31" s="1" t="s">
        <v>200</v>
      </c>
      <c r="H31" s="1" t="s">
        <v>85</v>
      </c>
      <c r="J31" s="1" t="s">
        <v>30</v>
      </c>
      <c r="N31" s="3" t="n">
        <f aca="false">FALSE()</f>
        <v>0</v>
      </c>
      <c r="O31" s="1" t="n">
        <v>7</v>
      </c>
      <c r="P31" s="1" t="n">
        <v>2017</v>
      </c>
      <c r="Q31" s="1" t="n">
        <v>2009</v>
      </c>
      <c r="R31" s="2" t="n">
        <f aca="false">2023-Q31</f>
        <v>14</v>
      </c>
      <c r="S31" s="4" t="n">
        <f aca="false">IF(B31&lt;11,TRUE(),FALSE())</f>
        <v>0</v>
      </c>
      <c r="T31" s="4" t="n">
        <f aca="false">IF(O31&lt;11,TRUE(),FALSE())</f>
        <v>1</v>
      </c>
      <c r="U31" s="4" t="n">
        <f aca="false">IF(B31=O31,TRUE(),FALSE())</f>
        <v>0</v>
      </c>
      <c r="V31" s="1" t="s">
        <v>201</v>
      </c>
      <c r="W31" s="2" t="s">
        <v>172</v>
      </c>
      <c r="X31" s="12" t="n">
        <f aca="false">FALSE()</f>
        <v>0</v>
      </c>
      <c r="Y31" s="8" t="n">
        <v>0</v>
      </c>
      <c r="Z31" s="6" t="s">
        <v>202</v>
      </c>
      <c r="AA31" s="2" t="s">
        <v>36</v>
      </c>
    </row>
    <row r="32" customFormat="false" ht="24.05" hidden="false" customHeight="false" outlineLevel="0" collapsed="false">
      <c r="A32" s="1" t="s">
        <v>203</v>
      </c>
      <c r="B32" s="1" t="n">
        <v>121</v>
      </c>
      <c r="D32" s="1" t="n">
        <v>24</v>
      </c>
      <c r="E32" s="1" t="n">
        <v>191</v>
      </c>
      <c r="I32" s="1" t="s">
        <v>42</v>
      </c>
      <c r="J32" s="1" t="s">
        <v>30</v>
      </c>
      <c r="N32" s="3" t="n">
        <f aca="false">FALSE()</f>
        <v>0</v>
      </c>
      <c r="O32" s="1" t="n">
        <v>96</v>
      </c>
      <c r="P32" s="1" t="n">
        <v>2022</v>
      </c>
      <c r="Q32" s="1" t="n">
        <v>2016</v>
      </c>
      <c r="R32" s="2" t="n">
        <f aca="false">2023-Q32</f>
        <v>7</v>
      </c>
      <c r="S32" s="4" t="n">
        <f aca="false">IF(B32&lt;11,TRUE(),FALSE())</f>
        <v>0</v>
      </c>
      <c r="T32" s="4" t="n">
        <f aca="false">IF(O32&lt;11,TRUE(),FALSE())</f>
        <v>0</v>
      </c>
      <c r="U32" s="4" t="n">
        <f aca="false">IF(B32=O32,TRUE(),FALSE())</f>
        <v>0</v>
      </c>
      <c r="V32" s="5" t="s">
        <v>204</v>
      </c>
      <c r="W32" s="2" t="s">
        <v>172</v>
      </c>
      <c r="X32" s="12" t="n">
        <f aca="false">FALSE()</f>
        <v>0</v>
      </c>
      <c r="Y32" s="2" t="n">
        <v>0</v>
      </c>
      <c r="Z32" s="6" t="s">
        <v>205</v>
      </c>
      <c r="AA32" s="2" t="s">
        <v>36</v>
      </c>
    </row>
    <row r="33" customFormat="false" ht="14.7" hidden="false" customHeight="false" outlineLevel="0" collapsed="false">
      <c r="A33" s="1" t="s">
        <v>206</v>
      </c>
      <c r="B33" s="1" t="n">
        <v>131</v>
      </c>
      <c r="D33" s="1" t="n">
        <v>23</v>
      </c>
      <c r="E33" s="1" t="n">
        <v>185</v>
      </c>
      <c r="F33" s="1" t="s">
        <v>199</v>
      </c>
      <c r="G33" s="1" t="s">
        <v>200</v>
      </c>
      <c r="H33" s="1" t="s">
        <v>85</v>
      </c>
      <c r="I33" s="1" t="s">
        <v>71</v>
      </c>
      <c r="J33" s="1" t="s">
        <v>30</v>
      </c>
      <c r="N33" s="3" t="n">
        <f aca="false">FALSE()</f>
        <v>0</v>
      </c>
      <c r="O33" s="1" t="n">
        <v>112</v>
      </c>
      <c r="P33" s="1" t="n">
        <v>2023</v>
      </c>
      <c r="Q33" s="1" t="n">
        <v>2018</v>
      </c>
      <c r="R33" s="2" t="n">
        <f aca="false">2023-Q33</f>
        <v>5</v>
      </c>
      <c r="S33" s="4" t="n">
        <f aca="false">IF(B33&lt;11,TRUE(),FALSE())</f>
        <v>0</v>
      </c>
      <c r="T33" s="4" t="n">
        <f aca="false">IF(O33&lt;11,TRUE(),FALSE())</f>
        <v>0</v>
      </c>
      <c r="U33" s="4" t="n">
        <f aca="false">IF(B33=O33,TRUE(),FALSE())</f>
        <v>0</v>
      </c>
      <c r="V33" s="1" t="s">
        <v>207</v>
      </c>
      <c r="W33" s="2" t="s">
        <v>172</v>
      </c>
      <c r="X33" s="12" t="n">
        <f aca="false">FALSE()</f>
        <v>0</v>
      </c>
      <c r="Y33" s="2" t="n">
        <v>0</v>
      </c>
      <c r="Z33" s="6" t="s">
        <v>208</v>
      </c>
      <c r="AA33" s="2" t="s">
        <v>36</v>
      </c>
    </row>
    <row r="34" customFormat="false" ht="14.7" hidden="false" customHeight="false" outlineLevel="0" collapsed="false">
      <c r="A34" s="1" t="s">
        <v>209</v>
      </c>
      <c r="B34" s="1" t="n">
        <v>136</v>
      </c>
      <c r="D34" s="1" t="n">
        <v>22</v>
      </c>
      <c r="E34" s="1" t="n">
        <v>178</v>
      </c>
      <c r="F34" s="1" t="s">
        <v>56</v>
      </c>
      <c r="G34" s="1" t="s">
        <v>57</v>
      </c>
      <c r="H34" s="1" t="s">
        <v>56</v>
      </c>
      <c r="I34" s="1" t="s">
        <v>42</v>
      </c>
      <c r="J34" s="1" t="s">
        <v>30</v>
      </c>
      <c r="N34" s="3" t="n">
        <f aca="false">FALSE()</f>
        <v>0</v>
      </c>
      <c r="O34" s="1" t="n">
        <v>116</v>
      </c>
      <c r="P34" s="1" t="n">
        <v>2023</v>
      </c>
      <c r="Q34" s="1" t="n">
        <v>2021</v>
      </c>
      <c r="R34" s="2" t="n">
        <f aca="false">2023-Q34</f>
        <v>2</v>
      </c>
      <c r="S34" s="4" t="n">
        <f aca="false">IF(B34&lt;11,TRUE(),FALSE())</f>
        <v>0</v>
      </c>
      <c r="T34" s="4" t="n">
        <f aca="false">IF(O34&lt;11,TRUE(),FALSE())</f>
        <v>0</v>
      </c>
      <c r="U34" s="4" t="n">
        <f aca="false">IF(B34=O34,TRUE(),FALSE())</f>
        <v>0</v>
      </c>
      <c r="V34" s="1" t="s">
        <v>210</v>
      </c>
      <c r="W34" s="2" t="s">
        <v>172</v>
      </c>
      <c r="X34" s="12" t="n">
        <f aca="false">FALSE()</f>
        <v>0</v>
      </c>
      <c r="Y34" s="8" t="n">
        <v>0</v>
      </c>
      <c r="Z34" s="6" t="s">
        <v>211</v>
      </c>
      <c r="AA34" s="2" t="s">
        <v>36</v>
      </c>
    </row>
    <row r="35" customFormat="false" ht="14.7" hidden="false" customHeight="false" outlineLevel="0" collapsed="false">
      <c r="A35" s="1" t="s">
        <v>212</v>
      </c>
      <c r="B35" s="1" t="n">
        <v>138</v>
      </c>
      <c r="D35" s="1" t="n">
        <v>27</v>
      </c>
      <c r="E35" s="1" t="n">
        <v>191</v>
      </c>
      <c r="F35" s="1" t="s">
        <v>83</v>
      </c>
      <c r="G35" s="1" t="s">
        <v>84</v>
      </c>
      <c r="H35" s="1" t="s">
        <v>85</v>
      </c>
      <c r="I35" s="1" t="s">
        <v>42</v>
      </c>
      <c r="J35" s="1" t="s">
        <v>134</v>
      </c>
      <c r="N35" s="3" t="n">
        <f aca="false">FALSE()</f>
        <v>0</v>
      </c>
      <c r="O35" s="1" t="n">
        <v>114</v>
      </c>
      <c r="P35" s="1" t="n">
        <v>2023</v>
      </c>
      <c r="Q35" s="1" t="n">
        <v>2016</v>
      </c>
      <c r="R35" s="2" t="n">
        <f aca="false">2023-Q35</f>
        <v>7</v>
      </c>
      <c r="S35" s="4" t="n">
        <f aca="false">IF(B35&lt;11,TRUE(),FALSE())</f>
        <v>0</v>
      </c>
      <c r="T35" s="4" t="n">
        <f aca="false">IF(O35&lt;11,TRUE(),FALSE())</f>
        <v>0</v>
      </c>
      <c r="U35" s="4" t="n">
        <f aca="false">IF(B35=O35,TRUE(),FALSE())</f>
        <v>0</v>
      </c>
      <c r="V35" s="1" t="s">
        <v>213</v>
      </c>
      <c r="W35" s="2" t="s">
        <v>172</v>
      </c>
      <c r="X35" s="12" t="n">
        <f aca="false">FALSE()</f>
        <v>0</v>
      </c>
      <c r="Y35" s="2" t="n">
        <v>0</v>
      </c>
      <c r="Z35" s="6" t="s">
        <v>214</v>
      </c>
      <c r="AA35" s="2" t="s">
        <v>36</v>
      </c>
    </row>
    <row r="36" customFormat="false" ht="14.7" hidden="false" customHeight="false" outlineLevel="0" collapsed="false">
      <c r="A36" s="1" t="s">
        <v>215</v>
      </c>
      <c r="B36" s="1" t="n">
        <v>601</v>
      </c>
      <c r="D36" s="1" t="n">
        <v>23</v>
      </c>
      <c r="E36" s="1" t="n">
        <v>193</v>
      </c>
      <c r="F36" s="1" t="s">
        <v>83</v>
      </c>
      <c r="G36" s="1" t="s">
        <v>84</v>
      </c>
      <c r="H36" s="1" t="s">
        <v>85</v>
      </c>
      <c r="J36" s="1" t="s">
        <v>30</v>
      </c>
      <c r="N36" s="3" t="n">
        <f aca="false">FALSE()</f>
        <v>0</v>
      </c>
      <c r="O36" s="1" t="n">
        <v>544</v>
      </c>
      <c r="P36" s="1" t="n">
        <v>2022</v>
      </c>
      <c r="Q36" s="1" t="n">
        <v>2023</v>
      </c>
      <c r="R36" s="2" t="n">
        <f aca="false">2023-Q36</f>
        <v>0</v>
      </c>
      <c r="S36" s="4" t="n">
        <f aca="false">IF(B36&lt;11,TRUE(),FALSE())</f>
        <v>0</v>
      </c>
      <c r="T36" s="4" t="n">
        <f aca="false">IF(O36&lt;11,TRUE(),FALSE())</f>
        <v>0</v>
      </c>
      <c r="U36" s="4" t="n">
        <f aca="false">IF(B36=O36,TRUE(),FALSE())</f>
        <v>0</v>
      </c>
      <c r="V36" s="1" t="s">
        <v>216</v>
      </c>
      <c r="W36" s="2" t="s">
        <v>217</v>
      </c>
      <c r="X36" s="12" t="n">
        <f aca="false">FALSE()</f>
        <v>0</v>
      </c>
      <c r="Y36" s="2" t="n">
        <v>0</v>
      </c>
      <c r="Z36" s="6" t="s">
        <v>218</v>
      </c>
      <c r="AA36" s="2" t="s">
        <v>36</v>
      </c>
    </row>
    <row r="37" s="7" customFormat="true" ht="14.7" hidden="false" customHeight="false" outlineLevel="0" collapsed="false">
      <c r="A37" s="7" t="s">
        <v>219</v>
      </c>
      <c r="B37" s="7" t="n">
        <v>347</v>
      </c>
      <c r="C37" s="8"/>
      <c r="D37" s="7" t="n">
        <v>36</v>
      </c>
      <c r="E37" s="7" t="n">
        <v>191</v>
      </c>
      <c r="F37" s="7" t="s">
        <v>83</v>
      </c>
      <c r="G37" s="7" t="s">
        <v>84</v>
      </c>
      <c r="H37" s="7" t="s">
        <v>85</v>
      </c>
      <c r="J37" s="7" t="s">
        <v>30</v>
      </c>
      <c r="K37" s="8"/>
      <c r="L37" s="8"/>
      <c r="M37" s="8"/>
      <c r="N37" s="13" t="b">
        <f aca="false">FALSE()</f>
        <v>0</v>
      </c>
      <c r="O37" s="7" t="n">
        <v>33</v>
      </c>
      <c r="P37" s="7" t="n">
        <v>2012</v>
      </c>
      <c r="Q37" s="7" t="n">
        <v>2005</v>
      </c>
      <c r="R37" s="8" t="n">
        <f aca="false">2023-Q37</f>
        <v>18</v>
      </c>
      <c r="S37" s="14" t="b">
        <f aca="false">IF(B37&lt;11,TRUE(),FALSE())</f>
        <v>0</v>
      </c>
      <c r="T37" s="14" t="b">
        <f aca="false">IF(O37&lt;11,TRUE(),FALSE())</f>
        <v>0</v>
      </c>
      <c r="U37" s="14" t="b">
        <f aca="false">IF(B37=O37,TRUE(),FALSE())</f>
        <v>0</v>
      </c>
      <c r="V37" s="7" t="s">
        <v>220</v>
      </c>
      <c r="W37" s="8"/>
      <c r="X37" s="12" t="n">
        <f aca="false">FALSE()</f>
        <v>0</v>
      </c>
      <c r="Y37" s="8" t="n">
        <v>0</v>
      </c>
      <c r="Z37" s="11" t="s">
        <v>218</v>
      </c>
      <c r="AA37" s="2" t="s">
        <v>36</v>
      </c>
    </row>
    <row r="38" customFormat="false" ht="14.7" hidden="false" customHeight="false" outlineLevel="0" collapsed="false">
      <c r="A38" s="1" t="s">
        <v>221</v>
      </c>
      <c r="B38" s="1" t="n">
        <v>294</v>
      </c>
      <c r="D38" s="1" t="n">
        <v>26</v>
      </c>
      <c r="E38" s="1" t="n">
        <v>193</v>
      </c>
      <c r="F38" s="1" t="s">
        <v>222</v>
      </c>
      <c r="G38" s="1" t="s">
        <v>223</v>
      </c>
      <c r="H38" s="1" t="s">
        <v>222</v>
      </c>
      <c r="I38" s="1" t="s">
        <v>42</v>
      </c>
      <c r="J38" s="1" t="s">
        <v>30</v>
      </c>
      <c r="N38" s="15" t="b">
        <f aca="false">FALSE()</f>
        <v>0</v>
      </c>
      <c r="O38" s="1" t="n">
        <v>31</v>
      </c>
      <c r="P38" s="1" t="n">
        <v>2021</v>
      </c>
      <c r="Q38" s="1" t="n">
        <v>2015</v>
      </c>
      <c r="R38" s="2" t="n">
        <f aca="false">2023-Q38</f>
        <v>8</v>
      </c>
      <c r="S38" s="4" t="b">
        <f aca="false">IF(B38&lt;11,TRUE(),FALSE())</f>
        <v>0</v>
      </c>
      <c r="T38" s="4" t="b">
        <f aca="false">IF(O38&lt;11,TRUE(),FALSE())</f>
        <v>0</v>
      </c>
      <c r="U38" s="4" t="b">
        <f aca="false">IF(B38=O38,TRUE(),FALSE())</f>
        <v>0</v>
      </c>
      <c r="V38" s="1" t="s">
        <v>224</v>
      </c>
      <c r="X38" s="12" t="n">
        <f aca="false">FALSE()</f>
        <v>0</v>
      </c>
      <c r="Y38" s="2" t="n">
        <v>0</v>
      </c>
      <c r="Z38" s="11" t="s">
        <v>218</v>
      </c>
      <c r="AA38" s="2" t="s">
        <v>36</v>
      </c>
    </row>
    <row r="39" customFormat="false" ht="14.7" hidden="false" customHeight="false" outlineLevel="0" collapsed="false">
      <c r="A39" s="1" t="s">
        <v>225</v>
      </c>
      <c r="B39" s="1" t="n">
        <v>401</v>
      </c>
      <c r="D39" s="1" t="n">
        <v>32</v>
      </c>
      <c r="E39" s="1" t="n">
        <v>188</v>
      </c>
      <c r="F39" s="1" t="s">
        <v>130</v>
      </c>
      <c r="G39" s="1" t="s">
        <v>131</v>
      </c>
      <c r="H39" s="1" t="s">
        <v>132</v>
      </c>
      <c r="I39" s="1" t="s">
        <v>226</v>
      </c>
      <c r="J39" s="1" t="s">
        <v>30</v>
      </c>
      <c r="N39" s="15" t="b">
        <f aca="false">FALSE()</f>
        <v>0</v>
      </c>
      <c r="O39" s="1" t="n">
        <v>36</v>
      </c>
      <c r="P39" s="1" t="n">
        <v>2019</v>
      </c>
      <c r="Q39" s="1" t="n">
        <v>2010</v>
      </c>
      <c r="R39" s="2" t="n">
        <f aca="false">2023-Q39</f>
        <v>13</v>
      </c>
      <c r="S39" s="4" t="b">
        <f aca="false">IF(B39&lt;11,TRUE(),FALSE())</f>
        <v>0</v>
      </c>
      <c r="T39" s="4" t="b">
        <f aca="false">IF(O39&lt;11,TRUE(),FALSE())</f>
        <v>0</v>
      </c>
      <c r="U39" s="4" t="b">
        <f aca="false">IF(B39=O39,TRUE(),FALSE())</f>
        <v>0</v>
      </c>
      <c r="V39" s="1" t="s">
        <v>227</v>
      </c>
      <c r="X39" s="12" t="n">
        <f aca="false">FALSE()</f>
        <v>0</v>
      </c>
      <c r="Y39" s="2" t="n">
        <v>0</v>
      </c>
      <c r="Z39" s="11" t="s">
        <v>218</v>
      </c>
      <c r="AA39" s="2" t="s">
        <v>36</v>
      </c>
    </row>
    <row r="40" customFormat="false" ht="14.7" hidden="false" customHeight="false" outlineLevel="0" collapsed="false">
      <c r="A40" s="1" t="s">
        <v>228</v>
      </c>
      <c r="B40" s="1" t="n">
        <v>169</v>
      </c>
      <c r="D40" s="1" t="n">
        <v>27</v>
      </c>
      <c r="E40" s="1" t="n">
        <v>188</v>
      </c>
      <c r="F40" s="1" t="s">
        <v>83</v>
      </c>
      <c r="G40" s="1" t="s">
        <v>84</v>
      </c>
      <c r="H40" s="1" t="s">
        <v>85</v>
      </c>
      <c r="J40" s="1" t="s">
        <v>30</v>
      </c>
      <c r="N40" s="15" t="b">
        <f aca="false">FALSE()</f>
        <v>0</v>
      </c>
      <c r="O40" s="1" t="n">
        <v>127</v>
      </c>
      <c r="P40" s="1" t="n">
        <v>2022</v>
      </c>
      <c r="Q40" s="1" t="n">
        <v>2014</v>
      </c>
      <c r="R40" s="2" t="n">
        <f aca="false">2023-Q40</f>
        <v>9</v>
      </c>
      <c r="S40" s="4" t="b">
        <f aca="false">IF(B40&lt;11,TRUE(),FALSE())</f>
        <v>0</v>
      </c>
      <c r="T40" s="4" t="b">
        <f aca="false">IF(O40&lt;11,TRUE(),FALSE())</f>
        <v>0</v>
      </c>
      <c r="U40" s="4" t="b">
        <f aca="false">IF(B40=O40,TRUE(),FALSE())</f>
        <v>0</v>
      </c>
      <c r="X40" s="12" t="n">
        <f aca="false">FALSE()</f>
        <v>0</v>
      </c>
      <c r="Y40" s="8" t="n">
        <v>0</v>
      </c>
      <c r="Z40" s="11" t="s">
        <v>218</v>
      </c>
      <c r="AA40" s="2" t="s">
        <v>36</v>
      </c>
    </row>
    <row r="41" customFormat="false" ht="14.7" hidden="false" customHeight="false" outlineLevel="0" collapsed="false">
      <c r="A41" s="1" t="s">
        <v>229</v>
      </c>
      <c r="B41" s="1" t="n">
        <v>1740</v>
      </c>
      <c r="D41" s="1" t="n">
        <v>17</v>
      </c>
      <c r="E41" s="1" t="n">
        <v>185</v>
      </c>
      <c r="F41" s="1" t="s">
        <v>83</v>
      </c>
      <c r="G41" s="1" t="s">
        <v>84</v>
      </c>
      <c r="H41" s="1" t="s">
        <v>85</v>
      </c>
      <c r="N41" s="15" t="b">
        <f aca="false">FALSE()</f>
        <v>0</v>
      </c>
      <c r="O41" s="1" t="n">
        <v>1639</v>
      </c>
      <c r="P41" s="1" t="n">
        <v>2023</v>
      </c>
      <c r="Q41" s="1" t="n">
        <v>2023</v>
      </c>
      <c r="R41" s="2" t="n">
        <f aca="false">2023-Q41</f>
        <v>0</v>
      </c>
      <c r="S41" s="4" t="b">
        <f aca="false">IF(B41&lt;11,TRUE(),FALSE())</f>
        <v>0</v>
      </c>
      <c r="T41" s="4" t="b">
        <f aca="false">IF(O41&lt;11,TRUE(),FALSE())</f>
        <v>0</v>
      </c>
      <c r="U41" s="4" t="b">
        <f aca="false">IF(B41=O41,TRUE(),FALSE())</f>
        <v>0</v>
      </c>
      <c r="X41" s="12" t="n">
        <f aca="false">FALSE()</f>
        <v>0</v>
      </c>
      <c r="Y41" s="2" t="n">
        <v>0</v>
      </c>
      <c r="Z41" s="11" t="s">
        <v>218</v>
      </c>
      <c r="AA41" s="2" t="s">
        <v>36</v>
      </c>
    </row>
    <row r="42" customFormat="false" ht="14.7" hidden="false" customHeight="false" outlineLevel="0" collapsed="false">
      <c r="A42" s="1" t="s">
        <v>230</v>
      </c>
      <c r="B42" s="1" t="n">
        <v>217</v>
      </c>
      <c r="D42" s="1" t="n">
        <v>32</v>
      </c>
      <c r="E42" s="1" t="n">
        <v>175</v>
      </c>
      <c r="F42" s="1" t="s">
        <v>231</v>
      </c>
      <c r="G42" s="1" t="s">
        <v>232</v>
      </c>
      <c r="H42" s="1" t="s">
        <v>50</v>
      </c>
      <c r="I42" s="1" t="s">
        <v>42</v>
      </c>
      <c r="J42" s="1" t="s">
        <v>30</v>
      </c>
      <c r="N42" s="15" t="b">
        <f aca="false">FALSE()</f>
        <v>0</v>
      </c>
      <c r="O42" s="1" t="n">
        <v>50</v>
      </c>
      <c r="P42" s="1" t="n">
        <v>2016</v>
      </c>
      <c r="Q42" s="1" t="n">
        <v>2007</v>
      </c>
      <c r="R42" s="2" t="n">
        <f aca="false">2023-Q42</f>
        <v>16</v>
      </c>
      <c r="S42" s="4" t="b">
        <f aca="false">IF(B42&lt;11,TRUE(),FALSE())</f>
        <v>0</v>
      </c>
      <c r="T42" s="4" t="b">
        <f aca="false">IF(O42&lt;11,TRUE(),FALSE())</f>
        <v>0</v>
      </c>
      <c r="U42" s="4" t="b">
        <f aca="false">IF(B42=O42,TRUE(),FALSE())</f>
        <v>0</v>
      </c>
      <c r="V42" s="16" t="s">
        <v>233</v>
      </c>
      <c r="X42" s="12" t="n">
        <f aca="false">FALSE()</f>
        <v>0</v>
      </c>
      <c r="Y42" s="2" t="n">
        <v>0</v>
      </c>
      <c r="Z42" s="11" t="s">
        <v>218</v>
      </c>
      <c r="AA42" s="2" t="s">
        <v>36</v>
      </c>
    </row>
    <row r="43" customFormat="false" ht="14.7" hidden="false" customHeight="false" outlineLevel="0" collapsed="false">
      <c r="A43" s="1" t="s">
        <v>234</v>
      </c>
      <c r="B43" s="1" t="n">
        <v>348</v>
      </c>
      <c r="D43" s="1" t="n">
        <v>26</v>
      </c>
      <c r="E43" s="1" t="n">
        <v>183</v>
      </c>
      <c r="F43" s="1" t="s">
        <v>235</v>
      </c>
      <c r="G43" s="1" t="s">
        <v>236</v>
      </c>
      <c r="H43" s="1" t="s">
        <v>237</v>
      </c>
      <c r="J43" s="1" t="s">
        <v>30</v>
      </c>
      <c r="N43" s="15" t="b">
        <f aca="false">FALSE()</f>
        <v>0</v>
      </c>
      <c r="O43" s="1" t="n">
        <v>249</v>
      </c>
      <c r="P43" s="1" t="n">
        <v>2017</v>
      </c>
      <c r="Q43" s="1" t="n">
        <v>2015</v>
      </c>
      <c r="R43" s="2" t="n">
        <f aca="false">2023-Q43</f>
        <v>8</v>
      </c>
      <c r="S43" s="4" t="b">
        <f aca="false">IF(B43&lt;11,TRUE(),FALSE())</f>
        <v>0</v>
      </c>
      <c r="T43" s="4" t="b">
        <f aca="false">IF(O43&lt;11,TRUE(),FALSE())</f>
        <v>0</v>
      </c>
      <c r="U43" s="4" t="b">
        <f aca="false">IF(B43=O43,TRUE(),FALSE())</f>
        <v>0</v>
      </c>
      <c r="X43" s="12" t="n">
        <f aca="false">FALSE()</f>
        <v>0</v>
      </c>
      <c r="Y43" s="8" t="n">
        <v>0</v>
      </c>
      <c r="Z43" s="11" t="s">
        <v>218</v>
      </c>
      <c r="AA43" s="2" t="s">
        <v>36</v>
      </c>
    </row>
    <row r="44" customFormat="false" ht="14.7" hidden="false" customHeight="false" outlineLevel="0" collapsed="false">
      <c r="A44" s="1" t="s">
        <v>178</v>
      </c>
      <c r="B44" s="1" t="n">
        <v>352</v>
      </c>
      <c r="D44" s="1" t="n">
        <v>32</v>
      </c>
      <c r="E44" s="1" t="n">
        <v>186</v>
      </c>
      <c r="F44" s="1" t="s">
        <v>56</v>
      </c>
      <c r="G44" s="1" t="s">
        <v>57</v>
      </c>
      <c r="H44" s="1" t="s">
        <v>56</v>
      </c>
      <c r="J44" s="1" t="s">
        <v>30</v>
      </c>
      <c r="N44" s="15" t="b">
        <f aca="false">FALSE()</f>
        <v>0</v>
      </c>
      <c r="O44" s="1" t="n">
        <v>252</v>
      </c>
      <c r="P44" s="1" t="n">
        <v>2017</v>
      </c>
      <c r="Q44" s="1" t="n">
        <v>2008</v>
      </c>
      <c r="R44" s="2" t="n">
        <f aca="false">2023-Q44</f>
        <v>15</v>
      </c>
      <c r="S44" s="4" t="b">
        <f aca="false">IF(B44&lt;11,TRUE(),FALSE())</f>
        <v>0</v>
      </c>
      <c r="T44" s="4" t="b">
        <f aca="false">IF(O44&lt;11,TRUE(),FALSE())</f>
        <v>0</v>
      </c>
      <c r="U44" s="4" t="b">
        <f aca="false">IF(B44=O44,TRUE(),FALSE())</f>
        <v>0</v>
      </c>
      <c r="X44" s="12" t="n">
        <f aca="false">FALSE()</f>
        <v>0</v>
      </c>
      <c r="Y44" s="2" t="n">
        <v>0</v>
      </c>
      <c r="Z44" s="11" t="s">
        <v>218</v>
      </c>
      <c r="AA44" s="2" t="s">
        <v>36</v>
      </c>
    </row>
    <row r="45" customFormat="false" ht="14.7" hidden="false" customHeight="false" outlineLevel="0" collapsed="false">
      <c r="A45" s="1" t="s">
        <v>238</v>
      </c>
      <c r="B45" s="1" t="n">
        <v>195</v>
      </c>
      <c r="D45" s="1" t="n">
        <v>23</v>
      </c>
      <c r="E45" s="1" t="n">
        <v>180</v>
      </c>
      <c r="F45" s="1" t="s">
        <v>83</v>
      </c>
      <c r="G45" s="1" t="s">
        <v>84</v>
      </c>
      <c r="H45" s="1" t="s">
        <v>85</v>
      </c>
      <c r="J45" s="1" t="s">
        <v>30</v>
      </c>
      <c r="N45" s="15" t="b">
        <f aca="false">FALSE()</f>
        <v>0</v>
      </c>
      <c r="O45" s="1" t="n">
        <v>160</v>
      </c>
      <c r="P45" s="1" t="n">
        <v>2022</v>
      </c>
      <c r="Q45" s="1" t="n">
        <v>2019</v>
      </c>
      <c r="R45" s="2" t="n">
        <f aca="false">2023-Q45</f>
        <v>4</v>
      </c>
      <c r="S45" s="4" t="b">
        <f aca="false">IF(B45&lt;11,TRUE(),FALSE())</f>
        <v>0</v>
      </c>
      <c r="T45" s="4" t="b">
        <f aca="false">IF(O45&lt;11,TRUE(),FALSE())</f>
        <v>0</v>
      </c>
      <c r="U45" s="4" t="b">
        <f aca="false">IF(B45=O45,TRUE(),FALSE())</f>
        <v>0</v>
      </c>
      <c r="V45" s="1" t="s">
        <v>239</v>
      </c>
      <c r="X45" s="12" t="n">
        <f aca="false">FALSE()</f>
        <v>0</v>
      </c>
      <c r="Y45" s="2" t="n">
        <v>0</v>
      </c>
      <c r="Z45" s="11" t="s">
        <v>218</v>
      </c>
      <c r="AA45" s="2" t="s">
        <v>36</v>
      </c>
    </row>
    <row r="46" customFormat="false" ht="14.7" hidden="false" customHeight="false" outlineLevel="0" collapsed="false">
      <c r="A46" s="17" t="s">
        <v>240</v>
      </c>
      <c r="B46" s="1" t="n">
        <v>237</v>
      </c>
      <c r="D46" s="1" t="n">
        <v>19</v>
      </c>
      <c r="E46" s="1" t="n">
        <v>201</v>
      </c>
      <c r="F46" s="1" t="s">
        <v>130</v>
      </c>
      <c r="G46" s="1" t="s">
        <v>131</v>
      </c>
      <c r="H46" s="1" t="s">
        <v>132</v>
      </c>
      <c r="J46" s="1" t="s">
        <v>30</v>
      </c>
      <c r="N46" s="15" t="b">
        <f aca="false">FALSE()</f>
        <v>0</v>
      </c>
      <c r="O46" s="1" t="n">
        <v>229</v>
      </c>
      <c r="P46" s="1" t="n">
        <v>2023</v>
      </c>
      <c r="Q46" s="1" t="n">
        <v>2021</v>
      </c>
      <c r="R46" s="2" t="n">
        <f aca="false">2023-Q46</f>
        <v>2</v>
      </c>
      <c r="S46" s="4" t="b">
        <f aca="false">IF(B46&lt;11,TRUE(),FALSE())</f>
        <v>0</v>
      </c>
      <c r="T46" s="4" t="b">
        <f aca="false">IF(O46&lt;11,TRUE(),FALSE())</f>
        <v>0</v>
      </c>
      <c r="U46" s="4" t="b">
        <f aca="false">IF(B46=O46,TRUE(),FALSE())</f>
        <v>0</v>
      </c>
      <c r="V46" s="1" t="s">
        <v>241</v>
      </c>
      <c r="X46" s="12" t="n">
        <f aca="false">FALSE()</f>
        <v>0</v>
      </c>
      <c r="Y46" s="8" t="n">
        <v>0</v>
      </c>
      <c r="Z46" s="11" t="s">
        <v>218</v>
      </c>
      <c r="AA46" s="2" t="s">
        <v>36</v>
      </c>
    </row>
    <row r="47" customFormat="false" ht="14.7" hidden="false" customHeight="false" outlineLevel="0" collapsed="false">
      <c r="A47" s="17" t="s">
        <v>242</v>
      </c>
      <c r="B47" s="1" t="n">
        <v>148</v>
      </c>
      <c r="D47" s="1" t="n">
        <v>28</v>
      </c>
      <c r="E47" s="1" t="n">
        <v>191</v>
      </c>
      <c r="F47" s="1" t="s">
        <v>243</v>
      </c>
      <c r="G47" s="1" t="s">
        <v>244</v>
      </c>
      <c r="H47" s="1" t="s">
        <v>65</v>
      </c>
      <c r="J47" s="1" t="s">
        <v>30</v>
      </c>
      <c r="N47" s="15" t="b">
        <f aca="false">TRUE()</f>
        <v>1</v>
      </c>
      <c r="O47" s="1" t="n">
        <v>145</v>
      </c>
      <c r="P47" s="1" t="n">
        <v>2023</v>
      </c>
      <c r="Q47" s="1" t="n">
        <v>2014</v>
      </c>
      <c r="R47" s="2" t="n">
        <f aca="false">2023-Q47</f>
        <v>9</v>
      </c>
      <c r="S47" s="4" t="b">
        <f aca="false">IF(B47&lt;11,TRUE(),FALSE())</f>
        <v>0</v>
      </c>
      <c r="T47" s="4" t="b">
        <f aca="false">IF(O47&lt;11,TRUE(),FALSE())</f>
        <v>0</v>
      </c>
      <c r="U47" s="4" t="b">
        <f aca="false">IF(B47=O47,TRUE(),FALSE())</f>
        <v>0</v>
      </c>
      <c r="V47" s="1" t="s">
        <v>245</v>
      </c>
      <c r="X47" s="12" t="n">
        <f aca="false">FALSE()</f>
        <v>0</v>
      </c>
      <c r="Y47" s="2" t="n">
        <v>0</v>
      </c>
      <c r="Z47" s="11" t="s">
        <v>218</v>
      </c>
      <c r="AA47" s="2" t="s">
        <v>36</v>
      </c>
    </row>
    <row r="48" customFormat="false" ht="14.7" hidden="false" customHeight="false" outlineLevel="0" collapsed="false">
      <c r="A48" s="18" t="s">
        <v>246</v>
      </c>
      <c r="B48" s="1" t="n">
        <v>84</v>
      </c>
      <c r="D48" s="1" t="n">
        <v>26</v>
      </c>
      <c r="E48" s="1" t="n">
        <v>196</v>
      </c>
      <c r="F48" s="1" t="s">
        <v>247</v>
      </c>
      <c r="G48" s="19" t="s">
        <v>248</v>
      </c>
      <c r="H48" s="19" t="s">
        <v>132</v>
      </c>
      <c r="I48" s="1" t="s">
        <v>29</v>
      </c>
      <c r="J48" s="1" t="s">
        <v>134</v>
      </c>
      <c r="N48" s="3" t="b">
        <v>0</v>
      </c>
      <c r="O48" s="1" t="n">
        <v>47</v>
      </c>
      <c r="P48" s="1" t="n">
        <v>2023</v>
      </c>
      <c r="Q48" s="1" t="n">
        <v>2016</v>
      </c>
      <c r="R48" s="2" t="n">
        <f aca="false">2023-Q48</f>
        <v>7</v>
      </c>
      <c r="S48" s="4" t="b">
        <f aca="false">IF(B48&lt;11,TRUE(),FALSE())</f>
        <v>0</v>
      </c>
      <c r="T48" s="4" t="b">
        <f aca="false">IF(O48&lt;11,TRUE(),FALSE())</f>
        <v>0</v>
      </c>
      <c r="U48" s="4" t="b">
        <f aca="false">IF(B48=O48,TRUE(),FALSE())</f>
        <v>0</v>
      </c>
      <c r="V48" s="1" t="s">
        <v>249</v>
      </c>
      <c r="X48" s="12" t="n">
        <f aca="false">FALSE()</f>
        <v>0</v>
      </c>
      <c r="Y48" s="2" t="n">
        <v>0</v>
      </c>
      <c r="AA48" s="2" t="s">
        <v>36</v>
      </c>
    </row>
  </sheetData>
  <conditionalFormatting sqref="A1:AMJ3 A4:F4 I4:AMJ4 A5:AMJ21 R22:U36 W22:W36">
    <cfRule type="cellIs" priority="2" operator="equal" aboveAverage="0" equalAverage="0" bottom="0" percent="0" rank="0" text="" dxfId="0">
      <formula>1</formula>
    </cfRule>
    <cfRule type="cellIs" priority="3" operator="equal" aboveAverage="0" equalAverage="0" bottom="0" percent="0" rank="0" text="" dxfId="1">
      <formula>0</formula>
    </cfRule>
  </conditionalFormatting>
  <conditionalFormatting sqref="A1:AMJ3 A4:F4 I4:AMJ4 A5:AMJ24 Z25:AMJ47 A40:T45 A49:AMJ1048576 B46:T47 U42:U48 A37:W39 W42 V43:W48 U40:W41 X37:Y47 A25:Y36 A48:F48 I48:T48 X48:AMJ48">
    <cfRule type="cellIs" priority="4" operator="equal" aboveAverage="0" equalAverage="0" bottom="0" percent="0" rank="0" text="" dxfId="2">
      <formula>TRUE()</formula>
    </cfRule>
  </conditionalFormatting>
  <conditionalFormatting sqref="A1:AMJ1048576">
    <cfRule type="expression" priority="5" aboveAverage="0" equalAverage="0" bottom="0" percent="0" rank="0" text="" dxfId="3">
      <formula>ISBLANK(A1)</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Z6" r:id="rId2" display="https://libema-open.nl/wp-content/uploads/2023/05/carreno-busta-full-2022-may.png"/>
    <hyperlink ref="Z7" r:id="rId3" display="https://libema-open.nl//wp-content/uploads/2023/05/cilic-full-2022-may.png"/>
    <hyperlink ref="Z8" r:id="rId4" display="https://libema-open.nl/wp-content/uploads/2023/05/bautista-agut-full-2022-may.png"/>
    <hyperlink ref="Z9" r:id="rId5" display="https://libema-open.nl/wp-content/uploads/2023/05/van-de-zandschulp-full-2022-may.png"/>
    <hyperlink ref="Z10" r:id="rId6" display="https://libema-open.nl/wp-content/uploads/2023/05/raonic_full_ao20.png"/>
    <hyperlink ref="Z11" r:id="rId7" display="https://libema-open.nl/wp-content/uploads/2023/05/griekspoor-full-2022-may.png"/>
    <hyperlink ref="Z12" r:id="rId8" display="https://libema-open.nl/wp-content/uploads/2023/05/kecmanovic_full_2022_october-1.png"/>
    <hyperlink ref="Z13" r:id="rId9" display="https://libema-open.nl/wp-content/uploads/2023/05/zapata_miralles_full_2022.png"/>
    <hyperlink ref="Z14" r:id="rId10" display="https://libema-open.nl/wp-content/uploads/2023/05/cressy-full-2022-june.png"/>
    <hyperlink ref="Z15" r:id="rId11" display="https://libema-open.nl/wp-content/uploads/2023/05/ruusuvuori_full_2023.png"/>
    <hyperlink ref="Z16" r:id="rId12" display="https://libema-open.nl/wp-content/uploads/2023/05/mannarino-full-2022-may.png"/>
    <hyperlink ref="Z17" r:id="rId13" display="https://libema-open.nl/wp-content/uploads/2023/05/nakashima-full-2022-may.png"/>
    <hyperlink ref="Z18" r:id="rId14" display="https://libema-open.nl/wp-content/uploads/2023/05/bublik_full_2023_update.png"/>
    <hyperlink ref="Z19" r:id="rId15" display="https://libema-open.nl/wp-content/uploads/2023/05/humbert-full-2022-june.png"/>
    <hyperlink ref="Z20" r:id="rId16" display="https://libema-open.nl/wp-content/uploads/2023/05/ymer_m_full_ao20.png"/>
    <hyperlink ref="Z21" r:id="rId17" display="https://libema-open.nl/wp-content/uploads/2022/05/van_rijthoven_tim_head_pp19.png"/>
    <hyperlink ref="Z22" r:id="rId18" display="https://libema-open.nl/wp-content/uploads/2023/05/mcdonald_full.png"/>
    <hyperlink ref="Z23" r:id="rId19" display="https://libema-open.nl/wp-content/uploads/2023/05/moutet_full.png"/>
    <hyperlink ref="Z24" r:id="rId20" display="https://libema-open.nl/wp-content/uploads/2023/05/purcell_full.png"/>
    <hyperlink ref="Z25" r:id="rId21" display="https://libema-open.nl/wp-content/uploads/2023/05/kubler_full.png"/>
    <hyperlink ref="Z26" r:id="rId22" display="https://libema-open.nl/wp-content/uploads/2023/05/thompson_full.png"/>
    <hyperlink ref="Z27" r:id="rId23" display="https://libema-open.nl/wp-content/uploads/2023/05/rinderknech_full.png"/>
    <hyperlink ref="Z28" r:id="rId24" display="https://libema-open.nl/wp-content/uploads/2023/05/popyrin_full.png"/>
    <hyperlink ref="Z29" r:id="rId25" display="https://libema-open.nl/wp-content/uploads/2023/05/ivashka_full.png"/>
    <hyperlink ref="Z30" r:id="rId26" display="https://libema-open.nl/wp-content/uploads/2023/05/fils_full.png"/>
    <hyperlink ref="Z31" r:id="rId27" display="https://libema-open.nl/wp-content/uploads/2023/05/goffin_full.png"/>
    <hyperlink ref="Z32" r:id="rId28" display="https://libema-open.nl/wp-content/uploads/2023/05/kotov_full.png"/>
    <hyperlink ref="Z33" r:id="rId29" display="https://libema-open.nl/wp-content/uploads/2023/05/bergs_full.png"/>
    <hyperlink ref="Z34" r:id="rId30" display="https://libema-open.nl/wp-content/uploads/2023/05/hijikata_full.png"/>
    <hyperlink ref="Z35" r:id="rId31" display="https://libema-open.nl/wp-content/uploads/2023/05/brouwer_full.png"/>
    <hyperlink ref="Z36" r:id="rId32" display="https://libema-open.nl/wp-content/uploads/2023/05/ghost-headshot-atp.png"/>
    <hyperlink ref="Z37" r:id="rId33" display="https://libema-open.nl/wp-content/uploads/2023/05/ghost-headshot-atp.png"/>
    <hyperlink ref="Z38" r:id="rId34" display="https://libema-open.nl/wp-content/uploads/2023/05/ghost-headshot-atp.png"/>
    <hyperlink ref="Z39" r:id="rId35" display="https://libema-open.nl/wp-content/uploads/2023/05/ghost-headshot-atp.png"/>
    <hyperlink ref="Z40" r:id="rId36" display="https://libema-open.nl/wp-content/uploads/2023/05/ghost-headshot-atp.png"/>
    <hyperlink ref="Z41" r:id="rId37" display="https://libema-open.nl/wp-content/uploads/2023/05/ghost-headshot-atp.png"/>
    <hyperlink ref="Z42" r:id="rId38" display="https://libema-open.nl/wp-content/uploads/2023/05/ghost-headshot-atp.png"/>
    <hyperlink ref="Z43" r:id="rId39" display="https://libema-open.nl/wp-content/uploads/2023/05/ghost-headshot-atp.png"/>
    <hyperlink ref="Z44" r:id="rId40" display="https://libema-open.nl/wp-content/uploads/2023/05/ghost-headshot-atp.png"/>
    <hyperlink ref="Z45" r:id="rId41" display="https://libema-open.nl/wp-content/uploads/2023/05/ghost-headshot-atp.png"/>
    <hyperlink ref="Z46" r:id="rId42" display="https://libema-open.nl/wp-content/uploads/2023/05/ghost-headshot-atp.png"/>
    <hyperlink ref="Z47" r:id="rId43" display="https://libema-open.nl/wp-content/uploads/2023/05/ghost-headshot-atp.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4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42" activeCellId="0" sqref="E42"/>
    </sheetView>
  </sheetViews>
  <sheetFormatPr defaultColWidth="11.6953125" defaultRowHeight="13.8" zeroHeight="false" outlineLevelRow="0" outlineLevelCol="0"/>
  <cols>
    <col collapsed="false" customWidth="true" hidden="false" outlineLevel="0" max="1" min="1" style="19" width="13.43"/>
    <col collapsed="false" customWidth="false" hidden="false" outlineLevel="0" max="2" min="2" style="19" width="11.68"/>
    <col collapsed="false" customWidth="false" hidden="false" outlineLevel="0" max="3" min="3" style="20" width="11.65"/>
    <col collapsed="false" customWidth="false" hidden="false" outlineLevel="0" max="10" min="4" style="19" width="11.68"/>
    <col collapsed="false" customWidth="false" hidden="false" outlineLevel="0" max="12" min="11" style="20" width="11.65"/>
    <col collapsed="false" customWidth="false" hidden="false" outlineLevel="0" max="16" min="13" style="19" width="11.68"/>
    <col collapsed="false" customWidth="false" hidden="false" outlineLevel="0" max="17" min="17" style="20" width="11.65"/>
    <col collapsed="false" customWidth="false" hidden="false" outlineLevel="0" max="18" min="18" style="19" width="11.68"/>
    <col collapsed="false" customWidth="false" hidden="false" outlineLevel="0" max="22" min="19" style="20" width="11.65"/>
    <col collapsed="false" customWidth="true" hidden="false" outlineLevel="0" max="23" min="23" style="20" width="18.33"/>
    <col collapsed="false" customWidth="false" hidden="false" outlineLevel="0" max="25" min="24" style="20" width="11.65"/>
    <col collapsed="false" customWidth="false" hidden="false" outlineLevel="0" max="1024" min="26" style="19" width="11.68"/>
  </cols>
  <sheetData>
    <row r="1" customFormat="false" ht="13.8" hidden="false" customHeight="false" outlineLevel="0" collapsed="false">
      <c r="A1" s="19" t="s">
        <v>0</v>
      </c>
      <c r="B1" s="19" t="s">
        <v>1</v>
      </c>
      <c r="C1" s="20" t="s">
        <v>2</v>
      </c>
      <c r="D1" s="19" t="s">
        <v>3</v>
      </c>
      <c r="E1" s="19" t="s">
        <v>4</v>
      </c>
      <c r="F1" s="19" t="s">
        <v>5</v>
      </c>
      <c r="G1" s="19" t="s">
        <v>6</v>
      </c>
      <c r="H1" s="19" t="s">
        <v>7</v>
      </c>
      <c r="I1" s="19" t="s">
        <v>8</v>
      </c>
      <c r="J1" s="19" t="s">
        <v>9</v>
      </c>
      <c r="K1" s="20" t="s">
        <v>11</v>
      </c>
      <c r="L1" s="20" t="s">
        <v>12</v>
      </c>
      <c r="M1" s="19" t="s">
        <v>13</v>
      </c>
      <c r="N1" s="19" t="s">
        <v>14</v>
      </c>
      <c r="O1" s="19" t="s">
        <v>15</v>
      </c>
      <c r="P1" s="19" t="s">
        <v>16</v>
      </c>
      <c r="Q1" s="20" t="s">
        <v>17</v>
      </c>
      <c r="R1" s="19" t="s">
        <v>21</v>
      </c>
      <c r="S1" s="20" t="s">
        <v>18</v>
      </c>
      <c r="T1" s="20" t="s">
        <v>19</v>
      </c>
      <c r="U1" s="20" t="s">
        <v>20</v>
      </c>
      <c r="V1" s="20" t="s">
        <v>23</v>
      </c>
      <c r="W1" s="20" t="s">
        <v>24</v>
      </c>
      <c r="X1" s="20" t="s">
        <v>22</v>
      </c>
      <c r="Y1" s="20" t="s">
        <v>25</v>
      </c>
      <c r="Z1" s="19" t="s">
        <v>26</v>
      </c>
    </row>
    <row r="2" customFormat="false" ht="25.4" hidden="false" customHeight="false" outlineLevel="0" collapsed="false">
      <c r="A2" s="19" t="s">
        <v>250</v>
      </c>
      <c r="B2" s="19" t="n">
        <v>12</v>
      </c>
      <c r="C2" s="20" t="s">
        <v>28</v>
      </c>
      <c r="D2" s="19" t="n">
        <v>26</v>
      </c>
      <c r="E2" s="19" t="n">
        <v>175</v>
      </c>
      <c r="F2" s="19" t="s">
        <v>247</v>
      </c>
      <c r="G2" s="19" t="s">
        <v>248</v>
      </c>
      <c r="H2" s="19" t="s">
        <v>132</v>
      </c>
      <c r="I2" s="19" t="s">
        <v>10</v>
      </c>
      <c r="J2" s="19" t="s">
        <v>30</v>
      </c>
      <c r="K2" s="20" t="s">
        <v>251</v>
      </c>
      <c r="L2" s="20" t="s">
        <v>252</v>
      </c>
      <c r="M2" s="21" t="n">
        <f aca="false">TRUE()</f>
        <v>1</v>
      </c>
      <c r="N2" s="19" t="n">
        <v>4</v>
      </c>
      <c r="O2" s="19" t="n">
        <v>2020</v>
      </c>
      <c r="P2" s="19" t="n">
        <v>2011</v>
      </c>
      <c r="Q2" s="20" t="n">
        <f aca="false">2023-P2</f>
        <v>12</v>
      </c>
      <c r="R2" s="22" t="s">
        <v>253</v>
      </c>
      <c r="S2" s="23" t="n">
        <f aca="false">IF(B2&lt;11,TRUE(),FALSE())</f>
        <v>0</v>
      </c>
      <c r="T2" s="23" t="n">
        <f aca="false">IF(N2&lt;11,TRUE(),FALSE())</f>
        <v>1</v>
      </c>
      <c r="U2" s="23" t="n">
        <f aca="false">IF(B2=N2,TRUE(),FALSE())</f>
        <v>0</v>
      </c>
      <c r="V2" s="23" t="n">
        <f aca="false">FALSE()</f>
        <v>0</v>
      </c>
      <c r="W2" s="20" t="n">
        <v>0</v>
      </c>
      <c r="Y2" s="24" t="s">
        <v>254</v>
      </c>
      <c r="Z2" s="19" t="s">
        <v>255</v>
      </c>
    </row>
    <row r="3" customFormat="false" ht="25.4" hidden="false" customHeight="false" outlineLevel="0" collapsed="false">
      <c r="A3" s="25" t="s">
        <v>256</v>
      </c>
      <c r="B3" s="19" t="n">
        <v>9</v>
      </c>
      <c r="C3" s="20" t="s">
        <v>38</v>
      </c>
      <c r="D3" s="19" t="n">
        <v>26</v>
      </c>
      <c r="E3" s="19" t="n">
        <v>175</v>
      </c>
      <c r="I3" s="19" t="s">
        <v>42</v>
      </c>
      <c r="J3" s="19" t="s">
        <v>30</v>
      </c>
      <c r="K3" s="20" t="s">
        <v>257</v>
      </c>
      <c r="L3" s="20" t="s">
        <v>258</v>
      </c>
      <c r="M3" s="21" t="n">
        <f aca="false">FALSE()</f>
        <v>0</v>
      </c>
      <c r="N3" s="19" t="n">
        <v>2</v>
      </c>
      <c r="O3" s="19" t="n">
        <v>2022</v>
      </c>
      <c r="P3" s="19" t="n">
        <v>2012</v>
      </c>
      <c r="Q3" s="20" t="n">
        <f aca="false">2023-P3</f>
        <v>11</v>
      </c>
      <c r="R3" s="19" t="s">
        <v>259</v>
      </c>
      <c r="S3" s="23" t="n">
        <f aca="false">IF(B3&lt;11,TRUE(),FALSE())</f>
        <v>1</v>
      </c>
      <c r="T3" s="23" t="n">
        <f aca="false">IF(N3&lt;11,TRUE(),FALSE())</f>
        <v>1</v>
      </c>
      <c r="U3" s="23" t="n">
        <f aca="false">IF(B3=N3,TRUE(),FALSE())</f>
        <v>0</v>
      </c>
      <c r="V3" s="23" t="n">
        <f aca="false">FALSE()</f>
        <v>0</v>
      </c>
      <c r="W3" s="20" t="n">
        <v>0</v>
      </c>
      <c r="Y3" s="24" t="s">
        <v>260</v>
      </c>
      <c r="Z3" s="19" t="s">
        <v>255</v>
      </c>
    </row>
    <row r="4" customFormat="false" ht="25.4" hidden="false" customHeight="false" outlineLevel="0" collapsed="false">
      <c r="A4" s="25" t="s">
        <v>261</v>
      </c>
      <c r="B4" s="19" t="n">
        <v>15</v>
      </c>
      <c r="C4" s="20" t="s">
        <v>38</v>
      </c>
      <c r="D4" s="19" t="n">
        <v>24</v>
      </c>
      <c r="E4" s="19" t="n">
        <v>182</v>
      </c>
      <c r="I4" s="19" t="s">
        <v>71</v>
      </c>
      <c r="J4" s="19" t="s">
        <v>30</v>
      </c>
      <c r="K4" s="20" t="s">
        <v>262</v>
      </c>
      <c r="L4" s="20" t="s">
        <v>263</v>
      </c>
      <c r="M4" s="21" t="n">
        <f aca="false">FALSE()</f>
        <v>0</v>
      </c>
      <c r="N4" s="19" t="n">
        <v>12</v>
      </c>
      <c r="O4" s="19" t="n">
        <v>2023</v>
      </c>
      <c r="P4" s="19" t="n">
        <v>2013</v>
      </c>
      <c r="Q4" s="20" t="n">
        <f aca="false">2023-P4</f>
        <v>10</v>
      </c>
      <c r="R4" s="19" t="s">
        <v>264</v>
      </c>
      <c r="S4" s="23" t="n">
        <f aca="false">IF(B4&lt;11,TRUE(),FALSE())</f>
        <v>0</v>
      </c>
      <c r="T4" s="23" t="n">
        <f aca="false">IF(N4&lt;11,TRUE(),FALSE())</f>
        <v>0</v>
      </c>
      <c r="U4" s="23" t="n">
        <f aca="false">IF(B4=N4,TRUE(),FALSE())</f>
        <v>0</v>
      </c>
      <c r="V4" s="23" t="n">
        <f aca="false">FALSE()</f>
        <v>0</v>
      </c>
      <c r="W4" s="20" t="n">
        <v>0</v>
      </c>
      <c r="Y4" s="24" t="s">
        <v>265</v>
      </c>
      <c r="Z4" s="19" t="s">
        <v>255</v>
      </c>
    </row>
    <row r="5" customFormat="false" ht="25.4" hidden="false" customHeight="false" outlineLevel="0" collapsed="false">
      <c r="A5" s="25" t="s">
        <v>266</v>
      </c>
      <c r="B5" s="19" t="n">
        <v>18</v>
      </c>
      <c r="C5" s="20" t="s">
        <v>28</v>
      </c>
      <c r="D5" s="19" t="n">
        <v>33</v>
      </c>
      <c r="E5" s="19" t="n">
        <v>183</v>
      </c>
      <c r="I5" s="19" t="s">
        <v>10</v>
      </c>
      <c r="J5" s="19" t="s">
        <v>30</v>
      </c>
      <c r="K5" s="20" t="s">
        <v>267</v>
      </c>
      <c r="L5" s="20" t="s">
        <v>268</v>
      </c>
      <c r="M5" s="21" t="n">
        <f aca="false">FALSE()</f>
        <v>0</v>
      </c>
      <c r="N5" s="19" t="n">
        <v>1</v>
      </c>
      <c r="O5" s="19" t="n">
        <v>2012</v>
      </c>
      <c r="P5" s="19" t="n">
        <v>2003</v>
      </c>
      <c r="Q5" s="20" t="n">
        <f aca="false">2023-P5</f>
        <v>20</v>
      </c>
      <c r="R5" s="25" t="s">
        <v>269</v>
      </c>
      <c r="S5" s="23" t="n">
        <f aca="false">IF(B5&lt;11,TRUE(),FALSE())</f>
        <v>0</v>
      </c>
      <c r="T5" s="23" t="n">
        <f aca="false">IF(N5&lt;11,TRUE(),FALSE())</f>
        <v>1</v>
      </c>
      <c r="U5" s="23" t="n">
        <f aca="false">IF(B5=N5,TRUE(),FALSE())</f>
        <v>0</v>
      </c>
      <c r="V5" s="23" t="n">
        <f aca="false">FALSE()</f>
        <v>0</v>
      </c>
      <c r="W5" s="20" t="n">
        <v>0</v>
      </c>
      <c r="Y5" s="24" t="s">
        <v>270</v>
      </c>
      <c r="Z5" s="19" t="s">
        <v>255</v>
      </c>
    </row>
    <row r="6" customFormat="false" ht="25.4" hidden="false" customHeight="false" outlineLevel="0" collapsed="false">
      <c r="A6" s="25" t="s">
        <v>271</v>
      </c>
      <c r="B6" s="19" t="n">
        <v>19</v>
      </c>
      <c r="C6" s="20" t="s">
        <v>82</v>
      </c>
      <c r="D6" s="19" t="n">
        <v>20</v>
      </c>
      <c r="E6" s="19" t="n">
        <v>178</v>
      </c>
      <c r="F6" s="19" t="s">
        <v>272</v>
      </c>
      <c r="G6" s="19" t="s">
        <v>273</v>
      </c>
      <c r="H6" s="19" t="s">
        <v>237</v>
      </c>
      <c r="J6" s="19" t="s">
        <v>30</v>
      </c>
      <c r="K6" s="20" t="s">
        <v>274</v>
      </c>
      <c r="L6" s="20" t="s">
        <v>275</v>
      </c>
      <c r="M6" s="21" t="n">
        <f aca="false">FALSE()</f>
        <v>0</v>
      </c>
      <c r="N6" s="19" t="n">
        <v>19</v>
      </c>
      <c r="O6" s="19" t="n">
        <v>2023</v>
      </c>
      <c r="P6" s="19" t="n">
        <v>2018</v>
      </c>
      <c r="Q6" s="20" t="n">
        <f aca="false">2023-P6</f>
        <v>5</v>
      </c>
      <c r="R6" s="25" t="s">
        <v>276</v>
      </c>
      <c r="S6" s="23" t="n">
        <f aca="false">IF(B6&lt;11,TRUE(),FALSE())</f>
        <v>0</v>
      </c>
      <c r="T6" s="23" t="n">
        <f aca="false">IF(N6&lt;11,TRUE(),FALSE())</f>
        <v>0</v>
      </c>
      <c r="U6" s="23" t="n">
        <f aca="false">IF(B6=N6,TRUE(),FALSE())</f>
        <v>1</v>
      </c>
      <c r="V6" s="23" t="n">
        <f aca="false">FALSE()</f>
        <v>0</v>
      </c>
      <c r="W6" s="20" t="n">
        <v>0</v>
      </c>
      <c r="Y6" s="24" t="s">
        <v>277</v>
      </c>
      <c r="Z6" s="19" t="s">
        <v>255</v>
      </c>
    </row>
    <row r="7" customFormat="false" ht="25.4" hidden="false" customHeight="false" outlineLevel="0" collapsed="false">
      <c r="A7" s="25" t="s">
        <v>278</v>
      </c>
      <c r="B7" s="19" t="n">
        <v>23</v>
      </c>
      <c r="C7" s="20" t="s">
        <v>38</v>
      </c>
      <c r="D7" s="19" t="n">
        <v>28</v>
      </c>
      <c r="E7" s="19" t="n">
        <v>175</v>
      </c>
      <c r="I7" s="19" t="s">
        <v>42</v>
      </c>
      <c r="J7" s="19" t="s">
        <v>30</v>
      </c>
      <c r="K7" s="20" t="s">
        <v>279</v>
      </c>
      <c r="L7" s="20" t="s">
        <v>280</v>
      </c>
      <c r="M7" s="21" t="n">
        <f aca="false">FALSE()</f>
        <v>0</v>
      </c>
      <c r="N7" s="19" t="n">
        <v>16</v>
      </c>
      <c r="O7" s="19" t="n">
        <v>2023</v>
      </c>
      <c r="P7" s="19" t="n">
        <v>2011</v>
      </c>
      <c r="Q7" s="20" t="n">
        <f aca="false">2023-P7</f>
        <v>12</v>
      </c>
      <c r="R7" s="19" t="s">
        <v>281</v>
      </c>
      <c r="S7" s="23" t="n">
        <f aca="false">IF(B7&lt;11,TRUE(),FALSE())</f>
        <v>0</v>
      </c>
      <c r="T7" s="23" t="n">
        <f aca="false">IF(N7&lt;11,TRUE(),FALSE())</f>
        <v>0</v>
      </c>
      <c r="U7" s="23" t="n">
        <f aca="false">IF(B7=N7,TRUE(),FALSE())</f>
        <v>0</v>
      </c>
      <c r="V7" s="23" t="n">
        <f aca="false">TRUE()</f>
        <v>1</v>
      </c>
      <c r="W7" s="20" t="n">
        <v>2022</v>
      </c>
      <c r="Y7" s="24" t="s">
        <v>282</v>
      </c>
      <c r="Z7" s="19" t="s">
        <v>255</v>
      </c>
    </row>
    <row r="8" customFormat="false" ht="25.4" hidden="false" customHeight="false" outlineLevel="0" collapsed="false">
      <c r="A8" s="25" t="s">
        <v>283</v>
      </c>
      <c r="B8" s="19" t="n">
        <v>6</v>
      </c>
      <c r="C8" s="20" t="s">
        <v>28</v>
      </c>
      <c r="D8" s="19" t="n">
        <v>27</v>
      </c>
      <c r="E8" s="19" t="n">
        <v>179</v>
      </c>
      <c r="F8" s="19" t="s">
        <v>199</v>
      </c>
      <c r="G8" s="19" t="s">
        <v>200</v>
      </c>
      <c r="H8" s="19" t="s">
        <v>85</v>
      </c>
      <c r="I8" s="19" t="s">
        <v>10</v>
      </c>
      <c r="J8" s="19" t="s">
        <v>30</v>
      </c>
      <c r="K8" s="20" t="s">
        <v>284</v>
      </c>
      <c r="L8" s="20" t="s">
        <v>285</v>
      </c>
      <c r="M8" s="21" t="n">
        <f aca="false">FALSE()</f>
        <v>0</v>
      </c>
      <c r="N8" s="19" t="n">
        <v>1</v>
      </c>
      <c r="O8" s="19" t="n">
        <v>2021</v>
      </c>
      <c r="P8" s="19" t="n">
        <v>2010</v>
      </c>
      <c r="Q8" s="20" t="n">
        <f aca="false">2023-P8</f>
        <v>13</v>
      </c>
      <c r="R8" s="25" t="s">
        <v>286</v>
      </c>
      <c r="S8" s="23" t="n">
        <f aca="false">IF(B8&lt;11,TRUE(),FALSE())</f>
        <v>1</v>
      </c>
      <c r="T8" s="23" t="n">
        <f aca="false">IF(N8&lt;11,TRUE(),FALSE())</f>
        <v>1</v>
      </c>
      <c r="U8" s="23" t="n">
        <f aca="false">IF(B8=N8,TRUE(),FALSE())</f>
        <v>0</v>
      </c>
      <c r="V8" s="23" t="n">
        <f aca="false">FALSE()</f>
        <v>0</v>
      </c>
      <c r="W8" s="20" t="n">
        <v>0</v>
      </c>
      <c r="Y8" s="24" t="s">
        <v>287</v>
      </c>
      <c r="Z8" s="19" t="s">
        <v>255</v>
      </c>
    </row>
    <row r="9" customFormat="false" ht="14.05" hidden="false" customHeight="false" outlineLevel="0" collapsed="false">
      <c r="A9" s="25" t="s">
        <v>288</v>
      </c>
      <c r="B9" s="19" t="n">
        <v>37</v>
      </c>
      <c r="C9" s="20" t="s">
        <v>28</v>
      </c>
      <c r="D9" s="19" t="n">
        <v>32</v>
      </c>
      <c r="E9" s="19" t="n">
        <v>181</v>
      </c>
      <c r="F9" s="19" t="s">
        <v>48</v>
      </c>
      <c r="G9" s="19" t="s">
        <v>49</v>
      </c>
      <c r="H9" s="19" t="s">
        <v>50</v>
      </c>
      <c r="I9" s="19" t="s">
        <v>71</v>
      </c>
      <c r="J9" s="19" t="s">
        <v>30</v>
      </c>
      <c r="K9" s="20" t="s">
        <v>289</v>
      </c>
      <c r="L9" s="20" t="s">
        <v>290</v>
      </c>
      <c r="M9" s="21" t="n">
        <f aca="false">FALSE()</f>
        <v>0</v>
      </c>
      <c r="N9" s="19" t="n">
        <v>14</v>
      </c>
      <c r="O9" s="19" t="n">
        <v>2020</v>
      </c>
      <c r="P9" s="19" t="n">
        <v>2005</v>
      </c>
      <c r="Q9" s="20" t="n">
        <f aca="false">2023-P9</f>
        <v>18</v>
      </c>
      <c r="R9" s="19" t="s">
        <v>291</v>
      </c>
      <c r="S9" s="23" t="n">
        <f aca="false">IF(B9&lt;11,TRUE(),FALSE())</f>
        <v>0</v>
      </c>
      <c r="T9" s="23" t="n">
        <f aca="false">IF(N9&lt;11,TRUE(),FALSE())</f>
        <v>0</v>
      </c>
      <c r="U9" s="23" t="n">
        <f aca="false">IF(B9=N9,TRUE(),FALSE())</f>
        <v>0</v>
      </c>
      <c r="V9" s="23" t="n">
        <f aca="false">FALSE()</f>
        <v>0</v>
      </c>
      <c r="W9" s="20" t="n">
        <v>0</v>
      </c>
      <c r="Y9" s="24" t="s">
        <v>292</v>
      </c>
      <c r="Z9" s="19" t="s">
        <v>255</v>
      </c>
    </row>
    <row r="10" customFormat="false" ht="25.4" hidden="false" customHeight="false" outlineLevel="0" collapsed="false">
      <c r="A10" s="25" t="s">
        <v>293</v>
      </c>
      <c r="B10" s="19" t="n">
        <v>41</v>
      </c>
      <c r="C10" s="20" t="s">
        <v>82</v>
      </c>
      <c r="D10" s="19" t="n">
        <v>22</v>
      </c>
      <c r="E10" s="19" t="n">
        <v>170</v>
      </c>
      <c r="F10" s="19" t="s">
        <v>39</v>
      </c>
      <c r="G10" s="19" t="s">
        <v>40</v>
      </c>
      <c r="H10" s="19" t="s">
        <v>41</v>
      </c>
      <c r="I10" s="19" t="s">
        <v>42</v>
      </c>
      <c r="J10" s="19" t="s">
        <v>30</v>
      </c>
      <c r="K10" s="20" t="s">
        <v>294</v>
      </c>
      <c r="L10" s="20" t="s">
        <v>295</v>
      </c>
      <c r="M10" s="21" t="n">
        <f aca="false">FALSE()</f>
        <v>0</v>
      </c>
      <c r="N10" s="19" t="n">
        <v>4</v>
      </c>
      <c r="O10" s="19" t="n">
        <v>2019</v>
      </c>
      <c r="P10" s="19" t="n">
        <v>2015</v>
      </c>
      <c r="Q10" s="20" t="n">
        <f aca="false">2023-P10</f>
        <v>8</v>
      </c>
      <c r="R10" s="19" t="s">
        <v>296</v>
      </c>
      <c r="S10" s="23" t="n">
        <f aca="false">IF(B10&lt;11,TRUE(),FALSE())</f>
        <v>0</v>
      </c>
      <c r="T10" s="23" t="n">
        <f aca="false">IF(N10&lt;11,TRUE(),FALSE())</f>
        <v>1</v>
      </c>
      <c r="U10" s="23" t="n">
        <f aca="false">IF(B10=N10,TRUE(),FALSE())</f>
        <v>0</v>
      </c>
      <c r="V10" s="23" t="n">
        <f aca="false">FALSE()</f>
        <v>0</v>
      </c>
      <c r="W10" s="20" t="n">
        <v>0</v>
      </c>
      <c r="Y10" s="24" t="s">
        <v>297</v>
      </c>
      <c r="Z10" s="19" t="s">
        <v>255</v>
      </c>
    </row>
    <row r="11" customFormat="false" ht="14.05" hidden="false" customHeight="false" outlineLevel="0" collapsed="false">
      <c r="A11" s="25" t="s">
        <v>298</v>
      </c>
      <c r="B11" s="19" t="n">
        <v>33</v>
      </c>
      <c r="C11" s="20" t="s">
        <v>38</v>
      </c>
      <c r="D11" s="19" t="n">
        <v>30</v>
      </c>
      <c r="E11" s="19" t="n">
        <v>175</v>
      </c>
      <c r="F11" s="19" t="s">
        <v>115</v>
      </c>
      <c r="G11" s="19" t="s">
        <v>116</v>
      </c>
      <c r="H11" s="19" t="s">
        <v>41</v>
      </c>
      <c r="I11" s="19" t="s">
        <v>42</v>
      </c>
      <c r="J11" s="19" t="s">
        <v>30</v>
      </c>
      <c r="K11" s="20" t="s">
        <v>299</v>
      </c>
      <c r="L11" s="20" t="s">
        <v>300</v>
      </c>
      <c r="M11" s="21" t="n">
        <f aca="false">TRUE()</f>
        <v>1</v>
      </c>
      <c r="N11" s="19" t="n">
        <v>30</v>
      </c>
      <c r="O11" s="19" t="n">
        <v>2022</v>
      </c>
      <c r="P11" s="19" t="n">
        <v>2009</v>
      </c>
      <c r="Q11" s="20" t="n">
        <f aca="false">2023-P11</f>
        <v>14</v>
      </c>
      <c r="R11" s="19" t="s">
        <v>301</v>
      </c>
      <c r="S11" s="23" t="n">
        <f aca="false">IF(B11&lt;11,TRUE(),FALSE())</f>
        <v>0</v>
      </c>
      <c r="T11" s="23" t="n">
        <f aca="false">IF(N11&lt;11,TRUE(),FALSE())</f>
        <v>0</v>
      </c>
      <c r="U11" s="23" t="n">
        <f aca="false">IF(B11=N11,TRUE(),FALSE())</f>
        <v>0</v>
      </c>
      <c r="V11" s="23" t="n">
        <f aca="false">FALSE()</f>
        <v>0</v>
      </c>
      <c r="W11" s="20" t="n">
        <v>0</v>
      </c>
      <c r="Y11" s="24" t="s">
        <v>302</v>
      </c>
      <c r="Z11" s="19" t="s">
        <v>255</v>
      </c>
    </row>
    <row r="12" customFormat="false" ht="14.05" hidden="false" customHeight="false" outlineLevel="0" collapsed="false">
      <c r="A12" s="25" t="s">
        <v>303</v>
      </c>
      <c r="B12" s="19" t="n">
        <v>32</v>
      </c>
      <c r="C12" s="20" t="s">
        <v>28</v>
      </c>
      <c r="D12" s="19" t="n">
        <v>24</v>
      </c>
      <c r="E12" s="19" t="n">
        <v>180</v>
      </c>
      <c r="F12" s="19" t="s">
        <v>304</v>
      </c>
      <c r="G12" s="19" t="s">
        <v>305</v>
      </c>
      <c r="H12" s="19" t="s">
        <v>50</v>
      </c>
      <c r="I12" s="19" t="s">
        <v>10</v>
      </c>
      <c r="J12" s="19" t="s">
        <v>30</v>
      </c>
      <c r="K12" s="20" t="s">
        <v>306</v>
      </c>
      <c r="L12" s="20" t="s">
        <v>307</v>
      </c>
      <c r="N12" s="19" t="n">
        <v>24</v>
      </c>
      <c r="O12" s="19" t="n">
        <v>2022</v>
      </c>
      <c r="P12" s="19" t="n">
        <v>2013</v>
      </c>
      <c r="Q12" s="20" t="n">
        <f aca="false">2023-P12</f>
        <v>10</v>
      </c>
      <c r="R12" s="19" t="s">
        <v>308</v>
      </c>
      <c r="S12" s="23" t="n">
        <f aca="false">IF(B12&lt;11,TRUE(),FALSE())</f>
        <v>0</v>
      </c>
      <c r="T12" s="23" t="n">
        <f aca="false">IF(N12&lt;11,TRUE(),FALSE())</f>
        <v>0</v>
      </c>
      <c r="U12" s="23" t="n">
        <f aca="false">IF(B12=N12,TRUE(),FALSE())</f>
        <v>0</v>
      </c>
      <c r="V12" s="23" t="n">
        <f aca="false">FALSE()</f>
        <v>0</v>
      </c>
      <c r="W12" s="20" t="n">
        <v>0</v>
      </c>
      <c r="Y12" s="24" t="s">
        <v>309</v>
      </c>
      <c r="Z12" s="19" t="s">
        <v>255</v>
      </c>
    </row>
    <row r="13" customFormat="false" ht="25.4" hidden="false" customHeight="false" outlineLevel="0" collapsed="false">
      <c r="A13" s="25" t="s">
        <v>310</v>
      </c>
      <c r="B13" s="19" t="n">
        <v>50</v>
      </c>
      <c r="C13" s="20" t="s">
        <v>82</v>
      </c>
      <c r="D13" s="19" t="n">
        <v>29</v>
      </c>
      <c r="E13" s="19" t="n">
        <v>174</v>
      </c>
      <c r="I13" s="19" t="s">
        <v>10</v>
      </c>
      <c r="J13" s="19" t="s">
        <v>30</v>
      </c>
      <c r="K13" s="20" t="s">
        <v>311</v>
      </c>
      <c r="L13" s="20" t="s">
        <v>312</v>
      </c>
      <c r="M13" s="21" t="n">
        <f aca="false">FALSE()</f>
        <v>0</v>
      </c>
      <c r="N13" s="19" t="n">
        <v>29</v>
      </c>
      <c r="O13" s="19" t="n">
        <v>2022</v>
      </c>
      <c r="P13" s="19" t="n">
        <v>2009</v>
      </c>
      <c r="Q13" s="20" t="n">
        <f aca="false">2023-P13</f>
        <v>14</v>
      </c>
      <c r="R13" s="25" t="s">
        <v>313</v>
      </c>
      <c r="S13" s="23" t="n">
        <f aca="false">IF(B13&lt;11,TRUE(),FALSE())</f>
        <v>0</v>
      </c>
      <c r="T13" s="23" t="n">
        <f aca="false">IF(N13&lt;11,TRUE(),FALSE())</f>
        <v>0</v>
      </c>
      <c r="U13" s="23" t="n">
        <f aca="false">IF(B13=N13,TRUE(),FALSE())</f>
        <v>0</v>
      </c>
      <c r="V13" s="23" t="n">
        <f aca="false">FALSE()</f>
        <v>0</v>
      </c>
      <c r="W13" s="20" t="n">
        <v>0</v>
      </c>
      <c r="Y13" s="24" t="s">
        <v>314</v>
      </c>
      <c r="Z13" s="19" t="s">
        <v>255</v>
      </c>
    </row>
    <row r="14" customFormat="false" ht="25.4" hidden="false" customHeight="false" outlineLevel="0" collapsed="false">
      <c r="A14" s="25" t="s">
        <v>315</v>
      </c>
      <c r="B14" s="19" t="n">
        <v>44</v>
      </c>
      <c r="C14" s="20" t="s">
        <v>38</v>
      </c>
      <c r="D14" s="19" t="n">
        <v>22</v>
      </c>
      <c r="E14" s="19" t="n">
        <v>178</v>
      </c>
      <c r="J14" s="19" t="s">
        <v>30</v>
      </c>
      <c r="K14" s="20" t="s">
        <v>316</v>
      </c>
      <c r="L14" s="20" t="s">
        <v>317</v>
      </c>
      <c r="M14" s="21" t="n">
        <f aca="false">FALSE()</f>
        <v>0</v>
      </c>
      <c r="N14" s="19" t="n">
        <v>43</v>
      </c>
      <c r="O14" s="19" t="n">
        <v>2023</v>
      </c>
      <c r="P14" s="19" t="n">
        <v>2016</v>
      </c>
      <c r="Q14" s="20" t="n">
        <f aca="false">2023-P14</f>
        <v>7</v>
      </c>
      <c r="R14" s="19" t="s">
        <v>318</v>
      </c>
      <c r="S14" s="23" t="n">
        <f aca="false">IF(B14&lt;11,TRUE(),FALSE())</f>
        <v>0</v>
      </c>
      <c r="T14" s="23" t="n">
        <f aca="false">IF(N14&lt;11,TRUE(),FALSE())</f>
        <v>0</v>
      </c>
      <c r="U14" s="23" t="n">
        <f aca="false">IF(B14=N14,TRUE(),FALSE())</f>
        <v>0</v>
      </c>
      <c r="V14" s="23" t="n">
        <f aca="false">FALSE()</f>
        <v>0</v>
      </c>
      <c r="W14" s="20" t="n">
        <v>0</v>
      </c>
      <c r="Y14" s="24" t="s">
        <v>319</v>
      </c>
      <c r="Z14" s="19" t="s">
        <v>255</v>
      </c>
    </row>
    <row r="15" customFormat="false" ht="25.4" hidden="false" customHeight="false" outlineLevel="0" collapsed="false">
      <c r="A15" s="25" t="s">
        <v>320</v>
      </c>
      <c r="B15" s="19" t="n">
        <v>42</v>
      </c>
      <c r="C15" s="20" t="s">
        <v>82</v>
      </c>
      <c r="D15" s="19" t="n">
        <v>26</v>
      </c>
      <c r="E15" s="19" t="n">
        <v>180</v>
      </c>
      <c r="F15" s="19" t="s">
        <v>304</v>
      </c>
      <c r="G15" s="19" t="s">
        <v>305</v>
      </c>
      <c r="H15" s="19" t="s">
        <v>50</v>
      </c>
      <c r="I15" s="19" t="s">
        <v>133</v>
      </c>
      <c r="J15" s="19" t="s">
        <v>30</v>
      </c>
      <c r="K15" s="20" t="s">
        <v>321</v>
      </c>
      <c r="L15" s="20" t="s">
        <v>322</v>
      </c>
      <c r="M15" s="21" t="n">
        <f aca="false">FALSE()</f>
        <v>0</v>
      </c>
      <c r="N15" s="19" t="n">
        <v>19</v>
      </c>
      <c r="O15" s="19" t="n">
        <v>2021</v>
      </c>
      <c r="P15" s="19" t="n">
        <v>2013</v>
      </c>
      <c r="Q15" s="20" t="n">
        <f aca="false">2023-P15</f>
        <v>10</v>
      </c>
      <c r="R15" s="25" t="s">
        <v>323</v>
      </c>
      <c r="S15" s="23" t="n">
        <f aca="false">IF(B15&lt;11,TRUE(),FALSE())</f>
        <v>0</v>
      </c>
      <c r="T15" s="23" t="n">
        <f aca="false">IF(N15&lt;11,TRUE(),FALSE())</f>
        <v>0</v>
      </c>
      <c r="U15" s="23" t="n">
        <f aca="false">IF(B15=N15,TRUE(),FALSE())</f>
        <v>0</v>
      </c>
      <c r="V15" s="23" t="n">
        <f aca="false">FALSE()</f>
        <v>0</v>
      </c>
      <c r="W15" s="20" t="n">
        <v>0</v>
      </c>
      <c r="Y15" s="24" t="s">
        <v>324</v>
      </c>
      <c r="Z15" s="19" t="s">
        <v>255</v>
      </c>
    </row>
    <row r="16" customFormat="false" ht="14.05" hidden="false" customHeight="false" outlineLevel="0" collapsed="false">
      <c r="A16" s="25" t="s">
        <v>325</v>
      </c>
      <c r="B16" s="19" t="n">
        <v>22</v>
      </c>
      <c r="C16" s="20" t="s">
        <v>82</v>
      </c>
      <c r="D16" s="19" t="n">
        <v>21</v>
      </c>
      <c r="E16" s="19" t="n">
        <v>181</v>
      </c>
      <c r="F16" s="19" t="s">
        <v>115</v>
      </c>
      <c r="G16" s="19" t="s">
        <v>116</v>
      </c>
      <c r="H16" s="19" t="s">
        <v>41</v>
      </c>
      <c r="I16" s="19" t="s">
        <v>133</v>
      </c>
      <c r="J16" s="19" t="s">
        <v>30</v>
      </c>
      <c r="K16" s="20" t="s">
        <v>326</v>
      </c>
      <c r="L16" s="20" t="s">
        <v>327</v>
      </c>
      <c r="M16" s="21" t="n">
        <f aca="false">FALSE()</f>
        <v>0</v>
      </c>
      <c r="N16" s="19" t="n">
        <v>11</v>
      </c>
      <c r="O16" s="19" t="n">
        <v>2022</v>
      </c>
      <c r="P16" s="19" t="n">
        <v>2016</v>
      </c>
      <c r="Q16" s="20" t="n">
        <f aca="false">2023-P16</f>
        <v>7</v>
      </c>
      <c r="R16" s="19" t="s">
        <v>328</v>
      </c>
      <c r="S16" s="23" t="n">
        <f aca="false">IF(B16&lt;11,TRUE(),FALSE())</f>
        <v>0</v>
      </c>
      <c r="T16" s="23" t="n">
        <f aca="false">IF(N16&lt;11,TRUE(),FALSE())</f>
        <v>0</v>
      </c>
      <c r="U16" s="23" t="n">
        <f aca="false">IF(B16=N16,TRUE(),FALSE())</f>
        <v>0</v>
      </c>
      <c r="V16" s="23" t="n">
        <f aca="false">FALSE()</f>
        <v>0</v>
      </c>
      <c r="W16" s="20" t="n">
        <v>0</v>
      </c>
      <c r="Y16" s="24" t="s">
        <v>329</v>
      </c>
      <c r="Z16" s="19" t="s">
        <v>255</v>
      </c>
    </row>
    <row r="17" customFormat="false" ht="14.05" hidden="false" customHeight="false" outlineLevel="0" collapsed="false">
      <c r="A17" s="25" t="s">
        <v>330</v>
      </c>
      <c r="B17" s="19" t="n">
        <v>66</v>
      </c>
      <c r="C17" s="20" t="s">
        <v>38</v>
      </c>
      <c r="D17" s="19" t="n">
        <v>24</v>
      </c>
      <c r="E17" s="19" t="n">
        <v>179</v>
      </c>
      <c r="J17" s="19" t="s">
        <v>30</v>
      </c>
      <c r="K17" s="20" t="s">
        <v>331</v>
      </c>
      <c r="L17" s="20" t="s">
        <v>332</v>
      </c>
      <c r="M17" s="21" t="n">
        <f aca="false">FALSE()</f>
        <v>0</v>
      </c>
      <c r="N17" s="19" t="n">
        <v>54</v>
      </c>
      <c r="O17" s="19" t="n">
        <v>2020</v>
      </c>
      <c r="P17" s="19" t="n">
        <v>2015</v>
      </c>
      <c r="Q17" s="20" t="n">
        <f aca="false">2023-P17</f>
        <v>8</v>
      </c>
      <c r="R17" s="19" t="s">
        <v>318</v>
      </c>
      <c r="S17" s="23" t="n">
        <f aca="false">IF(B17&lt;11,TRUE(),FALSE())</f>
        <v>0</v>
      </c>
      <c r="T17" s="23" t="n">
        <f aca="false">IF(N17&lt;11,TRUE(),FALSE())</f>
        <v>0</v>
      </c>
      <c r="U17" s="23" t="n">
        <f aca="false">IF(B17=N17,TRUE(),FALSE())</f>
        <v>0</v>
      </c>
      <c r="V17" s="23" t="n">
        <f aca="false">FALSE()</f>
        <v>0</v>
      </c>
      <c r="W17" s="20" t="n">
        <v>0</v>
      </c>
      <c r="Y17" s="24" t="s">
        <v>333</v>
      </c>
      <c r="Z17" s="19" t="s">
        <v>255</v>
      </c>
    </row>
    <row r="18" customFormat="false" ht="25.4" hidden="false" customHeight="false" outlineLevel="0" collapsed="false">
      <c r="A18" s="25" t="s">
        <v>334</v>
      </c>
      <c r="B18" s="19" t="n">
        <v>319</v>
      </c>
      <c r="C18" s="20" t="s">
        <v>28</v>
      </c>
      <c r="D18" s="19" t="n">
        <v>34</v>
      </c>
      <c r="E18" s="19" t="n">
        <v>170</v>
      </c>
      <c r="J18" s="19" t="s">
        <v>30</v>
      </c>
      <c r="K18" s="20" t="s">
        <v>335</v>
      </c>
      <c r="L18" s="20" t="s">
        <v>336</v>
      </c>
      <c r="M18" s="21" t="n">
        <f aca="false">FALSE()</f>
        <v>0</v>
      </c>
      <c r="N18" s="19" t="n">
        <v>67</v>
      </c>
      <c r="O18" s="19" t="n">
        <v>2019</v>
      </c>
      <c r="P18" s="19" t="n">
        <v>2004</v>
      </c>
      <c r="Q18" s="20" t="n">
        <f aca="false">2023-P18</f>
        <v>19</v>
      </c>
      <c r="R18" s="25" t="s">
        <v>337</v>
      </c>
      <c r="S18" s="23" t="n">
        <f aca="false">IF(B18&lt;11,TRUE(),FALSE())</f>
        <v>0</v>
      </c>
      <c r="T18" s="23" t="n">
        <f aca="false">IF(N18&lt;11,TRUE(),FALSE())</f>
        <v>0</v>
      </c>
      <c r="U18" s="23" t="n">
        <f aca="false">IF(B18=N18,TRUE(),FALSE())</f>
        <v>0</v>
      </c>
      <c r="V18" s="23" t="n">
        <f aca="false">FALSE()</f>
        <v>0</v>
      </c>
      <c r="W18" s="20" t="n">
        <v>0</v>
      </c>
      <c r="Y18" s="24" t="s">
        <v>338</v>
      </c>
      <c r="Z18" s="19" t="s">
        <v>255</v>
      </c>
    </row>
    <row r="19" customFormat="false" ht="25.4" hidden="false" customHeight="false" outlineLevel="0" collapsed="false">
      <c r="A19" s="25" t="s">
        <v>339</v>
      </c>
      <c r="B19" s="19" t="n">
        <v>83</v>
      </c>
      <c r="C19" s="20" t="s">
        <v>82</v>
      </c>
      <c r="D19" s="19" t="n">
        <v>32</v>
      </c>
      <c r="E19" s="19" t="n">
        <v>175</v>
      </c>
      <c r="F19" s="19" t="s">
        <v>115</v>
      </c>
      <c r="G19" s="19" t="s">
        <v>116</v>
      </c>
      <c r="H19" s="19" t="s">
        <v>41</v>
      </c>
      <c r="I19" s="19" t="s">
        <v>42</v>
      </c>
      <c r="J19" s="19" t="s">
        <v>30</v>
      </c>
      <c r="K19" s="20" t="s">
        <v>340</v>
      </c>
      <c r="L19" s="20" t="s">
        <v>341</v>
      </c>
      <c r="M19" s="21" t="n">
        <f aca="false">TRUE()</f>
        <v>1</v>
      </c>
      <c r="N19" s="19" t="n">
        <v>18</v>
      </c>
      <c r="O19" s="19" t="n">
        <v>2019</v>
      </c>
      <c r="P19" s="19" t="n">
        <v>2004</v>
      </c>
      <c r="Q19" s="20" t="n">
        <f aca="false">2023-P19</f>
        <v>19</v>
      </c>
      <c r="R19" s="19" t="s">
        <v>342</v>
      </c>
      <c r="S19" s="23" t="n">
        <f aca="false">IF(B19&lt;11,TRUE(),FALSE())</f>
        <v>0</v>
      </c>
      <c r="T19" s="23" t="n">
        <f aca="false">IF(N19&lt;11,TRUE(),FALSE())</f>
        <v>0</v>
      </c>
      <c r="U19" s="23" t="n">
        <f aca="false">IF(B19=N19,TRUE(),FALSE())</f>
        <v>0</v>
      </c>
      <c r="V19" s="23" t="n">
        <f aca="false">TRUE()</f>
        <v>1</v>
      </c>
      <c r="W19" s="20" t="n">
        <v>2019</v>
      </c>
      <c r="Y19" s="24" t="s">
        <v>343</v>
      </c>
      <c r="Z19" s="19" t="s">
        <v>255</v>
      </c>
    </row>
    <row r="20" customFormat="false" ht="25.3" hidden="false" customHeight="false" outlineLevel="0" collapsed="false">
      <c r="A20" s="25" t="s">
        <v>344</v>
      </c>
      <c r="B20" s="19" t="n">
        <v>81</v>
      </c>
      <c r="C20" s="20" t="s">
        <v>28</v>
      </c>
      <c r="D20" s="19" t="n">
        <v>28</v>
      </c>
      <c r="E20" s="19" t="n">
        <v>178</v>
      </c>
      <c r="F20" s="19" t="s">
        <v>199</v>
      </c>
      <c r="G20" s="19" t="s">
        <v>200</v>
      </c>
      <c r="H20" s="19" t="s">
        <v>85</v>
      </c>
      <c r="J20" s="19" t="s">
        <v>134</v>
      </c>
      <c r="K20" s="20" t="s">
        <v>345</v>
      </c>
      <c r="L20" s="20" t="s">
        <v>346</v>
      </c>
      <c r="M20" s="21" t="n">
        <f aca="false">FALSE()</f>
        <v>0</v>
      </c>
      <c r="N20" s="19" t="n">
        <v>81</v>
      </c>
      <c r="O20" s="19" t="n">
        <v>2023</v>
      </c>
      <c r="P20" s="19" t="n">
        <v>2009</v>
      </c>
      <c r="Q20" s="20" t="n">
        <f aca="false">2023-P20</f>
        <v>14</v>
      </c>
      <c r="R20" s="25" t="s">
        <v>347</v>
      </c>
      <c r="S20" s="23" t="n">
        <f aca="false">IF(B20&lt;11,TRUE(),FALSE())</f>
        <v>0</v>
      </c>
      <c r="T20" s="23" t="n">
        <f aca="false">IF(N20&lt;11,TRUE(),FALSE())</f>
        <v>0</v>
      </c>
      <c r="U20" s="23" t="n">
        <f aca="false">IF(B20=N20,TRUE(),FALSE())</f>
        <v>1</v>
      </c>
      <c r="V20" s="23" t="n">
        <f aca="false">FALSE()</f>
        <v>0</v>
      </c>
      <c r="W20" s="20" t="n">
        <v>0</v>
      </c>
      <c r="Y20" s="24" t="s">
        <v>348</v>
      </c>
      <c r="Z20" s="19" t="s">
        <v>255</v>
      </c>
    </row>
    <row r="21" customFormat="false" ht="25.3" hidden="false" customHeight="false" outlineLevel="0" collapsed="false">
      <c r="A21" s="25" t="s">
        <v>349</v>
      </c>
      <c r="B21" s="19" t="n">
        <v>86</v>
      </c>
      <c r="C21" s="20" t="s">
        <v>28</v>
      </c>
      <c r="D21" s="19" t="n">
        <v>27</v>
      </c>
      <c r="E21" s="19" t="n">
        <v>173</v>
      </c>
      <c r="F21" s="19" t="s">
        <v>158</v>
      </c>
      <c r="G21" s="19" t="s">
        <v>159</v>
      </c>
      <c r="H21" s="19" t="s">
        <v>124</v>
      </c>
      <c r="I21" s="19" t="s">
        <v>42</v>
      </c>
      <c r="J21" s="19" t="s">
        <v>30</v>
      </c>
      <c r="K21" s="20" t="s">
        <v>350</v>
      </c>
      <c r="L21" s="20" t="s">
        <v>351</v>
      </c>
      <c r="M21" s="21" t="n">
        <f aca="false">FALSE()</f>
        <v>0</v>
      </c>
      <c r="N21" s="19" t="n">
        <v>43</v>
      </c>
      <c r="O21" s="19" t="n">
        <v>2019</v>
      </c>
      <c r="P21" s="19" t="n">
        <v>2009</v>
      </c>
      <c r="Q21" s="20" t="n">
        <f aca="false">2023-P21</f>
        <v>14</v>
      </c>
      <c r="R21" s="25" t="s">
        <v>352</v>
      </c>
      <c r="S21" s="23" t="n">
        <f aca="false">IF(B21&lt;11,TRUE(),FALSE())</f>
        <v>0</v>
      </c>
      <c r="T21" s="23" t="n">
        <f aca="false">IF(N21&lt;11,TRUE(),FALSE())</f>
        <v>0</v>
      </c>
      <c r="U21" s="23" t="n">
        <f aca="false">IF(B21=N21,TRUE(),FALSE())</f>
        <v>0</v>
      </c>
      <c r="V21" s="23" t="n">
        <f aca="false">FALSE()</f>
        <v>0</v>
      </c>
      <c r="W21" s="20" t="n">
        <v>0</v>
      </c>
      <c r="Y21" s="24" t="s">
        <v>353</v>
      </c>
      <c r="Z21" s="19" t="s">
        <v>255</v>
      </c>
    </row>
    <row r="22" customFormat="false" ht="25.3" hidden="false" customHeight="false" outlineLevel="0" collapsed="false">
      <c r="A22" s="25" t="s">
        <v>354</v>
      </c>
      <c r="B22" s="19" t="n">
        <v>91</v>
      </c>
      <c r="C22" s="20" t="s">
        <v>38</v>
      </c>
      <c r="D22" s="19" t="n">
        <v>29</v>
      </c>
      <c r="E22" s="19" t="n">
        <v>174</v>
      </c>
      <c r="F22" s="19" t="s">
        <v>355</v>
      </c>
      <c r="G22" s="19" t="s">
        <v>356</v>
      </c>
      <c r="H22" s="19" t="s">
        <v>132</v>
      </c>
      <c r="J22" s="19" t="s">
        <v>30</v>
      </c>
      <c r="K22" s="20" t="s">
        <v>357</v>
      </c>
      <c r="L22" s="20" t="s">
        <v>358</v>
      </c>
      <c r="M22" s="21" t="n">
        <f aca="false">FALSE()</f>
        <v>0</v>
      </c>
      <c r="N22" s="19" t="n">
        <v>45</v>
      </c>
      <c r="O22" s="19" t="n">
        <v>2016</v>
      </c>
      <c r="P22" s="19" t="n">
        <v>2011</v>
      </c>
      <c r="Q22" s="20" t="n">
        <f aca="false">2023-P22</f>
        <v>12</v>
      </c>
      <c r="R22" s="25" t="s">
        <v>359</v>
      </c>
      <c r="S22" s="23" t="n">
        <f aca="false">IF(B22&lt;11,TRUE(),FALSE())</f>
        <v>0</v>
      </c>
      <c r="T22" s="23" t="n">
        <f aca="false">IF(N22&lt;11,TRUE(),FALSE())</f>
        <v>0</v>
      </c>
      <c r="U22" s="23" t="n">
        <f aca="false">IF(B22=N22,TRUE(),FALSE())</f>
        <v>0</v>
      </c>
      <c r="V22" s="23" t="n">
        <f aca="false">FALSE()</f>
        <v>0</v>
      </c>
      <c r="W22" s="20" t="n">
        <v>0</v>
      </c>
      <c r="Y22" s="24" t="s">
        <v>360</v>
      </c>
      <c r="Z22" s="19" t="s">
        <v>255</v>
      </c>
    </row>
    <row r="23" customFormat="false" ht="13.85" hidden="false" customHeight="false" outlineLevel="0" collapsed="false">
      <c r="A23" s="25" t="s">
        <v>361</v>
      </c>
      <c r="B23" s="19" t="n">
        <v>508</v>
      </c>
      <c r="C23" s="20" t="s">
        <v>28</v>
      </c>
      <c r="D23" s="19" t="n">
        <v>28</v>
      </c>
      <c r="E23" s="19" t="n">
        <v>174</v>
      </c>
      <c r="F23" s="19" t="s">
        <v>362</v>
      </c>
      <c r="G23" s="19" t="s">
        <v>363</v>
      </c>
      <c r="H23" s="19" t="s">
        <v>147</v>
      </c>
      <c r="I23" s="19" t="s">
        <v>10</v>
      </c>
      <c r="J23" s="19" t="s">
        <v>30</v>
      </c>
      <c r="K23" s="20" t="s">
        <v>364</v>
      </c>
      <c r="L23" s="20" t="s">
        <v>365</v>
      </c>
      <c r="M23" s="21" t="n">
        <f aca="false">FALSE()</f>
        <v>0</v>
      </c>
      <c r="N23" s="19" t="n">
        <v>3</v>
      </c>
      <c r="O23" s="19" t="n">
        <v>2017</v>
      </c>
      <c r="P23" s="19" t="n">
        <v>2008</v>
      </c>
      <c r="Q23" s="20" t="n">
        <f aca="false">2023-P23</f>
        <v>15</v>
      </c>
      <c r="R23" s="19" t="s">
        <v>366</v>
      </c>
      <c r="S23" s="23" t="n">
        <f aca="false">IF(B23&lt;11,TRUE(),FALSE())</f>
        <v>0</v>
      </c>
      <c r="T23" s="23" t="n">
        <f aca="false">IF(N23&lt;11,TRUE(),FALSE())</f>
        <v>1</v>
      </c>
      <c r="U23" s="23" t="n">
        <f aca="false">IF(B23=N23,TRUE(),FALSE())</f>
        <v>0</v>
      </c>
      <c r="V23" s="26" t="n">
        <f aca="false">FALSE()</f>
        <v>0</v>
      </c>
      <c r="W23" s="20" t="n">
        <v>0</v>
      </c>
      <c r="Y23" s="24" t="s">
        <v>367</v>
      </c>
      <c r="Z23" s="19" t="s">
        <v>255</v>
      </c>
    </row>
    <row r="24" s="27" customFormat="true" ht="13.85" hidden="false" customHeight="false" outlineLevel="0" collapsed="false">
      <c r="A24" s="27" t="s">
        <v>368</v>
      </c>
      <c r="B24" s="27" t="n">
        <v>92</v>
      </c>
      <c r="C24" s="28"/>
      <c r="D24" s="27" t="n">
        <v>21</v>
      </c>
      <c r="E24" s="27" t="n">
        <v>170</v>
      </c>
      <c r="F24" s="27" t="s">
        <v>115</v>
      </c>
      <c r="G24" s="27" t="s">
        <v>116</v>
      </c>
      <c r="H24" s="27" t="s">
        <v>41</v>
      </c>
      <c r="J24" s="27" t="s">
        <v>30</v>
      </c>
      <c r="K24" s="28"/>
      <c r="L24" s="28"/>
      <c r="M24" s="29" t="n">
        <f aca="false">FALSE()</f>
        <v>0</v>
      </c>
      <c r="N24" s="27" t="n">
        <v>74</v>
      </c>
      <c r="O24" s="27" t="n">
        <v>2023</v>
      </c>
      <c r="P24" s="27" t="n">
        <v>2018</v>
      </c>
      <c r="Q24" s="30" t="n">
        <f aca="false">2023-P24</f>
        <v>5</v>
      </c>
      <c r="R24" s="27" t="s">
        <v>369</v>
      </c>
      <c r="S24" s="31" t="n">
        <f aca="false">IF(B24&lt;11,TRUE(),FALSE())</f>
        <v>0</v>
      </c>
      <c r="T24" s="31" t="n">
        <f aca="false">IF(N24&lt;11,TRUE(),FALSE())</f>
        <v>0</v>
      </c>
      <c r="U24" s="31" t="n">
        <f aca="false">IF(B24=N24,TRUE(),FALSE())</f>
        <v>0</v>
      </c>
      <c r="V24" s="31" t="n">
        <f aca="false">FALSE()</f>
        <v>0</v>
      </c>
      <c r="W24" s="20" t="n">
        <v>0</v>
      </c>
      <c r="X24" s="28" t="s">
        <v>172</v>
      </c>
      <c r="Y24" s="32" t="s">
        <v>370</v>
      </c>
      <c r="Z24" s="27" t="s">
        <v>255</v>
      </c>
    </row>
    <row r="25" customFormat="false" ht="13.85" hidden="false" customHeight="false" outlineLevel="0" collapsed="false">
      <c r="A25" s="19" t="s">
        <v>371</v>
      </c>
      <c r="B25" s="19" t="n">
        <v>98</v>
      </c>
      <c r="D25" s="19" t="n">
        <v>24</v>
      </c>
      <c r="E25" s="19" t="n">
        <v>178</v>
      </c>
      <c r="F25" s="19" t="s">
        <v>372</v>
      </c>
      <c r="G25" s="19" t="s">
        <v>373</v>
      </c>
      <c r="H25" s="19" t="s">
        <v>50</v>
      </c>
      <c r="J25" s="19" t="s">
        <v>30</v>
      </c>
      <c r="M25" s="21" t="n">
        <f aca="false">FALSE()</f>
        <v>0</v>
      </c>
      <c r="N25" s="19" t="n">
        <v>79</v>
      </c>
      <c r="O25" s="19" t="n">
        <v>2022</v>
      </c>
      <c r="P25" s="19" t="n">
        <v>2014</v>
      </c>
      <c r="Q25" s="20" t="n">
        <f aca="false">2023-P25</f>
        <v>9</v>
      </c>
      <c r="S25" s="23" t="n">
        <f aca="false">IF(B25&lt;11,TRUE(),FALSE())</f>
        <v>0</v>
      </c>
      <c r="T25" s="23" t="n">
        <f aca="false">IF(N25&lt;11,TRUE(),FALSE())</f>
        <v>0</v>
      </c>
      <c r="U25" s="23" t="n">
        <f aca="false">IF(B25=N25,TRUE(),FALSE())</f>
        <v>0</v>
      </c>
      <c r="V25" s="26" t="n">
        <f aca="false">FALSE()</f>
        <v>0</v>
      </c>
      <c r="W25" s="20" t="n">
        <v>0</v>
      </c>
      <c r="X25" s="20" t="s">
        <v>172</v>
      </c>
      <c r="Y25" s="24" t="s">
        <v>374</v>
      </c>
      <c r="Z25" s="19" t="s">
        <v>255</v>
      </c>
    </row>
    <row r="26" customFormat="false" ht="13.85" hidden="false" customHeight="false" outlineLevel="0" collapsed="false">
      <c r="A26" s="19" t="s">
        <v>375</v>
      </c>
      <c r="B26" s="19" t="n">
        <v>110</v>
      </c>
      <c r="D26" s="19" t="n">
        <v>25</v>
      </c>
      <c r="E26" s="19" t="n">
        <v>170</v>
      </c>
      <c r="F26" s="19" t="s">
        <v>56</v>
      </c>
      <c r="G26" s="19" t="s">
        <v>57</v>
      </c>
      <c r="H26" s="19" t="s">
        <v>56</v>
      </c>
      <c r="I26" s="19" t="s">
        <v>42</v>
      </c>
      <c r="J26" s="19" t="s">
        <v>30</v>
      </c>
      <c r="M26" s="21" t="n">
        <f aca="false">FALSE()</f>
        <v>0</v>
      </c>
      <c r="N26" s="19" t="n">
        <v>110</v>
      </c>
      <c r="O26" s="19" t="n">
        <v>2023</v>
      </c>
      <c r="P26" s="19" t="n">
        <v>2013</v>
      </c>
      <c r="Q26" s="20" t="n">
        <f aca="false">2023-P26</f>
        <v>10</v>
      </c>
      <c r="R26" s="19" t="s">
        <v>376</v>
      </c>
      <c r="S26" s="23" t="n">
        <f aca="false">IF(B26&lt;11,TRUE(),FALSE())</f>
        <v>0</v>
      </c>
      <c r="T26" s="23" t="n">
        <f aca="false">IF(N26&lt;11,TRUE(),FALSE())</f>
        <v>0</v>
      </c>
      <c r="U26" s="23" t="n">
        <f aca="false">IF(B26=N26,TRUE(),FALSE())</f>
        <v>1</v>
      </c>
      <c r="V26" s="26" t="n">
        <f aca="false">FALSE()</f>
        <v>0</v>
      </c>
      <c r="W26" s="20" t="n">
        <v>0</v>
      </c>
      <c r="X26" s="20" t="s">
        <v>172</v>
      </c>
      <c r="Y26" s="24" t="s">
        <v>377</v>
      </c>
      <c r="Z26" s="19" t="s">
        <v>255</v>
      </c>
    </row>
    <row r="27" customFormat="false" ht="13.85" hidden="false" customHeight="false" outlineLevel="0" collapsed="false">
      <c r="A27" s="19" t="s">
        <v>378</v>
      </c>
      <c r="B27" s="19" t="n">
        <v>116</v>
      </c>
      <c r="D27" s="19" t="n">
        <v>24</v>
      </c>
      <c r="E27" s="19" t="n">
        <v>178</v>
      </c>
      <c r="F27" s="19" t="s">
        <v>272</v>
      </c>
      <c r="G27" s="19" t="s">
        <v>273</v>
      </c>
      <c r="H27" s="19" t="s">
        <v>237</v>
      </c>
      <c r="J27" s="19" t="s">
        <v>30</v>
      </c>
      <c r="M27" s="21" t="n">
        <f aca="false">FALSE()</f>
        <v>0</v>
      </c>
      <c r="N27" s="19" t="n">
        <v>74</v>
      </c>
      <c r="O27" s="19" t="n">
        <v>2022</v>
      </c>
      <c r="P27" s="19" t="n">
        <v>2016</v>
      </c>
      <c r="Q27" s="20" t="n">
        <f aca="false">2023-P27</f>
        <v>7</v>
      </c>
      <c r="S27" s="23" t="n">
        <f aca="false">IF(B27&lt;11,TRUE(),FALSE())</f>
        <v>0</v>
      </c>
      <c r="T27" s="23" t="n">
        <f aca="false">IF(N27&lt;11,TRUE(),FALSE())</f>
        <v>0</v>
      </c>
      <c r="U27" s="23" t="n">
        <f aca="false">IF(B27=N27,TRUE(),FALSE())</f>
        <v>0</v>
      </c>
      <c r="V27" s="26" t="n">
        <f aca="false">FALSE()</f>
        <v>0</v>
      </c>
      <c r="W27" s="20" t="n">
        <v>0</v>
      </c>
      <c r="X27" s="20" t="s">
        <v>172</v>
      </c>
      <c r="Y27" s="24" t="s">
        <v>379</v>
      </c>
      <c r="Z27" s="19" t="s">
        <v>255</v>
      </c>
    </row>
    <row r="28" customFormat="false" ht="13.85" hidden="false" customHeight="false" outlineLevel="0" collapsed="false">
      <c r="A28" s="19" t="s">
        <v>380</v>
      </c>
      <c r="B28" s="19" t="n">
        <v>56</v>
      </c>
      <c r="D28" s="19" t="n">
        <v>25</v>
      </c>
      <c r="E28" s="19" t="n">
        <v>175</v>
      </c>
      <c r="F28" s="19" t="s">
        <v>199</v>
      </c>
      <c r="G28" s="19" t="s">
        <v>200</v>
      </c>
      <c r="H28" s="19" t="s">
        <v>85</v>
      </c>
      <c r="I28" s="19" t="s">
        <v>71</v>
      </c>
      <c r="J28" s="19" t="s">
        <v>30</v>
      </c>
      <c r="M28" s="21" t="n">
        <f aca="false">TRUE()</f>
        <v>1</v>
      </c>
      <c r="N28" s="19" t="n">
        <v>47</v>
      </c>
      <c r="O28" s="19" t="n">
        <v>2022</v>
      </c>
      <c r="P28" s="19" t="n">
        <v>2013</v>
      </c>
      <c r="Q28" s="20" t="n">
        <f aca="false">2023-P28</f>
        <v>10</v>
      </c>
      <c r="R28" s="19" t="s">
        <v>381</v>
      </c>
      <c r="S28" s="23" t="n">
        <f aca="false">IF(B28&lt;11,TRUE(),FALSE())</f>
        <v>0</v>
      </c>
      <c r="T28" s="23" t="n">
        <f aca="false">IF(N28&lt;11,TRUE(),FALSE())</f>
        <v>0</v>
      </c>
      <c r="U28" s="23" t="n">
        <f aca="false">IF(B28=N28,TRUE(),FALSE())</f>
        <v>0</v>
      </c>
      <c r="V28" s="26" t="n">
        <f aca="false">FALSE()</f>
        <v>0</v>
      </c>
      <c r="W28" s="20" t="n">
        <v>0</v>
      </c>
      <c r="X28" s="20" t="s">
        <v>172</v>
      </c>
      <c r="Y28" s="24" t="s">
        <v>382</v>
      </c>
      <c r="Z28" s="19" t="s">
        <v>255</v>
      </c>
    </row>
    <row r="29" customFormat="false" ht="13.85" hidden="false" customHeight="false" outlineLevel="0" collapsed="false">
      <c r="A29" s="19" t="s">
        <v>383</v>
      </c>
      <c r="B29" s="19" t="n">
        <v>123</v>
      </c>
      <c r="D29" s="19" t="n">
        <v>26</v>
      </c>
      <c r="E29" s="19" t="n">
        <v>175</v>
      </c>
      <c r="F29" s="19" t="s">
        <v>130</v>
      </c>
      <c r="G29" s="19" t="s">
        <v>131</v>
      </c>
      <c r="H29" s="19" t="s">
        <v>132</v>
      </c>
      <c r="J29" s="19" t="s">
        <v>30</v>
      </c>
      <c r="M29" s="21" t="n">
        <f aca="false">FALSE()</f>
        <v>0</v>
      </c>
      <c r="N29" s="19" t="n">
        <v>119</v>
      </c>
      <c r="O29" s="19" t="n">
        <v>2023</v>
      </c>
      <c r="P29" s="19" t="n">
        <v>2012</v>
      </c>
      <c r="Q29" s="20" t="n">
        <f aca="false">2023-P29</f>
        <v>11</v>
      </c>
      <c r="S29" s="23" t="n">
        <f aca="false">IF(B29&lt;11,TRUE(),FALSE())</f>
        <v>0</v>
      </c>
      <c r="T29" s="23" t="n">
        <f aca="false">IF(N29&lt;11,TRUE(),FALSE())</f>
        <v>0</v>
      </c>
      <c r="U29" s="23" t="n">
        <f aca="false">IF(B29=N29,TRUE(),FALSE())</f>
        <v>0</v>
      </c>
      <c r="V29" s="26" t="n">
        <f aca="false">FALSE()</f>
        <v>0</v>
      </c>
      <c r="W29" s="20" t="n">
        <v>0</v>
      </c>
      <c r="X29" s="20" t="s">
        <v>172</v>
      </c>
      <c r="Y29" s="24" t="s">
        <v>377</v>
      </c>
      <c r="Z29" s="19" t="s">
        <v>255</v>
      </c>
    </row>
    <row r="30" customFormat="false" ht="13.85" hidden="false" customHeight="false" outlineLevel="0" collapsed="false">
      <c r="A30" s="19" t="s">
        <v>384</v>
      </c>
      <c r="B30" s="19" t="n">
        <v>106</v>
      </c>
      <c r="D30" s="19" t="n">
        <v>25</v>
      </c>
      <c r="E30" s="19" t="n">
        <v>180</v>
      </c>
      <c r="F30" s="19" t="s">
        <v>385</v>
      </c>
      <c r="G30" s="19" t="s">
        <v>386</v>
      </c>
      <c r="H30" s="19" t="s">
        <v>50</v>
      </c>
      <c r="J30" s="19" t="s">
        <v>30</v>
      </c>
      <c r="M30" s="21" t="n">
        <f aca="false">FALSE()</f>
        <v>0</v>
      </c>
      <c r="N30" s="19" t="n">
        <v>27</v>
      </c>
      <c r="O30" s="19" t="n">
        <v>2021</v>
      </c>
      <c r="P30" s="19" t="n">
        <v>2013</v>
      </c>
      <c r="Q30" s="20" t="n">
        <f aca="false">2023-P30</f>
        <v>10</v>
      </c>
      <c r="R30" s="19" t="s">
        <v>387</v>
      </c>
      <c r="S30" s="23" t="n">
        <f aca="false">IF(B30&lt;11,TRUE(),FALSE())</f>
        <v>0</v>
      </c>
      <c r="T30" s="23" t="n">
        <f aca="false">IF(N30&lt;11,TRUE(),FALSE())</f>
        <v>0</v>
      </c>
      <c r="U30" s="23" t="n">
        <f aca="false">IF(B30=N30,TRUE(),FALSE())</f>
        <v>0</v>
      </c>
      <c r="V30" s="26" t="n">
        <f aca="false">FALSE()</f>
        <v>0</v>
      </c>
      <c r="W30" s="20" t="n">
        <v>0</v>
      </c>
      <c r="X30" s="20" t="s">
        <v>172</v>
      </c>
      <c r="Y30" s="24" t="s">
        <v>388</v>
      </c>
      <c r="Z30" s="19" t="s">
        <v>255</v>
      </c>
    </row>
    <row r="31" customFormat="false" ht="13.85" hidden="false" customHeight="false" outlineLevel="0" collapsed="false">
      <c r="A31" s="19" t="s">
        <v>389</v>
      </c>
      <c r="B31" s="19" t="n">
        <v>89</v>
      </c>
      <c r="D31" s="19" t="n">
        <v>33</v>
      </c>
      <c r="E31" s="19" t="n">
        <v>182</v>
      </c>
      <c r="F31" s="19" t="s">
        <v>199</v>
      </c>
      <c r="G31" s="19" t="s">
        <v>200</v>
      </c>
      <c r="H31" s="19" t="s">
        <v>85</v>
      </c>
      <c r="J31" s="19" t="s">
        <v>30</v>
      </c>
      <c r="M31" s="21" t="n">
        <f aca="false">FALSE()</f>
        <v>0</v>
      </c>
      <c r="N31" s="19" t="n">
        <v>71</v>
      </c>
      <c r="O31" s="19" t="n">
        <v>2010</v>
      </c>
      <c r="P31" s="19" t="n">
        <v>2005</v>
      </c>
      <c r="Q31" s="20" t="n">
        <f aca="false">2023-P31</f>
        <v>18</v>
      </c>
      <c r="R31" s="19" t="s">
        <v>381</v>
      </c>
      <c r="S31" s="23" t="n">
        <f aca="false">IF(B31&lt;11,TRUE(),FALSE())</f>
        <v>0</v>
      </c>
      <c r="T31" s="23" t="n">
        <f aca="false">IF(N31&lt;11,TRUE(),FALSE())</f>
        <v>0</v>
      </c>
      <c r="U31" s="23" t="n">
        <f aca="false">IF(B31=N31,TRUE(),FALSE())</f>
        <v>0</v>
      </c>
      <c r="V31" s="26" t="n">
        <f aca="false">FALSE()</f>
        <v>0</v>
      </c>
      <c r="W31" s="20" t="n">
        <v>0</v>
      </c>
      <c r="X31" s="20" t="s">
        <v>172</v>
      </c>
      <c r="Y31" s="24" t="s">
        <v>390</v>
      </c>
      <c r="Z31" s="19" t="s">
        <v>255</v>
      </c>
    </row>
    <row r="32" customFormat="false" ht="13.85" hidden="false" customHeight="false" outlineLevel="0" collapsed="false">
      <c r="A32" s="19" t="s">
        <v>391</v>
      </c>
      <c r="B32" s="19" t="n">
        <v>142</v>
      </c>
      <c r="D32" s="19" t="n">
        <v>19</v>
      </c>
      <c r="E32" s="19" t="n">
        <v>175</v>
      </c>
      <c r="J32" s="19" t="s">
        <v>30</v>
      </c>
      <c r="M32" s="21" t="n">
        <f aca="false">FALSE()</f>
        <v>0</v>
      </c>
      <c r="N32" s="19" t="n">
        <v>140</v>
      </c>
      <c r="O32" s="19" t="n">
        <v>2023</v>
      </c>
      <c r="P32" s="19" t="n">
        <v>2019</v>
      </c>
      <c r="Q32" s="20" t="n">
        <f aca="false">2023-P32</f>
        <v>4</v>
      </c>
      <c r="S32" s="23" t="n">
        <f aca="false">IF(B32&lt;11,TRUE(),FALSE())</f>
        <v>0</v>
      </c>
      <c r="T32" s="23" t="n">
        <f aca="false">IF(N32&lt;11,TRUE(),FALSE())</f>
        <v>0</v>
      </c>
      <c r="U32" s="23" t="n">
        <f aca="false">IF(B32=N32,TRUE(),FALSE())</f>
        <v>0</v>
      </c>
      <c r="V32" s="26" t="n">
        <f aca="false">FALSE()</f>
        <v>0</v>
      </c>
      <c r="W32" s="20" t="n">
        <v>0</v>
      </c>
      <c r="X32" s="20" t="s">
        <v>172</v>
      </c>
      <c r="Y32" s="24" t="s">
        <v>377</v>
      </c>
      <c r="Z32" s="19" t="s">
        <v>255</v>
      </c>
    </row>
    <row r="33" customFormat="false" ht="13.85" hidden="false" customHeight="false" outlineLevel="0" collapsed="false">
      <c r="A33" s="19" t="s">
        <v>392</v>
      </c>
      <c r="B33" s="19" t="n">
        <v>154</v>
      </c>
      <c r="D33" s="19" t="n">
        <v>25</v>
      </c>
      <c r="E33" s="19" t="n">
        <v>172</v>
      </c>
      <c r="F33" s="19" t="s">
        <v>56</v>
      </c>
      <c r="G33" s="19" t="s">
        <v>57</v>
      </c>
      <c r="H33" s="19" t="s">
        <v>56</v>
      </c>
      <c r="I33" s="19" t="s">
        <v>10</v>
      </c>
      <c r="J33" s="19" t="s">
        <v>30</v>
      </c>
      <c r="M33" s="21" t="n">
        <f aca="false">FALSE()</f>
        <v>0</v>
      </c>
      <c r="N33" s="19" t="n">
        <v>118</v>
      </c>
      <c r="O33" s="19" t="n">
        <v>2019</v>
      </c>
      <c r="P33" s="19" t="n">
        <v>2013</v>
      </c>
      <c r="Q33" s="20" t="n">
        <f aca="false">2023-P33</f>
        <v>10</v>
      </c>
      <c r="R33" s="19" t="s">
        <v>393</v>
      </c>
      <c r="S33" s="23" t="n">
        <f aca="false">IF(B33&lt;11,TRUE(),FALSE())</f>
        <v>0</v>
      </c>
      <c r="T33" s="23" t="n">
        <f aca="false">IF(N33&lt;11,TRUE(),FALSE())</f>
        <v>0</v>
      </c>
      <c r="U33" s="23" t="n">
        <f aca="false">IF(B33=N33,TRUE(),FALSE())</f>
        <v>0</v>
      </c>
      <c r="V33" s="26" t="n">
        <f aca="false">FALSE()</f>
        <v>0</v>
      </c>
      <c r="W33" s="20" t="n">
        <v>0</v>
      </c>
      <c r="X33" s="20" t="s">
        <v>172</v>
      </c>
      <c r="Y33" s="24" t="s">
        <v>394</v>
      </c>
      <c r="Z33" s="19" t="s">
        <v>255</v>
      </c>
    </row>
    <row r="34" customFormat="false" ht="13.85" hidden="false" customHeight="false" outlineLevel="0" collapsed="false">
      <c r="A34" s="19" t="s">
        <v>395</v>
      </c>
      <c r="B34" s="19" t="n">
        <v>156</v>
      </c>
      <c r="D34" s="19" t="n">
        <v>21</v>
      </c>
      <c r="E34" s="19" t="n">
        <v>165</v>
      </c>
      <c r="F34" s="19" t="s">
        <v>355</v>
      </c>
      <c r="G34" s="19" t="s">
        <v>356</v>
      </c>
      <c r="H34" s="19" t="s">
        <v>132</v>
      </c>
      <c r="J34" s="19" t="s">
        <v>30</v>
      </c>
      <c r="M34" s="21" t="n">
        <f aca="false">FALSE()</f>
        <v>0</v>
      </c>
      <c r="N34" s="19" t="n">
        <v>112</v>
      </c>
      <c r="O34" s="19" t="n">
        <v>2023</v>
      </c>
      <c r="P34" s="19" t="n">
        <v>2018</v>
      </c>
      <c r="Q34" s="20" t="n">
        <f aca="false">2023-P34</f>
        <v>5</v>
      </c>
      <c r="R34" s="19" t="s">
        <v>396</v>
      </c>
      <c r="S34" s="23" t="n">
        <f aca="false">IF(B34&lt;11,TRUE(),FALSE())</f>
        <v>0</v>
      </c>
      <c r="T34" s="23" t="n">
        <f aca="false">IF(N34&lt;11,TRUE(),FALSE())</f>
        <v>0</v>
      </c>
      <c r="U34" s="23" t="n">
        <f aca="false">IF(B34=N34,TRUE(),FALSE())</f>
        <v>0</v>
      </c>
      <c r="V34" s="26" t="n">
        <f aca="false">FALSE()</f>
        <v>0</v>
      </c>
      <c r="W34" s="20" t="n">
        <v>0</v>
      </c>
      <c r="X34" s="20" t="s">
        <v>172</v>
      </c>
      <c r="Y34" s="24" t="s">
        <v>397</v>
      </c>
      <c r="Z34" s="19" t="s">
        <v>255</v>
      </c>
    </row>
    <row r="35" customFormat="false" ht="13.85" hidden="false" customHeight="false" outlineLevel="0" collapsed="false">
      <c r="A35" s="19" t="s">
        <v>398</v>
      </c>
      <c r="B35" s="19" t="n">
        <v>114</v>
      </c>
      <c r="D35" s="19" t="n">
        <v>19</v>
      </c>
      <c r="E35" s="19" t="n">
        <v>185</v>
      </c>
      <c r="F35" s="19" t="s">
        <v>115</v>
      </c>
      <c r="G35" s="19" t="s">
        <v>116</v>
      </c>
      <c r="H35" s="19" t="s">
        <v>41</v>
      </c>
      <c r="J35" s="19" t="s">
        <v>30</v>
      </c>
      <c r="M35" s="21" t="n">
        <f aca="false">FALSE()</f>
        <v>0</v>
      </c>
      <c r="N35" s="19" t="n">
        <v>111</v>
      </c>
      <c r="O35" s="19" t="n">
        <v>2023</v>
      </c>
      <c r="P35" s="19" t="n">
        <v>2021</v>
      </c>
      <c r="Q35" s="20" t="n">
        <f aca="false">2023-P35</f>
        <v>2</v>
      </c>
      <c r="S35" s="23" t="n">
        <f aca="false">IF(B35&lt;11,TRUE(),FALSE())</f>
        <v>0</v>
      </c>
      <c r="T35" s="23" t="n">
        <f aca="false">IF(N35&lt;11,TRUE(),FALSE())</f>
        <v>0</v>
      </c>
      <c r="U35" s="23" t="n">
        <f aca="false">IF(B35=N35,TRUE(),FALSE())</f>
        <v>0</v>
      </c>
      <c r="V35" s="26" t="n">
        <f aca="false">FALSE()</f>
        <v>0</v>
      </c>
      <c r="W35" s="20" t="n">
        <v>0</v>
      </c>
      <c r="X35" s="20" t="s">
        <v>172</v>
      </c>
      <c r="Y35" s="24" t="s">
        <v>399</v>
      </c>
      <c r="Z35" s="19" t="s">
        <v>255</v>
      </c>
    </row>
    <row r="36" customFormat="false" ht="13.85" hidden="false" customHeight="false" outlineLevel="0" collapsed="false">
      <c r="A36" s="19" t="s">
        <v>400</v>
      </c>
      <c r="B36" s="19" t="n">
        <v>165</v>
      </c>
      <c r="D36" s="19" t="n">
        <v>31</v>
      </c>
      <c r="E36" s="19" t="n">
        <v>185</v>
      </c>
      <c r="F36" s="19" t="s">
        <v>115</v>
      </c>
      <c r="G36" s="19" t="s">
        <v>116</v>
      </c>
      <c r="H36" s="19" t="s">
        <v>41</v>
      </c>
      <c r="J36" s="19" t="s">
        <v>30</v>
      </c>
      <c r="M36" s="21" t="n">
        <f aca="false">FALSE()</f>
        <v>0</v>
      </c>
      <c r="N36" s="19" t="n">
        <v>9</v>
      </c>
      <c r="O36" s="19" t="n">
        <v>2018</v>
      </c>
      <c r="P36" s="19" t="n">
        <v>2007</v>
      </c>
      <c r="Q36" s="20" t="n">
        <f aca="false">2023-P36</f>
        <v>16</v>
      </c>
      <c r="R36" s="19" t="s">
        <v>401</v>
      </c>
      <c r="S36" s="23" t="n">
        <f aca="false">IF(B36&lt;11,TRUE(),FALSE())</f>
        <v>0</v>
      </c>
      <c r="T36" s="23" t="n">
        <f aca="false">IF(N36&lt;11,TRUE(),FALSE())</f>
        <v>1</v>
      </c>
      <c r="U36" s="23" t="n">
        <f aca="false">IF(B36=N36,TRUE(),FALSE())</f>
        <v>0</v>
      </c>
      <c r="V36" s="26" t="n">
        <f aca="false">FALSE()</f>
        <v>0</v>
      </c>
      <c r="W36" s="20" t="n">
        <v>0</v>
      </c>
      <c r="X36" s="20" t="s">
        <v>172</v>
      </c>
      <c r="Y36" s="24" t="s">
        <v>402</v>
      </c>
      <c r="Z36" s="19" t="s">
        <v>255</v>
      </c>
    </row>
    <row r="37" customFormat="false" ht="13.85" hidden="false" customHeight="false" outlineLevel="0" collapsed="false">
      <c r="A37" s="19" t="s">
        <v>403</v>
      </c>
      <c r="B37" s="19" t="n">
        <v>170</v>
      </c>
      <c r="C37" s="20" t="s">
        <v>82</v>
      </c>
      <c r="D37" s="19" t="n">
        <v>28</v>
      </c>
      <c r="E37" s="19" t="n">
        <v>163</v>
      </c>
      <c r="F37" s="19" t="s">
        <v>115</v>
      </c>
      <c r="G37" s="19" t="s">
        <v>116</v>
      </c>
      <c r="H37" s="19" t="s">
        <v>41</v>
      </c>
      <c r="I37" s="19" t="s">
        <v>10</v>
      </c>
      <c r="J37" s="19" t="s">
        <v>30</v>
      </c>
      <c r="M37" s="21" t="n">
        <f aca="false">FALSE()</f>
        <v>0</v>
      </c>
      <c r="N37" s="19" t="n">
        <v>73</v>
      </c>
      <c r="O37" s="19" t="n">
        <v>2018</v>
      </c>
      <c r="P37" s="19" t="n">
        <v>2010</v>
      </c>
      <c r="Q37" s="20" t="n">
        <f aca="false">2023-P37</f>
        <v>13</v>
      </c>
      <c r="R37" s="19" t="s">
        <v>404</v>
      </c>
      <c r="S37" s="23" t="n">
        <f aca="false">IF(B37&lt;11,TRUE(),FALSE())</f>
        <v>0</v>
      </c>
      <c r="T37" s="23" t="n">
        <f aca="false">IF(N37&lt;11,TRUE(),FALSE())</f>
        <v>0</v>
      </c>
      <c r="U37" s="23" t="n">
        <f aca="false">IF(B37=N37,TRUE(),FALSE())</f>
        <v>0</v>
      </c>
      <c r="V37" s="26" t="n">
        <f aca="false">FALSE()</f>
        <v>0</v>
      </c>
      <c r="W37" s="20" t="n">
        <v>0</v>
      </c>
      <c r="X37" s="20" t="s">
        <v>172</v>
      </c>
      <c r="Y37" s="24" t="s">
        <v>405</v>
      </c>
      <c r="Z37" s="19" t="s">
        <v>255</v>
      </c>
    </row>
    <row r="38" customFormat="false" ht="13.85" hidden="false" customHeight="false" outlineLevel="0" collapsed="false">
      <c r="A38" s="19" t="s">
        <v>406</v>
      </c>
      <c r="B38" s="19" t="n">
        <v>173</v>
      </c>
      <c r="D38" s="19" t="n">
        <v>25</v>
      </c>
      <c r="E38" s="19" t="n">
        <v>174</v>
      </c>
      <c r="F38" s="19" t="s">
        <v>48</v>
      </c>
      <c r="G38" s="19" t="s">
        <v>49</v>
      </c>
      <c r="H38" s="19" t="s">
        <v>50</v>
      </c>
      <c r="J38" s="19" t="s">
        <v>30</v>
      </c>
      <c r="M38" s="21" t="n">
        <f aca="false">FALSE()</f>
        <v>0</v>
      </c>
      <c r="N38" s="19" t="n">
        <v>20</v>
      </c>
      <c r="O38" s="19" t="n">
        <v>2017</v>
      </c>
      <c r="P38" s="19" t="n">
        <v>2012</v>
      </c>
      <c r="Q38" s="20" t="n">
        <f aca="false">2023-P38</f>
        <v>11</v>
      </c>
      <c r="R38" s="19" t="s">
        <v>407</v>
      </c>
      <c r="S38" s="23" t="n">
        <f aca="false">IF(B38&lt;11,TRUE(),FALSE())</f>
        <v>0</v>
      </c>
      <c r="T38" s="23" t="n">
        <f aca="false">IF(N38&lt;11,TRUE(),FALSE())</f>
        <v>0</v>
      </c>
      <c r="U38" s="23" t="n">
        <f aca="false">IF(B38=N38,TRUE(),FALSE())</f>
        <v>0</v>
      </c>
      <c r="V38" s="26" t="n">
        <f aca="false">FALSE()</f>
        <v>0</v>
      </c>
      <c r="W38" s="20" t="n">
        <v>0</v>
      </c>
      <c r="X38" s="20" t="s">
        <v>172</v>
      </c>
      <c r="Y38" s="24" t="s">
        <v>408</v>
      </c>
      <c r="Z38" s="19" t="s">
        <v>255</v>
      </c>
    </row>
    <row r="39" customFormat="false" ht="13.85" hidden="false" customHeight="false" outlineLevel="0" collapsed="false">
      <c r="A39" s="19" t="s">
        <v>409</v>
      </c>
      <c r="B39" s="19" t="n">
        <v>178</v>
      </c>
      <c r="D39" s="19" t="n">
        <v>27</v>
      </c>
      <c r="E39" s="19" t="n">
        <v>168</v>
      </c>
      <c r="F39" s="19" t="s">
        <v>39</v>
      </c>
      <c r="G39" s="19" t="s">
        <v>40</v>
      </c>
      <c r="H39" s="19" t="s">
        <v>41</v>
      </c>
      <c r="J39" s="19" t="s">
        <v>30</v>
      </c>
      <c r="M39" s="21" t="n">
        <f aca="false">FALSE()</f>
        <v>0</v>
      </c>
      <c r="N39" s="19" t="n">
        <v>131</v>
      </c>
      <c r="O39" s="19" t="n">
        <v>2018</v>
      </c>
      <c r="P39" s="19" t="n">
        <v>2010</v>
      </c>
      <c r="Q39" s="20" t="n">
        <f aca="false">2023-P39</f>
        <v>13</v>
      </c>
      <c r="S39" s="23" t="n">
        <f aca="false">IF(B39&lt;11,TRUE(),FALSE())</f>
        <v>0</v>
      </c>
      <c r="T39" s="23" t="n">
        <f aca="false">IF(N39&lt;11,TRUE(),FALSE())</f>
        <v>0</v>
      </c>
      <c r="U39" s="23" t="n">
        <f aca="false">IF(B39=N39,TRUE(),FALSE())</f>
        <v>0</v>
      </c>
      <c r="V39" s="26" t="n">
        <f aca="false">FALSE()</f>
        <v>0</v>
      </c>
      <c r="W39" s="20" t="n">
        <v>0</v>
      </c>
      <c r="X39" s="20" t="s">
        <v>172</v>
      </c>
      <c r="Y39" s="24" t="s">
        <v>410</v>
      </c>
      <c r="Z39" s="19" t="s">
        <v>255</v>
      </c>
    </row>
    <row r="40" customFormat="false" ht="13.85" hidden="false" customHeight="false" outlineLevel="0" collapsed="false">
      <c r="A40" s="19" t="s">
        <v>411</v>
      </c>
      <c r="B40" s="19" t="n">
        <v>148</v>
      </c>
      <c r="D40" s="19" t="n">
        <v>30</v>
      </c>
      <c r="E40" s="19" t="n">
        <v>182</v>
      </c>
      <c r="F40" s="19" t="s">
        <v>115</v>
      </c>
      <c r="G40" s="19" t="s">
        <v>116</v>
      </c>
      <c r="H40" s="19" t="s">
        <v>41</v>
      </c>
      <c r="J40" s="19" t="s">
        <v>30</v>
      </c>
      <c r="M40" s="21" t="n">
        <f aca="false">FALSE()</f>
        <v>0</v>
      </c>
      <c r="N40" s="19" t="n">
        <v>78</v>
      </c>
      <c r="O40" s="19" t="n">
        <v>2022</v>
      </c>
      <c r="P40" s="19" t="n">
        <v>2013</v>
      </c>
      <c r="Q40" s="20" t="n">
        <f aca="false">2023-P40</f>
        <v>10</v>
      </c>
      <c r="S40" s="23" t="n">
        <f aca="false">IF(B40&lt;11,TRUE(),FALSE())</f>
        <v>0</v>
      </c>
      <c r="T40" s="23" t="n">
        <f aca="false">IF(N40&lt;11,TRUE(),FALSE())</f>
        <v>0</v>
      </c>
      <c r="U40" s="23" t="n">
        <f aca="false">IF(B40=N40,TRUE(),FALSE())</f>
        <v>0</v>
      </c>
      <c r="V40" s="26" t="n">
        <f aca="false">FALSE()</f>
        <v>0</v>
      </c>
      <c r="W40" s="20" t="n">
        <v>0</v>
      </c>
      <c r="X40" s="20" t="s">
        <v>172</v>
      </c>
      <c r="Y40" s="24" t="s">
        <v>377</v>
      </c>
      <c r="Z40" s="19" t="s">
        <v>255</v>
      </c>
    </row>
    <row r="41" customFormat="false" ht="13.85" hidden="false" customHeight="false" outlineLevel="0" collapsed="false">
      <c r="A41" s="19" t="s">
        <v>412</v>
      </c>
      <c r="B41" s="19" t="n">
        <v>159</v>
      </c>
      <c r="D41" s="19" t="n">
        <v>23</v>
      </c>
      <c r="E41" s="19" t="n">
        <v>164</v>
      </c>
      <c r="F41" s="19" t="s">
        <v>413</v>
      </c>
      <c r="G41" s="19" t="s">
        <v>414</v>
      </c>
      <c r="H41" s="19" t="s">
        <v>237</v>
      </c>
      <c r="J41" s="19" t="s">
        <v>30</v>
      </c>
      <c r="M41" s="21" t="n">
        <f aca="false">FALSE()</f>
        <v>0</v>
      </c>
      <c r="N41" s="19" t="n">
        <v>157</v>
      </c>
      <c r="O41" s="19" t="n">
        <v>2023</v>
      </c>
      <c r="P41" s="19" t="n">
        <v>2016</v>
      </c>
      <c r="Q41" s="20" t="n">
        <f aca="false">2023-P41</f>
        <v>7</v>
      </c>
      <c r="R41" s="19" t="s">
        <v>415</v>
      </c>
      <c r="S41" s="23" t="n">
        <f aca="false">IF(B41&lt;11,TRUE(),FALSE())</f>
        <v>0</v>
      </c>
      <c r="T41" s="23" t="n">
        <f aca="false">IF(N41&lt;11,TRUE(),FALSE())</f>
        <v>0</v>
      </c>
      <c r="U41" s="23" t="n">
        <f aca="false">IF(B41=N41,TRUE(),FALSE())</f>
        <v>0</v>
      </c>
      <c r="V41" s="26" t="n">
        <f aca="false">FALSE()</f>
        <v>0</v>
      </c>
      <c r="W41" s="20" t="n">
        <v>0</v>
      </c>
      <c r="X41" s="20" t="s">
        <v>172</v>
      </c>
      <c r="Y41" s="24" t="s">
        <v>377</v>
      </c>
      <c r="Z41" s="19" t="s">
        <v>255</v>
      </c>
    </row>
    <row r="42" customFormat="false" ht="13.85" hidden="false" customHeight="false" outlineLevel="0" collapsed="false">
      <c r="A42" s="19" t="s">
        <v>416</v>
      </c>
      <c r="B42" s="19" t="n">
        <v>194</v>
      </c>
      <c r="D42" s="19" t="n">
        <v>25</v>
      </c>
      <c r="E42" s="19" t="n">
        <v>188</v>
      </c>
      <c r="F42" s="19" t="s">
        <v>417</v>
      </c>
      <c r="G42" s="19" t="s">
        <v>418</v>
      </c>
      <c r="H42" s="19" t="s">
        <v>65</v>
      </c>
      <c r="J42" s="19" t="s">
        <v>30</v>
      </c>
      <c r="M42" s="21" t="n">
        <f aca="false">FALSE()</f>
        <v>0</v>
      </c>
      <c r="N42" s="19" t="n">
        <v>155</v>
      </c>
      <c r="O42" s="19" t="n">
        <v>2023</v>
      </c>
      <c r="P42" s="19" t="n">
        <v>2014</v>
      </c>
      <c r="Q42" s="20" t="n">
        <f aca="false">2023-P42</f>
        <v>9</v>
      </c>
      <c r="S42" s="23" t="n">
        <f aca="false">IF(B42&lt;11,TRUE(),FALSE())</f>
        <v>0</v>
      </c>
      <c r="T42" s="23" t="n">
        <f aca="false">IF(N42&lt;11,TRUE(),FALSE())</f>
        <v>0</v>
      </c>
      <c r="U42" s="23" t="n">
        <f aca="false">IF(B42=N42,TRUE(),FALSE())</f>
        <v>0</v>
      </c>
      <c r="V42" s="26" t="n">
        <f aca="false">FALSE()</f>
        <v>0</v>
      </c>
      <c r="W42" s="20" t="n">
        <v>0</v>
      </c>
      <c r="X42" s="20" t="s">
        <v>172</v>
      </c>
      <c r="Y42" s="24" t="s">
        <v>377</v>
      </c>
      <c r="Z42" s="19" t="s">
        <v>255</v>
      </c>
    </row>
    <row r="43" customFormat="false" ht="13.85" hidden="false" customHeight="false" outlineLevel="0" collapsed="false">
      <c r="A43" s="19" t="s">
        <v>419</v>
      </c>
      <c r="B43" s="19" t="n">
        <v>197</v>
      </c>
      <c r="D43" s="19" t="n">
        <v>17</v>
      </c>
      <c r="E43" s="19" t="n">
        <v>175</v>
      </c>
      <c r="F43" s="19" t="s">
        <v>247</v>
      </c>
      <c r="G43" s="19" t="s">
        <v>248</v>
      </c>
      <c r="H43" s="19" t="s">
        <v>132</v>
      </c>
      <c r="J43" s="19" t="s">
        <v>30</v>
      </c>
      <c r="M43" s="21" t="n">
        <f aca="false">FALSE()</f>
        <v>0</v>
      </c>
      <c r="N43" s="19" t="n">
        <v>196</v>
      </c>
      <c r="O43" s="19" t="n">
        <v>2023</v>
      </c>
      <c r="P43" s="19" t="n">
        <v>2021</v>
      </c>
      <c r="Q43" s="20" t="n">
        <f aca="false">2023-P43</f>
        <v>2</v>
      </c>
      <c r="S43" s="23" t="n">
        <f aca="false">IF(B43&lt;11,TRUE(),FALSE())</f>
        <v>0</v>
      </c>
      <c r="T43" s="23" t="n">
        <f aca="false">IF(N43&lt;11,TRUE(),FALSE())</f>
        <v>0</v>
      </c>
      <c r="U43" s="23" t="n">
        <f aca="false">IF(B43=N43,TRUE(),FALSE())</f>
        <v>0</v>
      </c>
      <c r="V43" s="26" t="n">
        <f aca="false">FALSE()</f>
        <v>0</v>
      </c>
      <c r="W43" s="20" t="n">
        <v>0</v>
      </c>
      <c r="X43" s="20" t="s">
        <v>172</v>
      </c>
      <c r="Y43" s="24" t="s">
        <v>377</v>
      </c>
      <c r="Z43" s="19" t="s">
        <v>255</v>
      </c>
    </row>
    <row r="44" customFormat="false" ht="13.85" hidden="false" customHeight="false" outlineLevel="0" collapsed="false">
      <c r="A44" s="19" t="s">
        <v>420</v>
      </c>
      <c r="B44" s="19" t="n">
        <v>210</v>
      </c>
      <c r="D44" s="19" t="n">
        <v>31</v>
      </c>
      <c r="E44" s="19" t="n">
        <v>172</v>
      </c>
      <c r="F44" s="19" t="s">
        <v>83</v>
      </c>
      <c r="G44" s="19" t="s">
        <v>84</v>
      </c>
      <c r="H44" s="19" t="s">
        <v>85</v>
      </c>
      <c r="J44" s="19" t="s">
        <v>30</v>
      </c>
      <c r="M44" s="21" t="n">
        <f aca="false">FALSE()</f>
        <v>0</v>
      </c>
      <c r="N44" s="19" t="n">
        <v>135</v>
      </c>
      <c r="O44" s="19" t="n">
        <v>2022</v>
      </c>
      <c r="P44" s="19" t="n">
        <v>2008</v>
      </c>
      <c r="Q44" s="20" t="n">
        <f aca="false">2023-P44</f>
        <v>15</v>
      </c>
      <c r="R44" s="19" t="s">
        <v>421</v>
      </c>
      <c r="S44" s="23" t="n">
        <f aca="false">IF(B44&lt;11,TRUE(),FALSE())</f>
        <v>0</v>
      </c>
      <c r="T44" s="23" t="n">
        <f aca="false">IF(N44&lt;11,TRUE(),FALSE())</f>
        <v>0</v>
      </c>
      <c r="U44" s="23" t="n">
        <f aca="false">IF(B44=N44,TRUE(),FALSE())</f>
        <v>0</v>
      </c>
      <c r="V44" s="26" t="n">
        <f aca="false">FALSE()</f>
        <v>0</v>
      </c>
      <c r="W44" s="20" t="n">
        <v>0</v>
      </c>
      <c r="X44" s="20" t="s">
        <v>217</v>
      </c>
      <c r="Y44" s="24" t="s">
        <v>377</v>
      </c>
      <c r="Z44" s="19" t="s">
        <v>255</v>
      </c>
    </row>
    <row r="45" s="27" customFormat="true" ht="13.85" hidden="false" customHeight="false" outlineLevel="0" collapsed="false">
      <c r="A45" s="27" t="s">
        <v>422</v>
      </c>
      <c r="B45" s="27" t="n">
        <v>315</v>
      </c>
      <c r="C45" s="28"/>
      <c r="D45" s="27" t="n">
        <v>24</v>
      </c>
      <c r="E45" s="27" t="n">
        <v>174</v>
      </c>
      <c r="F45" s="27" t="s">
        <v>355</v>
      </c>
      <c r="G45" s="27" t="s">
        <v>356</v>
      </c>
      <c r="H45" s="27" t="s">
        <v>132</v>
      </c>
      <c r="K45" s="28"/>
      <c r="L45" s="28"/>
      <c r="M45" s="33" t="b">
        <f aca="false">FALSE()</f>
        <v>0</v>
      </c>
      <c r="N45" s="27" t="n">
        <v>250</v>
      </c>
      <c r="O45" s="27" t="n">
        <v>2023</v>
      </c>
      <c r="P45" s="27" t="n">
        <v>2015</v>
      </c>
      <c r="Q45" s="28" t="n">
        <f aca="false">2023-P45</f>
        <v>8</v>
      </c>
      <c r="R45" s="27" t="s">
        <v>423</v>
      </c>
      <c r="S45" s="30" t="b">
        <f aca="false">IF(B45&lt;11,TRUE(),FALSE())</f>
        <v>0</v>
      </c>
      <c r="T45" s="30" t="b">
        <f aca="false">IF(N45&lt;11,TRUE(),FALSE())</f>
        <v>0</v>
      </c>
      <c r="U45" s="30" t="b">
        <f aca="false">IF(B45=N45,TRUE(),FALSE())</f>
        <v>0</v>
      </c>
      <c r="V45" s="30" t="b">
        <f aca="false">FALSE()</f>
        <v>0</v>
      </c>
      <c r="W45" s="20" t="n">
        <v>0</v>
      </c>
      <c r="X45" s="28"/>
      <c r="Y45" s="32" t="s">
        <v>377</v>
      </c>
      <c r="Z45" s="27" t="s">
        <v>255</v>
      </c>
    </row>
    <row r="46" customFormat="false" ht="13.85" hidden="false" customHeight="false" outlineLevel="0" collapsed="false">
      <c r="A46" s="19" t="s">
        <v>424</v>
      </c>
      <c r="B46" s="19" t="n">
        <v>131</v>
      </c>
      <c r="D46" s="19" t="n">
        <v>23</v>
      </c>
      <c r="E46" s="27" t="n">
        <v>174</v>
      </c>
      <c r="F46" s="19" t="s">
        <v>83</v>
      </c>
      <c r="G46" s="19" t="s">
        <v>84</v>
      </c>
      <c r="H46" s="19" t="s">
        <v>85</v>
      </c>
      <c r="J46" s="19" t="s">
        <v>30</v>
      </c>
      <c r="M46" s="34" t="b">
        <f aca="false">FALSE()</f>
        <v>0</v>
      </c>
      <c r="N46" s="19" t="n">
        <v>221</v>
      </c>
      <c r="O46" s="19" t="n">
        <v>2023</v>
      </c>
      <c r="P46" s="19" t="n">
        <v>2018</v>
      </c>
      <c r="Q46" s="20" t="n">
        <f aca="false">2023-P46</f>
        <v>5</v>
      </c>
      <c r="S46" s="26" t="n">
        <f aca="false">IF(B46&lt;11,TRUE(),FALSE())</f>
        <v>0</v>
      </c>
      <c r="T46" s="26" t="n">
        <f aca="false">IF(N46&lt;11,TRUE(),FALSE())</f>
        <v>0</v>
      </c>
      <c r="U46" s="26" t="n">
        <f aca="false">IF(B46=N46,TRUE(),FALSE())</f>
        <v>0</v>
      </c>
      <c r="V46" s="23" t="b">
        <f aca="false">FALSE()</f>
        <v>0</v>
      </c>
      <c r="W46" s="20" t="n">
        <v>0</v>
      </c>
      <c r="Y46" s="32" t="s">
        <v>377</v>
      </c>
      <c r="Z46" s="19" t="s">
        <v>255</v>
      </c>
    </row>
    <row r="47" customFormat="false" ht="13.85" hidden="false" customHeight="false" outlineLevel="0" collapsed="false">
      <c r="A47" s="35" t="s">
        <v>425</v>
      </c>
      <c r="B47" s="19" t="n">
        <v>217</v>
      </c>
      <c r="D47" s="19" t="n">
        <v>28</v>
      </c>
      <c r="E47" s="19" t="n">
        <v>164</v>
      </c>
      <c r="F47" s="19" t="s">
        <v>103</v>
      </c>
      <c r="G47" s="19" t="s">
        <v>104</v>
      </c>
      <c r="H47" s="19" t="s">
        <v>147</v>
      </c>
      <c r="J47" s="19" t="s">
        <v>30</v>
      </c>
      <c r="M47" s="34" t="b">
        <f aca="false">TRUE()</f>
        <v>1</v>
      </c>
      <c r="N47" s="19" t="n">
        <v>162</v>
      </c>
      <c r="O47" s="19" t="n">
        <v>2019</v>
      </c>
      <c r="P47" s="19" t="n">
        <v>2010</v>
      </c>
      <c r="Q47" s="20" t="n">
        <f aca="false">2023-P47</f>
        <v>13</v>
      </c>
      <c r="R47" s="19" t="s">
        <v>426</v>
      </c>
      <c r="S47" s="26" t="n">
        <f aca="false">IF(B47&lt;11,TRUE(),FALSE())</f>
        <v>0</v>
      </c>
      <c r="T47" s="26" t="n">
        <f aca="false">IF(N47&lt;11,TRUE(),FALSE())</f>
        <v>0</v>
      </c>
      <c r="U47" s="26" t="n">
        <f aca="false">IF(B47=N47,TRUE(),FALSE())</f>
        <v>0</v>
      </c>
      <c r="V47" s="26" t="n">
        <f aca="false">FALSE()</f>
        <v>0</v>
      </c>
      <c r="W47" s="20" t="n">
        <v>0</v>
      </c>
      <c r="Y47" s="32" t="s">
        <v>377</v>
      </c>
      <c r="Z47" s="19" t="s">
        <v>255</v>
      </c>
    </row>
    <row r="48" customFormat="false" ht="14.7" hidden="false" customHeight="false" outlineLevel="0" collapsed="false">
      <c r="A48" s="35" t="s">
        <v>427</v>
      </c>
      <c r="B48" s="19" t="n">
        <v>563</v>
      </c>
      <c r="D48" s="19" t="n">
        <v>17</v>
      </c>
      <c r="E48" s="27" t="n">
        <v>174</v>
      </c>
      <c r="F48" s="19" t="s">
        <v>56</v>
      </c>
      <c r="G48" s="19" t="s">
        <v>57</v>
      </c>
      <c r="H48" s="19" t="s">
        <v>56</v>
      </c>
      <c r="M48" s="34" t="b">
        <f aca="false">FALSE()</f>
        <v>0</v>
      </c>
      <c r="N48" s="19" t="n">
        <v>563</v>
      </c>
      <c r="O48" s="19" t="n">
        <v>2023</v>
      </c>
      <c r="P48" s="19" t="n">
        <v>2022</v>
      </c>
      <c r="Q48" s="20" t="n">
        <f aca="false">2023-P48</f>
        <v>1</v>
      </c>
      <c r="S48" s="26" t="n">
        <f aca="false">IF(B48&lt;11,TRUE(),FALSE())</f>
        <v>0</v>
      </c>
      <c r="T48" s="26" t="n">
        <f aca="false">IF(N48&lt;11,TRUE(),FALSE())</f>
        <v>0</v>
      </c>
      <c r="U48" s="26" t="n">
        <f aca="false">IF(B48=N48,TRUE(),FALSE())</f>
        <v>1</v>
      </c>
      <c r="V48" s="26" t="n">
        <f aca="false">FALSE()</f>
        <v>0</v>
      </c>
      <c r="W48" s="20" t="n">
        <v>0</v>
      </c>
      <c r="Y48" s="32" t="s">
        <v>377</v>
      </c>
      <c r="Z48" s="19" t="s">
        <v>255</v>
      </c>
    </row>
    <row r="49" customFormat="false" ht="13.85" hidden="false" customHeight="false" outlineLevel="0" collapsed="false">
      <c r="A49" s="35" t="s">
        <v>428</v>
      </c>
      <c r="B49" s="19" t="n">
        <v>109</v>
      </c>
      <c r="D49" s="19" t="n">
        <v>32</v>
      </c>
      <c r="E49" s="19" t="n">
        <v>170</v>
      </c>
      <c r="F49" s="19" t="s">
        <v>429</v>
      </c>
      <c r="G49" s="19" t="s">
        <v>430</v>
      </c>
      <c r="H49" s="19" t="s">
        <v>50</v>
      </c>
      <c r="J49" s="19" t="s">
        <v>30</v>
      </c>
      <c r="M49" s="34" t="b">
        <f aca="false">FALSE()</f>
        <v>0</v>
      </c>
      <c r="N49" s="19" t="n">
        <v>69</v>
      </c>
      <c r="O49" s="19" t="n">
        <v>2018</v>
      </c>
      <c r="P49" s="19" t="n">
        <v>2008</v>
      </c>
      <c r="Q49" s="20" t="n">
        <f aca="false">2023-P49</f>
        <v>15</v>
      </c>
      <c r="R49" s="19" t="s">
        <v>431</v>
      </c>
      <c r="S49" s="26" t="n">
        <f aca="false">IF(B49&lt;11,TRUE(),FALSE())</f>
        <v>0</v>
      </c>
      <c r="T49" s="26" t="n">
        <f aca="false">IF(N49&lt;11,TRUE(),FALSE())</f>
        <v>0</v>
      </c>
      <c r="U49" s="26" t="n">
        <f aca="false">IF(B49=N49,TRUE(),FALSE())</f>
        <v>0</v>
      </c>
      <c r="V49" s="26" t="n">
        <f aca="false">FALSE()</f>
        <v>0</v>
      </c>
      <c r="W49" s="20" t="n">
        <v>0</v>
      </c>
      <c r="Y49" s="32" t="s">
        <v>377</v>
      </c>
      <c r="Z49" s="19" t="s">
        <v>255</v>
      </c>
    </row>
    <row r="50" customFormat="false" ht="13.85" hidden="false" customHeight="false" outlineLevel="0" collapsed="false">
      <c r="A50" s="35" t="s">
        <v>432</v>
      </c>
      <c r="B50" s="19" t="n">
        <v>328</v>
      </c>
      <c r="D50" s="19" t="n">
        <v>28</v>
      </c>
      <c r="E50" s="19" t="n">
        <v>169</v>
      </c>
      <c r="F50" s="19" t="s">
        <v>304</v>
      </c>
      <c r="G50" s="19" t="s">
        <v>305</v>
      </c>
      <c r="H50" s="19" t="s">
        <v>50</v>
      </c>
      <c r="I50" s="19" t="s">
        <v>10</v>
      </c>
      <c r="J50" s="19" t="s">
        <v>30</v>
      </c>
      <c r="M50" s="34" t="b">
        <f aca="false">FALSE()</f>
        <v>0</v>
      </c>
      <c r="N50" s="19" t="n">
        <v>191</v>
      </c>
      <c r="O50" s="19" t="n">
        <v>2016</v>
      </c>
      <c r="P50" s="19" t="n">
        <v>2011</v>
      </c>
      <c r="Q50" s="20" t="n">
        <f aca="false">2023-P50</f>
        <v>12</v>
      </c>
      <c r="R50" s="19" t="s">
        <v>433</v>
      </c>
      <c r="S50" s="26" t="n">
        <f aca="false">IF(B50&lt;11,TRUE(),FALSE())</f>
        <v>0</v>
      </c>
      <c r="T50" s="26" t="n">
        <f aca="false">IF(N50&lt;11,TRUE(),FALSE())</f>
        <v>0</v>
      </c>
      <c r="U50" s="26" t="n">
        <f aca="false">IF(B50=N50,TRUE(),FALSE())</f>
        <v>0</v>
      </c>
      <c r="V50" s="26" t="n">
        <f aca="false">FALSE()</f>
        <v>0</v>
      </c>
      <c r="W50" s="20" t="n">
        <v>0</v>
      </c>
      <c r="Y50" s="32" t="s">
        <v>377</v>
      </c>
      <c r="Z50" s="19" t="s">
        <v>255</v>
      </c>
    </row>
    <row r="51" customFormat="false" ht="14.7" hidden="false" customHeight="false" outlineLevel="0" collapsed="false">
      <c r="A51" s="35" t="s">
        <v>434</v>
      </c>
      <c r="B51" s="19" t="n">
        <v>414</v>
      </c>
      <c r="D51" s="19" t="n">
        <v>24</v>
      </c>
      <c r="E51" s="27" t="n">
        <v>174</v>
      </c>
      <c r="F51" s="19" t="s">
        <v>83</v>
      </c>
      <c r="G51" s="19" t="s">
        <v>84</v>
      </c>
      <c r="H51" s="19" t="s">
        <v>85</v>
      </c>
      <c r="J51" s="19" t="s">
        <v>30</v>
      </c>
      <c r="M51" s="34" t="b">
        <f aca="false">FALSE()</f>
        <v>0</v>
      </c>
      <c r="N51" s="19" t="n">
        <v>409</v>
      </c>
      <c r="O51" s="19" t="n">
        <v>2023</v>
      </c>
      <c r="P51" s="19" t="n">
        <v>2018</v>
      </c>
      <c r="Q51" s="20" t="n">
        <f aca="false">2023-P51</f>
        <v>5</v>
      </c>
      <c r="S51" s="26" t="n">
        <f aca="false">IF(B51&lt;11,TRUE(),FALSE())</f>
        <v>0</v>
      </c>
      <c r="T51" s="26" t="n">
        <f aca="false">IF(N51&lt;11,TRUE(),FALSE())</f>
        <v>0</v>
      </c>
      <c r="U51" s="26" t="n">
        <f aca="false">IF(B51=N51,TRUE(),FALSE())</f>
        <v>0</v>
      </c>
      <c r="V51" s="26" t="n">
        <f aca="false">FALSE()</f>
        <v>0</v>
      </c>
      <c r="W51" s="20" t="n">
        <v>0</v>
      </c>
      <c r="Y51" s="32" t="s">
        <v>377</v>
      </c>
      <c r="Z51" s="19" t="s">
        <v>255</v>
      </c>
    </row>
    <row r="52" customFormat="false" ht="14.7" hidden="false" customHeight="false" outlineLevel="0" collapsed="false">
      <c r="A52" s="35" t="s">
        <v>435</v>
      </c>
      <c r="B52" s="19" t="n">
        <v>735</v>
      </c>
      <c r="D52" s="19" t="n">
        <v>19</v>
      </c>
      <c r="E52" s="27" t="n">
        <v>174</v>
      </c>
      <c r="F52" s="19" t="s">
        <v>83</v>
      </c>
      <c r="G52" s="19" t="s">
        <v>84</v>
      </c>
      <c r="H52" s="19" t="s">
        <v>85</v>
      </c>
      <c r="J52" s="19" t="s">
        <v>30</v>
      </c>
      <c r="M52" s="34" t="b">
        <f aca="false">FALSE()</f>
        <v>0</v>
      </c>
      <c r="N52" s="19" t="n">
        <v>685</v>
      </c>
      <c r="O52" s="19" t="n">
        <v>2022</v>
      </c>
      <c r="P52" s="19" t="n">
        <v>2020</v>
      </c>
      <c r="Q52" s="20" t="n">
        <f aca="false">2023-P52</f>
        <v>3</v>
      </c>
      <c r="S52" s="26" t="n">
        <f aca="false">IF(B52&lt;11,TRUE(),FALSE())</f>
        <v>0</v>
      </c>
      <c r="T52" s="26" t="n">
        <f aca="false">IF(N52&lt;11,TRUE(),FALSE())</f>
        <v>0</v>
      </c>
      <c r="U52" s="26" t="n">
        <f aca="false">IF(B52=N52,TRUE(),FALSE())</f>
        <v>0</v>
      </c>
      <c r="V52" s="26" t="n">
        <f aca="false">FALSE()</f>
        <v>0</v>
      </c>
      <c r="W52" s="20" t="n">
        <v>0</v>
      </c>
      <c r="Y52" s="32" t="s">
        <v>377</v>
      </c>
      <c r="Z52" s="19" t="s">
        <v>255</v>
      </c>
    </row>
    <row r="53" customFormat="false" ht="14.7" hidden="false" customHeight="false" outlineLevel="0" collapsed="false">
      <c r="A53" s="35" t="s">
        <v>436</v>
      </c>
      <c r="B53" s="19" t="n">
        <v>222</v>
      </c>
      <c r="D53" s="19" t="n">
        <v>27</v>
      </c>
      <c r="E53" s="27" t="n">
        <v>174</v>
      </c>
      <c r="M53" s="34" t="b">
        <f aca="false">FALSE()</f>
        <v>0</v>
      </c>
      <c r="N53" s="19" t="n">
        <v>197</v>
      </c>
      <c r="O53" s="19" t="n">
        <v>2023</v>
      </c>
      <c r="P53" s="19" t="n">
        <v>2018</v>
      </c>
      <c r="Q53" s="20" t="n">
        <f aca="false">2023-P53</f>
        <v>5</v>
      </c>
      <c r="S53" s="26" t="n">
        <f aca="false">IF(B53&lt;11,TRUE(),FALSE())</f>
        <v>0</v>
      </c>
      <c r="T53" s="26" t="n">
        <f aca="false">IF(N53&lt;11,TRUE(),FALSE())</f>
        <v>0</v>
      </c>
      <c r="U53" s="26" t="n">
        <f aca="false">IF(B53=N53,TRUE(),FALSE())</f>
        <v>0</v>
      </c>
      <c r="V53" s="26" t="n">
        <f aca="false">FALSE()</f>
        <v>0</v>
      </c>
      <c r="W53" s="20" t="n">
        <v>0</v>
      </c>
      <c r="Y53" s="32" t="s">
        <v>377</v>
      </c>
      <c r="Z53" s="19" t="s">
        <v>255</v>
      </c>
    </row>
    <row r="54" customFormat="false" ht="14.7" hidden="false" customHeight="false" outlineLevel="0" collapsed="false">
      <c r="A54" s="35" t="s">
        <v>437</v>
      </c>
      <c r="B54" s="19" t="n">
        <v>225</v>
      </c>
      <c r="D54" s="19" t="n">
        <v>21</v>
      </c>
      <c r="E54" s="27" t="n">
        <v>174</v>
      </c>
      <c r="F54" s="19" t="s">
        <v>438</v>
      </c>
      <c r="G54" s="19" t="s">
        <v>439</v>
      </c>
      <c r="H54" s="19" t="s">
        <v>237</v>
      </c>
      <c r="M54" s="34" t="b">
        <f aca="false">FALSE()</f>
        <v>0</v>
      </c>
      <c r="N54" s="19" t="n">
        <v>223</v>
      </c>
      <c r="O54" s="19" t="n">
        <v>2023</v>
      </c>
      <c r="P54" s="19" t="n">
        <v>2017</v>
      </c>
      <c r="Q54" s="20" t="n">
        <f aca="false">2023-P54</f>
        <v>6</v>
      </c>
      <c r="S54" s="26" t="n">
        <f aca="false">IF(B54&lt;11,TRUE(),FALSE())</f>
        <v>0</v>
      </c>
      <c r="T54" s="26" t="n">
        <f aca="false">IF(N54&lt;11,TRUE(),FALSE())</f>
        <v>0</v>
      </c>
      <c r="U54" s="26" t="n">
        <f aca="false">IF(B54=N54,TRUE(),FALSE())</f>
        <v>0</v>
      </c>
      <c r="V54" s="26" t="n">
        <f aca="false">FALSE()</f>
        <v>0</v>
      </c>
      <c r="W54" s="20" t="n">
        <v>0</v>
      </c>
      <c r="Y54" s="32" t="s">
        <v>377</v>
      </c>
      <c r="Z54" s="19" t="s">
        <v>255</v>
      </c>
    </row>
    <row r="55" customFormat="false" ht="14.7" hidden="false" customHeight="false" outlineLevel="0" collapsed="false">
      <c r="A55" s="35" t="s">
        <v>440</v>
      </c>
      <c r="B55" s="19" t="n">
        <v>358</v>
      </c>
      <c r="D55" s="19" t="n">
        <v>24</v>
      </c>
      <c r="E55" s="27" t="n">
        <v>174</v>
      </c>
      <c r="F55" s="19" t="s">
        <v>247</v>
      </c>
      <c r="G55" s="19" t="s">
        <v>248</v>
      </c>
      <c r="H55" s="19" t="s">
        <v>132</v>
      </c>
      <c r="M55" s="34" t="b">
        <f aca="false">FALSE()</f>
        <v>0</v>
      </c>
      <c r="N55" s="19" t="n">
        <v>164</v>
      </c>
      <c r="O55" s="19" t="n">
        <v>2022</v>
      </c>
      <c r="P55" s="19" t="n">
        <v>2015</v>
      </c>
      <c r="Q55" s="20" t="n">
        <f aca="false">2023-P55</f>
        <v>8</v>
      </c>
      <c r="S55" s="26" t="n">
        <f aca="false">IF(B55&lt;11,TRUE(),FALSE())</f>
        <v>0</v>
      </c>
      <c r="T55" s="26" t="n">
        <f aca="false">IF(N55&lt;11,TRUE(),FALSE())</f>
        <v>0</v>
      </c>
      <c r="U55" s="26" t="n">
        <f aca="false">IF(B55=N55,TRUE(),FALSE())</f>
        <v>0</v>
      </c>
      <c r="V55" s="26" t="n">
        <f aca="false">FALSE()</f>
        <v>0</v>
      </c>
      <c r="W55" s="20" t="n">
        <v>0</v>
      </c>
      <c r="Y55" s="32" t="s">
        <v>377</v>
      </c>
      <c r="Z55" s="19" t="s">
        <v>255</v>
      </c>
    </row>
    <row r="56" customFormat="false" ht="14.7" hidden="false" customHeight="false" outlineLevel="0" collapsed="false">
      <c r="A56" s="35" t="s">
        <v>441</v>
      </c>
      <c r="B56" s="19" t="n">
        <v>196</v>
      </c>
      <c r="D56" s="19" t="n">
        <v>25</v>
      </c>
      <c r="E56" s="27" t="n">
        <v>174</v>
      </c>
      <c r="F56" s="19" t="s">
        <v>199</v>
      </c>
      <c r="G56" s="19" t="s">
        <v>200</v>
      </c>
      <c r="H56" s="19" t="s">
        <v>85</v>
      </c>
      <c r="J56" s="19" t="s">
        <v>30</v>
      </c>
      <c r="M56" s="34" t="b">
        <f aca="false">FALSE()</f>
        <v>0</v>
      </c>
      <c r="N56" s="19" t="n">
        <v>191</v>
      </c>
      <c r="O56" s="19" t="n">
        <v>2023</v>
      </c>
      <c r="P56" s="19" t="n">
        <v>2014</v>
      </c>
      <c r="Q56" s="20" t="n">
        <f aca="false">2023-P56</f>
        <v>9</v>
      </c>
      <c r="S56" s="26" t="n">
        <f aca="false">IF(B56&lt;11,TRUE(),FALSE())</f>
        <v>0</v>
      </c>
      <c r="T56" s="26" t="n">
        <f aca="false">IF(N56&lt;11,TRUE(),FALSE())</f>
        <v>0</v>
      </c>
      <c r="U56" s="26" t="n">
        <f aca="false">IF(B56=N56,TRUE(),FALSE())</f>
        <v>0</v>
      </c>
      <c r="V56" s="26" t="n">
        <f aca="false">FALSE()</f>
        <v>0</v>
      </c>
      <c r="W56" s="20" t="n">
        <v>0</v>
      </c>
      <c r="Y56" s="32" t="s">
        <v>377</v>
      </c>
      <c r="Z56" s="19" t="s">
        <v>255</v>
      </c>
    </row>
    <row r="57" customFormat="false" ht="14.7" hidden="false" customHeight="false" outlineLevel="0" collapsed="false">
      <c r="A57" s="35" t="s">
        <v>442</v>
      </c>
      <c r="B57" s="19" t="n">
        <v>460</v>
      </c>
      <c r="D57" s="19" t="n">
        <v>22</v>
      </c>
      <c r="E57" s="27" t="n">
        <v>174</v>
      </c>
      <c r="F57" s="19" t="s">
        <v>83</v>
      </c>
      <c r="G57" s="19" t="s">
        <v>84</v>
      </c>
      <c r="H57" s="19" t="s">
        <v>85</v>
      </c>
      <c r="M57" s="34" t="b">
        <f aca="false">FALSE()</f>
        <v>0</v>
      </c>
      <c r="N57" s="19" t="n">
        <v>460</v>
      </c>
      <c r="O57" s="19" t="n">
        <v>2023</v>
      </c>
      <c r="P57" s="19" t="n">
        <v>2021</v>
      </c>
      <c r="Q57" s="20" t="n">
        <f aca="false">2023-P57</f>
        <v>2</v>
      </c>
      <c r="S57" s="26" t="n">
        <f aca="false">IF(B57&lt;11,TRUE(),FALSE())</f>
        <v>0</v>
      </c>
      <c r="T57" s="26" t="n">
        <f aca="false">IF(N57&lt;11,TRUE(),FALSE())</f>
        <v>0</v>
      </c>
      <c r="U57" s="26" t="n">
        <f aca="false">IF(B57=N57,TRUE(),FALSE())</f>
        <v>1</v>
      </c>
      <c r="V57" s="26" t="n">
        <f aca="false">FALSE()</f>
        <v>0</v>
      </c>
      <c r="W57" s="20" t="n">
        <v>0</v>
      </c>
      <c r="Y57" s="32" t="s">
        <v>377</v>
      </c>
      <c r="Z57" s="19" t="s">
        <v>255</v>
      </c>
    </row>
    <row r="58" customFormat="false" ht="14.7" hidden="false" customHeight="false" outlineLevel="0" collapsed="false">
      <c r="A58" s="35" t="s">
        <v>443</v>
      </c>
      <c r="B58" s="19" t="n">
        <v>219</v>
      </c>
      <c r="D58" s="19" t="n">
        <v>19</v>
      </c>
      <c r="E58" s="27" t="n">
        <v>174</v>
      </c>
      <c r="M58" s="34" t="b">
        <f aca="false">FALSE()</f>
        <v>0</v>
      </c>
      <c r="N58" s="19" t="n">
        <v>216</v>
      </c>
      <c r="O58" s="19" t="n">
        <v>2023</v>
      </c>
      <c r="P58" s="19" t="n">
        <v>2021</v>
      </c>
      <c r="Q58" s="20" t="n">
        <f aca="false">2023-P58</f>
        <v>2</v>
      </c>
      <c r="S58" s="26" t="n">
        <f aca="false">IF(B58&lt;11,TRUE(),FALSE())</f>
        <v>0</v>
      </c>
      <c r="T58" s="26" t="n">
        <f aca="false">IF(N58&lt;11,TRUE(),FALSE())</f>
        <v>0</v>
      </c>
      <c r="U58" s="26" t="n">
        <f aca="false">IF(B58=N58,TRUE(),FALSE())</f>
        <v>0</v>
      </c>
      <c r="V58" s="26" t="n">
        <f aca="false">FALSE()</f>
        <v>0</v>
      </c>
      <c r="W58" s="20" t="n">
        <v>0</v>
      </c>
      <c r="Y58" s="32" t="s">
        <v>377</v>
      </c>
      <c r="Z58" s="19" t="s">
        <v>255</v>
      </c>
    </row>
    <row r="59" customFormat="false" ht="14.7" hidden="false" customHeight="false" outlineLevel="0" collapsed="false">
      <c r="A59" s="35" t="s">
        <v>444</v>
      </c>
      <c r="B59" s="19" t="n">
        <v>292</v>
      </c>
      <c r="D59" s="19" t="n">
        <v>33</v>
      </c>
      <c r="E59" s="27" t="n">
        <v>174</v>
      </c>
      <c r="F59" s="19" t="s">
        <v>355</v>
      </c>
      <c r="G59" s="19" t="s">
        <v>356</v>
      </c>
      <c r="H59" s="19" t="s">
        <v>132</v>
      </c>
      <c r="I59" s="19" t="s">
        <v>71</v>
      </c>
      <c r="J59" s="19" t="s">
        <v>30</v>
      </c>
      <c r="M59" s="34" t="b">
        <f aca="false">FALSE()</f>
        <v>0</v>
      </c>
      <c r="N59" s="19" t="n">
        <v>12</v>
      </c>
      <c r="O59" s="19" t="n">
        <v>2012</v>
      </c>
      <c r="P59" s="19" t="n">
        <v>2004</v>
      </c>
      <c r="Q59" s="20" t="n">
        <f aca="false">2023-P59</f>
        <v>19</v>
      </c>
      <c r="R59" s="19" t="s">
        <v>445</v>
      </c>
      <c r="S59" s="26" t="n">
        <f aca="false">IF(B59&lt;11,TRUE(),FALSE())</f>
        <v>0</v>
      </c>
      <c r="T59" s="26" t="n">
        <f aca="false">IF(N59&lt;11,TRUE(),FALSE())</f>
        <v>0</v>
      </c>
      <c r="U59" s="26" t="n">
        <f aca="false">IF(B59=N59,TRUE(),FALSE())</f>
        <v>0</v>
      </c>
      <c r="V59" s="26" t="n">
        <f aca="false">FALSE()</f>
        <v>0</v>
      </c>
      <c r="W59" s="20" t="n">
        <v>0</v>
      </c>
      <c r="Y59" s="32" t="s">
        <v>377</v>
      </c>
      <c r="Z59" s="19" t="s">
        <v>255</v>
      </c>
    </row>
    <row r="60" customFormat="false" ht="13.85" hidden="false" customHeight="false" outlineLevel="0" collapsed="false">
      <c r="A60" s="35" t="s">
        <v>446</v>
      </c>
      <c r="B60" s="19" t="n">
        <v>31</v>
      </c>
      <c r="D60" s="19" t="n">
        <v>28</v>
      </c>
      <c r="E60" s="19" t="n">
        <v>156</v>
      </c>
      <c r="F60" s="19" t="s">
        <v>413</v>
      </c>
      <c r="G60" s="19" t="s">
        <v>414</v>
      </c>
      <c r="H60" s="19" t="s">
        <v>237</v>
      </c>
      <c r="J60" s="19" t="s">
        <v>30</v>
      </c>
      <c r="M60" s="34" t="b">
        <f aca="false">FALSE()</f>
        <v>0</v>
      </c>
      <c r="N60" s="19" t="n">
        <v>30</v>
      </c>
      <c r="O60" s="19" t="n">
        <v>2017</v>
      </c>
      <c r="P60" s="19" t="n">
        <v>2011</v>
      </c>
      <c r="Q60" s="20" t="n">
        <f aca="false">2023-P60</f>
        <v>12</v>
      </c>
      <c r="R60" s="19" t="s">
        <v>447</v>
      </c>
      <c r="S60" s="26" t="n">
        <f aca="false">IF(B60&lt;11,TRUE(),FALSE())</f>
        <v>0</v>
      </c>
      <c r="T60" s="26" t="n">
        <f aca="false">IF(N60&lt;11,TRUE(),FALSE())</f>
        <v>0</v>
      </c>
      <c r="U60" s="26" t="n">
        <f aca="false">IF(B60=N60,TRUE(),FALSE())</f>
        <v>0</v>
      </c>
      <c r="V60" s="26" t="n">
        <f aca="false">FALSE()</f>
        <v>0</v>
      </c>
      <c r="W60" s="20" t="n">
        <v>0</v>
      </c>
      <c r="Y60" s="32" t="s">
        <v>377</v>
      </c>
      <c r="Z60" s="19" t="s">
        <v>255</v>
      </c>
    </row>
    <row r="61" customFormat="false" ht="13.85" hidden="false" customHeight="false" outlineLevel="0" collapsed="false">
      <c r="A61" s="35" t="s">
        <v>448</v>
      </c>
      <c r="B61" s="19" t="n">
        <v>15</v>
      </c>
      <c r="D61" s="19" t="n">
        <v>27</v>
      </c>
      <c r="E61" s="19" t="n">
        <v>169</v>
      </c>
      <c r="F61" s="19" t="s">
        <v>56</v>
      </c>
      <c r="G61" s="19" t="s">
        <v>57</v>
      </c>
      <c r="H61" s="19" t="s">
        <v>56</v>
      </c>
      <c r="I61" s="19" t="s">
        <v>71</v>
      </c>
      <c r="J61" s="19" t="s">
        <v>449</v>
      </c>
      <c r="M61" s="34" t="b">
        <f aca="false">FALSE()</f>
        <v>0</v>
      </c>
      <c r="N61" s="19" t="n">
        <v>15</v>
      </c>
      <c r="O61" s="19" t="n">
        <v>2022</v>
      </c>
      <c r="P61" s="19" t="n">
        <v>2013</v>
      </c>
      <c r="Q61" s="20" t="n">
        <f aca="false">2023-P61</f>
        <v>10</v>
      </c>
      <c r="R61" s="19" t="s">
        <v>450</v>
      </c>
      <c r="S61" s="26" t="n">
        <f aca="false">IF(B61&lt;11,TRUE(),FALSE())</f>
        <v>0</v>
      </c>
      <c r="T61" s="26" t="n">
        <f aca="false">IF(N61&lt;11,TRUE(),FALSE())</f>
        <v>0</v>
      </c>
      <c r="U61" s="26" t="n">
        <f aca="false">IF(B61=N61,TRUE(),FALSE())</f>
        <v>1</v>
      </c>
      <c r="V61" s="26" t="n">
        <f aca="false">FALSE()</f>
        <v>0</v>
      </c>
      <c r="W61" s="20" t="n">
        <v>0</v>
      </c>
      <c r="Y61" s="32" t="s">
        <v>377</v>
      </c>
      <c r="Z61" s="19" t="s">
        <v>255</v>
      </c>
    </row>
    <row r="62" customFormat="false" ht="13.85" hidden="false" customHeight="false" outlineLevel="0" collapsed="false">
      <c r="A62" s="35" t="s">
        <v>451</v>
      </c>
      <c r="B62" s="19" t="n">
        <v>151</v>
      </c>
      <c r="D62" s="19" t="n">
        <v>30</v>
      </c>
      <c r="E62" s="19" t="n">
        <v>163</v>
      </c>
      <c r="F62" s="19" t="s">
        <v>452</v>
      </c>
      <c r="G62" s="19" t="s">
        <v>453</v>
      </c>
      <c r="H62" s="19" t="s">
        <v>237</v>
      </c>
      <c r="J62" s="19" t="s">
        <v>30</v>
      </c>
      <c r="M62" s="34" t="b">
        <f aca="false">TRUE()</f>
        <v>1</v>
      </c>
      <c r="N62" s="19" t="n">
        <v>93</v>
      </c>
      <c r="O62" s="19" t="n">
        <v>2021</v>
      </c>
      <c r="P62" s="19" t="n">
        <v>2009</v>
      </c>
      <c r="Q62" s="20" t="n">
        <f aca="false">2023-P62</f>
        <v>14</v>
      </c>
      <c r="R62" s="19" t="s">
        <v>454</v>
      </c>
      <c r="S62" s="26" t="n">
        <f aca="false">IF(B62&lt;11,TRUE(),FALSE())</f>
        <v>0</v>
      </c>
      <c r="T62" s="26" t="n">
        <f aca="false">IF(N62&lt;11,TRUE(),FALSE())</f>
        <v>0</v>
      </c>
      <c r="U62" s="26" t="n">
        <f aca="false">IF(B62=N62,TRUE(),FALSE())</f>
        <v>0</v>
      </c>
      <c r="V62" s="26" t="n">
        <f aca="false">FALSE()</f>
        <v>0</v>
      </c>
      <c r="W62" s="20" t="n">
        <v>0</v>
      </c>
      <c r="Y62" s="32" t="s">
        <v>377</v>
      </c>
      <c r="Z62" s="19" t="s">
        <v>255</v>
      </c>
    </row>
    <row r="63" customFormat="false" ht="14.7" hidden="false" customHeight="false" outlineLevel="0" collapsed="false">
      <c r="A63" s="18" t="s">
        <v>455</v>
      </c>
      <c r="B63" s="19" t="n">
        <v>1527</v>
      </c>
      <c r="D63" s="19" t="n">
        <v>32</v>
      </c>
      <c r="E63" s="19" t="n">
        <v>184</v>
      </c>
      <c r="F63" s="19" t="s">
        <v>456</v>
      </c>
      <c r="G63" s="19" t="s">
        <v>457</v>
      </c>
      <c r="H63" s="19" t="s">
        <v>147</v>
      </c>
      <c r="J63" s="19" t="s">
        <v>449</v>
      </c>
      <c r="M63" s="21" t="b">
        <v>0</v>
      </c>
      <c r="N63" s="19" t="n">
        <v>156</v>
      </c>
      <c r="O63" s="19" t="n">
        <v>2010</v>
      </c>
      <c r="P63" s="19" t="n">
        <v>2004</v>
      </c>
      <c r="Q63" s="20" t="n">
        <f aca="false">2023-P63</f>
        <v>19</v>
      </c>
      <c r="S63" s="26" t="n">
        <f aca="false">IF(B63&lt;11,TRUE(),FALSE())</f>
        <v>0</v>
      </c>
      <c r="T63" s="26" t="n">
        <f aca="false">IF(N63&lt;11,TRUE(),FALSE())</f>
        <v>0</v>
      </c>
      <c r="U63" s="26" t="n">
        <f aca="false">IF(B63=N63,TRUE(),FALSE())</f>
        <v>0</v>
      </c>
      <c r="V63" s="26" t="n">
        <f aca="false">FALSE()</f>
        <v>0</v>
      </c>
      <c r="W63" s="20" t="n">
        <v>0</v>
      </c>
      <c r="Y63" s="32" t="s">
        <v>377</v>
      </c>
      <c r="Z63" s="19" t="s">
        <v>255</v>
      </c>
    </row>
    <row r="64" customFormat="false" ht="14.7" hidden="false" customHeight="false" outlineLevel="0" collapsed="false">
      <c r="A64" s="19" t="s">
        <v>458</v>
      </c>
      <c r="B64" s="19" t="n">
        <v>940</v>
      </c>
      <c r="D64" s="19" t="n">
        <v>35</v>
      </c>
      <c r="E64" s="19" t="n">
        <v>170</v>
      </c>
      <c r="F64" s="19" t="s">
        <v>83</v>
      </c>
      <c r="G64" s="19" t="s">
        <v>84</v>
      </c>
      <c r="H64" s="19" t="s">
        <v>85</v>
      </c>
      <c r="J64" s="19" t="s">
        <v>30</v>
      </c>
      <c r="M64" s="21" t="b">
        <v>0</v>
      </c>
      <c r="N64" s="19" t="n">
        <v>142</v>
      </c>
      <c r="O64" s="19" t="n">
        <v>2012</v>
      </c>
      <c r="P64" s="19" t="n">
        <v>2005</v>
      </c>
      <c r="Q64" s="20" t="n">
        <f aca="false">2023-P64</f>
        <v>18</v>
      </c>
      <c r="S64" s="26" t="n">
        <f aca="false">IF(B64&lt;11,TRUE(),FALSE())</f>
        <v>0</v>
      </c>
      <c r="T64" s="26" t="n">
        <f aca="false">IF(N64&lt;11,TRUE(),FALSE())</f>
        <v>0</v>
      </c>
      <c r="U64" s="26" t="n">
        <f aca="false">IF(B64=N64,TRUE(),FALSE())</f>
        <v>0</v>
      </c>
      <c r="V64" s="26" t="n">
        <f aca="false">FALSE()</f>
        <v>0</v>
      </c>
      <c r="W64" s="20" t="n">
        <v>0</v>
      </c>
      <c r="Y64" s="32" t="s">
        <v>377</v>
      </c>
      <c r="Z64" s="19" t="s">
        <v>255</v>
      </c>
    </row>
    <row r="65" customFormat="false" ht="14.7" hidden="false" customHeight="false" outlineLevel="0" collapsed="false">
      <c r="A65" s="19" t="s">
        <v>459</v>
      </c>
      <c r="B65" s="19" t="n">
        <v>582</v>
      </c>
      <c r="D65" s="19" t="n">
        <v>28</v>
      </c>
      <c r="E65" s="19" t="n">
        <v>182</v>
      </c>
      <c r="F65" s="19" t="s">
        <v>460</v>
      </c>
      <c r="G65" s="19" t="s">
        <v>461</v>
      </c>
      <c r="H65" s="19" t="s">
        <v>56</v>
      </c>
      <c r="J65" s="19" t="s">
        <v>30</v>
      </c>
      <c r="M65" s="21" t="b">
        <v>0</v>
      </c>
      <c r="N65" s="19" t="n">
        <v>582</v>
      </c>
      <c r="O65" s="19" t="n">
        <v>2023</v>
      </c>
      <c r="P65" s="19" t="n">
        <v>2011</v>
      </c>
      <c r="Q65" s="20" t="n">
        <f aca="false">2023-P65</f>
        <v>12</v>
      </c>
      <c r="S65" s="26" t="n">
        <f aca="false">IF(B65&lt;11,TRUE(),FALSE())</f>
        <v>0</v>
      </c>
      <c r="T65" s="26" t="n">
        <f aca="false">IF(N65&lt;11,TRUE(),FALSE())</f>
        <v>0</v>
      </c>
      <c r="U65" s="26" t="n">
        <f aca="false">IF(B65=N65,TRUE(),FALSE())</f>
        <v>1</v>
      </c>
      <c r="V65" s="26" t="n">
        <f aca="false">FALSE()</f>
        <v>0</v>
      </c>
      <c r="W65" s="20" t="n">
        <v>0</v>
      </c>
      <c r="Y65" s="32" t="s">
        <v>377</v>
      </c>
      <c r="Z65" s="19" t="s">
        <v>255</v>
      </c>
    </row>
  </sheetData>
  <conditionalFormatting sqref="K33">
    <cfRule type="cellIs" priority="2" operator="greaterThan" aboveAverage="0" equalAverage="0" bottom="0" percent="0" rank="0" text="" dxfId="3">
      <formula>0</formula>
    </cfRule>
    <cfRule type="cellIs" priority="3" operator="equal" aboveAverage="0" equalAverage="0" bottom="0" percent="0" rank="0" text="" dxfId="4">
      <formula>0</formula>
    </cfRule>
  </conditionalFormatting>
  <conditionalFormatting sqref="A1:AMJ1048576">
    <cfRule type="expression" priority="4" aboveAverage="0" equalAverage="0" bottom="0" percent="0" rank="0" text="" dxfId="3">
      <formula>ISBLANK(A1)</formula>
    </cfRule>
  </conditionalFormatting>
  <dataValidations count="1">
    <dataValidation allowBlank="true" errorStyle="stop" operator="equal" showDropDown="false" showErrorMessage="true" showInputMessage="false" sqref="C1:C1023" type="list">
      <formula1>Styles</formula1>
      <formula2>0</formula2>
    </dataValidation>
  </dataValidations>
  <hyperlinks>
    <hyperlink ref="Y2" r:id="rId1" display="https://libema-open.nl/wp-content/uploads/2023/05/Bencic_Hero-Smile.webp"/>
    <hyperlink ref="Y3" r:id="rId2" display="https://libema-open.nl/wp-content/uploads/2023/05/Kudermetova_Hero-Smile.webp"/>
    <hyperlink ref="Y4" r:id="rId3" display="https://libema-open.nl/wp-content/uploads/2023/05/Samsonova_Crop.webp"/>
    <hyperlink ref="Y5" r:id="rId4" display="https://libema-open.nl/wp-content/uploads/2023/05/azarenka.webp"/>
    <hyperlink ref="Y6" r:id="rId5" display="https://libema-open.nl/wp-content/uploads/2023/05/Zheng-Torso_328120.webp"/>
    <hyperlink ref="Y7" r:id="rId6" display="https://libema-open.nl/wp-content/uploads/2023/05/Alexandrova_Hero-Smile.webp"/>
    <hyperlink ref="Y8" r:id="rId7" display="https://libema-open.nl/wp-content/uploads/2023/05/Mertens_Hero-Smile.webp"/>
    <hyperlink ref="Y9" r:id="rId8" display="https://libema-open.nl/wp-content/uploads/2023/05/Martic_Hero-Smile.webp"/>
    <hyperlink ref="Y10" r:id="rId9" display="https://libema-open.nl/wp-content/uploads/2023/05/Andreescu_crop.webp"/>
    <hyperlink ref="Y11" r:id="rId10" display="https://libema-open.nl/wp-content/uploads/2023/05/Rogers-Torso_317421.webp"/>
    <hyperlink ref="Y12" r:id="rId11" display="https://libema-open.nl/wp-content/uploads/2023/05/QcvLKQRa.webp"/>
    <hyperlink ref="Y13" r:id="rId12" display="https://libema-open.nl/wp-content/uploads/2023/05/MLBGcqtM.webp"/>
    <hyperlink ref="Y14" r:id="rId13" display="https://libema-open.nl/wp-content/uploads/2023/05/Gracheva_crop.webp"/>
    <hyperlink ref="Y15" r:id="rId14" display="https://libema-open.nl/wp-content/uploads/2023/05/Muchova_Hero-Smile.webp"/>
    <hyperlink ref="Y16" r:id="rId15" display="https://libema-open.nl/wp-content/uploads/2023/05/McNally_Crop.webp"/>
    <hyperlink ref="Y17" r:id="rId16" display="https://libema-open.nl/wp-content/uploads/2023/05/LiQQMObq.webp"/>
    <hyperlink ref="Y18" r:id="rId17" display="https://libema-open.nl/wp-content/uploads/2023/05/KxenXejL.webp"/>
    <hyperlink ref="Y19" r:id="rId18" display="https://libema-open.nl/wp-content/uploads/2023/05/SuWqgWYb.webp"/>
    <hyperlink ref="Y20" r:id="rId19" display="https://libema-open.nl/wp-content/uploads/2023/05/fNpQoEOl.webp"/>
    <hyperlink ref="Y21" r:id="rId20" display="https://libema-open.nl/wp-content/uploads/2023/05/ODTCCbpp.webp"/>
    <hyperlink ref="Y22" r:id="rId21" display="https://libema-open.nl/wp-content/uploads/2023/05/Friedsam_Crop.webp"/>
    <hyperlink ref="Y23" r:id="rId22" display="https://libema-open.nl/wp-content/uploads/2023/05/Svitolina_Hero-Smile.webp"/>
    <hyperlink ref="Y24" r:id="rId23" display="https://libema-open.nl/wp-content/uploads/2023/05/Volynets_crop.webp"/>
    <hyperlink ref="Y25" r:id="rId24" display="https://libema-open.nl/wp-content/uploads/2023/05/Galfi_crop.webp"/>
    <hyperlink ref="Y26" r:id="rId25" display="https://libema-open.nl/wp-content/uploads/2023/05/player-placeholder.png"/>
    <hyperlink ref="Y27" r:id="rId26" display="https://libema-open.nl/wp-content/uploads/2023/05/Yuan_crop.webp"/>
    <hyperlink ref="Y28" r:id="rId27" display="https://libema-open.nl/wp-content/uploads/2023/05/Minnen_crop.webp"/>
    <hyperlink ref="Y29" r:id="rId28" display="https://libema-open.nl/wp-content/uploads/2023/05/player-placeholder.png"/>
    <hyperlink ref="Y30" r:id="rId29" display="https://libema-open.nl/wp-content/uploads/2023/05/Hruncakova_crop.webp"/>
    <hyperlink ref="Y31" r:id="rId30" display="https://libema-open.nl/wp-content/uploads/2023/05/Wickmayer_crop.webp"/>
    <hyperlink ref="Y32" r:id="rId31" display="https://libema-open.nl/wp-content/uploads/2023/05/player-placeholder.png"/>
    <hyperlink ref="Y33" r:id="rId32" display="https://libema-open.nl/wp-content/uploads/2023/05/Hon_crop.webp"/>
    <hyperlink ref="Y34" r:id="rId33" display="https://libema-open.nl/wp-content/uploads/2023/05/Lys_crop.webp"/>
    <hyperlink ref="Y35" r:id="rId34" display="https://libema-open.nl/wp-content/uploads/2023/05/Krueger_crop.webp"/>
    <hyperlink ref="Y36" r:id="rId35" display="https://libema-open.nl/wp-content/uploads/2023/05/Vandeweghe_crop.webp"/>
    <hyperlink ref="Y37" r:id="rId36" display="https://libema-open.nl/wp-content/uploads/2023/05/Vickery_crop.webp"/>
    <hyperlink ref="Y38" r:id="rId37" display="https://libema-open.nl/wp-content/uploads/2023/05/Konjuh_crop.webp"/>
    <hyperlink ref="Y39" r:id="rId38" display="https://libema-open.nl/wp-content/uploads/2023/05/Zhao_crop.webp"/>
    <hyperlink ref="Y40" r:id="rId39" display="https://libema-open.nl/wp-content/uploads/2023/05/player-placeholder.png"/>
    <hyperlink ref="Y41" r:id="rId40" display="https://libema-open.nl/wp-content/uploads/2023/05/player-placeholder.png"/>
    <hyperlink ref="Y42" r:id="rId41" display="https://libema-open.nl/wp-content/uploads/2023/05/player-placeholder.png"/>
    <hyperlink ref="Y43" r:id="rId42" display="https://libema-open.nl/wp-content/uploads/2023/05/player-placeholder.png"/>
    <hyperlink ref="Y44" r:id="rId43" display="https://libema-open.nl/wp-content/uploads/2023/05/player-placeholder.png"/>
    <hyperlink ref="Y45" r:id="rId44" display="https://libema-open.nl/wp-content/uploads/2023/05/player-placeholder.png"/>
    <hyperlink ref="Y46" r:id="rId45" display="https://libema-open.nl/wp-content/uploads/2023/05/player-placeholder.png"/>
    <hyperlink ref="Y47" r:id="rId46" display="https://libema-open.nl/wp-content/uploads/2023/05/player-placeholder.png"/>
    <hyperlink ref="Y48" r:id="rId47" display="https://libema-open.nl/wp-content/uploads/2023/05/player-placeholder.png"/>
    <hyperlink ref="Y49" r:id="rId48" display="https://libema-open.nl/wp-content/uploads/2023/05/player-placeholder.png"/>
    <hyperlink ref="Y50" r:id="rId49" display="https://libema-open.nl/wp-content/uploads/2023/05/player-placeholder.png"/>
    <hyperlink ref="Y51" r:id="rId50" display="https://libema-open.nl/wp-content/uploads/2023/05/player-placeholder.png"/>
    <hyperlink ref="Y52" r:id="rId51" display="https://libema-open.nl/wp-content/uploads/2023/05/player-placeholder.png"/>
    <hyperlink ref="Y53" r:id="rId52" display="https://libema-open.nl/wp-content/uploads/2023/05/player-placeholder.png"/>
    <hyperlink ref="Y54" r:id="rId53" display="https://libema-open.nl/wp-content/uploads/2023/05/player-placeholder.png"/>
    <hyperlink ref="Y55" r:id="rId54" display="https://libema-open.nl/wp-content/uploads/2023/05/player-placeholder.png"/>
    <hyperlink ref="Y56" r:id="rId55" display="https://libema-open.nl/wp-content/uploads/2023/05/player-placeholder.png"/>
    <hyperlink ref="Y57" r:id="rId56" display="https://libema-open.nl/wp-content/uploads/2023/05/player-placeholder.png"/>
    <hyperlink ref="Y58" r:id="rId57" display="https://libema-open.nl/wp-content/uploads/2023/05/player-placeholder.png"/>
    <hyperlink ref="Y59" r:id="rId58" display="https://libema-open.nl/wp-content/uploads/2023/05/player-placeholder.png"/>
    <hyperlink ref="Y60" r:id="rId59" display="https://libema-open.nl/wp-content/uploads/2023/05/player-placeholder.png"/>
    <hyperlink ref="Y61" r:id="rId60" display="https://libema-open.nl/wp-content/uploads/2023/05/player-placeholder.png"/>
    <hyperlink ref="Y62" r:id="rId61" display="https://libema-open.nl/wp-content/uploads/2023/05/player-placeholder.png"/>
    <hyperlink ref="Y63" r:id="rId62" display="https://libema-open.nl/wp-content/uploads/2023/05/player-placeholder.png"/>
    <hyperlink ref="Y64" r:id="rId63" display="https://libema-open.nl/wp-content/uploads/2023/05/player-placeholder.png"/>
    <hyperlink ref="Y65" r:id="rId64" display="https://libema-open.nl/wp-content/uploads/2023/05/player-placeholder.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1.6953125" defaultRowHeight="12.75" zeroHeight="false" outlineLevelRow="0" outlineLevelCol="0"/>
  <cols>
    <col collapsed="false" customWidth="true" hidden="false" outlineLevel="0" max="1" min="1" style="0" width="18.44"/>
  </cols>
  <sheetData>
    <row r="1" customFormat="false" ht="12.75" hidden="false" customHeight="false" outlineLevel="0" collapsed="false">
      <c r="A1" s="0" t="s">
        <v>462</v>
      </c>
    </row>
    <row r="2" customFormat="false" ht="12.75" hidden="false" customHeight="false" outlineLevel="0" collapsed="false">
      <c r="A2" s="0" t="s">
        <v>91</v>
      </c>
    </row>
    <row r="3" customFormat="false" ht="12.75" hidden="false" customHeight="false" outlineLevel="0" collapsed="false">
      <c r="A3" s="0" t="s">
        <v>28</v>
      </c>
    </row>
    <row r="4" customFormat="false" ht="12.75" hidden="false" customHeight="false" outlineLevel="0" collapsed="false">
      <c r="A4" s="0" t="s">
        <v>38</v>
      </c>
    </row>
    <row r="5" customFormat="false" ht="12.75" hidden="false" customHeight="false" outlineLevel="0" collapsed="false">
      <c r="A5" s="0" t="s">
        <v>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3752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2023-06-12T01:58:55Z</dcterms:modified>
  <cp:revision>254</cp:revision>
  <dc:subject/>
  <dc:title/>
</cp:coreProperties>
</file>

<file path=docProps/custom.xml><?xml version="1.0" encoding="utf-8"?>
<Properties xmlns="http://schemas.openxmlformats.org/officeDocument/2006/custom-properties" xmlns:vt="http://schemas.openxmlformats.org/officeDocument/2006/docPropsVTypes"/>
</file>