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700" windowHeight="2715"/>
  </bookViews>
  <sheets>
    <sheet name="Plan1" sheetId="1" r:id="rId1"/>
    <sheet name="Plan2" sheetId="2" r:id="rId2"/>
    <sheet name="Plan3" sheetId="3" r:id="rId3"/>
  </sheets>
  <definedNames>
    <definedName name="Fosc">Plan1!$J$6</definedName>
    <definedName name="PWM_resolution">Plan1!$M$6</definedName>
    <definedName name="TMR2_prescaler">Plan1!$J$7</definedName>
  </definedNames>
  <calcPr calcId="144525"/>
</workbook>
</file>

<file path=xl/calcChain.xml><?xml version="1.0" encoding="utf-8"?>
<calcChain xmlns="http://schemas.openxmlformats.org/spreadsheetml/2006/main">
  <c r="C260" i="1" l="1"/>
  <c r="B11" i="1" l="1"/>
  <c r="C11" i="1" s="1"/>
  <c r="B12" i="1"/>
  <c r="B13" i="1"/>
  <c r="C13" i="1" s="1"/>
  <c r="B14" i="1"/>
  <c r="C14" i="1" s="1"/>
  <c r="B15" i="1"/>
  <c r="C15" i="1" s="1"/>
  <c r="B16" i="1"/>
  <c r="B17" i="1"/>
  <c r="C17" i="1" s="1"/>
  <c r="B18" i="1"/>
  <c r="C18" i="1" s="1"/>
  <c r="B19" i="1"/>
  <c r="C19" i="1" s="1"/>
  <c r="B20" i="1"/>
  <c r="B21" i="1"/>
  <c r="C21" i="1" s="1"/>
  <c r="B22" i="1"/>
  <c r="C22" i="1" s="1"/>
  <c r="B23" i="1"/>
  <c r="C23" i="1" s="1"/>
  <c r="B24" i="1"/>
  <c r="B25" i="1"/>
  <c r="C25" i="1" s="1"/>
  <c r="B26" i="1"/>
  <c r="C26" i="1" s="1"/>
  <c r="B27" i="1"/>
  <c r="C27" i="1" s="1"/>
  <c r="B28" i="1"/>
  <c r="B29" i="1"/>
  <c r="C29" i="1" s="1"/>
  <c r="B30" i="1"/>
  <c r="C30" i="1" s="1"/>
  <c r="B31" i="1"/>
  <c r="C31" i="1" s="1"/>
  <c r="B32" i="1"/>
  <c r="B33" i="1"/>
  <c r="C33" i="1" s="1"/>
  <c r="B34" i="1"/>
  <c r="C34" i="1" s="1"/>
  <c r="B35" i="1"/>
  <c r="C35" i="1" s="1"/>
  <c r="B36" i="1"/>
  <c r="B37" i="1"/>
  <c r="C37" i="1" s="1"/>
  <c r="B38" i="1"/>
  <c r="C38" i="1" s="1"/>
  <c r="B39" i="1"/>
  <c r="C39" i="1" s="1"/>
  <c r="B40" i="1"/>
  <c r="B41" i="1"/>
  <c r="C41" i="1" s="1"/>
  <c r="B42" i="1"/>
  <c r="C42" i="1" s="1"/>
  <c r="B43" i="1"/>
  <c r="C43" i="1" s="1"/>
  <c r="B44" i="1"/>
  <c r="B45" i="1"/>
  <c r="C45" i="1" s="1"/>
  <c r="B46" i="1"/>
  <c r="C46" i="1" s="1"/>
  <c r="B47" i="1"/>
  <c r="C47" i="1" s="1"/>
  <c r="B48" i="1"/>
  <c r="B49" i="1"/>
  <c r="C49" i="1" s="1"/>
  <c r="B50" i="1"/>
  <c r="C50" i="1" s="1"/>
  <c r="B51" i="1"/>
  <c r="C51" i="1" s="1"/>
  <c r="B52" i="1"/>
  <c r="B53" i="1"/>
  <c r="C53" i="1" s="1"/>
  <c r="B54" i="1"/>
  <c r="C54" i="1" s="1"/>
  <c r="B55" i="1"/>
  <c r="C55" i="1" s="1"/>
  <c r="B56" i="1"/>
  <c r="B57" i="1"/>
  <c r="C57" i="1" s="1"/>
  <c r="B58" i="1"/>
  <c r="C58" i="1" s="1"/>
  <c r="B59" i="1"/>
  <c r="C59" i="1" s="1"/>
  <c r="B60" i="1"/>
  <c r="B61" i="1"/>
  <c r="C61" i="1" s="1"/>
  <c r="B62" i="1"/>
  <c r="C62" i="1" s="1"/>
  <c r="B63" i="1"/>
  <c r="C63" i="1" s="1"/>
  <c r="B64" i="1"/>
  <c r="B65" i="1"/>
  <c r="C65" i="1" s="1"/>
  <c r="B66" i="1"/>
  <c r="C66" i="1" s="1"/>
  <c r="B67" i="1"/>
  <c r="C67" i="1" s="1"/>
  <c r="B68" i="1"/>
  <c r="B69" i="1"/>
  <c r="C69" i="1" s="1"/>
  <c r="B70" i="1"/>
  <c r="C70" i="1" s="1"/>
  <c r="B71" i="1"/>
  <c r="C71" i="1" s="1"/>
  <c r="B72" i="1"/>
  <c r="B73" i="1"/>
  <c r="C73" i="1" s="1"/>
  <c r="B74" i="1"/>
  <c r="C74" i="1" s="1"/>
  <c r="B75" i="1"/>
  <c r="C75" i="1" s="1"/>
  <c r="B76" i="1"/>
  <c r="B77" i="1"/>
  <c r="C77" i="1" s="1"/>
  <c r="B78" i="1"/>
  <c r="C78" i="1" s="1"/>
  <c r="B79" i="1"/>
  <c r="C79" i="1" s="1"/>
  <c r="B80" i="1"/>
  <c r="B81" i="1"/>
  <c r="C81" i="1" s="1"/>
  <c r="B82" i="1"/>
  <c r="C82" i="1" s="1"/>
  <c r="B83" i="1"/>
  <c r="C83" i="1" s="1"/>
  <c r="B84" i="1"/>
  <c r="B85" i="1"/>
  <c r="C85" i="1" s="1"/>
  <c r="B86" i="1"/>
  <c r="C86" i="1" s="1"/>
  <c r="B87" i="1"/>
  <c r="C87" i="1" s="1"/>
  <c r="B88" i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B171" i="1"/>
  <c r="C171" i="1" s="1"/>
  <c r="B172" i="1"/>
  <c r="C172" i="1" s="1"/>
  <c r="B173" i="1"/>
  <c r="C173" i="1" s="1"/>
  <c r="B174" i="1"/>
  <c r="B175" i="1"/>
  <c r="C175" i="1" s="1"/>
  <c r="B176" i="1"/>
  <c r="C176" i="1" s="1"/>
  <c r="B177" i="1"/>
  <c r="C177" i="1" s="1"/>
  <c r="B178" i="1"/>
  <c r="B179" i="1"/>
  <c r="C179" i="1" s="1"/>
  <c r="B180" i="1"/>
  <c r="C180" i="1" s="1"/>
  <c r="B181" i="1"/>
  <c r="C181" i="1" s="1"/>
  <c r="B182" i="1"/>
  <c r="B183" i="1"/>
  <c r="C183" i="1" s="1"/>
  <c r="B184" i="1"/>
  <c r="C184" i="1" s="1"/>
  <c r="B185" i="1"/>
  <c r="C185" i="1" s="1"/>
  <c r="B186" i="1"/>
  <c r="B187" i="1"/>
  <c r="C187" i="1" s="1"/>
  <c r="B188" i="1"/>
  <c r="C188" i="1" s="1"/>
  <c r="B189" i="1"/>
  <c r="C189" i="1" s="1"/>
  <c r="B190" i="1"/>
  <c r="B191" i="1"/>
  <c r="C191" i="1" s="1"/>
  <c r="B192" i="1"/>
  <c r="C192" i="1" s="1"/>
  <c r="B193" i="1"/>
  <c r="C193" i="1" s="1"/>
  <c r="B194" i="1"/>
  <c r="B195" i="1"/>
  <c r="C195" i="1" s="1"/>
  <c r="B196" i="1"/>
  <c r="C196" i="1" s="1"/>
  <c r="B197" i="1"/>
  <c r="C197" i="1" s="1"/>
  <c r="B198" i="1"/>
  <c r="B199" i="1"/>
  <c r="C199" i="1" s="1"/>
  <c r="B200" i="1"/>
  <c r="C200" i="1" s="1"/>
  <c r="B201" i="1"/>
  <c r="C201" i="1" s="1"/>
  <c r="B202" i="1"/>
  <c r="B203" i="1"/>
  <c r="C203" i="1" s="1"/>
  <c r="B204" i="1"/>
  <c r="C204" i="1" s="1"/>
  <c r="B205" i="1"/>
  <c r="C205" i="1" s="1"/>
  <c r="B206" i="1"/>
  <c r="B207" i="1"/>
  <c r="C207" i="1" s="1"/>
  <c r="B208" i="1"/>
  <c r="C208" i="1" s="1"/>
  <c r="B209" i="1"/>
  <c r="C209" i="1" s="1"/>
  <c r="B210" i="1"/>
  <c r="B211" i="1"/>
  <c r="C211" i="1" s="1"/>
  <c r="B212" i="1"/>
  <c r="C212" i="1" s="1"/>
  <c r="B213" i="1"/>
  <c r="C213" i="1" s="1"/>
  <c r="B214" i="1"/>
  <c r="B215" i="1"/>
  <c r="C215" i="1" s="1"/>
  <c r="B216" i="1"/>
  <c r="C216" i="1" s="1"/>
  <c r="B217" i="1"/>
  <c r="C217" i="1" s="1"/>
  <c r="B218" i="1"/>
  <c r="B219" i="1"/>
  <c r="C219" i="1" s="1"/>
  <c r="B220" i="1"/>
  <c r="C220" i="1" s="1"/>
  <c r="B221" i="1"/>
  <c r="C221" i="1" s="1"/>
  <c r="B222" i="1"/>
  <c r="B223" i="1"/>
  <c r="C223" i="1" s="1"/>
  <c r="B224" i="1"/>
  <c r="C224" i="1" s="1"/>
  <c r="B225" i="1"/>
  <c r="C225" i="1" s="1"/>
  <c r="B226" i="1"/>
  <c r="B227" i="1"/>
  <c r="C227" i="1" s="1"/>
  <c r="B228" i="1"/>
  <c r="C228" i="1" s="1"/>
  <c r="B229" i="1"/>
  <c r="C229" i="1" s="1"/>
  <c r="B230" i="1"/>
  <c r="B231" i="1"/>
  <c r="C231" i="1" s="1"/>
  <c r="B232" i="1"/>
  <c r="C232" i="1" s="1"/>
  <c r="B233" i="1"/>
  <c r="C233" i="1" s="1"/>
  <c r="B234" i="1"/>
  <c r="B235" i="1"/>
  <c r="C235" i="1" s="1"/>
  <c r="B236" i="1"/>
  <c r="C236" i="1" s="1"/>
  <c r="B237" i="1"/>
  <c r="C237" i="1" s="1"/>
  <c r="B238" i="1"/>
  <c r="B239" i="1"/>
  <c r="C239" i="1" s="1"/>
  <c r="B240" i="1"/>
  <c r="C240" i="1" s="1"/>
  <c r="B241" i="1"/>
  <c r="C241" i="1" s="1"/>
  <c r="B242" i="1"/>
  <c r="B243" i="1"/>
  <c r="C243" i="1" s="1"/>
  <c r="B244" i="1"/>
  <c r="C244" i="1" s="1"/>
  <c r="B245" i="1"/>
  <c r="C245" i="1" s="1"/>
  <c r="B246" i="1"/>
  <c r="B247" i="1"/>
  <c r="C247" i="1" s="1"/>
  <c r="B248" i="1"/>
  <c r="C248" i="1" s="1"/>
  <c r="B249" i="1"/>
  <c r="C249" i="1" s="1"/>
  <c r="B250" i="1"/>
  <c r="B251" i="1"/>
  <c r="C251" i="1" s="1"/>
  <c r="B252" i="1"/>
  <c r="C252" i="1" s="1"/>
  <c r="B253" i="1"/>
  <c r="C253" i="1" s="1"/>
  <c r="B254" i="1"/>
  <c r="B255" i="1"/>
  <c r="C255" i="1" s="1"/>
  <c r="B256" i="1"/>
  <c r="C256" i="1" s="1"/>
  <c r="B257" i="1"/>
  <c r="C257" i="1" s="1"/>
  <c r="B258" i="1"/>
  <c r="B259" i="1"/>
  <c r="C259" i="1" s="1"/>
  <c r="B260" i="1"/>
  <c r="B10" i="1"/>
  <c r="B6" i="1"/>
  <c r="B7" i="1"/>
  <c r="C7" i="1" s="1"/>
  <c r="B8" i="1"/>
  <c r="B9" i="1"/>
  <c r="C9" i="1" s="1"/>
  <c r="B5" i="1"/>
  <c r="C5" i="1" s="1"/>
  <c r="E256" i="1" l="1"/>
  <c r="E192" i="1"/>
  <c r="E128" i="1"/>
  <c r="E232" i="1"/>
  <c r="E168" i="1"/>
  <c r="E104" i="1"/>
  <c r="E224" i="1"/>
  <c r="E160" i="1"/>
  <c r="E96" i="1"/>
  <c r="E200" i="1"/>
  <c r="E136" i="1"/>
  <c r="E53" i="1"/>
  <c r="E37" i="1"/>
  <c r="E240" i="1"/>
  <c r="E208" i="1"/>
  <c r="E176" i="1"/>
  <c r="E144" i="1"/>
  <c r="E112" i="1"/>
  <c r="E69" i="1"/>
  <c r="E248" i="1"/>
  <c r="E216" i="1"/>
  <c r="E184" i="1"/>
  <c r="E152" i="1"/>
  <c r="E120" i="1"/>
  <c r="E85" i="1"/>
  <c r="E21" i="1"/>
  <c r="C258" i="1"/>
  <c r="E258" i="1"/>
  <c r="C250" i="1"/>
  <c r="E250" i="1"/>
  <c r="C242" i="1"/>
  <c r="E242" i="1"/>
  <c r="C238" i="1"/>
  <c r="E238" i="1"/>
  <c r="C230" i="1"/>
  <c r="E230" i="1"/>
  <c r="C218" i="1"/>
  <c r="E218" i="1"/>
  <c r="C210" i="1"/>
  <c r="E210" i="1"/>
  <c r="C202" i="1"/>
  <c r="E202" i="1"/>
  <c r="C194" i="1"/>
  <c r="E194" i="1"/>
  <c r="C186" i="1"/>
  <c r="E186" i="1"/>
  <c r="C182" i="1"/>
  <c r="E182" i="1"/>
  <c r="C174" i="1"/>
  <c r="E174" i="1"/>
  <c r="C10" i="1"/>
  <c r="E10" i="1"/>
  <c r="E5" i="1"/>
  <c r="E245" i="1"/>
  <c r="E229" i="1"/>
  <c r="E213" i="1"/>
  <c r="E197" i="1"/>
  <c r="E181" i="1"/>
  <c r="E165" i="1"/>
  <c r="E149" i="1"/>
  <c r="E133" i="1"/>
  <c r="E117" i="1"/>
  <c r="E101" i="1"/>
  <c r="E93" i="1"/>
  <c r="E81" i="1"/>
  <c r="E65" i="1"/>
  <c r="E49" i="1"/>
  <c r="E17" i="1"/>
  <c r="C88" i="1"/>
  <c r="E88" i="1"/>
  <c r="C84" i="1"/>
  <c r="E84" i="1"/>
  <c r="C80" i="1"/>
  <c r="E80" i="1"/>
  <c r="C76" i="1"/>
  <c r="E76" i="1"/>
  <c r="C72" i="1"/>
  <c r="E72" i="1"/>
  <c r="C68" i="1"/>
  <c r="E68" i="1"/>
  <c r="C64" i="1"/>
  <c r="E64" i="1"/>
  <c r="C60" i="1"/>
  <c r="E60" i="1"/>
  <c r="C56" i="1"/>
  <c r="E56" i="1"/>
  <c r="C52" i="1"/>
  <c r="E52" i="1"/>
  <c r="C48" i="1"/>
  <c r="E48" i="1"/>
  <c r="C44" i="1"/>
  <c r="E44" i="1"/>
  <c r="C40" i="1"/>
  <c r="E40" i="1"/>
  <c r="C36" i="1"/>
  <c r="E36" i="1"/>
  <c r="C32" i="1"/>
  <c r="E32" i="1"/>
  <c r="C28" i="1"/>
  <c r="E28" i="1"/>
  <c r="C24" i="1"/>
  <c r="E24" i="1"/>
  <c r="C20" i="1"/>
  <c r="E20" i="1"/>
  <c r="C16" i="1"/>
  <c r="E16" i="1"/>
  <c r="C12" i="1"/>
  <c r="E12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77" i="1"/>
  <c r="E61" i="1"/>
  <c r="E45" i="1"/>
  <c r="E29" i="1"/>
  <c r="E13" i="1"/>
  <c r="C6" i="1"/>
  <c r="E6" i="1"/>
  <c r="C254" i="1"/>
  <c r="E254" i="1"/>
  <c r="C246" i="1"/>
  <c r="E246" i="1"/>
  <c r="C234" i="1"/>
  <c r="E234" i="1"/>
  <c r="C226" i="1"/>
  <c r="E226" i="1"/>
  <c r="C222" i="1"/>
  <c r="E222" i="1"/>
  <c r="C214" i="1"/>
  <c r="E214" i="1"/>
  <c r="C206" i="1"/>
  <c r="E206" i="1"/>
  <c r="C198" i="1"/>
  <c r="E198" i="1"/>
  <c r="C190" i="1"/>
  <c r="E190" i="1"/>
  <c r="C178" i="1"/>
  <c r="E178" i="1"/>
  <c r="C170" i="1"/>
  <c r="E170" i="1"/>
  <c r="E253" i="1"/>
  <c r="E237" i="1"/>
  <c r="E221" i="1"/>
  <c r="E205" i="1"/>
  <c r="E189" i="1"/>
  <c r="E173" i="1"/>
  <c r="E157" i="1"/>
  <c r="E141" i="1"/>
  <c r="E125" i="1"/>
  <c r="E109" i="1"/>
  <c r="E33" i="1"/>
  <c r="C8" i="1"/>
  <c r="E8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73" i="1"/>
  <c r="E57" i="1"/>
  <c r="E41" i="1"/>
  <c r="E25" i="1"/>
  <c r="E9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</calcChain>
</file>

<file path=xl/sharedStrings.xml><?xml version="1.0" encoding="utf-8"?>
<sst xmlns="http://schemas.openxmlformats.org/spreadsheetml/2006/main" count="8" uniqueCount="8">
  <si>
    <t>Fosc =</t>
  </si>
  <si>
    <t xml:space="preserve">TMR2 prescaler = </t>
  </si>
  <si>
    <t>PR2</t>
  </si>
  <si>
    <t>PWM Period</t>
  </si>
  <si>
    <t>PWM Frequency</t>
  </si>
  <si>
    <t>PWM Resolution</t>
  </si>
  <si>
    <t>Configuração de PWM</t>
  </si>
  <si>
    <t>SET YOUR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</si>
</sst>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2" fontId="0" fillId="0" borderId="0" xfId="0" applyNumberFormat="1" applyFill="1"/>
    <xf numFmtId="11" fontId="0" fillId="0" borderId="0" xfId="0" applyNumberFormat="1" applyFill="1"/>
    <xf numFmtId="0" fontId="0" fillId="0" borderId="0" xfId="0" applyFill="1"/>
    <xf numFmtId="0" fontId="0" fillId="2" borderId="1" xfId="0" applyFill="1" applyBorder="1"/>
    <xf numFmtId="2" fontId="0" fillId="3" borderId="1" xfId="0" applyNumberFormat="1" applyFill="1" applyBorder="1"/>
    <xf numFmtId="11" fontId="0" fillId="4" borderId="1" xfId="0" applyNumberFormat="1" applyFill="1" applyBorder="1"/>
    <xf numFmtId="11" fontId="0" fillId="4" borderId="1" xfId="0" applyNumberFormat="1" applyFont="1" applyFill="1" applyBorder="1"/>
    <xf numFmtId="0" fontId="0" fillId="5" borderId="1" xfId="0" applyFill="1" applyBorder="1"/>
    <xf numFmtId="0" fontId="0" fillId="2" borderId="4" xfId="0" applyFill="1" applyBorder="1"/>
    <xf numFmtId="0" fontId="0" fillId="6" borderId="4" xfId="0" applyFill="1" applyBorder="1"/>
    <xf numFmtId="0" fontId="2" fillId="2" borderId="3" xfId="0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11" fontId="2" fillId="4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4761</xdr:colOff>
      <xdr:row>11</xdr:row>
      <xdr:rowOff>9525</xdr:rowOff>
    </xdr:from>
    <xdr:ext cx="5329239" cy="3619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4786311" y="2209800"/>
              <a:ext cx="5329239" cy="36195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solidFill>
                          <a:sysClr val="windowText" lastClr="000000"/>
                        </a:solidFill>
                        <a:latin typeface="Cambria Math"/>
                      </a:rPr>
                      <m:t>𝑷𝑾</m:t>
                    </m:r>
                    <m:sSub>
                      <m:sSubPr>
                        <m:ctrlP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𝑴</m:t>
                        </m:r>
                      </m:e>
                      <m:sub>
                        <m: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𝑷𝑬𝑹𝑰𝑶𝑫</m:t>
                        </m:r>
                      </m:sub>
                    </m:sSub>
                    <m:r>
                      <a:rPr lang="pt-BR" sz="1400" b="1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𝑷𝑹</m:t>
                        </m:r>
                        <m: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𝟐</m:t>
                        </m:r>
                        <m: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+</m:t>
                        </m:r>
                        <m: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𝟏</m:t>
                        </m:r>
                      </m:e>
                    </m:d>
                    <m:r>
                      <a:rPr lang="pt-BR" sz="1400" b="1" i="1">
                        <a:solidFill>
                          <a:sysClr val="windowText" lastClr="000000"/>
                        </a:solidFill>
                        <a:latin typeface="Cambria Math"/>
                      </a:rPr>
                      <m:t>∗</m:t>
                    </m:r>
                    <m:r>
                      <a:rPr lang="pt-BR" sz="1400" b="1" i="1">
                        <a:solidFill>
                          <a:sysClr val="windowText" lastClr="000000"/>
                        </a:solidFill>
                        <a:latin typeface="Cambria Math"/>
                      </a:rPr>
                      <m:t>𝟒</m:t>
                    </m:r>
                    <m:r>
                      <a:rPr lang="pt-BR" sz="1400" b="1" i="1">
                        <a:solidFill>
                          <a:sysClr val="windowText" lastClr="000000"/>
                        </a:solidFill>
                        <a:latin typeface="Cambria Math"/>
                      </a:rPr>
                      <m:t>∗</m:t>
                    </m:r>
                    <m:sSub>
                      <m:sSubPr>
                        <m:ctrlP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𝑻</m:t>
                        </m:r>
                      </m:e>
                      <m:sub>
                        <m: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𝑶𝑺𝑪</m:t>
                        </m:r>
                      </m:sub>
                    </m:sSub>
                    <m:r>
                      <a:rPr lang="pt-BR" sz="1400" b="1" i="1">
                        <a:solidFill>
                          <a:sysClr val="windowText" lastClr="000000"/>
                        </a:solidFill>
                        <a:latin typeface="Cambria Math"/>
                      </a:rPr>
                      <m:t>∗</m:t>
                    </m:r>
                    <m:r>
                      <a:rPr lang="pt-BR" sz="1400" b="1" i="1">
                        <a:solidFill>
                          <a:sysClr val="windowText" lastClr="000000"/>
                        </a:solidFill>
                        <a:latin typeface="Cambria Math"/>
                      </a:rPr>
                      <m:t>𝑻𝑴𝑹</m:t>
                    </m:r>
                    <m:sSub>
                      <m:sSubPr>
                        <m:ctrlP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𝟐</m:t>
                        </m:r>
                      </m:e>
                      <m:sub>
                        <m: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𝑷𝑹𝑬𝑺𝑪𝑨𝑳𝑬𝑹</m:t>
                        </m:r>
                      </m:sub>
                    </m:sSub>
                  </m:oMath>
                </m:oMathPara>
              </a14:m>
              <a:endParaRPr lang="pt-BR" sz="1400" b="1" baseline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4786311" y="2209800"/>
              <a:ext cx="5329239" cy="36195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pt-BR" sz="1400" b="1" i="0">
                  <a:solidFill>
                    <a:sysClr val="windowText" lastClr="000000"/>
                  </a:solidFill>
                  <a:latin typeface="Cambria Math"/>
                </a:rPr>
                <a:t>𝑷𝑾𝑴_𝑷𝑬𝑹𝑰𝑶𝑫=(𝑷𝑹𝟐+𝟏)∗𝟒∗𝑻_𝑶𝑺𝑪∗𝑻𝑴𝑹𝟐_𝑷𝑹𝑬𝑺𝑪𝑨𝑳𝑬𝑹</a:t>
              </a:r>
              <a:endParaRPr lang="pt-BR" sz="1400" b="1" baseline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4762</xdr:colOff>
      <xdr:row>14</xdr:row>
      <xdr:rowOff>9524</xdr:rowOff>
    </xdr:from>
    <xdr:ext cx="5329238" cy="752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4786312" y="2781299"/>
              <a:ext cx="5329238" cy="752475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/>
                      </a:rPr>
                      <m:t>𝑷𝑾</m:t>
                    </m:r>
                    <m:sSub>
                      <m:sSubPr>
                        <m:ctrlPr>
                          <a:rPr lang="pt-BR" sz="1400" b="1" i="1">
                            <a:latin typeface="Cambria Math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/>
                          </a:rPr>
                          <m:t>𝑴</m:t>
                        </m:r>
                      </m:e>
                      <m:sub>
                        <m:r>
                          <a:rPr lang="pt-BR" sz="1400" b="1" i="1">
                            <a:latin typeface="Cambria Math"/>
                          </a:rPr>
                          <m:t>𝑹𝑬𝑺𝑶𝑳𝑼𝑻𝑰𝑶𝑵</m:t>
                        </m:r>
                      </m:sub>
                    </m:sSub>
                    <m:r>
                      <a:rPr lang="pt-BR" sz="1400" b="1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pt-BR" sz="1400" b="1" i="1">
                            <a:latin typeface="Cambria Math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pt-BR" sz="1400" b="1" i="1"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a:rPr lang="pt-BR" sz="1400" b="1" i="1">
                                <a:latin typeface="Cambria Math"/>
                              </a:rPr>
                              <m:t>𝒍𝒐𝒈</m:t>
                            </m:r>
                          </m:fName>
                          <m:e>
                            <m:d>
                              <m:dPr>
                                <m:ctrlPr>
                                  <a:rPr lang="pt-BR" sz="1400" b="1" i="1">
                                    <a:latin typeface="Cambria Math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400" b="1" i="1">
                                        <a:latin typeface="Cambria Math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pt-BR" sz="1400" b="1" i="1">
                                            <a:latin typeface="Cambria Math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1400" b="1" i="1">
                                            <a:latin typeface="Cambria Math"/>
                                          </a:rPr>
                                          <m:t>𝑭</m:t>
                                        </m:r>
                                      </m:e>
                                      <m:sub>
                                        <m:r>
                                          <a:rPr lang="pt-BR" sz="1400" b="1" i="1">
                                            <a:latin typeface="Cambria Math"/>
                                          </a:rPr>
                                          <m:t>𝑶𝑺𝑪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pt-BR" sz="1400" b="1" i="1">
                                            <a:latin typeface="Cambria Math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1400" b="1" i="1">
                                            <a:latin typeface="Cambria Math"/>
                                          </a:rPr>
                                          <m:t>𝑭</m:t>
                                        </m:r>
                                      </m:e>
                                      <m:sub>
                                        <m:r>
                                          <a:rPr lang="pt-BR" sz="1400" b="1" i="1">
                                            <a:latin typeface="Cambria Math"/>
                                          </a:rPr>
                                          <m:t>𝑷𝑾𝑴</m:t>
                                        </m:r>
                                      </m:sub>
                                    </m:sSub>
                                    <m:r>
                                      <a:rPr lang="pt-BR" sz="1400" b="1" i="1">
                                        <a:latin typeface="Cambria Math"/>
                                      </a:rPr>
                                      <m:t>∗</m:t>
                                    </m:r>
                                    <m:r>
                                      <a:rPr lang="pt-BR" sz="1400" b="1" i="1">
                                        <a:latin typeface="Cambria Math"/>
                                      </a:rPr>
                                      <m:t>𝑻𝑴𝑹</m:t>
                                    </m:r>
                                    <m:sSub>
                                      <m:sSubPr>
                                        <m:ctrlPr>
                                          <a:rPr lang="pt-BR" sz="1400" b="1" i="1">
                                            <a:latin typeface="Cambria Math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1400" b="1" i="1">
                                            <a:latin typeface="Cambria Math"/>
                                          </a:rPr>
                                          <m:t>𝟐</m:t>
                                        </m:r>
                                      </m:e>
                                      <m:sub>
                                        <m:r>
                                          <a:rPr lang="pt-BR" sz="1400" b="1" i="1">
                                            <a:latin typeface="Cambria Math"/>
                                          </a:rPr>
                                          <m:t>𝑷𝑹𝑬𝑺𝑪𝑨𝑳𝑬𝑹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pt-BR" sz="1400" b="1" i="1">
                            <a:latin typeface="Cambria Math"/>
                          </a:rPr>
                          <m:t>𝒍𝒐𝒈</m:t>
                        </m:r>
                        <m:r>
                          <a:rPr lang="pt-BR" sz="1400" b="1" i="1">
                            <a:latin typeface="Cambria Math"/>
                          </a:rPr>
                          <m:t>⁡(</m:t>
                        </m:r>
                        <m:r>
                          <a:rPr lang="pt-BR" sz="1400" b="1" i="1">
                            <a:latin typeface="Cambria Math"/>
                          </a:rPr>
                          <m:t>𝟐</m:t>
                        </m:r>
                        <m:r>
                          <a:rPr lang="pt-BR" sz="1400" b="1" i="1">
                            <a:latin typeface="Cambria Math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pt-BR" sz="1400" b="1" i="1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4786312" y="2781299"/>
              <a:ext cx="5329238" cy="752475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pt-BR" sz="1400" b="1" i="0">
                  <a:latin typeface="Cambria Math"/>
                </a:rPr>
                <a:t>𝑷𝑾𝑴_𝑹𝑬𝑺𝑶𝑳𝑼𝑻𝑰𝑶𝑵=𝒍𝒐𝒈⁡(𝑭_𝑶𝑺𝑪/(𝑭_𝑷𝑾𝑴∗𝑻𝑴𝑹𝟐_𝑷𝑹𝑬𝑺𝑪𝑨𝑳𝑬𝑹 ))/(𝒍𝒐𝒈⁡(𝟐))</a:t>
              </a:r>
              <a:endParaRPr lang="pt-BR" sz="1400" b="1" i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0"/>
  <sheetViews>
    <sheetView tabSelected="1" workbookViewId="0">
      <selection activeCell="K8" sqref="K8"/>
    </sheetView>
  </sheetViews>
  <sheetFormatPr defaultRowHeight="15" x14ac:dyDescent="0.25"/>
  <cols>
    <col min="1" max="1" width="4.7109375" bestFit="1" customWidth="1"/>
    <col min="2" max="2" width="17.42578125" style="2" bestFit="1" customWidth="1"/>
    <col min="3" max="3" width="13.5703125" style="3" bestFit="1" customWidth="1"/>
    <col min="4" max="4" width="9.140625" style="4"/>
    <col min="5" max="5" width="17.7109375" style="4" bestFit="1" customWidth="1"/>
    <col min="9" max="9" width="18.5703125" bestFit="1" customWidth="1"/>
    <col min="12" max="12" width="7.7109375" customWidth="1"/>
  </cols>
  <sheetData>
    <row r="1" spans="1:13" ht="21" customHeight="1" x14ac:dyDescent="0.25">
      <c r="A1" s="20" t="s">
        <v>6</v>
      </c>
      <c r="B1" s="20"/>
      <c r="C1" s="20"/>
      <c r="D1" s="20"/>
      <c r="E1" s="20"/>
    </row>
    <row r="2" spans="1:13" x14ac:dyDescent="0.25">
      <c r="A2" s="20"/>
      <c r="B2" s="20"/>
      <c r="C2" s="20"/>
      <c r="D2" s="20"/>
      <c r="E2" s="20"/>
    </row>
    <row r="3" spans="1:13" x14ac:dyDescent="0.25">
      <c r="A3" s="20"/>
      <c r="B3" s="20"/>
      <c r="C3" s="20"/>
      <c r="D3" s="20"/>
      <c r="E3" s="20"/>
    </row>
    <row r="4" spans="1:13" ht="15.75" x14ac:dyDescent="0.25">
      <c r="A4" s="14" t="s">
        <v>2</v>
      </c>
      <c r="B4" s="15" t="s">
        <v>4</v>
      </c>
      <c r="C4" s="16" t="s">
        <v>3</v>
      </c>
      <c r="D4" s="17"/>
      <c r="E4" s="18" t="s">
        <v>5</v>
      </c>
    </row>
    <row r="5" spans="1:13" ht="23.25" x14ac:dyDescent="0.25">
      <c r="A5" s="5">
        <v>0</v>
      </c>
      <c r="B5" s="6">
        <f t="shared" ref="B5:B68" si="0">Fosc/((A5+1)*4*TMR2_prescaler)</f>
        <v>6000000</v>
      </c>
      <c r="C5" s="7">
        <f>1/B5</f>
        <v>1.6666666666666668E-7</v>
      </c>
      <c r="E5" s="9">
        <f t="shared" ref="E5:E68" si="1">LOG(Fosc/(B5*TMR2_prescaler))/LOG(2)</f>
        <v>2</v>
      </c>
      <c r="I5" s="21" t="s">
        <v>7</v>
      </c>
      <c r="J5" s="21"/>
      <c r="L5" s="1"/>
      <c r="M5" s="1"/>
    </row>
    <row r="6" spans="1:13" ht="15.75" x14ac:dyDescent="0.25">
      <c r="A6" s="5">
        <v>1</v>
      </c>
      <c r="B6" s="6">
        <f t="shared" si="0"/>
        <v>3000000</v>
      </c>
      <c r="C6" s="7">
        <f t="shared" ref="C6:C69" si="2">1/B6</f>
        <v>3.3333333333333335E-7</v>
      </c>
      <c r="E6" s="9">
        <f t="shared" si="1"/>
        <v>3</v>
      </c>
      <c r="I6" s="12" t="s">
        <v>0</v>
      </c>
      <c r="J6" s="10">
        <v>24000000</v>
      </c>
    </row>
    <row r="7" spans="1:13" ht="15.75" x14ac:dyDescent="0.25">
      <c r="A7" s="5">
        <v>2</v>
      </c>
      <c r="B7" s="6">
        <f t="shared" si="0"/>
        <v>2000000</v>
      </c>
      <c r="C7" s="7">
        <f t="shared" si="2"/>
        <v>4.9999999999999998E-7</v>
      </c>
      <c r="E7" s="9">
        <f t="shared" si="1"/>
        <v>3.5849625007211565</v>
      </c>
      <c r="G7" s="19"/>
      <c r="I7" s="13" t="s">
        <v>1</v>
      </c>
      <c r="J7" s="11">
        <v>1</v>
      </c>
    </row>
    <row r="8" spans="1:13" x14ac:dyDescent="0.25">
      <c r="A8" s="5">
        <v>3</v>
      </c>
      <c r="B8" s="6">
        <f t="shared" si="0"/>
        <v>1500000</v>
      </c>
      <c r="C8" s="7">
        <f t="shared" si="2"/>
        <v>6.6666666666666671E-7</v>
      </c>
      <c r="E8" s="9">
        <f t="shared" si="1"/>
        <v>4</v>
      </c>
    </row>
    <row r="9" spans="1:13" x14ac:dyDescent="0.25">
      <c r="A9" s="5">
        <v>4</v>
      </c>
      <c r="B9" s="6">
        <f t="shared" si="0"/>
        <v>1200000</v>
      </c>
      <c r="C9" s="7">
        <f t="shared" si="2"/>
        <v>8.3333333333333333E-7</v>
      </c>
      <c r="E9" s="9">
        <f t="shared" si="1"/>
        <v>4.3219280948873626</v>
      </c>
    </row>
    <row r="10" spans="1:13" x14ac:dyDescent="0.25">
      <c r="A10" s="5">
        <v>5</v>
      </c>
      <c r="B10" s="6">
        <f t="shared" si="0"/>
        <v>1000000</v>
      </c>
      <c r="C10" s="7">
        <f t="shared" si="2"/>
        <v>9.9999999999999995E-7</v>
      </c>
      <c r="E10" s="9">
        <f t="shared" si="1"/>
        <v>4.5849625007211561</v>
      </c>
    </row>
    <row r="11" spans="1:13" x14ac:dyDescent="0.25">
      <c r="A11" s="5">
        <v>6</v>
      </c>
      <c r="B11" s="6">
        <f t="shared" si="0"/>
        <v>857142.85714285716</v>
      </c>
      <c r="C11" s="7">
        <f t="shared" si="2"/>
        <v>1.1666666666666666E-6</v>
      </c>
      <c r="E11" s="9">
        <f t="shared" si="1"/>
        <v>4.8073549220576037</v>
      </c>
    </row>
    <row r="12" spans="1:13" x14ac:dyDescent="0.25">
      <c r="A12" s="5">
        <v>7</v>
      </c>
      <c r="B12" s="6">
        <f t="shared" si="0"/>
        <v>750000</v>
      </c>
      <c r="C12" s="7">
        <f t="shared" si="2"/>
        <v>1.3333333333333334E-6</v>
      </c>
      <c r="E12" s="9">
        <f t="shared" si="1"/>
        <v>5</v>
      </c>
    </row>
    <row r="13" spans="1:13" x14ac:dyDescent="0.25">
      <c r="A13" s="5">
        <v>8</v>
      </c>
      <c r="B13" s="6">
        <f t="shared" si="0"/>
        <v>666666.66666666663</v>
      </c>
      <c r="C13" s="7">
        <f t="shared" si="2"/>
        <v>1.5E-6</v>
      </c>
      <c r="E13" s="9">
        <f t="shared" si="1"/>
        <v>5.1699250014423122</v>
      </c>
    </row>
    <row r="14" spans="1:13" x14ac:dyDescent="0.25">
      <c r="A14" s="5">
        <v>9</v>
      </c>
      <c r="B14" s="6">
        <f t="shared" si="0"/>
        <v>600000</v>
      </c>
      <c r="C14" s="7">
        <f t="shared" si="2"/>
        <v>1.6666666666666667E-6</v>
      </c>
      <c r="E14" s="9">
        <f t="shared" si="1"/>
        <v>5.3219280948873617</v>
      </c>
    </row>
    <row r="15" spans="1:13" x14ac:dyDescent="0.25">
      <c r="A15" s="5">
        <v>10</v>
      </c>
      <c r="B15" s="6">
        <f t="shared" si="0"/>
        <v>545454.54545454541</v>
      </c>
      <c r="C15" s="7">
        <f t="shared" si="2"/>
        <v>1.8333333333333335E-6</v>
      </c>
      <c r="E15" s="9">
        <f t="shared" si="1"/>
        <v>5.4594316186372973</v>
      </c>
    </row>
    <row r="16" spans="1:13" x14ac:dyDescent="0.25">
      <c r="A16" s="5">
        <v>11</v>
      </c>
      <c r="B16" s="6">
        <f t="shared" si="0"/>
        <v>500000</v>
      </c>
      <c r="C16" s="7">
        <f t="shared" si="2"/>
        <v>1.9999999999999999E-6</v>
      </c>
      <c r="E16" s="9">
        <f t="shared" si="1"/>
        <v>5.5849625007211561</v>
      </c>
    </row>
    <row r="17" spans="1:5" x14ac:dyDescent="0.25">
      <c r="A17" s="5">
        <v>12</v>
      </c>
      <c r="B17" s="6">
        <f t="shared" si="0"/>
        <v>461538.46153846156</v>
      </c>
      <c r="C17" s="7">
        <f t="shared" si="2"/>
        <v>2.1666666666666665E-6</v>
      </c>
      <c r="E17" s="9">
        <f t="shared" si="1"/>
        <v>5.7004397181410926</v>
      </c>
    </row>
    <row r="18" spans="1:5" x14ac:dyDescent="0.25">
      <c r="A18" s="5">
        <v>13</v>
      </c>
      <c r="B18" s="6">
        <f t="shared" si="0"/>
        <v>428571.42857142858</v>
      </c>
      <c r="C18" s="7">
        <f t="shared" si="2"/>
        <v>2.3333333333333332E-6</v>
      </c>
      <c r="E18" s="9">
        <f t="shared" si="1"/>
        <v>5.8073549220576046</v>
      </c>
    </row>
    <row r="19" spans="1:5" x14ac:dyDescent="0.25">
      <c r="A19" s="5">
        <v>14</v>
      </c>
      <c r="B19" s="6">
        <f t="shared" si="0"/>
        <v>400000</v>
      </c>
      <c r="C19" s="7">
        <f t="shared" si="2"/>
        <v>2.5000000000000002E-6</v>
      </c>
      <c r="E19" s="9">
        <f t="shared" si="1"/>
        <v>5.9068905956085187</v>
      </c>
    </row>
    <row r="20" spans="1:5" x14ac:dyDescent="0.25">
      <c r="A20" s="5">
        <v>15</v>
      </c>
      <c r="B20" s="6">
        <f t="shared" si="0"/>
        <v>375000</v>
      </c>
      <c r="C20" s="7">
        <f t="shared" si="2"/>
        <v>2.6666666666666668E-6</v>
      </c>
      <c r="E20" s="9">
        <f t="shared" si="1"/>
        <v>6</v>
      </c>
    </row>
    <row r="21" spans="1:5" x14ac:dyDescent="0.25">
      <c r="A21" s="5">
        <v>16</v>
      </c>
      <c r="B21" s="6">
        <f t="shared" si="0"/>
        <v>352941.17647058825</v>
      </c>
      <c r="C21" s="7">
        <f t="shared" si="2"/>
        <v>2.833333333333333E-6</v>
      </c>
      <c r="E21" s="9">
        <f t="shared" si="1"/>
        <v>6.08746284125034</v>
      </c>
    </row>
    <row r="22" spans="1:5" x14ac:dyDescent="0.25">
      <c r="A22" s="5">
        <v>17</v>
      </c>
      <c r="B22" s="6">
        <f t="shared" si="0"/>
        <v>333333.33333333331</v>
      </c>
      <c r="C22" s="7">
        <f t="shared" si="2"/>
        <v>3.0000000000000001E-6</v>
      </c>
      <c r="E22" s="9">
        <f t="shared" si="1"/>
        <v>6.1699250014423122</v>
      </c>
    </row>
    <row r="23" spans="1:5" x14ac:dyDescent="0.25">
      <c r="A23" s="5">
        <v>18</v>
      </c>
      <c r="B23" s="6">
        <f t="shared" si="0"/>
        <v>315789.4736842105</v>
      </c>
      <c r="C23" s="7">
        <f t="shared" si="2"/>
        <v>3.1666666666666667E-6</v>
      </c>
      <c r="E23" s="9">
        <f t="shared" si="1"/>
        <v>6.2479275134435852</v>
      </c>
    </row>
    <row r="24" spans="1:5" x14ac:dyDescent="0.25">
      <c r="A24" s="5">
        <v>19</v>
      </c>
      <c r="B24" s="6">
        <f t="shared" si="0"/>
        <v>300000</v>
      </c>
      <c r="C24" s="7">
        <f t="shared" si="2"/>
        <v>3.3333333333333333E-6</v>
      </c>
      <c r="E24" s="9">
        <f t="shared" si="1"/>
        <v>6.3219280948873617</v>
      </c>
    </row>
    <row r="25" spans="1:5" x14ac:dyDescent="0.25">
      <c r="A25" s="5">
        <v>20</v>
      </c>
      <c r="B25" s="6">
        <f t="shared" si="0"/>
        <v>285714.28571428574</v>
      </c>
      <c r="C25" s="7">
        <f t="shared" si="2"/>
        <v>3.4999999999999995E-6</v>
      </c>
      <c r="E25" s="9">
        <f t="shared" si="1"/>
        <v>6.3923174227787598</v>
      </c>
    </row>
    <row r="26" spans="1:5" x14ac:dyDescent="0.25">
      <c r="A26" s="5">
        <v>21</v>
      </c>
      <c r="B26" s="6">
        <f t="shared" si="0"/>
        <v>272727.27272727271</v>
      </c>
      <c r="C26" s="7">
        <f t="shared" si="2"/>
        <v>3.666666666666667E-6</v>
      </c>
      <c r="E26" s="9">
        <f t="shared" si="1"/>
        <v>6.4594316186372973</v>
      </c>
    </row>
    <row r="27" spans="1:5" x14ac:dyDescent="0.25">
      <c r="A27" s="5">
        <v>22</v>
      </c>
      <c r="B27" s="6">
        <f t="shared" si="0"/>
        <v>260869.5652173913</v>
      </c>
      <c r="C27" s="7">
        <f t="shared" si="2"/>
        <v>3.8333333333333336E-6</v>
      </c>
      <c r="E27" s="9">
        <f t="shared" si="1"/>
        <v>6.5235619560570131</v>
      </c>
    </row>
    <row r="28" spans="1:5" x14ac:dyDescent="0.25">
      <c r="A28" s="5">
        <v>23</v>
      </c>
      <c r="B28" s="6">
        <f t="shared" si="0"/>
        <v>250000</v>
      </c>
      <c r="C28" s="7">
        <f t="shared" si="2"/>
        <v>3.9999999999999998E-6</v>
      </c>
      <c r="E28" s="9">
        <f t="shared" si="1"/>
        <v>6.5849625007211561</v>
      </c>
    </row>
    <row r="29" spans="1:5" x14ac:dyDescent="0.25">
      <c r="A29" s="5">
        <v>24</v>
      </c>
      <c r="B29" s="6">
        <f t="shared" si="0"/>
        <v>240000</v>
      </c>
      <c r="C29" s="7">
        <f t="shared" si="2"/>
        <v>4.1666666666666669E-6</v>
      </c>
      <c r="E29" s="9">
        <f t="shared" si="1"/>
        <v>6.6438561897747244</v>
      </c>
    </row>
    <row r="30" spans="1:5" x14ac:dyDescent="0.25">
      <c r="A30" s="5">
        <v>25</v>
      </c>
      <c r="B30" s="6">
        <f t="shared" si="0"/>
        <v>230769.23076923078</v>
      </c>
      <c r="C30" s="7">
        <f t="shared" si="2"/>
        <v>4.3333333333333331E-6</v>
      </c>
      <c r="E30" s="9">
        <f t="shared" si="1"/>
        <v>6.7004397181410917</v>
      </c>
    </row>
    <row r="31" spans="1:5" x14ac:dyDescent="0.25">
      <c r="A31" s="5">
        <v>26</v>
      </c>
      <c r="B31" s="6">
        <f t="shared" si="0"/>
        <v>222222.22222222222</v>
      </c>
      <c r="C31" s="7">
        <f t="shared" si="2"/>
        <v>4.5000000000000001E-6</v>
      </c>
      <c r="E31" s="9">
        <f t="shared" si="1"/>
        <v>6.7548875021634691</v>
      </c>
    </row>
    <row r="32" spans="1:5" x14ac:dyDescent="0.25">
      <c r="A32" s="5">
        <v>27</v>
      </c>
      <c r="B32" s="6">
        <f t="shared" si="0"/>
        <v>214285.71428571429</v>
      </c>
      <c r="C32" s="7">
        <f t="shared" si="2"/>
        <v>4.6666666666666663E-6</v>
      </c>
      <c r="E32" s="9">
        <f t="shared" si="1"/>
        <v>6.8073549220576037</v>
      </c>
    </row>
    <row r="33" spans="1:5" x14ac:dyDescent="0.25">
      <c r="A33" s="5">
        <v>28</v>
      </c>
      <c r="B33" s="6">
        <f t="shared" si="0"/>
        <v>206896.55172413794</v>
      </c>
      <c r="C33" s="7">
        <f t="shared" si="2"/>
        <v>4.8333333333333334E-6</v>
      </c>
      <c r="E33" s="9">
        <f t="shared" si="1"/>
        <v>6.8579809951275728</v>
      </c>
    </row>
    <row r="34" spans="1:5" x14ac:dyDescent="0.25">
      <c r="A34" s="5">
        <v>29</v>
      </c>
      <c r="B34" s="6">
        <f t="shared" si="0"/>
        <v>200000</v>
      </c>
      <c r="C34" s="7">
        <f t="shared" si="2"/>
        <v>5.0000000000000004E-6</v>
      </c>
      <c r="E34" s="9">
        <f t="shared" si="1"/>
        <v>6.9068905956085178</v>
      </c>
    </row>
    <row r="35" spans="1:5" x14ac:dyDescent="0.25">
      <c r="A35" s="5">
        <v>30</v>
      </c>
      <c r="B35" s="6">
        <f t="shared" si="0"/>
        <v>193548.38709677418</v>
      </c>
      <c r="C35" s="7">
        <f t="shared" si="2"/>
        <v>5.1666666666666666E-6</v>
      </c>
      <c r="E35" s="9">
        <f t="shared" si="1"/>
        <v>6.9541963103868758</v>
      </c>
    </row>
    <row r="36" spans="1:5" x14ac:dyDescent="0.25">
      <c r="A36" s="5">
        <v>31</v>
      </c>
      <c r="B36" s="6">
        <f t="shared" si="0"/>
        <v>187500</v>
      </c>
      <c r="C36" s="7">
        <f t="shared" si="2"/>
        <v>5.3333333333333337E-6</v>
      </c>
      <c r="E36" s="9">
        <f t="shared" si="1"/>
        <v>7</v>
      </c>
    </row>
    <row r="37" spans="1:5" x14ac:dyDescent="0.25">
      <c r="A37" s="5">
        <v>32</v>
      </c>
      <c r="B37" s="6">
        <f t="shared" si="0"/>
        <v>181818.18181818182</v>
      </c>
      <c r="C37" s="7">
        <f t="shared" si="2"/>
        <v>5.4999999999999999E-6</v>
      </c>
      <c r="E37" s="9">
        <f t="shared" si="1"/>
        <v>7.0443941193584543</v>
      </c>
    </row>
    <row r="38" spans="1:5" x14ac:dyDescent="0.25">
      <c r="A38" s="5">
        <v>33</v>
      </c>
      <c r="B38" s="6">
        <f t="shared" si="0"/>
        <v>176470.58823529413</v>
      </c>
      <c r="C38" s="7">
        <f t="shared" si="2"/>
        <v>5.6666666666666661E-6</v>
      </c>
      <c r="E38" s="9">
        <f t="shared" si="1"/>
        <v>7.0874628412503391</v>
      </c>
    </row>
    <row r="39" spans="1:5" x14ac:dyDescent="0.25">
      <c r="A39" s="5">
        <v>34</v>
      </c>
      <c r="B39" s="6">
        <f t="shared" si="0"/>
        <v>171428.57142857142</v>
      </c>
      <c r="C39" s="7">
        <f t="shared" si="2"/>
        <v>5.833333333333334E-6</v>
      </c>
      <c r="E39" s="9">
        <f t="shared" si="1"/>
        <v>7.1292830169449672</v>
      </c>
    </row>
    <row r="40" spans="1:5" x14ac:dyDescent="0.25">
      <c r="A40" s="5">
        <v>35</v>
      </c>
      <c r="B40" s="6">
        <f t="shared" si="0"/>
        <v>166666.66666666666</v>
      </c>
      <c r="C40" s="7">
        <f t="shared" si="2"/>
        <v>6.0000000000000002E-6</v>
      </c>
      <c r="E40" s="9">
        <f t="shared" si="1"/>
        <v>7.169925001442313</v>
      </c>
    </row>
    <row r="41" spans="1:5" x14ac:dyDescent="0.25">
      <c r="A41" s="5">
        <v>36</v>
      </c>
      <c r="B41" s="6">
        <f t="shared" si="0"/>
        <v>162162.16216216216</v>
      </c>
      <c r="C41" s="7">
        <f t="shared" si="2"/>
        <v>6.1666666666666664E-6</v>
      </c>
      <c r="E41" s="9">
        <f t="shared" si="1"/>
        <v>7.2094533656289501</v>
      </c>
    </row>
    <row r="42" spans="1:5" x14ac:dyDescent="0.25">
      <c r="A42" s="5">
        <v>37</v>
      </c>
      <c r="B42" s="6">
        <f t="shared" si="0"/>
        <v>157894.73684210525</v>
      </c>
      <c r="C42" s="7">
        <f t="shared" si="2"/>
        <v>6.3333333333333334E-6</v>
      </c>
      <c r="E42" s="9">
        <f t="shared" si="1"/>
        <v>7.2479275134435861</v>
      </c>
    </row>
    <row r="43" spans="1:5" x14ac:dyDescent="0.25">
      <c r="A43" s="5">
        <v>38</v>
      </c>
      <c r="B43" s="6">
        <f t="shared" si="0"/>
        <v>153846.15384615384</v>
      </c>
      <c r="C43" s="7">
        <f t="shared" si="2"/>
        <v>6.5000000000000004E-6</v>
      </c>
      <c r="E43" s="9">
        <f t="shared" si="1"/>
        <v>7.2854022188622487</v>
      </c>
    </row>
    <row r="44" spans="1:5" x14ac:dyDescent="0.25">
      <c r="A44" s="5">
        <v>39</v>
      </c>
      <c r="B44" s="6">
        <f t="shared" si="0"/>
        <v>150000</v>
      </c>
      <c r="C44" s="7">
        <f t="shared" si="2"/>
        <v>6.6666666666666666E-6</v>
      </c>
      <c r="E44" s="9">
        <f t="shared" si="1"/>
        <v>7.3219280948873617</v>
      </c>
    </row>
    <row r="45" spans="1:5" x14ac:dyDescent="0.25">
      <c r="A45" s="5">
        <v>40</v>
      </c>
      <c r="B45" s="6">
        <f t="shared" si="0"/>
        <v>146341.46341463414</v>
      </c>
      <c r="C45" s="7">
        <f t="shared" si="2"/>
        <v>6.8333333333333337E-6</v>
      </c>
      <c r="E45" s="9">
        <f t="shared" si="1"/>
        <v>7.3575520046180838</v>
      </c>
    </row>
    <row r="46" spans="1:5" x14ac:dyDescent="0.25">
      <c r="A46" s="5">
        <v>41</v>
      </c>
      <c r="B46" s="6">
        <f t="shared" si="0"/>
        <v>142857.14285714287</v>
      </c>
      <c r="C46" s="7">
        <f t="shared" si="2"/>
        <v>6.999999999999999E-6</v>
      </c>
      <c r="E46" s="9">
        <f t="shared" si="1"/>
        <v>7.3923174227787598</v>
      </c>
    </row>
    <row r="47" spans="1:5" x14ac:dyDescent="0.25">
      <c r="A47" s="5">
        <v>42</v>
      </c>
      <c r="B47" s="6">
        <f t="shared" si="0"/>
        <v>139534.88372093023</v>
      </c>
      <c r="C47" s="7">
        <f t="shared" si="2"/>
        <v>7.1666666666666669E-6</v>
      </c>
      <c r="E47" s="9">
        <f t="shared" si="1"/>
        <v>7.426264754702097</v>
      </c>
    </row>
    <row r="48" spans="1:5" x14ac:dyDescent="0.25">
      <c r="A48" s="5">
        <v>43</v>
      </c>
      <c r="B48" s="6">
        <f t="shared" si="0"/>
        <v>136363.63636363635</v>
      </c>
      <c r="C48" s="7">
        <f t="shared" si="2"/>
        <v>7.333333333333334E-6</v>
      </c>
      <c r="E48" s="9">
        <f t="shared" si="1"/>
        <v>7.4594316186372973</v>
      </c>
    </row>
    <row r="49" spans="1:5" x14ac:dyDescent="0.25">
      <c r="A49" s="5">
        <v>44</v>
      </c>
      <c r="B49" s="6">
        <f t="shared" si="0"/>
        <v>133333.33333333334</v>
      </c>
      <c r="C49" s="7">
        <f t="shared" si="2"/>
        <v>7.4999999999999993E-6</v>
      </c>
      <c r="E49" s="9">
        <f t="shared" si="1"/>
        <v>7.4918530963296748</v>
      </c>
    </row>
    <row r="50" spans="1:5" x14ac:dyDescent="0.25">
      <c r="A50" s="5">
        <v>45</v>
      </c>
      <c r="B50" s="6">
        <f t="shared" si="0"/>
        <v>130434.78260869565</v>
      </c>
      <c r="C50" s="7">
        <f t="shared" si="2"/>
        <v>7.6666666666666672E-6</v>
      </c>
      <c r="E50" s="9">
        <f t="shared" si="1"/>
        <v>7.5235619560570122</v>
      </c>
    </row>
    <row r="51" spans="1:5" x14ac:dyDescent="0.25">
      <c r="A51" s="5">
        <v>46</v>
      </c>
      <c r="B51" s="6">
        <f t="shared" si="0"/>
        <v>127659.57446808511</v>
      </c>
      <c r="C51" s="7">
        <f t="shared" si="2"/>
        <v>7.8333333333333334E-6</v>
      </c>
      <c r="E51" s="9">
        <f t="shared" si="1"/>
        <v>7.5545888516776376</v>
      </c>
    </row>
    <row r="52" spans="1:5" x14ac:dyDescent="0.25">
      <c r="A52" s="5">
        <v>47</v>
      </c>
      <c r="B52" s="6">
        <f t="shared" si="0"/>
        <v>125000</v>
      </c>
      <c r="C52" s="7">
        <f t="shared" si="2"/>
        <v>7.9999999999999996E-6</v>
      </c>
      <c r="E52" s="9">
        <f t="shared" si="1"/>
        <v>7.5849625007211561</v>
      </c>
    </row>
    <row r="53" spans="1:5" x14ac:dyDescent="0.25">
      <c r="A53" s="5">
        <v>48</v>
      </c>
      <c r="B53" s="6">
        <f t="shared" si="0"/>
        <v>122448.97959183673</v>
      </c>
      <c r="C53" s="7">
        <f t="shared" si="2"/>
        <v>8.1666666666666675E-6</v>
      </c>
      <c r="E53" s="9">
        <f t="shared" si="1"/>
        <v>7.6147098441152075</v>
      </c>
    </row>
    <row r="54" spans="1:5" x14ac:dyDescent="0.25">
      <c r="A54" s="5">
        <v>49</v>
      </c>
      <c r="B54" s="6">
        <f t="shared" si="0"/>
        <v>120000</v>
      </c>
      <c r="C54" s="7">
        <f t="shared" si="2"/>
        <v>8.3333333333333337E-6</v>
      </c>
      <c r="E54" s="9">
        <f t="shared" si="1"/>
        <v>7.6438561897747253</v>
      </c>
    </row>
    <row r="55" spans="1:5" x14ac:dyDescent="0.25">
      <c r="A55" s="5">
        <v>50</v>
      </c>
      <c r="B55" s="6">
        <f t="shared" si="0"/>
        <v>117647.05882352941</v>
      </c>
      <c r="C55" s="7">
        <f t="shared" si="2"/>
        <v>8.4999999999999999E-6</v>
      </c>
      <c r="E55" s="9">
        <f t="shared" si="1"/>
        <v>7.6724253419714952</v>
      </c>
    </row>
    <row r="56" spans="1:5" x14ac:dyDescent="0.25">
      <c r="A56" s="5">
        <v>51</v>
      </c>
      <c r="B56" s="6">
        <f t="shared" si="0"/>
        <v>115384.61538461539</v>
      </c>
      <c r="C56" s="7">
        <f t="shared" si="2"/>
        <v>8.6666666666666661E-6</v>
      </c>
      <c r="E56" s="9">
        <f t="shared" si="1"/>
        <v>7.7004397181410917</v>
      </c>
    </row>
    <row r="57" spans="1:5" x14ac:dyDescent="0.25">
      <c r="A57" s="5">
        <v>52</v>
      </c>
      <c r="B57" s="6">
        <f t="shared" si="0"/>
        <v>113207.54716981133</v>
      </c>
      <c r="C57" s="7">
        <f t="shared" si="2"/>
        <v>8.8333333333333323E-6</v>
      </c>
      <c r="E57" s="9">
        <f t="shared" si="1"/>
        <v>7.7279204545631988</v>
      </c>
    </row>
    <row r="58" spans="1:5" x14ac:dyDescent="0.25">
      <c r="A58" s="5">
        <v>53</v>
      </c>
      <c r="B58" s="6">
        <f t="shared" si="0"/>
        <v>111111.11111111111</v>
      </c>
      <c r="C58" s="7">
        <f t="shared" si="2"/>
        <v>9.0000000000000002E-6</v>
      </c>
      <c r="E58" s="9">
        <f t="shared" si="1"/>
        <v>7.7548875021634673</v>
      </c>
    </row>
    <row r="59" spans="1:5" x14ac:dyDescent="0.25">
      <c r="A59" s="5">
        <v>54</v>
      </c>
      <c r="B59" s="6">
        <f t="shared" si="0"/>
        <v>109090.90909090909</v>
      </c>
      <c r="C59" s="7">
        <f t="shared" si="2"/>
        <v>9.1666666666666664E-6</v>
      </c>
      <c r="E59" s="9">
        <f t="shared" si="1"/>
        <v>7.781359713524659</v>
      </c>
    </row>
    <row r="60" spans="1:5" x14ac:dyDescent="0.25">
      <c r="A60" s="5">
        <v>55</v>
      </c>
      <c r="B60" s="6">
        <f t="shared" si="0"/>
        <v>107142.85714285714</v>
      </c>
      <c r="C60" s="7">
        <f t="shared" si="2"/>
        <v>9.3333333333333326E-6</v>
      </c>
      <c r="E60" s="9">
        <f t="shared" si="1"/>
        <v>7.8073549220576037</v>
      </c>
    </row>
    <row r="61" spans="1:5" x14ac:dyDescent="0.25">
      <c r="A61" s="5">
        <v>56</v>
      </c>
      <c r="B61" s="6">
        <f t="shared" si="0"/>
        <v>105263.15789473684</v>
      </c>
      <c r="C61" s="7">
        <f t="shared" si="2"/>
        <v>9.5000000000000005E-6</v>
      </c>
      <c r="E61" s="9">
        <f t="shared" si="1"/>
        <v>7.8328900141647422</v>
      </c>
    </row>
    <row r="62" spans="1:5" x14ac:dyDescent="0.25">
      <c r="A62" s="5">
        <v>57</v>
      </c>
      <c r="B62" s="6">
        <f t="shared" si="0"/>
        <v>103448.27586206897</v>
      </c>
      <c r="C62" s="7">
        <f t="shared" si="2"/>
        <v>9.6666666666666667E-6</v>
      </c>
      <c r="E62" s="9">
        <f t="shared" si="1"/>
        <v>7.8579809951275728</v>
      </c>
    </row>
    <row r="63" spans="1:5" x14ac:dyDescent="0.25">
      <c r="A63" s="5">
        <v>58</v>
      </c>
      <c r="B63" s="6">
        <f t="shared" si="0"/>
        <v>101694.91525423729</v>
      </c>
      <c r="C63" s="7">
        <f t="shared" si="2"/>
        <v>9.8333333333333329E-6</v>
      </c>
      <c r="E63" s="9">
        <f t="shared" si="1"/>
        <v>7.8826430493618416</v>
      </c>
    </row>
    <row r="64" spans="1:5" x14ac:dyDescent="0.25">
      <c r="A64" s="5">
        <v>59</v>
      </c>
      <c r="B64" s="6">
        <f t="shared" si="0"/>
        <v>100000</v>
      </c>
      <c r="C64" s="7">
        <f t="shared" si="2"/>
        <v>1.0000000000000001E-5</v>
      </c>
      <c r="E64" s="9">
        <f t="shared" si="1"/>
        <v>7.9068905956085178</v>
      </c>
    </row>
    <row r="65" spans="1:5" x14ac:dyDescent="0.25">
      <c r="A65" s="5">
        <v>60</v>
      </c>
      <c r="B65" s="6">
        <f t="shared" si="0"/>
        <v>98360.655737704918</v>
      </c>
      <c r="C65" s="7">
        <f t="shared" si="2"/>
        <v>1.0166666666666667E-5</v>
      </c>
      <c r="E65" s="9">
        <f t="shared" si="1"/>
        <v>7.9307373375628858</v>
      </c>
    </row>
    <row r="66" spans="1:5" x14ac:dyDescent="0.25">
      <c r="A66" s="5">
        <v>61</v>
      </c>
      <c r="B66" s="6">
        <f t="shared" si="0"/>
        <v>96774.193548387091</v>
      </c>
      <c r="C66" s="7">
        <f t="shared" si="2"/>
        <v>1.0333333333333333E-5</v>
      </c>
      <c r="E66" s="9">
        <f t="shared" si="1"/>
        <v>7.9541963103868758</v>
      </c>
    </row>
    <row r="67" spans="1:5" x14ac:dyDescent="0.25">
      <c r="A67" s="5">
        <v>62</v>
      </c>
      <c r="B67" s="6">
        <f t="shared" si="0"/>
        <v>95238.095238095237</v>
      </c>
      <c r="C67" s="7">
        <f t="shared" si="2"/>
        <v>1.0499999999999999E-5</v>
      </c>
      <c r="E67" s="9">
        <f t="shared" si="1"/>
        <v>7.9772799234999168</v>
      </c>
    </row>
    <row r="68" spans="1:5" x14ac:dyDescent="0.25">
      <c r="A68" s="5">
        <v>63</v>
      </c>
      <c r="B68" s="6">
        <f t="shared" si="0"/>
        <v>93750</v>
      </c>
      <c r="C68" s="7">
        <f t="shared" si="2"/>
        <v>1.0666666666666667E-5</v>
      </c>
      <c r="E68" s="9">
        <f t="shared" si="1"/>
        <v>8</v>
      </c>
    </row>
    <row r="69" spans="1:5" x14ac:dyDescent="0.25">
      <c r="A69" s="5">
        <v>64</v>
      </c>
      <c r="B69" s="6">
        <f t="shared" ref="B69:B132" si="3">Fosc/((A69+1)*4*TMR2_prescaler)</f>
        <v>92307.692307692312</v>
      </c>
      <c r="C69" s="7">
        <f t="shared" si="2"/>
        <v>1.0833333333333334E-5</v>
      </c>
      <c r="E69" s="9">
        <f t="shared" ref="E69:E132" si="4">LOG(Fosc/(B69*TMR2_prescaler))/LOG(2)</f>
        <v>8.0223678130284544</v>
      </c>
    </row>
    <row r="70" spans="1:5" x14ac:dyDescent="0.25">
      <c r="A70" s="5">
        <v>65</v>
      </c>
      <c r="B70" s="6">
        <f t="shared" si="3"/>
        <v>90909.090909090912</v>
      </c>
      <c r="C70" s="7">
        <f t="shared" ref="C70:C133" si="5">1/B70</f>
        <v>1.1E-5</v>
      </c>
      <c r="E70" s="9">
        <f t="shared" si="4"/>
        <v>8.0443941193584543</v>
      </c>
    </row>
    <row r="71" spans="1:5" x14ac:dyDescent="0.25">
      <c r="A71" s="5">
        <v>66</v>
      </c>
      <c r="B71" s="6">
        <f t="shared" si="3"/>
        <v>89552.238805970148</v>
      </c>
      <c r="C71" s="7">
        <f t="shared" si="5"/>
        <v>1.1166666666666668E-5</v>
      </c>
      <c r="E71" s="9">
        <f t="shared" si="4"/>
        <v>8.0660891904577721</v>
      </c>
    </row>
    <row r="72" spans="1:5" x14ac:dyDescent="0.25">
      <c r="A72" s="5">
        <v>67</v>
      </c>
      <c r="B72" s="6">
        <f t="shared" si="3"/>
        <v>88235.294117647063</v>
      </c>
      <c r="C72" s="7">
        <f t="shared" si="5"/>
        <v>1.1333333333333332E-5</v>
      </c>
      <c r="E72" s="9">
        <f t="shared" si="4"/>
        <v>8.0874628412503391</v>
      </c>
    </row>
    <row r="73" spans="1:5" x14ac:dyDescent="0.25">
      <c r="A73" s="5">
        <v>68</v>
      </c>
      <c r="B73" s="6">
        <f t="shared" si="3"/>
        <v>86956.521739130432</v>
      </c>
      <c r="C73" s="7">
        <f t="shared" si="5"/>
        <v>1.15E-5</v>
      </c>
      <c r="E73" s="9">
        <f t="shared" si="4"/>
        <v>8.1085244567781682</v>
      </c>
    </row>
    <row r="74" spans="1:5" x14ac:dyDescent="0.25">
      <c r="A74" s="5">
        <v>69</v>
      </c>
      <c r="B74" s="6">
        <f t="shared" si="3"/>
        <v>85714.28571428571</v>
      </c>
      <c r="C74" s="7">
        <f t="shared" si="5"/>
        <v>1.1666666666666668E-5</v>
      </c>
      <c r="E74" s="9">
        <f t="shared" si="4"/>
        <v>8.1292830169449672</v>
      </c>
    </row>
    <row r="75" spans="1:5" x14ac:dyDescent="0.25">
      <c r="A75" s="5">
        <v>70</v>
      </c>
      <c r="B75" s="6">
        <f t="shared" si="3"/>
        <v>84507.042253521126</v>
      </c>
      <c r="C75" s="7">
        <f t="shared" si="5"/>
        <v>1.1833333333333334E-5</v>
      </c>
      <c r="E75" s="9">
        <f t="shared" si="4"/>
        <v>8.1497471195046813</v>
      </c>
    </row>
    <row r="76" spans="1:5" x14ac:dyDescent="0.25">
      <c r="A76" s="5">
        <v>71</v>
      </c>
      <c r="B76" s="6">
        <f t="shared" si="3"/>
        <v>83333.333333333328</v>
      </c>
      <c r="C76" s="7">
        <f t="shared" si="5"/>
        <v>1.2E-5</v>
      </c>
      <c r="E76" s="9">
        <f t="shared" si="4"/>
        <v>8.1699250014423122</v>
      </c>
    </row>
    <row r="77" spans="1:5" x14ac:dyDescent="0.25">
      <c r="A77" s="5">
        <v>72</v>
      </c>
      <c r="B77" s="6">
        <f t="shared" si="3"/>
        <v>82191.780821917811</v>
      </c>
      <c r="C77" s="7">
        <f t="shared" si="5"/>
        <v>1.2166666666666667E-5</v>
      </c>
      <c r="E77" s="9">
        <f t="shared" si="4"/>
        <v>8.1898245588800176</v>
      </c>
    </row>
    <row r="78" spans="1:5" x14ac:dyDescent="0.25">
      <c r="A78" s="5">
        <v>73</v>
      </c>
      <c r="B78" s="6">
        <f t="shared" si="3"/>
        <v>81081.08108108108</v>
      </c>
      <c r="C78" s="7">
        <f t="shared" si="5"/>
        <v>1.2333333333333333E-5</v>
      </c>
      <c r="E78" s="9">
        <f t="shared" si="4"/>
        <v>8.209453365628951</v>
      </c>
    </row>
    <row r="79" spans="1:5" x14ac:dyDescent="0.25">
      <c r="A79" s="5">
        <v>74</v>
      </c>
      <c r="B79" s="6">
        <f t="shared" si="3"/>
        <v>80000</v>
      </c>
      <c r="C79" s="7">
        <f t="shared" si="5"/>
        <v>1.2500000000000001E-5</v>
      </c>
      <c r="E79" s="9">
        <f t="shared" si="4"/>
        <v>8.2288186904958813</v>
      </c>
    </row>
    <row r="80" spans="1:5" x14ac:dyDescent="0.25">
      <c r="A80" s="5">
        <v>75</v>
      </c>
      <c r="B80" s="6">
        <f t="shared" si="3"/>
        <v>78947.368421052626</v>
      </c>
      <c r="C80" s="7">
        <f t="shared" si="5"/>
        <v>1.2666666666666667E-5</v>
      </c>
      <c r="E80" s="9">
        <f t="shared" si="4"/>
        <v>8.2479275134435852</v>
      </c>
    </row>
    <row r="81" spans="1:5" x14ac:dyDescent="0.25">
      <c r="A81" s="5">
        <v>76</v>
      </c>
      <c r="B81" s="6">
        <f t="shared" si="3"/>
        <v>77922.077922077922</v>
      </c>
      <c r="C81" s="7">
        <f t="shared" si="5"/>
        <v>1.2833333333333333E-5</v>
      </c>
      <c r="E81" s="9">
        <f t="shared" si="4"/>
        <v>8.2667865406949019</v>
      </c>
    </row>
    <row r="82" spans="1:5" x14ac:dyDescent="0.25">
      <c r="A82" s="5">
        <v>77</v>
      </c>
      <c r="B82" s="6">
        <f t="shared" si="3"/>
        <v>76923.076923076922</v>
      </c>
      <c r="C82" s="7">
        <f t="shared" si="5"/>
        <v>1.3000000000000001E-5</v>
      </c>
      <c r="E82" s="9">
        <f t="shared" si="4"/>
        <v>8.2854022188622487</v>
      </c>
    </row>
    <row r="83" spans="1:5" x14ac:dyDescent="0.25">
      <c r="A83" s="5">
        <v>78</v>
      </c>
      <c r="B83" s="6">
        <f t="shared" si="3"/>
        <v>75949.3670886076</v>
      </c>
      <c r="C83" s="7">
        <f t="shared" si="5"/>
        <v>1.3166666666666665E-5</v>
      </c>
      <c r="E83" s="9">
        <f t="shared" si="4"/>
        <v>8.3037807481771022</v>
      </c>
    </row>
    <row r="84" spans="1:5" x14ac:dyDescent="0.25">
      <c r="A84" s="5">
        <v>79</v>
      </c>
      <c r="B84" s="6">
        <f t="shared" si="3"/>
        <v>75000</v>
      </c>
      <c r="C84" s="7">
        <f t="shared" si="5"/>
        <v>1.3333333333333333E-5</v>
      </c>
      <c r="E84" s="9">
        <f t="shared" si="4"/>
        <v>8.3219280948873617</v>
      </c>
    </row>
    <row r="85" spans="1:5" x14ac:dyDescent="0.25">
      <c r="A85" s="5">
        <v>80</v>
      </c>
      <c r="B85" s="6">
        <f t="shared" si="3"/>
        <v>74074.074074074073</v>
      </c>
      <c r="C85" s="7">
        <f t="shared" si="5"/>
        <v>1.3499999999999999E-5</v>
      </c>
      <c r="E85" s="9">
        <f t="shared" si="4"/>
        <v>8.3398500028846243</v>
      </c>
    </row>
    <row r="86" spans="1:5" x14ac:dyDescent="0.25">
      <c r="A86" s="5">
        <v>81</v>
      </c>
      <c r="B86" s="6">
        <f t="shared" si="3"/>
        <v>73170.731707317071</v>
      </c>
      <c r="C86" s="7">
        <f t="shared" si="5"/>
        <v>1.3666666666666667E-5</v>
      </c>
      <c r="E86" s="9">
        <f t="shared" si="4"/>
        <v>8.3575520046180838</v>
      </c>
    </row>
    <row r="87" spans="1:5" x14ac:dyDescent="0.25">
      <c r="A87" s="5">
        <v>82</v>
      </c>
      <c r="B87" s="6">
        <f t="shared" si="3"/>
        <v>72289.156626506025</v>
      </c>
      <c r="C87" s="7">
        <f t="shared" si="5"/>
        <v>1.3833333333333334E-5</v>
      </c>
      <c r="E87" s="9">
        <f t="shared" si="4"/>
        <v>8.3750394313469254</v>
      </c>
    </row>
    <row r="88" spans="1:5" x14ac:dyDescent="0.25">
      <c r="A88" s="5">
        <v>83</v>
      </c>
      <c r="B88" s="6">
        <f t="shared" si="3"/>
        <v>71428.571428571435</v>
      </c>
      <c r="C88" s="7">
        <f t="shared" si="5"/>
        <v>1.3999999999999998E-5</v>
      </c>
      <c r="E88" s="9">
        <f t="shared" si="4"/>
        <v>8.3923174227787598</v>
      </c>
    </row>
    <row r="89" spans="1:5" x14ac:dyDescent="0.25">
      <c r="A89" s="5">
        <v>84</v>
      </c>
      <c r="B89" s="6">
        <f t="shared" si="3"/>
        <v>70588.23529411765</v>
      </c>
      <c r="C89" s="7">
        <f t="shared" si="5"/>
        <v>1.4166666666666666E-5</v>
      </c>
      <c r="E89" s="9">
        <f t="shared" si="4"/>
        <v>8.4093909361377008</v>
      </c>
    </row>
    <row r="90" spans="1:5" x14ac:dyDescent="0.25">
      <c r="A90" s="5">
        <v>85</v>
      </c>
      <c r="B90" s="6">
        <f t="shared" si="3"/>
        <v>69767.441860465115</v>
      </c>
      <c r="C90" s="7">
        <f t="shared" si="5"/>
        <v>1.4333333333333334E-5</v>
      </c>
      <c r="E90" s="9">
        <f t="shared" si="4"/>
        <v>8.4262647547020979</v>
      </c>
    </row>
    <row r="91" spans="1:5" x14ac:dyDescent="0.25">
      <c r="A91" s="5">
        <v>86</v>
      </c>
      <c r="B91" s="6">
        <f t="shared" si="3"/>
        <v>68965.517241379304</v>
      </c>
      <c r="C91" s="7">
        <f t="shared" si="5"/>
        <v>1.4500000000000002E-5</v>
      </c>
      <c r="E91" s="9">
        <f t="shared" si="4"/>
        <v>8.4429434958487288</v>
      </c>
    </row>
    <row r="92" spans="1:5" x14ac:dyDescent="0.25">
      <c r="A92" s="5">
        <v>87</v>
      </c>
      <c r="B92" s="6">
        <f t="shared" si="3"/>
        <v>68181.818181818177</v>
      </c>
      <c r="C92" s="7">
        <f t="shared" si="5"/>
        <v>1.4666666666666668E-5</v>
      </c>
      <c r="E92" s="9">
        <f t="shared" si="4"/>
        <v>8.4594316186372982</v>
      </c>
    </row>
    <row r="93" spans="1:5" x14ac:dyDescent="0.25">
      <c r="A93" s="5">
        <v>88</v>
      </c>
      <c r="B93" s="6">
        <f t="shared" si="3"/>
        <v>67415.730337078654</v>
      </c>
      <c r="C93" s="7">
        <f t="shared" si="5"/>
        <v>1.4833333333333332E-5</v>
      </c>
      <c r="E93" s="9">
        <f t="shared" si="4"/>
        <v>8.4757334309663985</v>
      </c>
    </row>
    <row r="94" spans="1:5" x14ac:dyDescent="0.25">
      <c r="A94" s="5">
        <v>89</v>
      </c>
      <c r="B94" s="6">
        <f t="shared" si="3"/>
        <v>66666.666666666672</v>
      </c>
      <c r="C94" s="7">
        <f t="shared" si="5"/>
        <v>1.4999999999999999E-5</v>
      </c>
      <c r="E94" s="9">
        <f t="shared" si="4"/>
        <v>8.4918530963296739</v>
      </c>
    </row>
    <row r="95" spans="1:5" x14ac:dyDescent="0.25">
      <c r="A95" s="5">
        <v>90</v>
      </c>
      <c r="B95" s="6">
        <f t="shared" si="3"/>
        <v>65934.065934065933</v>
      </c>
      <c r="C95" s="7">
        <f t="shared" si="5"/>
        <v>1.5166666666666667E-5</v>
      </c>
      <c r="E95" s="9">
        <f t="shared" si="4"/>
        <v>8.5077946401986964</v>
      </c>
    </row>
    <row r="96" spans="1:5" x14ac:dyDescent="0.25">
      <c r="A96" s="5">
        <v>91</v>
      </c>
      <c r="B96" s="6">
        <f t="shared" si="3"/>
        <v>65217.391304347824</v>
      </c>
      <c r="C96" s="7">
        <f t="shared" si="5"/>
        <v>1.5333333333333334E-5</v>
      </c>
      <c r="E96" s="9">
        <f t="shared" si="4"/>
        <v>8.5235619560570122</v>
      </c>
    </row>
    <row r="97" spans="1:5" x14ac:dyDescent="0.25">
      <c r="A97" s="5">
        <v>92</v>
      </c>
      <c r="B97" s="6">
        <f t="shared" si="3"/>
        <v>64516.129032258068</v>
      </c>
      <c r="C97" s="7">
        <f t="shared" si="5"/>
        <v>1.5500000000000001E-5</v>
      </c>
      <c r="E97" s="9">
        <f t="shared" si="4"/>
        <v>8.539158811108031</v>
      </c>
    </row>
    <row r="98" spans="1:5" x14ac:dyDescent="0.25">
      <c r="A98" s="5">
        <v>93</v>
      </c>
      <c r="B98" s="6">
        <f t="shared" si="3"/>
        <v>63829.787234042553</v>
      </c>
      <c r="C98" s="7">
        <f t="shared" si="5"/>
        <v>1.5666666666666667E-5</v>
      </c>
      <c r="E98" s="9">
        <f t="shared" si="4"/>
        <v>8.5545888516776358</v>
      </c>
    </row>
    <row r="99" spans="1:5" x14ac:dyDescent="0.25">
      <c r="A99" s="5">
        <v>94</v>
      </c>
      <c r="B99" s="6">
        <f t="shared" si="3"/>
        <v>63157.894736842107</v>
      </c>
      <c r="C99" s="7">
        <f t="shared" si="5"/>
        <v>1.5833333333333333E-5</v>
      </c>
      <c r="E99" s="9">
        <f t="shared" si="4"/>
        <v>8.5698556083309469</v>
      </c>
    </row>
    <row r="100" spans="1:5" x14ac:dyDescent="0.25">
      <c r="A100" s="5">
        <v>95</v>
      </c>
      <c r="B100" s="6">
        <f t="shared" si="3"/>
        <v>62500</v>
      </c>
      <c r="C100" s="7">
        <f t="shared" si="5"/>
        <v>1.5999999999999999E-5</v>
      </c>
      <c r="E100" s="9">
        <f t="shared" si="4"/>
        <v>8.5849625007211561</v>
      </c>
    </row>
    <row r="101" spans="1:5" x14ac:dyDescent="0.25">
      <c r="A101" s="5">
        <v>96</v>
      </c>
      <c r="B101" s="6">
        <f t="shared" si="3"/>
        <v>61855.670103092787</v>
      </c>
      <c r="C101" s="7">
        <f t="shared" si="5"/>
        <v>1.6166666666666665E-5</v>
      </c>
      <c r="E101" s="9">
        <f t="shared" si="4"/>
        <v>8.5999128421871269</v>
      </c>
    </row>
    <row r="102" spans="1:5" x14ac:dyDescent="0.25">
      <c r="A102" s="5">
        <v>97</v>
      </c>
      <c r="B102" s="6">
        <f t="shared" si="3"/>
        <v>61224.489795918365</v>
      </c>
      <c r="C102" s="7">
        <f t="shared" si="5"/>
        <v>1.6333333333333335E-5</v>
      </c>
      <c r="E102" s="9">
        <f t="shared" si="4"/>
        <v>8.6147098441152075</v>
      </c>
    </row>
    <row r="103" spans="1:5" x14ac:dyDescent="0.25">
      <c r="A103" s="5">
        <v>98</v>
      </c>
      <c r="B103" s="6">
        <f t="shared" si="3"/>
        <v>60606.060606060608</v>
      </c>
      <c r="C103" s="7">
        <f t="shared" si="5"/>
        <v>1.6499999999999998E-5</v>
      </c>
      <c r="E103" s="9">
        <f t="shared" si="4"/>
        <v>8.6293566200796086</v>
      </c>
    </row>
    <row r="104" spans="1:5" x14ac:dyDescent="0.25">
      <c r="A104" s="5">
        <v>99</v>
      </c>
      <c r="B104" s="6">
        <f t="shared" si="3"/>
        <v>60000</v>
      </c>
      <c r="C104" s="7">
        <f t="shared" si="5"/>
        <v>1.6666666666666667E-5</v>
      </c>
      <c r="E104" s="9">
        <f t="shared" si="4"/>
        <v>8.6438561897747253</v>
      </c>
    </row>
    <row r="105" spans="1:5" x14ac:dyDescent="0.25">
      <c r="A105" s="5">
        <v>100</v>
      </c>
      <c r="B105" s="6">
        <f t="shared" si="3"/>
        <v>59405.940594059408</v>
      </c>
      <c r="C105" s="7">
        <f t="shared" si="5"/>
        <v>1.6833333333333334E-5</v>
      </c>
      <c r="E105" s="9">
        <f t="shared" si="4"/>
        <v>8.6582114827517955</v>
      </c>
    </row>
    <row r="106" spans="1:5" x14ac:dyDescent="0.25">
      <c r="A106" s="5">
        <v>101</v>
      </c>
      <c r="B106" s="6">
        <f t="shared" si="3"/>
        <v>58823.529411764706</v>
      </c>
      <c r="C106" s="7">
        <f t="shared" si="5"/>
        <v>1.7E-5</v>
      </c>
      <c r="E106" s="9">
        <f t="shared" si="4"/>
        <v>8.6724253419714952</v>
      </c>
    </row>
    <row r="107" spans="1:5" x14ac:dyDescent="0.25">
      <c r="A107" s="5">
        <v>102</v>
      </c>
      <c r="B107" s="6">
        <f t="shared" si="3"/>
        <v>58252.427184466018</v>
      </c>
      <c r="C107" s="7">
        <f t="shared" si="5"/>
        <v>1.7166666666666666E-5</v>
      </c>
      <c r="E107" s="9">
        <f t="shared" si="4"/>
        <v>8.6865005271832185</v>
      </c>
    </row>
    <row r="108" spans="1:5" x14ac:dyDescent="0.25">
      <c r="A108" s="5">
        <v>103</v>
      </c>
      <c r="B108" s="6">
        <f t="shared" si="3"/>
        <v>57692.307692307695</v>
      </c>
      <c r="C108" s="7">
        <f t="shared" si="5"/>
        <v>1.7333333333333332E-5</v>
      </c>
      <c r="E108" s="9">
        <f t="shared" si="4"/>
        <v>8.7004397181410926</v>
      </c>
    </row>
    <row r="109" spans="1:5" x14ac:dyDescent="0.25">
      <c r="A109" s="5">
        <v>104</v>
      </c>
      <c r="B109" s="6">
        <f t="shared" si="3"/>
        <v>57142.857142857145</v>
      </c>
      <c r="C109" s="7">
        <f t="shared" si="5"/>
        <v>1.7499999999999998E-5</v>
      </c>
      <c r="E109" s="9">
        <f t="shared" si="4"/>
        <v>8.7142455176661215</v>
      </c>
    </row>
    <row r="110" spans="1:5" x14ac:dyDescent="0.25">
      <c r="A110" s="5">
        <v>105</v>
      </c>
      <c r="B110" s="6">
        <f t="shared" si="3"/>
        <v>56603.773584905663</v>
      </c>
      <c r="C110" s="7">
        <f t="shared" si="5"/>
        <v>1.7666666666666665E-5</v>
      </c>
      <c r="E110" s="9">
        <f t="shared" si="4"/>
        <v>8.7279204545631988</v>
      </c>
    </row>
    <row r="111" spans="1:5" x14ac:dyDescent="0.25">
      <c r="A111" s="5">
        <v>106</v>
      </c>
      <c r="B111" s="6">
        <f t="shared" si="3"/>
        <v>56074.766355140186</v>
      </c>
      <c r="C111" s="7">
        <f t="shared" si="5"/>
        <v>1.7833333333333334E-5</v>
      </c>
      <c r="E111" s="9">
        <f t="shared" si="4"/>
        <v>8.7414669864011483</v>
      </c>
    </row>
    <row r="112" spans="1:5" x14ac:dyDescent="0.25">
      <c r="A112" s="5">
        <v>107</v>
      </c>
      <c r="B112" s="6">
        <f t="shared" si="3"/>
        <v>55555.555555555555</v>
      </c>
      <c r="C112" s="7">
        <f t="shared" si="5"/>
        <v>1.8E-5</v>
      </c>
      <c r="E112" s="9">
        <f t="shared" si="4"/>
        <v>8.7548875021634682</v>
      </c>
    </row>
    <row r="113" spans="1:5" x14ac:dyDescent="0.25">
      <c r="A113" s="5">
        <v>108</v>
      </c>
      <c r="B113" s="6">
        <f t="shared" si="3"/>
        <v>55045.871559633029</v>
      </c>
      <c r="C113" s="7">
        <f t="shared" si="5"/>
        <v>1.8166666666666667E-5</v>
      </c>
      <c r="E113" s="9">
        <f t="shared" si="4"/>
        <v>8.7681843247769251</v>
      </c>
    </row>
    <row r="114" spans="1:5" x14ac:dyDescent="0.25">
      <c r="A114" s="5">
        <v>109</v>
      </c>
      <c r="B114" s="6">
        <f t="shared" si="3"/>
        <v>54545.454545454544</v>
      </c>
      <c r="C114" s="7">
        <f t="shared" si="5"/>
        <v>1.8333333333333333E-5</v>
      </c>
      <c r="E114" s="9">
        <f t="shared" si="4"/>
        <v>8.7813597135246599</v>
      </c>
    </row>
    <row r="115" spans="1:5" x14ac:dyDescent="0.25">
      <c r="A115" s="5">
        <v>110</v>
      </c>
      <c r="B115" s="6">
        <f t="shared" si="3"/>
        <v>54054.054054054053</v>
      </c>
      <c r="C115" s="7">
        <f t="shared" si="5"/>
        <v>1.8499999999999999E-5</v>
      </c>
      <c r="E115" s="9">
        <f t="shared" si="4"/>
        <v>8.7944158663501053</v>
      </c>
    </row>
    <row r="116" spans="1:5" x14ac:dyDescent="0.25">
      <c r="A116" s="5">
        <v>111</v>
      </c>
      <c r="B116" s="6">
        <f t="shared" si="3"/>
        <v>53571.428571428572</v>
      </c>
      <c r="C116" s="7">
        <f t="shared" si="5"/>
        <v>1.8666666666666665E-5</v>
      </c>
      <c r="E116" s="9">
        <f t="shared" si="4"/>
        <v>8.8073549220576037</v>
      </c>
    </row>
    <row r="117" spans="1:5" x14ac:dyDescent="0.25">
      <c r="A117" s="5">
        <v>112</v>
      </c>
      <c r="B117" s="6">
        <f t="shared" si="3"/>
        <v>53097.345132743365</v>
      </c>
      <c r="C117" s="7">
        <f t="shared" si="5"/>
        <v>1.8833333333333331E-5</v>
      </c>
      <c r="E117" s="9">
        <f t="shared" si="4"/>
        <v>8.8201789624151878</v>
      </c>
    </row>
    <row r="118" spans="1:5" x14ac:dyDescent="0.25">
      <c r="A118" s="5">
        <v>113</v>
      </c>
      <c r="B118" s="6">
        <f t="shared" si="3"/>
        <v>52631.57894736842</v>
      </c>
      <c r="C118" s="7">
        <f t="shared" si="5"/>
        <v>1.9000000000000001E-5</v>
      </c>
      <c r="E118" s="9">
        <f t="shared" si="4"/>
        <v>8.8328900141647413</v>
      </c>
    </row>
    <row r="119" spans="1:5" x14ac:dyDescent="0.25">
      <c r="A119" s="5">
        <v>114</v>
      </c>
      <c r="B119" s="6">
        <f t="shared" si="3"/>
        <v>52173.913043478264</v>
      </c>
      <c r="C119" s="7">
        <f t="shared" si="5"/>
        <v>1.9166666666666667E-5</v>
      </c>
      <c r="E119" s="9">
        <f t="shared" si="4"/>
        <v>8.8454900509443739</v>
      </c>
    </row>
    <row r="120" spans="1:5" x14ac:dyDescent="0.25">
      <c r="A120" s="5">
        <v>115</v>
      </c>
      <c r="B120" s="6">
        <f t="shared" si="3"/>
        <v>51724.137931034486</v>
      </c>
      <c r="C120" s="7">
        <f t="shared" si="5"/>
        <v>1.9333333333333333E-5</v>
      </c>
      <c r="E120" s="9">
        <f t="shared" si="4"/>
        <v>8.857980995127571</v>
      </c>
    </row>
    <row r="121" spans="1:5" x14ac:dyDescent="0.25">
      <c r="A121" s="5">
        <v>116</v>
      </c>
      <c r="B121" s="6">
        <f t="shared" si="3"/>
        <v>51282.051282051281</v>
      </c>
      <c r="C121" s="7">
        <f t="shared" si="5"/>
        <v>1.95E-5</v>
      </c>
      <c r="E121" s="9">
        <f t="shared" si="4"/>
        <v>8.8703647195834048</v>
      </c>
    </row>
    <row r="122" spans="1:5" x14ac:dyDescent="0.25">
      <c r="A122" s="5">
        <v>117</v>
      </c>
      <c r="B122" s="6">
        <f t="shared" si="3"/>
        <v>50847.457627118645</v>
      </c>
      <c r="C122" s="7">
        <f t="shared" si="5"/>
        <v>1.9666666666666666E-5</v>
      </c>
      <c r="E122" s="9">
        <f t="shared" si="4"/>
        <v>8.8826430493618425</v>
      </c>
    </row>
    <row r="123" spans="1:5" x14ac:dyDescent="0.25">
      <c r="A123" s="5">
        <v>118</v>
      </c>
      <c r="B123" s="6">
        <f t="shared" si="3"/>
        <v>50420.168067226892</v>
      </c>
      <c r="C123" s="7">
        <f t="shared" si="5"/>
        <v>1.9833333333333332E-5</v>
      </c>
      <c r="E123" s="9">
        <f t="shared" si="4"/>
        <v>8.8948177633079428</v>
      </c>
    </row>
    <row r="124" spans="1:5" x14ac:dyDescent="0.25">
      <c r="A124" s="5">
        <v>119</v>
      </c>
      <c r="B124" s="6">
        <f t="shared" si="3"/>
        <v>50000</v>
      </c>
      <c r="C124" s="7">
        <f t="shared" si="5"/>
        <v>2.0000000000000002E-5</v>
      </c>
      <c r="E124" s="9">
        <f t="shared" si="4"/>
        <v>8.9068905956085178</v>
      </c>
    </row>
    <row r="125" spans="1:5" x14ac:dyDescent="0.25">
      <c r="A125" s="5">
        <v>120</v>
      </c>
      <c r="B125" s="6">
        <f t="shared" si="3"/>
        <v>49586.776859504134</v>
      </c>
      <c r="C125" s="7">
        <f t="shared" si="5"/>
        <v>2.0166666666666664E-5</v>
      </c>
      <c r="E125" s="9">
        <f t="shared" si="4"/>
        <v>8.9188632372745946</v>
      </c>
    </row>
    <row r="126" spans="1:5" x14ac:dyDescent="0.25">
      <c r="A126" s="5">
        <v>121</v>
      </c>
      <c r="B126" s="6">
        <f t="shared" si="3"/>
        <v>49180.327868852459</v>
      </c>
      <c r="C126" s="7">
        <f t="shared" si="5"/>
        <v>2.0333333333333334E-5</v>
      </c>
      <c r="E126" s="9">
        <f t="shared" si="4"/>
        <v>8.9307373375628849</v>
      </c>
    </row>
    <row r="127" spans="1:5" x14ac:dyDescent="0.25">
      <c r="A127" s="5">
        <v>122</v>
      </c>
      <c r="B127" s="6">
        <f t="shared" si="3"/>
        <v>48780.487804878052</v>
      </c>
      <c r="C127" s="7">
        <f t="shared" si="5"/>
        <v>2.05E-5</v>
      </c>
      <c r="E127" s="9">
        <f t="shared" si="4"/>
        <v>8.9425145053392399</v>
      </c>
    </row>
    <row r="128" spans="1:5" x14ac:dyDescent="0.25">
      <c r="A128" s="5">
        <v>123</v>
      </c>
      <c r="B128" s="6">
        <f t="shared" si="3"/>
        <v>48387.096774193546</v>
      </c>
      <c r="C128" s="7">
        <f t="shared" si="5"/>
        <v>2.0666666666666666E-5</v>
      </c>
      <c r="E128" s="9">
        <f t="shared" si="4"/>
        <v>8.9541963103868749</v>
      </c>
    </row>
    <row r="129" spans="1:5" x14ac:dyDescent="0.25">
      <c r="A129" s="5">
        <v>124</v>
      </c>
      <c r="B129" s="6">
        <f t="shared" si="3"/>
        <v>48000</v>
      </c>
      <c r="C129" s="7">
        <f t="shared" si="5"/>
        <v>2.0833333333333333E-5</v>
      </c>
      <c r="E129" s="9">
        <f t="shared" si="4"/>
        <v>8.965784284662087</v>
      </c>
    </row>
    <row r="130" spans="1:5" x14ac:dyDescent="0.25">
      <c r="A130" s="5">
        <v>125</v>
      </c>
      <c r="B130" s="6">
        <f t="shared" si="3"/>
        <v>47619.047619047618</v>
      </c>
      <c r="C130" s="7">
        <f t="shared" si="5"/>
        <v>2.0999999999999999E-5</v>
      </c>
      <c r="E130" s="9">
        <f t="shared" si="4"/>
        <v>8.9772799234999177</v>
      </c>
    </row>
    <row r="131" spans="1:5" x14ac:dyDescent="0.25">
      <c r="A131" s="5">
        <v>126</v>
      </c>
      <c r="B131" s="6">
        <f t="shared" si="3"/>
        <v>47244.094488188974</v>
      </c>
      <c r="C131" s="7">
        <f t="shared" si="5"/>
        <v>2.1166666666666668E-5</v>
      </c>
      <c r="E131" s="9">
        <f t="shared" si="4"/>
        <v>8.9886846867721655</v>
      </c>
    </row>
    <row r="132" spans="1:5" x14ac:dyDescent="0.25">
      <c r="A132" s="5">
        <v>127</v>
      </c>
      <c r="B132" s="6">
        <f t="shared" si="3"/>
        <v>46875</v>
      </c>
      <c r="C132" s="7">
        <f t="shared" si="5"/>
        <v>2.1333333333333335E-5</v>
      </c>
      <c r="E132" s="9">
        <f t="shared" si="4"/>
        <v>9</v>
      </c>
    </row>
    <row r="133" spans="1:5" x14ac:dyDescent="0.25">
      <c r="A133" s="5">
        <v>128</v>
      </c>
      <c r="B133" s="6">
        <f t="shared" ref="B133:B196" si="6">Fosc/((A133+1)*4*TMR2_prescaler)</f>
        <v>46511.627906976741</v>
      </c>
      <c r="C133" s="7">
        <f t="shared" si="5"/>
        <v>2.1500000000000001E-5</v>
      </c>
      <c r="E133" s="9">
        <f t="shared" ref="E133:E196" si="7">LOG(Fosc/(B133*TMR2_prescaler))/LOG(2)</f>
        <v>9.011227255423254</v>
      </c>
    </row>
    <row r="134" spans="1:5" x14ac:dyDescent="0.25">
      <c r="A134" s="5">
        <v>129</v>
      </c>
      <c r="B134" s="6">
        <f t="shared" si="6"/>
        <v>46153.846153846156</v>
      </c>
      <c r="C134" s="7">
        <f t="shared" ref="C134:C197" si="8">1/B134</f>
        <v>2.1666666666666667E-5</v>
      </c>
      <c r="E134" s="9">
        <f t="shared" si="7"/>
        <v>9.0223678130284544</v>
      </c>
    </row>
    <row r="135" spans="1:5" x14ac:dyDescent="0.25">
      <c r="A135" s="5">
        <v>130</v>
      </c>
      <c r="B135" s="6">
        <f t="shared" si="6"/>
        <v>45801.526717557252</v>
      </c>
      <c r="C135" s="7">
        <f t="shared" si="8"/>
        <v>2.1833333333333333E-5</v>
      </c>
      <c r="E135" s="9">
        <f t="shared" si="7"/>
        <v>9.0334230015374501</v>
      </c>
    </row>
    <row r="136" spans="1:5" x14ac:dyDescent="0.25">
      <c r="A136" s="5">
        <v>131</v>
      </c>
      <c r="B136" s="6">
        <f t="shared" si="6"/>
        <v>45454.545454545456</v>
      </c>
      <c r="C136" s="7">
        <f t="shared" si="8"/>
        <v>2.1999999999999999E-5</v>
      </c>
      <c r="E136" s="9">
        <f t="shared" si="7"/>
        <v>9.0443941193584525</v>
      </c>
    </row>
    <row r="137" spans="1:5" x14ac:dyDescent="0.25">
      <c r="A137" s="5">
        <v>132</v>
      </c>
      <c r="B137" s="6">
        <f t="shared" si="6"/>
        <v>45112.781954887221</v>
      </c>
      <c r="C137" s="7">
        <f t="shared" si="8"/>
        <v>2.2166666666666666E-5</v>
      </c>
      <c r="E137" s="9">
        <f t="shared" si="7"/>
        <v>9.0552824355011907</v>
      </c>
    </row>
    <row r="138" spans="1:5" x14ac:dyDescent="0.25">
      <c r="A138" s="5">
        <v>133</v>
      </c>
      <c r="B138" s="6">
        <f t="shared" si="6"/>
        <v>44776.119402985074</v>
      </c>
      <c r="C138" s="7">
        <f t="shared" si="8"/>
        <v>2.2333333333333335E-5</v>
      </c>
      <c r="E138" s="9">
        <f t="shared" si="7"/>
        <v>9.0660891904577738</v>
      </c>
    </row>
    <row r="139" spans="1:5" x14ac:dyDescent="0.25">
      <c r="A139" s="5">
        <v>134</v>
      </c>
      <c r="B139" s="6">
        <f t="shared" si="6"/>
        <v>44444.444444444445</v>
      </c>
      <c r="C139" s="7">
        <f t="shared" si="8"/>
        <v>2.2499999999999998E-5</v>
      </c>
      <c r="E139" s="9">
        <f t="shared" si="7"/>
        <v>9.0768155970508317</v>
      </c>
    </row>
    <row r="140" spans="1:5" x14ac:dyDescent="0.25">
      <c r="A140" s="5">
        <v>135</v>
      </c>
      <c r="B140" s="6">
        <f t="shared" si="6"/>
        <v>44117.647058823532</v>
      </c>
      <c r="C140" s="7">
        <f t="shared" si="8"/>
        <v>2.2666666666666664E-5</v>
      </c>
      <c r="E140" s="9">
        <f t="shared" si="7"/>
        <v>9.0874628412503391</v>
      </c>
    </row>
    <row r="141" spans="1:5" x14ac:dyDescent="0.25">
      <c r="A141" s="5">
        <v>136</v>
      </c>
      <c r="B141" s="6">
        <f t="shared" si="6"/>
        <v>43795.620437956204</v>
      </c>
      <c r="C141" s="7">
        <f t="shared" si="8"/>
        <v>2.2833333333333334E-5</v>
      </c>
      <c r="E141" s="9">
        <f t="shared" si="7"/>
        <v>9.0980320829605272</v>
      </c>
    </row>
    <row r="142" spans="1:5" x14ac:dyDescent="0.25">
      <c r="A142" s="5">
        <v>137</v>
      </c>
      <c r="B142" s="6">
        <f t="shared" si="6"/>
        <v>43478.260869565216</v>
      </c>
      <c r="C142" s="7">
        <f t="shared" si="8"/>
        <v>2.3E-5</v>
      </c>
      <c r="E142" s="9">
        <f t="shared" si="7"/>
        <v>9.10852445677817</v>
      </c>
    </row>
    <row r="143" spans="1:5" x14ac:dyDescent="0.25">
      <c r="A143" s="5">
        <v>138</v>
      </c>
      <c r="B143" s="6">
        <f t="shared" si="6"/>
        <v>43165.467625899284</v>
      </c>
      <c r="C143" s="7">
        <f t="shared" si="8"/>
        <v>2.3166666666666666E-5</v>
      </c>
      <c r="E143" s="9">
        <f t="shared" si="7"/>
        <v>9.1189410727235067</v>
      </c>
    </row>
    <row r="144" spans="1:5" x14ac:dyDescent="0.25">
      <c r="A144" s="5">
        <v>139</v>
      </c>
      <c r="B144" s="6">
        <f t="shared" si="6"/>
        <v>42857.142857142855</v>
      </c>
      <c r="C144" s="7">
        <f t="shared" si="8"/>
        <v>2.3333333333333336E-5</v>
      </c>
      <c r="E144" s="9">
        <f t="shared" si="7"/>
        <v>9.1292830169449655</v>
      </c>
    </row>
    <row r="145" spans="1:5" x14ac:dyDescent="0.25">
      <c r="A145" s="5">
        <v>140</v>
      </c>
      <c r="B145" s="6">
        <f t="shared" si="6"/>
        <v>42553.191489361699</v>
      </c>
      <c r="C145" s="7">
        <f t="shared" si="8"/>
        <v>2.3500000000000002E-5</v>
      </c>
      <c r="E145" s="9">
        <f t="shared" si="7"/>
        <v>9.1395513523987937</v>
      </c>
    </row>
    <row r="146" spans="1:5" x14ac:dyDescent="0.25">
      <c r="A146" s="5">
        <v>141</v>
      </c>
      <c r="B146" s="6">
        <f t="shared" si="6"/>
        <v>42253.521126760563</v>
      </c>
      <c r="C146" s="7">
        <f t="shared" si="8"/>
        <v>2.3666666666666668E-5</v>
      </c>
      <c r="E146" s="9">
        <f t="shared" si="7"/>
        <v>9.1497471195046813</v>
      </c>
    </row>
    <row r="147" spans="1:5" x14ac:dyDescent="0.25">
      <c r="A147" s="5">
        <v>142</v>
      </c>
      <c r="B147" s="6">
        <f t="shared" si="6"/>
        <v>41958.041958041955</v>
      </c>
      <c r="C147" s="7">
        <f t="shared" si="8"/>
        <v>2.3833333333333334E-5</v>
      </c>
      <c r="E147" s="9">
        <f t="shared" si="7"/>
        <v>9.1598713367783891</v>
      </c>
    </row>
    <row r="148" spans="1:5" x14ac:dyDescent="0.25">
      <c r="A148" s="5">
        <v>143</v>
      </c>
      <c r="B148" s="6">
        <f t="shared" si="6"/>
        <v>41666.666666666664</v>
      </c>
      <c r="C148" s="8">
        <f t="shared" si="8"/>
        <v>2.4000000000000001E-5</v>
      </c>
      <c r="E148" s="9">
        <f t="shared" si="7"/>
        <v>9.1699250014423122</v>
      </c>
    </row>
    <row r="149" spans="1:5" x14ac:dyDescent="0.25">
      <c r="A149" s="5">
        <v>144</v>
      </c>
      <c r="B149" s="6">
        <f t="shared" si="6"/>
        <v>41379.310344827587</v>
      </c>
      <c r="C149" s="7">
        <f t="shared" si="8"/>
        <v>2.4166666666666667E-5</v>
      </c>
      <c r="E149" s="9">
        <f t="shared" si="7"/>
        <v>9.1799090900149345</v>
      </c>
    </row>
    <row r="150" spans="1:5" x14ac:dyDescent="0.25">
      <c r="A150" s="5">
        <v>145</v>
      </c>
      <c r="B150" s="6">
        <f t="shared" si="6"/>
        <v>41095.890410958906</v>
      </c>
      <c r="C150" s="7">
        <f t="shared" si="8"/>
        <v>2.4333333333333333E-5</v>
      </c>
      <c r="E150" s="9">
        <f t="shared" si="7"/>
        <v>9.1898245588800176</v>
      </c>
    </row>
    <row r="151" spans="1:5" x14ac:dyDescent="0.25">
      <c r="A151" s="5">
        <v>146</v>
      </c>
      <c r="B151" s="6">
        <f t="shared" si="6"/>
        <v>40816.326530612248</v>
      </c>
      <c r="C151" s="7">
        <f t="shared" si="8"/>
        <v>2.4499999999999999E-5</v>
      </c>
      <c r="E151" s="9">
        <f t="shared" si="7"/>
        <v>9.1996723448363635</v>
      </c>
    </row>
    <row r="152" spans="1:5" x14ac:dyDescent="0.25">
      <c r="A152" s="5">
        <v>147</v>
      </c>
      <c r="B152" s="6">
        <f t="shared" si="6"/>
        <v>40540.54054054054</v>
      </c>
      <c r="C152" s="7">
        <f t="shared" si="8"/>
        <v>2.4666666666666665E-5</v>
      </c>
      <c r="E152" s="9">
        <f t="shared" si="7"/>
        <v>9.209453365628951</v>
      </c>
    </row>
    <row r="153" spans="1:5" x14ac:dyDescent="0.25">
      <c r="A153" s="5">
        <v>148</v>
      </c>
      <c r="B153" s="6">
        <f t="shared" si="6"/>
        <v>40268.456375838927</v>
      </c>
      <c r="C153" s="7">
        <f t="shared" si="8"/>
        <v>2.4833333333333332E-5</v>
      </c>
      <c r="E153" s="9">
        <f t="shared" si="7"/>
        <v>9.2191685204621621</v>
      </c>
    </row>
    <row r="154" spans="1:5" x14ac:dyDescent="0.25">
      <c r="A154" s="5">
        <v>149</v>
      </c>
      <c r="B154" s="6">
        <f t="shared" si="6"/>
        <v>40000</v>
      </c>
      <c r="C154" s="7">
        <f t="shared" si="8"/>
        <v>2.5000000000000001E-5</v>
      </c>
      <c r="E154" s="9">
        <f t="shared" si="7"/>
        <v>9.2288186904958796</v>
      </c>
    </row>
    <row r="155" spans="1:5" x14ac:dyDescent="0.25">
      <c r="A155" s="5">
        <v>150</v>
      </c>
      <c r="B155" s="6">
        <f t="shared" si="6"/>
        <v>39735.099337748346</v>
      </c>
      <c r="C155" s="7">
        <f t="shared" si="8"/>
        <v>2.5166666666666664E-5</v>
      </c>
      <c r="E155" s="9">
        <f t="shared" si="7"/>
        <v>9.2384047393250786</v>
      </c>
    </row>
    <row r="156" spans="1:5" x14ac:dyDescent="0.25">
      <c r="A156" s="5">
        <v>151</v>
      </c>
      <c r="B156" s="6">
        <f t="shared" si="6"/>
        <v>39473.684210526313</v>
      </c>
      <c r="C156" s="7">
        <f t="shared" si="8"/>
        <v>2.5333333333333334E-5</v>
      </c>
      <c r="E156" s="9">
        <f t="shared" si="7"/>
        <v>9.2479275134435852</v>
      </c>
    </row>
    <row r="157" spans="1:5" x14ac:dyDescent="0.25">
      <c r="A157" s="5">
        <v>152</v>
      </c>
      <c r="B157" s="6">
        <f t="shared" si="6"/>
        <v>39215.686274509804</v>
      </c>
      <c r="C157" s="7">
        <f t="shared" si="8"/>
        <v>2.55E-5</v>
      </c>
      <c r="E157" s="9">
        <f t="shared" si="7"/>
        <v>9.257387842692653</v>
      </c>
    </row>
    <row r="158" spans="1:5" x14ac:dyDescent="0.25">
      <c r="A158" s="5">
        <v>153</v>
      </c>
      <c r="B158" s="6">
        <f t="shared" si="6"/>
        <v>38961.038961038961</v>
      </c>
      <c r="C158" s="7">
        <f t="shared" si="8"/>
        <v>2.5666666666666666E-5</v>
      </c>
      <c r="E158" s="9">
        <f t="shared" si="7"/>
        <v>9.2667865406949019</v>
      </c>
    </row>
    <row r="159" spans="1:5" x14ac:dyDescent="0.25">
      <c r="A159" s="5">
        <v>154</v>
      </c>
      <c r="B159" s="6">
        <f t="shared" si="6"/>
        <v>38709.677419354841</v>
      </c>
      <c r="C159" s="7">
        <f t="shared" si="8"/>
        <v>2.5833333333333332E-5</v>
      </c>
      <c r="E159" s="9">
        <f t="shared" si="7"/>
        <v>9.2761244052742367</v>
      </c>
    </row>
    <row r="160" spans="1:5" x14ac:dyDescent="0.25">
      <c r="A160" s="5">
        <v>155</v>
      </c>
      <c r="B160" s="6">
        <f t="shared" si="6"/>
        <v>38461.538461538461</v>
      </c>
      <c r="C160" s="7">
        <f t="shared" si="8"/>
        <v>2.6000000000000002E-5</v>
      </c>
      <c r="E160" s="9">
        <f t="shared" si="7"/>
        <v>9.2854022188622487</v>
      </c>
    </row>
    <row r="161" spans="1:5" x14ac:dyDescent="0.25">
      <c r="A161" s="5">
        <v>156</v>
      </c>
      <c r="B161" s="6">
        <f t="shared" si="6"/>
        <v>38216.56050955414</v>
      </c>
      <c r="C161" s="7">
        <f t="shared" si="8"/>
        <v>2.6166666666666668E-5</v>
      </c>
      <c r="E161" s="9">
        <f t="shared" si="7"/>
        <v>9.2946207488916261</v>
      </c>
    </row>
    <row r="162" spans="1:5" x14ac:dyDescent="0.25">
      <c r="A162" s="5">
        <v>157</v>
      </c>
      <c r="B162" s="6">
        <f t="shared" si="6"/>
        <v>37974.6835443038</v>
      </c>
      <c r="C162" s="7">
        <f t="shared" si="8"/>
        <v>2.6333333333333331E-5</v>
      </c>
      <c r="E162" s="9">
        <f t="shared" si="7"/>
        <v>9.303780748177104</v>
      </c>
    </row>
    <row r="163" spans="1:5" x14ac:dyDescent="0.25">
      <c r="A163" s="5">
        <v>158</v>
      </c>
      <c r="B163" s="6">
        <f t="shared" si="6"/>
        <v>37735.849056603773</v>
      </c>
      <c r="C163" s="7">
        <f t="shared" si="8"/>
        <v>2.65E-5</v>
      </c>
      <c r="E163" s="9">
        <f t="shared" si="7"/>
        <v>9.3128829552843548</v>
      </c>
    </row>
    <row r="164" spans="1:5" x14ac:dyDescent="0.25">
      <c r="A164" s="5">
        <v>159</v>
      </c>
      <c r="B164" s="6">
        <f t="shared" si="6"/>
        <v>37500</v>
      </c>
      <c r="C164" s="7">
        <f t="shared" si="8"/>
        <v>2.6666666666666667E-5</v>
      </c>
      <c r="E164" s="9">
        <f t="shared" si="7"/>
        <v>9.3219280948873617</v>
      </c>
    </row>
    <row r="165" spans="1:5" x14ac:dyDescent="0.25">
      <c r="A165" s="5">
        <v>160</v>
      </c>
      <c r="B165" s="6">
        <f t="shared" si="6"/>
        <v>37267.080745341613</v>
      </c>
      <c r="C165" s="7">
        <f t="shared" si="8"/>
        <v>2.6833333333333336E-5</v>
      </c>
      <c r="E165" s="9">
        <f t="shared" si="7"/>
        <v>9.3309168781146159</v>
      </c>
    </row>
    <row r="166" spans="1:5" x14ac:dyDescent="0.25">
      <c r="A166" s="5">
        <v>161</v>
      </c>
      <c r="B166" s="6">
        <f t="shared" si="6"/>
        <v>37037.037037037036</v>
      </c>
      <c r="C166" s="7">
        <f t="shared" si="8"/>
        <v>2.6999999999999999E-5</v>
      </c>
      <c r="E166" s="9">
        <f t="shared" si="7"/>
        <v>9.3398500028846243</v>
      </c>
    </row>
    <row r="167" spans="1:5" x14ac:dyDescent="0.25">
      <c r="A167" s="5">
        <v>162</v>
      </c>
      <c r="B167" s="6">
        <f t="shared" si="6"/>
        <v>36809.815950920245</v>
      </c>
      <c r="C167" s="7">
        <f t="shared" si="8"/>
        <v>2.7166666666666669E-5</v>
      </c>
      <c r="E167" s="9">
        <f t="shared" si="7"/>
        <v>9.3487281542310772</v>
      </c>
    </row>
    <row r="168" spans="1:5" x14ac:dyDescent="0.25">
      <c r="A168" s="5">
        <v>163</v>
      </c>
      <c r="B168" s="6">
        <f t="shared" si="6"/>
        <v>36585.365853658535</v>
      </c>
      <c r="C168" s="7">
        <f t="shared" si="8"/>
        <v>2.7333333333333335E-5</v>
      </c>
      <c r="E168" s="9">
        <f t="shared" si="7"/>
        <v>9.3575520046180838</v>
      </c>
    </row>
    <row r="169" spans="1:5" x14ac:dyDescent="0.25">
      <c r="A169" s="5">
        <v>164</v>
      </c>
      <c r="B169" s="6">
        <f t="shared" si="6"/>
        <v>36363.63636363636</v>
      </c>
      <c r="C169" s="7">
        <f t="shared" si="8"/>
        <v>2.7500000000000001E-5</v>
      </c>
      <c r="E169" s="9">
        <f t="shared" si="7"/>
        <v>9.366322214245816</v>
      </c>
    </row>
    <row r="170" spans="1:5" x14ac:dyDescent="0.25">
      <c r="A170" s="5">
        <v>165</v>
      </c>
      <c r="B170" s="6">
        <f t="shared" si="6"/>
        <v>36144.578313253012</v>
      </c>
      <c r="C170" s="7">
        <f t="shared" si="8"/>
        <v>2.7666666666666667E-5</v>
      </c>
      <c r="E170" s="9">
        <f t="shared" si="7"/>
        <v>9.3750394313469254</v>
      </c>
    </row>
    <row r="171" spans="1:5" x14ac:dyDescent="0.25">
      <c r="A171" s="5">
        <v>166</v>
      </c>
      <c r="B171" s="6">
        <f t="shared" si="6"/>
        <v>35928.143712574849</v>
      </c>
      <c r="C171" s="7">
        <f t="shared" si="8"/>
        <v>2.7833333333333333E-5</v>
      </c>
      <c r="E171" s="9">
        <f t="shared" si="7"/>
        <v>9.3837042924740519</v>
      </c>
    </row>
    <row r="172" spans="1:5" x14ac:dyDescent="0.25">
      <c r="A172" s="5">
        <v>167</v>
      </c>
      <c r="B172" s="6">
        <f t="shared" si="6"/>
        <v>35714.285714285717</v>
      </c>
      <c r="C172" s="7">
        <f t="shared" si="8"/>
        <v>2.7999999999999996E-5</v>
      </c>
      <c r="E172" s="9">
        <f t="shared" si="7"/>
        <v>9.3923174227787598</v>
      </c>
    </row>
    <row r="173" spans="1:5" x14ac:dyDescent="0.25">
      <c r="A173" s="5">
        <v>168</v>
      </c>
      <c r="B173" s="6">
        <f t="shared" si="6"/>
        <v>35502.958579881655</v>
      </c>
      <c r="C173" s="7">
        <f t="shared" si="8"/>
        <v>2.8166666666666669E-5</v>
      </c>
      <c r="E173" s="9">
        <f t="shared" si="7"/>
        <v>9.4008794362821835</v>
      </c>
    </row>
    <row r="174" spans="1:5" x14ac:dyDescent="0.25">
      <c r="A174" s="5">
        <v>169</v>
      </c>
      <c r="B174" s="6">
        <f t="shared" si="6"/>
        <v>35294.117647058825</v>
      </c>
      <c r="C174" s="7">
        <f t="shared" si="8"/>
        <v>2.8333333333333332E-5</v>
      </c>
      <c r="E174" s="9">
        <f t="shared" si="7"/>
        <v>9.4093909361377008</v>
      </c>
    </row>
    <row r="175" spans="1:5" x14ac:dyDescent="0.25">
      <c r="A175" s="5">
        <v>170</v>
      </c>
      <c r="B175" s="6">
        <f t="shared" si="6"/>
        <v>35087.719298245611</v>
      </c>
      <c r="C175" s="7">
        <f t="shared" si="8"/>
        <v>2.8500000000000002E-5</v>
      </c>
      <c r="E175" s="9">
        <f t="shared" si="7"/>
        <v>9.4178525148858974</v>
      </c>
    </row>
    <row r="176" spans="1:5" x14ac:dyDescent="0.25">
      <c r="A176" s="5">
        <v>171</v>
      </c>
      <c r="B176" s="6">
        <f t="shared" si="6"/>
        <v>34883.720930232557</v>
      </c>
      <c r="C176" s="7">
        <f t="shared" si="8"/>
        <v>2.8666666666666668E-5</v>
      </c>
      <c r="E176" s="9">
        <f t="shared" si="7"/>
        <v>9.4262647547020979</v>
      </c>
    </row>
    <row r="177" spans="1:5" x14ac:dyDescent="0.25">
      <c r="A177" s="5">
        <v>172</v>
      </c>
      <c r="B177" s="6">
        <f t="shared" si="6"/>
        <v>34682.080924855494</v>
      </c>
      <c r="C177" s="7">
        <f t="shared" si="8"/>
        <v>2.8833333333333331E-5</v>
      </c>
      <c r="E177" s="9">
        <f t="shared" si="7"/>
        <v>9.4346282276367237</v>
      </c>
    </row>
    <row r="178" spans="1:5" x14ac:dyDescent="0.25">
      <c r="A178" s="5">
        <v>173</v>
      </c>
      <c r="B178" s="6">
        <f t="shared" si="6"/>
        <v>34482.758620689652</v>
      </c>
      <c r="C178" s="7">
        <f t="shared" si="8"/>
        <v>2.9000000000000004E-5</v>
      </c>
      <c r="E178" s="9">
        <f t="shared" si="7"/>
        <v>9.4429434958487271</v>
      </c>
    </row>
    <row r="179" spans="1:5" x14ac:dyDescent="0.25">
      <c r="A179" s="5">
        <v>174</v>
      </c>
      <c r="B179" s="6">
        <f t="shared" si="6"/>
        <v>34285.714285714283</v>
      </c>
      <c r="C179" s="7">
        <f t="shared" si="8"/>
        <v>2.916666666666667E-5</v>
      </c>
      <c r="E179" s="9">
        <f t="shared" si="7"/>
        <v>9.451211111832329</v>
      </c>
    </row>
    <row r="180" spans="1:5" x14ac:dyDescent="0.25">
      <c r="A180" s="5">
        <v>175</v>
      </c>
      <c r="B180" s="6">
        <f t="shared" si="6"/>
        <v>34090.909090909088</v>
      </c>
      <c r="C180" s="7">
        <f t="shared" si="8"/>
        <v>2.9333333333333336E-5</v>
      </c>
      <c r="E180" s="9">
        <f t="shared" si="7"/>
        <v>9.4594316186372964</v>
      </c>
    </row>
    <row r="181" spans="1:5" x14ac:dyDescent="0.25">
      <c r="A181" s="5">
        <v>176</v>
      </c>
      <c r="B181" s="6">
        <f t="shared" si="6"/>
        <v>33898.305084745763</v>
      </c>
      <c r="C181" s="7">
        <f t="shared" si="8"/>
        <v>2.9499999999999999E-5</v>
      </c>
      <c r="E181" s="9">
        <f t="shared" si="7"/>
        <v>9.4676055500829968</v>
      </c>
    </row>
    <row r="182" spans="1:5" x14ac:dyDescent="0.25">
      <c r="A182" s="5">
        <v>177</v>
      </c>
      <c r="B182" s="6">
        <f t="shared" si="6"/>
        <v>33707.865168539327</v>
      </c>
      <c r="C182" s="7">
        <f t="shared" si="8"/>
        <v>2.9666666666666665E-5</v>
      </c>
      <c r="E182" s="9">
        <f t="shared" si="7"/>
        <v>9.4757334309663985</v>
      </c>
    </row>
    <row r="183" spans="1:5" x14ac:dyDescent="0.25">
      <c r="A183" s="5">
        <v>178</v>
      </c>
      <c r="B183" s="6">
        <f t="shared" si="6"/>
        <v>33519.553072625698</v>
      </c>
      <c r="C183" s="7">
        <f t="shared" si="8"/>
        <v>2.9833333333333335E-5</v>
      </c>
      <c r="E183" s="9">
        <f t="shared" si="7"/>
        <v>9.4838157772642564</v>
      </c>
    </row>
    <row r="184" spans="1:5" x14ac:dyDescent="0.25">
      <c r="A184" s="5">
        <v>179</v>
      </c>
      <c r="B184" s="6">
        <f t="shared" si="6"/>
        <v>33333.333333333336</v>
      </c>
      <c r="C184" s="7">
        <f t="shared" si="8"/>
        <v>2.9999999999999997E-5</v>
      </c>
      <c r="E184" s="9">
        <f t="shared" si="7"/>
        <v>9.4918530963296757</v>
      </c>
    </row>
    <row r="185" spans="1:5" x14ac:dyDescent="0.25">
      <c r="A185" s="5">
        <v>180</v>
      </c>
      <c r="B185" s="6">
        <f t="shared" si="6"/>
        <v>33149.171270718231</v>
      </c>
      <c r="C185" s="7">
        <f t="shared" si="8"/>
        <v>3.0166666666666667E-5</v>
      </c>
      <c r="E185" s="9">
        <f t="shared" si="7"/>
        <v>9.4998458870832057</v>
      </c>
    </row>
    <row r="186" spans="1:5" x14ac:dyDescent="0.25">
      <c r="A186" s="5">
        <v>181</v>
      </c>
      <c r="B186" s="6">
        <f t="shared" si="6"/>
        <v>32967.032967032967</v>
      </c>
      <c r="C186" s="7">
        <f t="shared" si="8"/>
        <v>3.0333333333333333E-5</v>
      </c>
      <c r="E186" s="9">
        <f t="shared" si="7"/>
        <v>9.5077946401986964</v>
      </c>
    </row>
    <row r="187" spans="1:5" x14ac:dyDescent="0.25">
      <c r="A187" s="5">
        <v>182</v>
      </c>
      <c r="B187" s="6">
        <f t="shared" si="6"/>
        <v>32786.885245901642</v>
      </c>
      <c r="C187" s="7">
        <f t="shared" si="8"/>
        <v>3.0499999999999999E-5</v>
      </c>
      <c r="E187" s="9">
        <f t="shared" si="7"/>
        <v>9.5156998382840428</v>
      </c>
    </row>
    <row r="188" spans="1:5" x14ac:dyDescent="0.25">
      <c r="A188" s="5">
        <v>183</v>
      </c>
      <c r="B188" s="6">
        <f t="shared" si="6"/>
        <v>32608.695652173912</v>
      </c>
      <c r="C188" s="7">
        <f t="shared" si="8"/>
        <v>3.0666666666666669E-5</v>
      </c>
      <c r="E188" s="9">
        <f t="shared" si="7"/>
        <v>9.5235619560570122</v>
      </c>
    </row>
    <row r="189" spans="1:5" x14ac:dyDescent="0.25">
      <c r="A189" s="5">
        <v>184</v>
      </c>
      <c r="B189" s="6">
        <f t="shared" si="6"/>
        <v>32432.432432432433</v>
      </c>
      <c r="C189" s="7">
        <f t="shared" si="8"/>
        <v>3.0833333333333335E-5</v>
      </c>
      <c r="E189" s="9">
        <f t="shared" si="7"/>
        <v>9.5313814605163127</v>
      </c>
    </row>
    <row r="190" spans="1:5" x14ac:dyDescent="0.25">
      <c r="A190" s="5">
        <v>185</v>
      </c>
      <c r="B190" s="6">
        <f t="shared" si="6"/>
        <v>32258.064516129034</v>
      </c>
      <c r="C190" s="7">
        <f t="shared" si="8"/>
        <v>3.1000000000000001E-5</v>
      </c>
      <c r="E190" s="9">
        <f t="shared" si="7"/>
        <v>9.539158811108031</v>
      </c>
    </row>
    <row r="191" spans="1:5" x14ac:dyDescent="0.25">
      <c r="A191" s="5">
        <v>186</v>
      </c>
      <c r="B191" s="6">
        <f t="shared" si="6"/>
        <v>32085.561497326202</v>
      </c>
      <c r="C191" s="7">
        <f t="shared" si="8"/>
        <v>3.1166666666666668E-5</v>
      </c>
      <c r="E191" s="9">
        <f t="shared" si="7"/>
        <v>9.5468944598876373</v>
      </c>
    </row>
    <row r="192" spans="1:5" x14ac:dyDescent="0.25">
      <c r="A192" s="5">
        <v>187</v>
      </c>
      <c r="B192" s="6">
        <f t="shared" si="6"/>
        <v>31914.893617021276</v>
      </c>
      <c r="C192" s="7">
        <f t="shared" si="8"/>
        <v>3.1333333333333334E-5</v>
      </c>
      <c r="E192" s="9">
        <f t="shared" si="7"/>
        <v>9.5545888516776376</v>
      </c>
    </row>
    <row r="193" spans="1:5" x14ac:dyDescent="0.25">
      <c r="A193" s="5">
        <v>188</v>
      </c>
      <c r="B193" s="6">
        <f t="shared" si="6"/>
        <v>31746.031746031746</v>
      </c>
      <c r="C193" s="7">
        <f t="shared" si="8"/>
        <v>3.15E-5</v>
      </c>
      <c r="E193" s="9">
        <f t="shared" si="7"/>
        <v>9.562242424221072</v>
      </c>
    </row>
    <row r="194" spans="1:5" x14ac:dyDescent="0.25">
      <c r="A194" s="5">
        <v>189</v>
      </c>
      <c r="B194" s="6">
        <f t="shared" si="6"/>
        <v>31578.947368421053</v>
      </c>
      <c r="C194" s="7">
        <f t="shared" si="8"/>
        <v>3.1666666666666666E-5</v>
      </c>
      <c r="E194" s="9">
        <f t="shared" si="7"/>
        <v>9.5698556083309469</v>
      </c>
    </row>
    <row r="195" spans="1:5" x14ac:dyDescent="0.25">
      <c r="A195" s="5">
        <v>190</v>
      </c>
      <c r="B195" s="6">
        <f t="shared" si="6"/>
        <v>31413.612565445026</v>
      </c>
      <c r="C195" s="7">
        <f t="shared" si="8"/>
        <v>3.1833333333333332E-5</v>
      </c>
      <c r="E195" s="9">
        <f t="shared" si="7"/>
        <v>9.5774288280357478</v>
      </c>
    </row>
    <row r="196" spans="1:5" x14ac:dyDescent="0.25">
      <c r="A196" s="5">
        <v>191</v>
      </c>
      <c r="B196" s="6">
        <f t="shared" si="6"/>
        <v>31250</v>
      </c>
      <c r="C196" s="7">
        <f t="shared" si="8"/>
        <v>3.1999999999999999E-5</v>
      </c>
      <c r="E196" s="9">
        <f t="shared" si="7"/>
        <v>9.5849625007211561</v>
      </c>
    </row>
    <row r="197" spans="1:5" x14ac:dyDescent="0.25">
      <c r="A197" s="5">
        <v>192</v>
      </c>
      <c r="B197" s="6">
        <f t="shared" ref="B197:B260" si="9">Fosc/((A197+1)*4*TMR2_prescaler)</f>
        <v>31088.082901554404</v>
      </c>
      <c r="C197" s="7">
        <f t="shared" si="8"/>
        <v>3.2166666666666665E-5</v>
      </c>
      <c r="E197" s="9">
        <f t="shared" ref="E197:E260" si="10">LOG(Fosc/(B197*TMR2_prescaler))/LOG(2)</f>
        <v>9.5924570372680797</v>
      </c>
    </row>
    <row r="198" spans="1:5" x14ac:dyDescent="0.25">
      <c r="A198" s="5">
        <v>193</v>
      </c>
      <c r="B198" s="6">
        <f t="shared" si="9"/>
        <v>30927.835051546394</v>
      </c>
      <c r="C198" s="7">
        <f t="shared" ref="C198:C259" si="11">1/B198</f>
        <v>3.2333333333333331E-5</v>
      </c>
      <c r="E198" s="9">
        <f t="shared" si="10"/>
        <v>9.5999128421871287</v>
      </c>
    </row>
    <row r="199" spans="1:5" x14ac:dyDescent="0.25">
      <c r="A199" s="5">
        <v>194</v>
      </c>
      <c r="B199" s="6">
        <f t="shared" si="9"/>
        <v>30769.23076923077</v>
      </c>
      <c r="C199" s="7">
        <f t="shared" si="11"/>
        <v>3.2499999999999997E-5</v>
      </c>
      <c r="E199" s="9">
        <f t="shared" si="10"/>
        <v>9.6073303137496104</v>
      </c>
    </row>
    <row r="200" spans="1:5" x14ac:dyDescent="0.25">
      <c r="A200" s="5">
        <v>195</v>
      </c>
      <c r="B200" s="6">
        <f t="shared" si="9"/>
        <v>30612.244897959183</v>
      </c>
      <c r="C200" s="7">
        <f t="shared" si="11"/>
        <v>3.266666666666667E-5</v>
      </c>
      <c r="E200" s="9">
        <f t="shared" si="10"/>
        <v>9.6147098441152075</v>
      </c>
    </row>
    <row r="201" spans="1:5" x14ac:dyDescent="0.25">
      <c r="A201" s="5">
        <v>196</v>
      </c>
      <c r="B201" s="6">
        <f t="shared" si="9"/>
        <v>30456.852791878173</v>
      </c>
      <c r="C201" s="7">
        <f t="shared" si="11"/>
        <v>3.2833333333333336E-5</v>
      </c>
      <c r="E201" s="9">
        <f t="shared" si="10"/>
        <v>9.6220518194563773</v>
      </c>
    </row>
    <row r="202" spans="1:5" x14ac:dyDescent="0.25">
      <c r="A202" s="5">
        <v>197</v>
      </c>
      <c r="B202" s="6">
        <f t="shared" si="9"/>
        <v>30303.030303030304</v>
      </c>
      <c r="C202" s="7">
        <f t="shared" si="11"/>
        <v>3.2999999999999996E-5</v>
      </c>
      <c r="E202" s="9">
        <f t="shared" si="10"/>
        <v>9.6293566200796086</v>
      </c>
    </row>
    <row r="203" spans="1:5" x14ac:dyDescent="0.25">
      <c r="A203" s="5">
        <v>198</v>
      </c>
      <c r="B203" s="6">
        <f t="shared" si="9"/>
        <v>30150.753768844221</v>
      </c>
      <c r="C203" s="7">
        <f t="shared" si="11"/>
        <v>3.3166666666666669E-5</v>
      </c>
      <c r="E203" s="9">
        <f t="shared" si="10"/>
        <v>9.6366246205436479</v>
      </c>
    </row>
    <row r="204" spans="1:5" x14ac:dyDescent="0.25">
      <c r="A204" s="5">
        <v>199</v>
      </c>
      <c r="B204" s="6">
        <f t="shared" si="9"/>
        <v>30000</v>
      </c>
      <c r="C204" s="7">
        <f t="shared" si="11"/>
        <v>3.3333333333333335E-5</v>
      </c>
      <c r="E204" s="9">
        <f t="shared" si="10"/>
        <v>9.6438561897747253</v>
      </c>
    </row>
    <row r="205" spans="1:5" x14ac:dyDescent="0.25">
      <c r="A205" s="5">
        <v>200</v>
      </c>
      <c r="B205" s="6">
        <f t="shared" si="9"/>
        <v>29850.746268656716</v>
      </c>
      <c r="C205" s="7">
        <f t="shared" si="11"/>
        <v>3.3500000000000001E-5</v>
      </c>
      <c r="E205" s="9">
        <f t="shared" si="10"/>
        <v>9.6510516911789281</v>
      </c>
    </row>
    <row r="206" spans="1:5" x14ac:dyDescent="0.25">
      <c r="A206" s="5">
        <v>201</v>
      </c>
      <c r="B206" s="6">
        <f t="shared" si="9"/>
        <v>29702.970297029704</v>
      </c>
      <c r="C206" s="7">
        <f t="shared" si="11"/>
        <v>3.3666666666666667E-5</v>
      </c>
      <c r="E206" s="9">
        <f t="shared" si="10"/>
        <v>9.6582114827517938</v>
      </c>
    </row>
    <row r="207" spans="1:5" x14ac:dyDescent="0.25">
      <c r="A207" s="5">
        <v>202</v>
      </c>
      <c r="B207" s="6">
        <f t="shared" si="9"/>
        <v>29556.65024630542</v>
      </c>
      <c r="C207" s="7">
        <f t="shared" si="11"/>
        <v>3.3833333333333334E-5</v>
      </c>
      <c r="E207" s="9">
        <f t="shared" si="10"/>
        <v>9.6653359171851765</v>
      </c>
    </row>
    <row r="208" spans="1:5" x14ac:dyDescent="0.25">
      <c r="A208" s="5">
        <v>203</v>
      </c>
      <c r="B208" s="6">
        <f t="shared" si="9"/>
        <v>29411.764705882353</v>
      </c>
      <c r="C208" s="7">
        <f t="shared" si="11"/>
        <v>3.4E-5</v>
      </c>
      <c r="E208" s="9">
        <f t="shared" si="10"/>
        <v>9.6724253419714952</v>
      </c>
    </row>
    <row r="209" spans="1:5" x14ac:dyDescent="0.25">
      <c r="A209" s="5">
        <v>204</v>
      </c>
      <c r="B209" s="6">
        <f t="shared" si="9"/>
        <v>29268.292682926829</v>
      </c>
      <c r="C209" s="7">
        <f t="shared" si="11"/>
        <v>3.4166666666666666E-5</v>
      </c>
      <c r="E209" s="9">
        <f t="shared" si="10"/>
        <v>9.6794800995054455</v>
      </c>
    </row>
    <row r="210" spans="1:5" x14ac:dyDescent="0.25">
      <c r="A210" s="5">
        <v>205</v>
      </c>
      <c r="B210" s="6">
        <f t="shared" si="9"/>
        <v>29126.213592233009</v>
      </c>
      <c r="C210" s="7">
        <f t="shared" si="11"/>
        <v>3.4333333333333332E-5</v>
      </c>
      <c r="E210" s="9">
        <f t="shared" si="10"/>
        <v>9.6865005271832185</v>
      </c>
    </row>
    <row r="211" spans="1:5" x14ac:dyDescent="0.25">
      <c r="A211" s="5">
        <v>206</v>
      </c>
      <c r="B211" s="6">
        <f t="shared" si="9"/>
        <v>28985.507246376812</v>
      </c>
      <c r="C211" s="7">
        <f t="shared" si="11"/>
        <v>3.4499999999999998E-5</v>
      </c>
      <c r="E211" s="9">
        <f t="shared" si="10"/>
        <v>9.6934869574993261</v>
      </c>
    </row>
    <row r="212" spans="1:5" x14ac:dyDescent="0.25">
      <c r="A212" s="5">
        <v>207</v>
      </c>
      <c r="B212" s="6">
        <f t="shared" si="9"/>
        <v>28846.153846153848</v>
      </c>
      <c r="C212" s="7">
        <f t="shared" si="11"/>
        <v>3.4666666666666665E-5</v>
      </c>
      <c r="E212" s="9">
        <f t="shared" si="10"/>
        <v>9.7004397181410926</v>
      </c>
    </row>
    <row r="213" spans="1:5" x14ac:dyDescent="0.25">
      <c r="A213" s="5">
        <v>208</v>
      </c>
      <c r="B213" s="6">
        <f t="shared" si="9"/>
        <v>28708.133971291867</v>
      </c>
      <c r="C213" s="7">
        <f t="shared" si="11"/>
        <v>3.4833333333333331E-5</v>
      </c>
      <c r="E213" s="9">
        <f t="shared" si="10"/>
        <v>9.7073591320808816</v>
      </c>
    </row>
    <row r="214" spans="1:5" x14ac:dyDescent="0.25">
      <c r="A214" s="5">
        <v>209</v>
      </c>
      <c r="B214" s="6">
        <f t="shared" si="9"/>
        <v>28571.428571428572</v>
      </c>
      <c r="C214" s="7">
        <f t="shared" si="11"/>
        <v>3.4999999999999997E-5</v>
      </c>
      <c r="E214" s="9">
        <f t="shared" si="10"/>
        <v>9.7142455176661215</v>
      </c>
    </row>
    <row r="215" spans="1:5" x14ac:dyDescent="0.25">
      <c r="A215" s="5">
        <v>210</v>
      </c>
      <c r="B215" s="6">
        <f t="shared" si="9"/>
        <v>28436.018957345972</v>
      </c>
      <c r="C215" s="7">
        <f t="shared" si="11"/>
        <v>3.5166666666666663E-5</v>
      </c>
      <c r="E215" s="9">
        <f t="shared" si="10"/>
        <v>9.7210991887071856</v>
      </c>
    </row>
    <row r="216" spans="1:5" x14ac:dyDescent="0.25">
      <c r="A216" s="5">
        <v>211</v>
      </c>
      <c r="B216" s="6">
        <f t="shared" si="9"/>
        <v>28301.886792452831</v>
      </c>
      <c r="C216" s="7">
        <f t="shared" si="11"/>
        <v>3.5333333333333329E-5</v>
      </c>
      <c r="E216" s="9">
        <f t="shared" si="10"/>
        <v>9.7279204545631988</v>
      </c>
    </row>
    <row r="217" spans="1:5" x14ac:dyDescent="0.25">
      <c r="A217" s="5">
        <v>212</v>
      </c>
      <c r="B217" s="6">
        <f t="shared" si="9"/>
        <v>28169.014084507042</v>
      </c>
      <c r="C217" s="7">
        <f t="shared" si="11"/>
        <v>3.5500000000000002E-5</v>
      </c>
      <c r="E217" s="9">
        <f t="shared" si="10"/>
        <v>9.7347096202258374</v>
      </c>
    </row>
    <row r="218" spans="1:5" x14ac:dyDescent="0.25">
      <c r="A218" s="5">
        <v>213</v>
      </c>
      <c r="B218" s="6">
        <f t="shared" si="9"/>
        <v>28037.383177570093</v>
      </c>
      <c r="C218" s="7">
        <f t="shared" si="11"/>
        <v>3.5666666666666669E-5</v>
      </c>
      <c r="E218" s="9">
        <f t="shared" si="10"/>
        <v>9.7414669864011465</v>
      </c>
    </row>
    <row r="219" spans="1:5" x14ac:dyDescent="0.25">
      <c r="A219" s="5">
        <v>214</v>
      </c>
      <c r="B219" s="6">
        <f t="shared" si="9"/>
        <v>27906.976744186046</v>
      </c>
      <c r="C219" s="7">
        <f t="shared" si="11"/>
        <v>3.5833333333333335E-5</v>
      </c>
      <c r="E219" s="9">
        <f t="shared" si="10"/>
        <v>9.7481928495894614</v>
      </c>
    </row>
    <row r="220" spans="1:5" x14ac:dyDescent="0.25">
      <c r="A220" s="5">
        <v>215</v>
      </c>
      <c r="B220" s="6">
        <f t="shared" si="9"/>
        <v>27777.777777777777</v>
      </c>
      <c r="C220" s="7">
        <f t="shared" si="11"/>
        <v>3.6000000000000001E-5</v>
      </c>
      <c r="E220" s="9">
        <f t="shared" si="10"/>
        <v>9.7548875021634682</v>
      </c>
    </row>
    <row r="221" spans="1:5" x14ac:dyDescent="0.25">
      <c r="A221" s="5">
        <v>216</v>
      </c>
      <c r="B221" s="6">
        <f t="shared" si="9"/>
        <v>27649.769585253456</v>
      </c>
      <c r="C221" s="7">
        <f t="shared" si="11"/>
        <v>3.6166666666666667E-5</v>
      </c>
      <c r="E221" s="9">
        <f t="shared" si="10"/>
        <v>9.7615512324444804</v>
      </c>
    </row>
    <row r="222" spans="1:5" x14ac:dyDescent="0.25">
      <c r="A222" s="5">
        <v>217</v>
      </c>
      <c r="B222" s="6">
        <f t="shared" si="9"/>
        <v>27522.935779816515</v>
      </c>
      <c r="C222" s="7">
        <f t="shared" si="11"/>
        <v>3.6333333333333333E-5</v>
      </c>
      <c r="E222" s="9">
        <f t="shared" si="10"/>
        <v>9.7681843247769251</v>
      </c>
    </row>
    <row r="223" spans="1:5" x14ac:dyDescent="0.25">
      <c r="A223" s="5">
        <v>218</v>
      </c>
      <c r="B223" s="6">
        <f t="shared" si="9"/>
        <v>27397.260273972603</v>
      </c>
      <c r="C223" s="7">
        <f t="shared" si="11"/>
        <v>3.65E-5</v>
      </c>
      <c r="E223" s="9">
        <f t="shared" si="10"/>
        <v>9.7747870596011719</v>
      </c>
    </row>
    <row r="224" spans="1:5" x14ac:dyDescent="0.25">
      <c r="A224" s="5">
        <v>219</v>
      </c>
      <c r="B224" s="6">
        <f t="shared" si="9"/>
        <v>27272.727272727272</v>
      </c>
      <c r="C224" s="7">
        <f t="shared" si="11"/>
        <v>3.6666666666666666E-5</v>
      </c>
      <c r="E224" s="9">
        <f t="shared" si="10"/>
        <v>9.7813597135246599</v>
      </c>
    </row>
    <row r="225" spans="1:5" x14ac:dyDescent="0.25">
      <c r="A225" s="5">
        <v>220</v>
      </c>
      <c r="B225" s="6">
        <f t="shared" si="9"/>
        <v>27149.321266968327</v>
      </c>
      <c r="C225" s="7">
        <f t="shared" si="11"/>
        <v>3.6833333333333332E-5</v>
      </c>
      <c r="E225" s="9">
        <f t="shared" si="10"/>
        <v>9.7879025593914317</v>
      </c>
    </row>
    <row r="226" spans="1:5" x14ac:dyDescent="0.25">
      <c r="A226" s="5">
        <v>221</v>
      </c>
      <c r="B226" s="6">
        <f t="shared" si="9"/>
        <v>27027.027027027027</v>
      </c>
      <c r="C226" s="7">
        <f t="shared" si="11"/>
        <v>3.6999999999999998E-5</v>
      </c>
      <c r="E226" s="9">
        <f t="shared" si="10"/>
        <v>9.7944158663501053</v>
      </c>
    </row>
    <row r="227" spans="1:5" x14ac:dyDescent="0.25">
      <c r="A227" s="5">
        <v>222</v>
      </c>
      <c r="B227" s="6">
        <f t="shared" si="9"/>
        <v>26905.829596412557</v>
      </c>
      <c r="C227" s="7">
        <f t="shared" si="11"/>
        <v>3.7166666666666664E-5</v>
      </c>
      <c r="E227" s="9">
        <f t="shared" si="10"/>
        <v>9.8008998999203047</v>
      </c>
    </row>
    <row r="228" spans="1:5" x14ac:dyDescent="0.25">
      <c r="A228" s="5">
        <v>223</v>
      </c>
      <c r="B228" s="6">
        <f t="shared" si="9"/>
        <v>26785.714285714286</v>
      </c>
      <c r="C228" s="7">
        <f t="shared" si="11"/>
        <v>3.7333333333333331E-5</v>
      </c>
      <c r="E228" s="9">
        <f t="shared" si="10"/>
        <v>9.8073549220576037</v>
      </c>
    </row>
    <row r="229" spans="1:5" x14ac:dyDescent="0.25">
      <c r="A229" s="5">
        <v>224</v>
      </c>
      <c r="B229" s="6">
        <f t="shared" si="9"/>
        <v>26666.666666666668</v>
      </c>
      <c r="C229" s="7">
        <f t="shared" si="11"/>
        <v>3.7499999999999997E-5</v>
      </c>
      <c r="E229" s="9">
        <f t="shared" si="10"/>
        <v>9.8137811912170374</v>
      </c>
    </row>
    <row r="230" spans="1:5" x14ac:dyDescent="0.25">
      <c r="A230" s="5">
        <v>225</v>
      </c>
      <c r="B230" s="6">
        <f t="shared" si="9"/>
        <v>26548.672566371682</v>
      </c>
      <c r="C230" s="7">
        <f t="shared" si="11"/>
        <v>3.7666666666666663E-5</v>
      </c>
      <c r="E230" s="9">
        <f t="shared" si="10"/>
        <v>9.8201789624151878</v>
      </c>
    </row>
    <row r="231" spans="1:5" x14ac:dyDescent="0.25">
      <c r="A231" s="5">
        <v>226</v>
      </c>
      <c r="B231" s="6">
        <f t="shared" si="9"/>
        <v>26431.718061674008</v>
      </c>
      <c r="C231" s="7">
        <f t="shared" si="11"/>
        <v>3.7833333333333336E-5</v>
      </c>
      <c r="E231" s="9">
        <f t="shared" si="10"/>
        <v>9.8265484872909141</v>
      </c>
    </row>
    <row r="232" spans="1:5" x14ac:dyDescent="0.25">
      <c r="A232" s="5">
        <v>227</v>
      </c>
      <c r="B232" s="6">
        <f t="shared" si="9"/>
        <v>26315.78947368421</v>
      </c>
      <c r="C232" s="7">
        <f t="shared" si="11"/>
        <v>3.8000000000000002E-5</v>
      </c>
      <c r="E232" s="9">
        <f t="shared" si="10"/>
        <v>9.8328900141647413</v>
      </c>
    </row>
    <row r="233" spans="1:5" x14ac:dyDescent="0.25">
      <c r="A233" s="5">
        <v>228</v>
      </c>
      <c r="B233" s="6">
        <f t="shared" si="9"/>
        <v>26200.873362445414</v>
      </c>
      <c r="C233" s="7">
        <f t="shared" si="11"/>
        <v>3.8166666666666668E-5</v>
      </c>
      <c r="E233" s="9">
        <f t="shared" si="10"/>
        <v>9.8392037880969436</v>
      </c>
    </row>
    <row r="234" spans="1:5" x14ac:dyDescent="0.25">
      <c r="A234" s="5">
        <v>229</v>
      </c>
      <c r="B234" s="6">
        <f t="shared" si="9"/>
        <v>26086.956521739132</v>
      </c>
      <c r="C234" s="7">
        <f t="shared" si="11"/>
        <v>3.8333333333333334E-5</v>
      </c>
      <c r="E234" s="9">
        <f t="shared" si="10"/>
        <v>9.8454900509443739</v>
      </c>
    </row>
    <row r="235" spans="1:5" x14ac:dyDescent="0.25">
      <c r="A235" s="5">
        <v>230</v>
      </c>
      <c r="B235" s="6">
        <f t="shared" si="9"/>
        <v>25974.025974025975</v>
      </c>
      <c r="C235" s="7">
        <f t="shared" si="11"/>
        <v>3.8500000000000001E-5</v>
      </c>
      <c r="E235" s="9">
        <f t="shared" si="10"/>
        <v>9.8517490414160562</v>
      </c>
    </row>
    <row r="236" spans="1:5" x14ac:dyDescent="0.25">
      <c r="A236" s="5">
        <v>231</v>
      </c>
      <c r="B236" s="6">
        <f t="shared" si="9"/>
        <v>25862.068965517243</v>
      </c>
      <c r="C236" s="7">
        <f t="shared" si="11"/>
        <v>3.8666666666666667E-5</v>
      </c>
      <c r="E236" s="9">
        <f t="shared" si="10"/>
        <v>9.857980995127571</v>
      </c>
    </row>
    <row r="237" spans="1:5" x14ac:dyDescent="0.25">
      <c r="A237" s="5">
        <v>232</v>
      </c>
      <c r="B237" s="6">
        <f t="shared" si="9"/>
        <v>25751.072961373389</v>
      </c>
      <c r="C237" s="7">
        <f t="shared" si="11"/>
        <v>3.8833333333333333E-5</v>
      </c>
      <c r="E237" s="9">
        <f t="shared" si="10"/>
        <v>9.8641861446542798</v>
      </c>
    </row>
    <row r="238" spans="1:5" x14ac:dyDescent="0.25">
      <c r="A238" s="5">
        <v>233</v>
      </c>
      <c r="B238" s="6">
        <f t="shared" si="9"/>
        <v>25641.025641025641</v>
      </c>
      <c r="C238" s="7">
        <f t="shared" si="11"/>
        <v>3.8999999999999999E-5</v>
      </c>
      <c r="E238" s="9">
        <f t="shared" si="10"/>
        <v>9.870364719583403</v>
      </c>
    </row>
    <row r="239" spans="1:5" x14ac:dyDescent="0.25">
      <c r="A239" s="5">
        <v>234</v>
      </c>
      <c r="B239" s="6">
        <f t="shared" si="9"/>
        <v>25531.91489361702</v>
      </c>
      <c r="C239" s="7">
        <f t="shared" si="11"/>
        <v>3.9166666666666665E-5</v>
      </c>
      <c r="E239" s="9">
        <f t="shared" si="10"/>
        <v>9.8765169465649993</v>
      </c>
    </row>
    <row r="240" spans="1:5" x14ac:dyDescent="0.25">
      <c r="A240" s="5">
        <v>235</v>
      </c>
      <c r="B240" s="6">
        <f t="shared" si="9"/>
        <v>25423.728813559323</v>
      </c>
      <c r="C240" s="7">
        <f t="shared" si="11"/>
        <v>3.9333333333333332E-5</v>
      </c>
      <c r="E240" s="9">
        <f t="shared" si="10"/>
        <v>9.8826430493618407</v>
      </c>
    </row>
    <row r="241" spans="1:5" x14ac:dyDescent="0.25">
      <c r="A241" s="5">
        <v>236</v>
      </c>
      <c r="B241" s="6">
        <f t="shared" si="9"/>
        <v>25316.455696202531</v>
      </c>
      <c r="C241" s="7">
        <f t="shared" si="11"/>
        <v>3.9500000000000005E-5</v>
      </c>
      <c r="E241" s="9">
        <f t="shared" si="10"/>
        <v>9.8887432488982583</v>
      </c>
    </row>
    <row r="242" spans="1:5" x14ac:dyDescent="0.25">
      <c r="A242" s="5">
        <v>237</v>
      </c>
      <c r="B242" s="6">
        <f t="shared" si="9"/>
        <v>25210.084033613446</v>
      </c>
      <c r="C242" s="7">
        <f t="shared" si="11"/>
        <v>3.9666666666666664E-5</v>
      </c>
      <c r="E242" s="9">
        <f t="shared" si="10"/>
        <v>9.8948177633079428</v>
      </c>
    </row>
    <row r="243" spans="1:5" x14ac:dyDescent="0.25">
      <c r="A243" s="5">
        <v>238</v>
      </c>
      <c r="B243" s="6">
        <f t="shared" si="9"/>
        <v>25104.602510460252</v>
      </c>
      <c r="C243" s="7">
        <f t="shared" si="11"/>
        <v>3.983333333333333E-5</v>
      </c>
      <c r="E243" s="9">
        <f t="shared" si="10"/>
        <v>9.9008668079807478</v>
      </c>
    </row>
    <row r="244" spans="1:5" x14ac:dyDescent="0.25">
      <c r="A244" s="5">
        <v>239</v>
      </c>
      <c r="B244" s="6">
        <f t="shared" si="9"/>
        <v>25000</v>
      </c>
      <c r="C244" s="7">
        <f t="shared" si="11"/>
        <v>4.0000000000000003E-5</v>
      </c>
      <c r="E244" s="9">
        <f t="shared" si="10"/>
        <v>9.9068905956085178</v>
      </c>
    </row>
    <row r="245" spans="1:5" x14ac:dyDescent="0.25">
      <c r="A245" s="5">
        <v>240</v>
      </c>
      <c r="B245" s="6">
        <f t="shared" si="9"/>
        <v>24896.265560165975</v>
      </c>
      <c r="C245" s="7">
        <f t="shared" si="11"/>
        <v>4.0166666666666669E-5</v>
      </c>
      <c r="E245" s="9">
        <f t="shared" si="10"/>
        <v>9.912889336229961</v>
      </c>
    </row>
    <row r="246" spans="1:5" x14ac:dyDescent="0.25">
      <c r="A246" s="5">
        <v>241</v>
      </c>
      <c r="B246" s="6">
        <f t="shared" si="9"/>
        <v>24793.388429752067</v>
      </c>
      <c r="C246" s="7">
        <f t="shared" si="11"/>
        <v>4.0333333333333329E-5</v>
      </c>
      <c r="E246" s="9">
        <f t="shared" si="10"/>
        <v>9.9188632372745946</v>
      </c>
    </row>
    <row r="247" spans="1:5" x14ac:dyDescent="0.25">
      <c r="A247" s="5">
        <v>242</v>
      </c>
      <c r="B247" s="6">
        <f t="shared" si="9"/>
        <v>24691.358024691359</v>
      </c>
      <c r="C247" s="7">
        <f t="shared" si="11"/>
        <v>4.0500000000000002E-5</v>
      </c>
      <c r="E247" s="9">
        <f t="shared" si="10"/>
        <v>9.9248125036057804</v>
      </c>
    </row>
    <row r="248" spans="1:5" x14ac:dyDescent="0.25">
      <c r="A248" s="5">
        <v>243</v>
      </c>
      <c r="B248" s="6">
        <f t="shared" si="9"/>
        <v>24590.163934426229</v>
      </c>
      <c r="C248" s="7">
        <f t="shared" si="11"/>
        <v>4.0666666666666668E-5</v>
      </c>
      <c r="E248" s="9">
        <f t="shared" si="10"/>
        <v>9.9307373375628867</v>
      </c>
    </row>
    <row r="249" spans="1:5" x14ac:dyDescent="0.25">
      <c r="A249" s="5">
        <v>244</v>
      </c>
      <c r="B249" s="6">
        <f t="shared" si="9"/>
        <v>24489.795918367348</v>
      </c>
      <c r="C249" s="7">
        <f t="shared" si="11"/>
        <v>4.0833333333333334E-5</v>
      </c>
      <c r="E249" s="9">
        <f t="shared" si="10"/>
        <v>9.9366379390025692</v>
      </c>
    </row>
    <row r="250" spans="1:5" x14ac:dyDescent="0.25">
      <c r="A250" s="5">
        <v>245</v>
      </c>
      <c r="B250" s="6">
        <f t="shared" si="9"/>
        <v>24390.243902439026</v>
      </c>
      <c r="C250" s="7">
        <f t="shared" si="11"/>
        <v>4.1E-5</v>
      </c>
      <c r="E250" s="9">
        <f t="shared" si="10"/>
        <v>9.9425145053392399</v>
      </c>
    </row>
    <row r="251" spans="1:5" x14ac:dyDescent="0.25">
      <c r="A251" s="5">
        <v>246</v>
      </c>
      <c r="B251" s="6">
        <f t="shared" si="9"/>
        <v>24291.497975708502</v>
      </c>
      <c r="C251" s="7">
        <f t="shared" si="11"/>
        <v>4.1166666666666667E-5</v>
      </c>
      <c r="E251" s="9">
        <f t="shared" si="10"/>
        <v>9.9483672315846778</v>
      </c>
    </row>
    <row r="252" spans="1:5" x14ac:dyDescent="0.25">
      <c r="A252" s="5">
        <v>247</v>
      </c>
      <c r="B252" s="6">
        <f t="shared" si="9"/>
        <v>24193.548387096773</v>
      </c>
      <c r="C252" s="7">
        <f t="shared" si="11"/>
        <v>4.1333333333333333E-5</v>
      </c>
      <c r="E252" s="9">
        <f t="shared" si="10"/>
        <v>9.9541963103868767</v>
      </c>
    </row>
    <row r="253" spans="1:5" x14ac:dyDescent="0.25">
      <c r="A253" s="5">
        <v>248</v>
      </c>
      <c r="B253" s="6">
        <f t="shared" si="9"/>
        <v>24096.385542168675</v>
      </c>
      <c r="C253" s="7">
        <f t="shared" si="11"/>
        <v>4.1499999999999999E-5</v>
      </c>
      <c r="E253" s="9">
        <f t="shared" si="10"/>
        <v>9.9600019320680815</v>
      </c>
    </row>
    <row r="254" spans="1:5" x14ac:dyDescent="0.25">
      <c r="A254" s="5">
        <v>249</v>
      </c>
      <c r="B254" s="6">
        <f t="shared" si="9"/>
        <v>24000</v>
      </c>
      <c r="C254" s="7">
        <f t="shared" si="11"/>
        <v>4.1666666666666665E-5</v>
      </c>
      <c r="E254" s="9">
        <f t="shared" si="10"/>
        <v>9.965784284662087</v>
      </c>
    </row>
    <row r="255" spans="1:5" x14ac:dyDescent="0.25">
      <c r="A255" s="5">
        <v>250</v>
      </c>
      <c r="B255" s="6">
        <f t="shared" si="9"/>
        <v>23904.382470119523</v>
      </c>
      <c r="C255" s="7">
        <f t="shared" si="11"/>
        <v>4.1833333333333331E-5</v>
      </c>
      <c r="E255" s="9">
        <f t="shared" si="10"/>
        <v>9.971543553950772</v>
      </c>
    </row>
    <row r="256" spans="1:5" x14ac:dyDescent="0.25">
      <c r="A256" s="5">
        <v>251</v>
      </c>
      <c r="B256" s="6">
        <f t="shared" si="9"/>
        <v>23809.523809523809</v>
      </c>
      <c r="C256" s="7">
        <f t="shared" si="11"/>
        <v>4.1999999999999998E-5</v>
      </c>
      <c r="E256" s="9">
        <f t="shared" si="10"/>
        <v>9.9772799234999177</v>
      </c>
    </row>
    <row r="257" spans="1:5" x14ac:dyDescent="0.25">
      <c r="A257" s="5">
        <v>252</v>
      </c>
      <c r="B257" s="6">
        <f t="shared" si="9"/>
        <v>23715.415019762844</v>
      </c>
      <c r="C257" s="7">
        <f t="shared" si="11"/>
        <v>4.2166666666666671E-5</v>
      </c>
      <c r="E257" s="9">
        <f t="shared" si="10"/>
        <v>9.9829935746943104</v>
      </c>
    </row>
    <row r="258" spans="1:5" x14ac:dyDescent="0.25">
      <c r="A258" s="5">
        <v>253</v>
      </c>
      <c r="B258" s="6">
        <f t="shared" si="9"/>
        <v>23622.047244094487</v>
      </c>
      <c r="C258" s="7">
        <f t="shared" si="11"/>
        <v>4.2333333333333337E-5</v>
      </c>
      <c r="E258" s="9">
        <f t="shared" si="10"/>
        <v>9.9886846867721655</v>
      </c>
    </row>
    <row r="259" spans="1:5" x14ac:dyDescent="0.25">
      <c r="A259" s="5">
        <v>254</v>
      </c>
      <c r="B259" s="6">
        <f t="shared" si="9"/>
        <v>23529.411764705881</v>
      </c>
      <c r="C259" s="7">
        <f t="shared" si="11"/>
        <v>4.2500000000000003E-5</v>
      </c>
      <c r="E259" s="9">
        <f t="shared" si="10"/>
        <v>9.9943534368588569</v>
      </c>
    </row>
    <row r="260" spans="1:5" x14ac:dyDescent="0.25">
      <c r="A260" s="5">
        <v>255</v>
      </c>
      <c r="B260" s="6">
        <f t="shared" si="9"/>
        <v>23437.5</v>
      </c>
      <c r="C260" s="7">
        <f>1/B260</f>
        <v>4.2666666666666669E-5</v>
      </c>
      <c r="E260" s="9">
        <f t="shared" si="10"/>
        <v>10</v>
      </c>
    </row>
  </sheetData>
  <mergeCells count="2">
    <mergeCell ref="A1:E3"/>
    <mergeCell ref="I5:J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Plan1</vt:lpstr>
      <vt:lpstr>Plan2</vt:lpstr>
      <vt:lpstr>Plan3</vt:lpstr>
      <vt:lpstr>Fosc</vt:lpstr>
      <vt:lpstr>PWM_resolution</vt:lpstr>
      <vt:lpstr>TMR2_prescaler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2017-06-09T13:37:33Z</dcterms:created>
  <dcterms:modified xsi:type="dcterms:W3CDTF">2017-06-10T02:12:52Z</dcterms:modified>
</cp:coreProperties>
</file>