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od_Sarwar/Library/Containers/com.microsoft.Excel/Data/Desktop/Bootcamp Class/Homework Submissions/01 Excel/Homework/Results/"/>
    </mc:Choice>
  </mc:AlternateContent>
  <xr:revisionPtr revIDLastSave="0" documentId="13_ncr:1_{051F6B25-B3EF-004A-8CE8-CFA425C61045}" xr6:coauthVersionLast="40" xr6:coauthVersionMax="40" xr10:uidLastSave="{00000000-0000-0000-0000-000000000000}"/>
  <bookViews>
    <workbookView xWindow="0" yWindow="460" windowWidth="27320" windowHeight="13940" activeTab="2" xr2:uid="{00000000-000D-0000-FFFF-FFFF00000000}"/>
  </bookViews>
  <sheets>
    <sheet name="Sheet1" sheetId="1" r:id="rId1"/>
    <sheet name="Pivot Table" sheetId="4" r:id="rId2"/>
    <sheet name="Stacked Column Pivot Chart" sheetId="5" r:id="rId3"/>
  </sheets>
  <definedNames>
    <definedName name="_xlnm._FilterDatabase" localSheetId="0" hidden="1">Sheet1!$A$1:$R$4115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<sst xmlns="http://schemas.openxmlformats.org/spreadsheetml/2006/main" count="24754" uniqueCount="8325">
  <si>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</si>
  <si>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</si>
  <si>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</si>
  <si>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</si>
  <si>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</si>
  <si>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</si>
  <si>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</si>
  <si>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</si>
  <si>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</si>
  <si>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</si>
  <si>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</si>
  <si>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</si>
  <si>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</si>
  <si>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</si>
  <si>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</si>
  <si>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</si>
  <si>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</si>
  <si>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</si>
  <si>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</si>
  <si>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</si>
  <si>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</si>
  <si>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</si>
  <si>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</si>
  <si>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</si>
  <si>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</si>
  <si>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</si>
  <si>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</si>
  <si>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</si>
  <si>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</si>
  <si>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</si>
  <si>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</si>
  <si>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</si>
  <si>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</si>
  <si>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</si>
  <si>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</si>
  <si>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</si>
  <si>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</si>
  <si>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</si>
  <si>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</si>
  <si>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</si>
  <si>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</si>
  <si>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</si>
  <si>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</si>
  <si>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</si>
  <si>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</si>
  <si>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</si>
  <si>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</si>
  <si>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</si>
  <si>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</si>
  <si>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</si>
  <si>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</si>
  <si>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</si>
  <si>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</si>
  <si>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</si>
  <si>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</si>
  <si>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</si>
  <si>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</si>
  <si>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</si>
  <si>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</si>
  <si>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</si>
  <si>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</si>
  <si>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</si>
  <si>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</si>
  <si>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</si>
  <si>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</si>
  <si>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</si>
  <si>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</si>
  <si>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</si>
  <si>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</si>
  <si>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</si>
  <si>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</si>
  <si>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</si>
  <si>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</si>
  <si>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</si>
  <si>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</si>
  <si>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</si>
  <si>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</si>
  <si>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</si>
  <si>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</si>
  <si>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</si>
  <si>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</si>
  <si>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</si>
  <si>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</si>
  <si>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</si>
  <si>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</si>
  <si>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</si>
  <si>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</si>
  <si>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</si>
  <si>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</si>
  <si>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</si>
  <si>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</si>
  <si>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</si>
  <si>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</si>
  <si>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</si>
  <si>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</si>
  <si>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</si>
  <si>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</si>
  <si>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</si>
  <si>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</si>
  <si>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</si>
  <si>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</si>
  <si>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</si>
  <si>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</si>
  <si>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</si>
  <si>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</si>
  <si>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</si>
  <si>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</si>
  <si>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</si>
  <si>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</si>
  <si>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</si>
  <si>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</si>
  <si>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</si>
  <si>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</si>
  <si>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</si>
  <si>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</si>
  <si>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</si>
  <si>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</si>
  <si>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</si>
  <si>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</si>
  <si>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</si>
  <si>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</si>
  <si>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</si>
  <si>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</si>
  <si>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</si>
  <si>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</si>
  <si>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</si>
  <si>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</si>
  <si>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</si>
  <si>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</si>
  <si>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</si>
  <si>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</si>
  <si>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</si>
  <si>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</si>
  <si>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</si>
  <si>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</si>
  <si>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</si>
  <si>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</si>
  <si>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</si>
  <si>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</si>
  <si>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</si>
  <si>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</si>
  <si>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</si>
  <si>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</si>
  <si>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</si>
  <si>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</si>
  <si>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</si>
  <si>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</si>
  <si>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</si>
  <si>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</si>
  <si>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</si>
  <si>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</si>
  <si>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</si>
  <si>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</si>
  <si>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</si>
  <si>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</si>
  <si>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</si>
  <si>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</si>
  <si>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</si>
  <si>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</si>
  <si>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</si>
  <si>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</si>
  <si>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</si>
  <si>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</si>
  <si>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</si>
  <si>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</si>
  <si>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</si>
  <si>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</si>
  <si>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</si>
  <si>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</si>
  <si>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</si>
  <si>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</si>
  <si>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</si>
  <si>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</si>
  <si>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</si>
  <si>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</si>
  <si>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</si>
  <si>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</si>
  <si>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</si>
  <si>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</si>
  <si>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</si>
  <si>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</si>
  <si>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</si>
  <si>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</si>
  <si>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</si>
  <si>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</si>
  <si>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</si>
  <si>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</si>
  <si>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</si>
  <si>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</si>
  <si>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</si>
  <si>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</si>
  <si>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</si>
  <si>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</si>
  <si>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</si>
  <si>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</si>
  <si>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</si>
  <si>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</si>
  <si>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</si>
  <si>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</si>
  <si>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</si>
  <si>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</si>
  <si>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</si>
  <si>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</si>
  <si>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</si>
  <si>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</si>
  <si>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</si>
  <si>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</si>
  <si>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</si>
  <si>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</si>
  <si>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</si>
  <si>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</si>
  <si>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</si>
  <si>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</si>
  <si>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</si>
  <si>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</si>
  <si>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</si>
  <si>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</si>
  <si>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</si>
  <si>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</si>
  <si>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</si>
  <si>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</si>
  <si>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</si>
  <si>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</si>
  <si>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</si>
  <si>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</si>
  <si>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</si>
  <si>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</si>
  <si>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</si>
  <si>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</si>
  <si>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</si>
  <si>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</si>
  <si>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</si>
  <si>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</si>
  <si>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</si>
  <si>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</si>
  <si>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</si>
  <si>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</si>
  <si>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</si>
  <si>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</si>
  <si>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</si>
  <si>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</si>
  <si>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</si>
  <si>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</si>
  <si>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</si>
  <si>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</si>
  <si>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</si>
  <si>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</si>
  <si>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</si>
  <si>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</si>
  <si>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</si>
  <si>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</si>
  <si>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</si>
  <si>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</si>
  <si>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</si>
  <si>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</si>
  <si>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</si>
  <si>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</si>
  <si>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</si>
  <si>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</si>
  <si>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</si>
  <si>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</si>
  <si>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</si>
  <si>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</si>
  <si>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</si>
  <si>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</si>
  <si>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</si>
  <si>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</si>
  <si>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</si>
  <si>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</si>
  <si>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</si>
  <si>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</si>
  <si>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</si>
  <si>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</si>
  <si>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</si>
  <si>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</si>
  <si>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</si>
  <si>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</si>
  <si>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</si>
  <si>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</si>
  <si>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</si>
  <si>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</si>
  <si>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</si>
  <si>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</si>
  <si>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</si>
  <si>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</si>
  <si>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</si>
  <si>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</si>
  <si>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</si>
  <si>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</si>
  <si>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</si>
  <si>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</si>
  <si>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</si>
  <si>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</si>
  <si>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</si>
  <si>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</si>
  <si>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</si>
  <si>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</si>
  <si>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</si>
  <si>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</si>
  <si>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</si>
  <si>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</si>
  <si>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</si>
  <si>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</si>
  <si>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</si>
  <si>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</si>
  <si>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</si>
  <si>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</si>
  <si>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</si>
  <si>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</si>
  <si>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</si>
  <si>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</si>
  <si>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</si>
  <si>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</si>
  <si>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</si>
  <si>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</si>
  <si>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</si>
  <si>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</si>
  <si>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</si>
  <si>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</si>
  <si>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</si>
  <si>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</si>
  <si>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</si>
  <si>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</si>
  <si>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</si>
  <si>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</si>
  <si>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</si>
  <si>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</si>
  <si>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</si>
  <si>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</si>
  <si>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</si>
  <si>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</si>
  <si>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</si>
  <si>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</si>
  <si>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</si>
  <si>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</si>
  <si>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</si>
  <si>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</si>
  <si>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</si>
  <si>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</si>
  <si>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</si>
  <si>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</si>
  <si>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</si>
  <si>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</si>
  <si>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</si>
  <si>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</si>
  <si>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</si>
  <si>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</si>
  <si>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</si>
  <si>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</si>
  <si>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</si>
  <si>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</si>
  <si>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</si>
  <si>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</si>
  <si>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</si>
  <si>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</si>
  <si>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</si>
  <si>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</si>
  <si>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</si>
  <si>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</si>
  <si>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</si>
  <si>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</si>
  <si>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</si>
  <si>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</si>
  <si>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</si>
  <si>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</si>
  <si>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</si>
  <si>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</si>
  <si>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</si>
  <si>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</si>
  <si>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</si>
  <si>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</si>
  <si>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</si>
  <si>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</si>
  <si>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</si>
  <si>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</si>
  <si>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</si>
  <si>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</si>
  <si>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</si>
  <si>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</si>
  <si>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</si>
  <si>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</si>
  <si>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</si>
  <si>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</si>
  <si>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</si>
  <si>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</si>
  <si>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</si>
  <si>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</si>
  <si>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</si>
  <si>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</si>
  <si>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</si>
  <si>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</si>
  <si>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</si>
  <si>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</si>
  <si>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</si>
  <si>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</si>
  <si>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</si>
  <si>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</si>
  <si>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</si>
  <si>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</si>
  <si>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</si>
  <si>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</si>
  <si>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</si>
  <si>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</si>
  <si>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</si>
  <si>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</si>
  <si>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</si>
  <si>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</si>
  <si>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</si>
  <si>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</si>
  <si>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</si>
  <si>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</si>
  <si>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</si>
  <si>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</si>
  <si>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</si>
  <si>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</si>
  <si>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</si>
  <si>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</si>
  <si>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</si>
  <si>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</si>
  <si>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</si>
  <si>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</si>
  <si>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</si>
  <si>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</si>
  <si>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</si>
  <si>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</si>
  <si>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</si>
  <si>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</si>
  <si>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</si>
  <si>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</si>
  <si>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</si>
  <si>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</si>
  <si>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</si>
  <si>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</si>
  <si>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</si>
  <si>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</si>
  <si>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</si>
  <si>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</si>
  <si>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</si>
  <si>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</si>
  <si>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</si>
  <si>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</si>
  <si>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</si>
  <si>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</si>
  <si>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</si>
  <si>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</si>
  <si>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</si>
  <si>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</si>
  <si>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</si>
  <si>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</si>
  <si>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</si>
  <si>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</si>
  <si>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</si>
  <si>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</si>
  <si>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</si>
  <si>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</si>
  <si>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</si>
  <si>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</si>
  <si>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</si>
  <si>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</si>
  <si>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</si>
  <si>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</si>
  <si>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</si>
  <si>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</si>
  <si>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</si>
  <si>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</si>
  <si>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</si>
  <si>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</si>
  <si>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</si>
  <si>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</si>
  <si>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</si>
  <si>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</si>
  <si>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</si>
  <si>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</si>
  <si>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</si>
  <si>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</si>
  <si>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</si>
  <si>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</si>
  <si>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</si>
  <si>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</si>
  <si>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</si>
  <si>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</si>
  <si>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</si>
  <si>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</si>
  <si>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</si>
  <si>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</si>
  <si>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</si>
  <si>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</si>
  <si>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</si>
  <si>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</si>
  <si>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</si>
  <si>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</si>
  <si>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</si>
  <si>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</si>
  <si>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</si>
  <si>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</si>
  <si>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</si>
  <si>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</si>
  <si>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</si>
  <si>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</si>
  <si>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</si>
  <si>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</si>
  <si>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</si>
  <si>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</si>
  <si>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</si>
  <si>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</si>
  <si>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</si>
  <si>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</si>
  <si>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</si>
  <si>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</si>
  <si>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</si>
  <si>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</si>
  <si>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</si>
  <si>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</si>
  <si>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</si>
  <si>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</si>
  <si>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</si>
  <si>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</si>
  <si>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</si>
  <si>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</si>
  <si>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</si>
  <si>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</si>
  <si>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</si>
  <si>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</si>
  <si>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</si>
  <si>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</si>
  <si>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</si>
  <si>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</si>
  <si>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</si>
  <si>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</si>
  <si>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</si>
  <si>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</si>
  <si>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</si>
  <si>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</si>
  <si>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</si>
  <si>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</si>
  <si>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</si>
  <si>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</si>
  <si>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</si>
  <si>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</si>
  <si>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</si>
  <si>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</si>
  <si>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</si>
  <si>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</si>
  <si>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</si>
  <si>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</si>
  <si>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</si>
  <si>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</si>
  <si>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</si>
  <si>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</si>
  <si>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</si>
  <si>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</si>
  <si>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</si>
  <si>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</si>
  <si>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</si>
  <si>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</si>
  <si>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</si>
  <si>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</si>
  <si>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</si>
  <si>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</si>
  <si>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</si>
  <si>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</si>
  <si>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</si>
  <si>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</si>
  <si>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</si>
  <si>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</si>
  <si>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</si>
  <si>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</si>
  <si>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</si>
  <si>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</si>
  <si>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</si>
  <si>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</si>
  <si>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</si>
  <si>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</si>
  <si>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</si>
  <si>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</si>
  <si>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</si>
  <si>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</si>
  <si>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</si>
  <si>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</si>
  <si>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</si>
  <si>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</si>
  <si>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</si>
  <si>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</si>
  <si>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</si>
  <si>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</si>
  <si>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</si>
  <si>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</si>
  <si>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</si>
  <si>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</si>
  <si>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</si>
  <si>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</si>
  <si>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</si>
  <si>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</si>
  <si>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</si>
  <si>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</si>
  <si>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</si>
  <si>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</si>
  <si>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</si>
  <si>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</si>
  <si>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</si>
  <si>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</si>
  <si>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</si>
  <si>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</si>
  <si>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</si>
  <si>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</si>
  <si>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</si>
  <si>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</si>
  <si>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</si>
  <si>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</si>
  <si>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</si>
  <si>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</si>
  <si>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</si>
  <si>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</si>
  <si>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</si>
  <si>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</si>
  <si>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</si>
  <si>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</si>
  <si>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</si>
  <si>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</si>
  <si>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</si>
  <si>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</si>
  <si>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</si>
  <si>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</si>
  <si>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</si>
  <si>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</si>
  <si>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</si>
  <si>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</si>
  <si>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</si>
  <si>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</si>
  <si>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</si>
  <si>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</si>
  <si>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</si>
  <si>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</si>
  <si>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</si>
  <si>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</si>
  <si>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</si>
  <si>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</si>
  <si>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</si>
  <si>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</si>
  <si>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</si>
  <si>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</si>
  <si>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</si>
  <si>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</si>
  <si>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</si>
  <si>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</si>
  <si>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</si>
  <si>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</si>
  <si>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</si>
  <si>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</si>
  <si>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</si>
  <si>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</si>
  <si>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</si>
  <si>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</si>
  <si>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</si>
  <si>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</si>
  <si>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</si>
  <si>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</si>
  <si>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</si>
  <si>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</si>
  <si>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</si>
  <si>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</si>
  <si>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</si>
  <si>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</si>
  <si>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</si>
  <si>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</si>
  <si>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</si>
  <si>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</si>
  <si>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</si>
  <si>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</si>
  <si>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</si>
  <si>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</si>
  <si>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</si>
  <si>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</si>
  <si>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</si>
  <si>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</si>
  <si>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</si>
  <si>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</si>
  <si>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</si>
  <si>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</si>
  <si>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</si>
  <si>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</si>
  <si>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</si>
  <si>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</si>
  <si>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</si>
  <si>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</si>
  <si>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</si>
  <si>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</si>
  <si>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</si>
  <si>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</si>
  <si>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</si>
  <si>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</si>
  <si>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</si>
  <si>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</si>
  <si>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</si>
  <si>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</si>
  <si>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</si>
  <si>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</si>
  <si>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</si>
  <si>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</si>
  <si>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</si>
  <si>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</si>
  <si>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</si>
  <si>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</si>
  <si>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</si>
  <si>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</si>
  <si>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</si>
  <si>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</si>
  <si>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</si>
  <si>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</si>
  <si>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</si>
  <si>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</si>
  <si>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</si>
  <si>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</si>
  <si>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</si>
  <si>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</si>
  <si>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</si>
  <si>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</si>
  <si>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</si>
  <si>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</si>
  <si>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</si>
  <si>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</si>
  <si>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</si>
  <si>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</si>
  <si>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</si>
  <si>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</si>
  <si>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</si>
  <si>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</si>
  <si>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</si>
  <si>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</si>
  <si>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</si>
  <si>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</si>
  <si>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</si>
  <si>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</si>
  <si>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</si>
  <si>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</si>
  <si>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</si>
  <si>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</si>
  <si>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</si>
  <si>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</si>
  <si>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</si>
  <si>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</si>
  <si>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</si>
  <si>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</si>
  <si>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</si>
  <si>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</si>
  <si>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</si>
  <si>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</si>
  <si>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</si>
  <si>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</si>
  <si>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</si>
  <si>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</si>
  <si>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</si>
  <si>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</si>
  <si>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</si>
  <si>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</si>
  <si>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</si>
  <si>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</si>
  <si>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</si>
  <si>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</si>
  <si>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</si>
  <si>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</si>
  <si>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</si>
  <si>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</si>
  <si>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</si>
  <si>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</si>
  <si>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</si>
  <si>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</si>
  <si>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</si>
  <si>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</si>
  <si>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</si>
  <si>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</si>
  <si>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</si>
  <si>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</si>
  <si>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</si>
  <si>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</si>
  <si>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</si>
  <si>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</si>
  <si>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</si>
  <si>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</si>
  <si>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</si>
  <si>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</si>
  <si>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</si>
  <si>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</si>
  <si>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</si>
  <si>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</si>
  <si>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</si>
  <si>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</si>
  <si>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</si>
  <si>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</si>
  <si>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</si>
  <si>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</si>
  <si>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</si>
  <si>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</si>
  <si>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</si>
  <si>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</si>
  <si>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</si>
  <si>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</si>
  <si>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</si>
  <si>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</si>
  <si>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</si>
  <si>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</si>
  <si>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</si>
  <si>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</si>
  <si>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</si>
  <si>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</si>
  <si>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</si>
  <si>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</si>
  <si>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</si>
  <si>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</si>
  <si>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</si>
  <si>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</si>
  <si>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</si>
  <si>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</si>
  <si>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</si>
  <si>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</si>
  <si>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</si>
  <si>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</si>
  <si>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</si>
  <si>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</si>
  <si>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</si>
  <si>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</si>
  <si>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</si>
  <si>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</si>
  <si>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</si>
  <si>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</si>
  <si>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</si>
  <si>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</si>
  <si>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</si>
  <si>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</si>
  <si>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</si>
  <si>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</si>
  <si>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</si>
  <si>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</si>
  <si>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</si>
  <si>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</si>
  <si>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</si>
  <si>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</si>
  <si>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</si>
  <si>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</si>
  <si>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</si>
  <si>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</si>
  <si>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</si>
  <si>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</si>
  <si>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</si>
  <si>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</si>
  <si>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</si>
  <si>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</si>
  <si>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</si>
  <si>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</si>
  <si>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</si>
  <si>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</si>
  <si>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</si>
  <si>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</si>
  <si>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</si>
  <si>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</si>
  <si>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</si>
  <si>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</si>
  <si>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</si>
  <si>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</si>
  <si>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</si>
  <si>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</si>
  <si>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</si>
  <si>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</si>
  <si>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</si>
  <si>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</si>
  <si>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</si>
  <si>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</si>
  <si>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</si>
  <si>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</si>
  <si>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</si>
  <si>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</si>
  <si>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</si>
  <si>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</si>
  <si>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</si>
  <si>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</si>
  <si>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</si>
  <si>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</si>
  <si>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</si>
  <si>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</si>
  <si>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</si>
  <si>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</si>
  <si>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</si>
  <si>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</si>
  <si>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</si>
  <si>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</si>
  <si>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</si>
  <si>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</si>
  <si>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</si>
  <si>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</si>
  <si>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</si>
  <si>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</si>
  <si>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</si>
  <si>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</si>
  <si>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</si>
  <si>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</si>
  <si>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</si>
  <si>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</si>
  <si>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</si>
  <si>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</si>
  <si>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</si>
  <si>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</si>
  <si>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</si>
  <si>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</si>
  <si>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</si>
  <si>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</si>
  <si>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</si>
  <si>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</si>
  <si>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</si>
  <si>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</si>
  <si>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</si>
  <si>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</si>
  <si>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</si>
  <si>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</si>
  <si>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</si>
  <si>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</si>
  <si>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</si>
  <si>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</si>
  <si>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</si>
  <si>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</si>
  <si>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</si>
  <si>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</si>
  <si>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</si>
  <si>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</si>
  <si>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</si>
  <si>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</si>
  <si>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</si>
  <si>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</si>
  <si>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</si>
  <si>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</si>
  <si>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</si>
  <si>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</si>
  <si>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</si>
  <si>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</si>
  <si>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</si>
  <si>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</si>
  <si>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</si>
  <si>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</si>
  <si>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</si>
  <si>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</si>
  <si>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</si>
  <si>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</si>
  <si>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</si>
  <si>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</si>
  <si>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</si>
  <si>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</si>
  <si>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</si>
  <si>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</si>
  <si>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</si>
  <si>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</si>
  <si>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</si>
  <si>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</si>
  <si>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</si>
  <si>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</si>
  <si>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</si>
  <si>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</si>
  <si>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</si>
  <si>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</si>
  <si>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</si>
  <si>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</si>
  <si>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</si>
  <si>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</si>
  <si>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</si>
  <si>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</si>
  <si>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</si>
  <si>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</si>
  <si>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</si>
  <si>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</si>
  <si>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</si>
  <si>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</si>
  <si>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</si>
  <si>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</si>
  <si>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</si>
  <si>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</si>
  <si>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</si>
  <si>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</si>
  <si>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</si>
  <si>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</si>
  <si>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</si>
  <si>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</si>
  <si>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</si>
  <si>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</si>
  <si>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</si>
  <si>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</si>
  <si>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</si>
  <si>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</si>
  <si>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</si>
  <si>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</si>
  <si>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</si>
  <si>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</si>
  <si>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</si>
  <si>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</si>
  <si>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</si>
  <si>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</si>
  <si>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</si>
  <si>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</si>
  <si>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</si>
  <si>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</si>
  <si>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</si>
  <si>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</si>
  <si>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</si>
  <si>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</si>
  <si>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</si>
  <si>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</si>
  <si>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</si>
  <si>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</si>
  <si>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</si>
  <si>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</si>
  <si>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</si>
  <si>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</si>
  <si>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</si>
  <si>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</si>
  <si>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</si>
  <si>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</si>
  <si>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</si>
  <si>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</si>
  <si>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</si>
  <si>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</si>
  <si>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</si>
  <si>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</si>
  <si>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</si>
  <si>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</si>
  <si>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</si>
  <si>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</si>
  <si>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</si>
  <si>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</si>
  <si>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</si>
  <si>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</si>
  <si>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</si>
  <si>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</si>
  <si>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</si>
  <si>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</si>
  <si>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</si>
  <si>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</si>
  <si>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</si>
  <si>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</si>
  <si>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</si>
  <si>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</si>
  <si>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</si>
  <si>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</si>
  <si>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</si>
  <si>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</si>
  <si>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</si>
  <si>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</si>
  <si>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</si>
  <si>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</si>
  <si>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</si>
  <si>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</si>
  <si>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</si>
  <si>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</si>
  <si>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</si>
  <si>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</si>
  <si>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</si>
  <si>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</si>
  <si>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</si>
  <si>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</si>
  <si>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</si>
  <si>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</si>
  <si>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</si>
  <si>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</si>
  <si>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</si>
  <si>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</si>
  <si>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</si>
  <si>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</si>
  <si>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</si>
  <si>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</si>
  <si>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</si>
  <si>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</si>
  <si>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</si>
  <si>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</si>
  <si>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</si>
  <si>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</si>
  <si>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</si>
  <si>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</si>
  <si>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</si>
  <si>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</si>
  <si>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</si>
  <si>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</si>
  <si>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</si>
  <si>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</si>
  <si>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</si>
  <si>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</si>
  <si>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</si>
  <si>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</si>
  <si>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</si>
  <si>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</si>
  <si>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</si>
  <si>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</si>
  <si>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</si>
  <si>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</si>
  <si>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</si>
  <si>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</si>
  <si>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</si>
  <si>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</si>
  <si>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</si>
  <si>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</si>
  <si>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</si>
  <si>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</si>
  <si>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</si>
  <si>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</si>
  <si>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</si>
  <si>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</si>
  <si>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</si>
  <si>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</si>
  <si>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</si>
  <si>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</si>
  <si>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</si>
  <si>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</si>
  <si>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</si>
  <si>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</si>
  <si>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</si>
  <si>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</si>
  <si>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</si>
  <si>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</si>
  <si>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</si>
  <si>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</si>
  <si>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</si>
  <si>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</si>
  <si>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</si>
  <si>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</si>
  <si>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</si>
  <si>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</si>
  <si>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</si>
  <si>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</si>
  <si>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</si>
  <si>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</si>
  <si>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</si>
  <si>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</si>
  <si>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</si>
  <si>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</si>
  <si>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</si>
  <si>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</si>
  <si>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</si>
  <si>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</si>
  <si>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</si>
  <si>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</si>
  <si>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</si>
  <si>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</si>
  <si>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</si>
  <si>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</si>
  <si>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</si>
  <si>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</si>
  <si>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</si>
  <si>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</si>
  <si>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</si>
  <si>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</si>
  <si>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</si>
  <si>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</si>
  <si>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</si>
  <si>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</si>
  <si>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</si>
  <si>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</si>
  <si>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</si>
  <si>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</si>
  <si>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</si>
  <si>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</si>
  <si>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</si>
  <si>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</si>
  <si>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</si>
  <si>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</si>
  <si>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</si>
  <si>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</si>
  <si>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</si>
  <si>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</si>
  <si>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</si>
  <si>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</si>
  <si>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</si>
  <si>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</si>
  <si>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</si>
  <si>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</si>
  <si>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</si>
  <si>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</si>
  <si>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</si>
  <si>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</si>
  <si>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</si>
  <si>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</si>
  <si>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</si>
  <si>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</si>
  <si>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</si>
  <si>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</si>
  <si>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</si>
  <si>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</si>
  <si>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</si>
  <si>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</si>
  <si>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</si>
  <si>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</si>
  <si>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</si>
  <si>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</si>
  <si>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</si>
  <si>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</si>
  <si>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</si>
  <si>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</si>
  <si>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</si>
  <si>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</si>
  <si>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</si>
  <si>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</si>
  <si>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</si>
  <si>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</si>
  <si>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</si>
  <si>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</si>
  <si>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</si>
  <si>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</si>
  <si>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</si>
  <si>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</si>
  <si>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</si>
  <si>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</si>
  <si>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</si>
  <si>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</si>
  <si>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</si>
  <si>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</si>
  <si>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</si>
  <si>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</si>
  <si>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</si>
  <si>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</si>
  <si>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</si>
  <si>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</si>
  <si>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</si>
  <si>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</si>
  <si>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</si>
  <si>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</si>
  <si>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</si>
  <si>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</si>
  <si>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</si>
  <si>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</si>
  <si>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</si>
  <si>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</si>
  <si>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</si>
  <si>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</si>
  <si>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</si>
  <si>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</si>
  <si>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</si>
  <si>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</si>
  <si>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</si>
  <si>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</si>
  <si>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</si>
  <si>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</si>
  <si>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</si>
  <si>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</si>
  <si>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</si>
  <si>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</si>
  <si>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</si>
  <si>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</si>
  <si>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</si>
  <si>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</si>
  <si>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</si>
  <si>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</si>
  <si>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</si>
  <si>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</si>
  <si>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</si>
  <si>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</si>
  <si>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</si>
  <si>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</si>
  <si>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</si>
  <si>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</si>
  <si>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</si>
  <si>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</si>
  <si>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</si>
  <si>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</si>
  <si>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</si>
  <si>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</si>
  <si>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</si>
  <si>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</si>
  <si>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</si>
  <si>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</si>
  <si>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</si>
  <si>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</si>
  <si>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</si>
  <si>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</si>
  <si>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</si>
  <si>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</si>
  <si>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</si>
  <si>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</si>
  <si>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</si>
  <si>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</si>
  <si>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</si>
  <si>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</si>
  <si>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</si>
  <si>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</si>
  <si>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</si>
  <si>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</si>
  <si>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</si>
  <si>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</si>
  <si>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</si>
  <si>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</si>
  <si>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</si>
  <si>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</si>
  <si>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</si>
  <si>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</si>
  <si>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</si>
  <si>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</si>
  <si>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</si>
  <si>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</si>
  <si>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</si>
  <si>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</si>
  <si>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</si>
  <si>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</si>
  <si>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</si>
  <si>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</si>
  <si>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</si>
  <si>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</si>
  <si>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</si>
  <si>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</si>
  <si>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</si>
  <si>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</si>
  <si>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</si>
  <si>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</si>
  <si>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</si>
  <si>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</si>
  <si>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</si>
  <si>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</si>
  <si>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</si>
  <si>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</si>
  <si>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</si>
  <si>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</si>
  <si>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</si>
  <si>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</si>
  <si>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</si>
  <si>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</si>
  <si>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</si>
  <si>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</si>
  <si>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</si>
  <si>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</si>
  <si>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</si>
  <si>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</si>
  <si>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</si>
  <si>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</si>
  <si>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</si>
  <si>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</si>
  <si>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</si>
  <si>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</si>
  <si>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</si>
  <si>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</si>
  <si>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</si>
  <si>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</si>
  <si>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</si>
  <si>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</si>
  <si>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</si>
  <si>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</si>
  <si>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</si>
  <si>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</si>
  <si>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</si>
  <si>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</si>
  <si>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</si>
  <si>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</si>
  <si>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</si>
  <si>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</si>
  <si>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</si>
  <si>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</si>
  <si>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</si>
  <si>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</si>
  <si>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</si>
  <si>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</si>
  <si>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</si>
  <si>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</si>
  <si>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</si>
  <si>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</si>
  <si>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</si>
  <si>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</si>
  <si>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</si>
  <si>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</si>
  <si>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</si>
  <si>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</si>
  <si>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</si>
  <si>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</si>
  <si>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</si>
  <si>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</si>
  <si>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</si>
  <si>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</si>
  <si>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</si>
  <si>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</si>
  <si>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</si>
  <si>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</si>
  <si>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</si>
  <si>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</si>
  <si>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</si>
  <si>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</si>
  <si>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</si>
  <si>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</si>
  <si>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</si>
  <si>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</si>
  <si>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</si>
  <si>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</si>
  <si>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</si>
  <si>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</si>
  <si>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</si>
  <si>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</si>
  <si>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</si>
  <si>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</si>
  <si>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</si>
  <si>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</si>
  <si>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</si>
  <si>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</si>
  <si>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</si>
  <si>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</si>
  <si>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</si>
  <si>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</si>
  <si>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</si>
  <si>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</si>
  <si>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</si>
  <si>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</si>
  <si>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</si>
  <si>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</si>
  <si>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</si>
  <si>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</si>
  <si>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</si>
  <si>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</si>
  <si>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</si>
  <si>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</si>
  <si>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</si>
  <si>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</si>
  <si>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</si>
  <si>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</si>
  <si>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</si>
  <si>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</si>
  <si>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</si>
  <si>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</si>
  <si>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</si>
  <si>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</si>
  <si>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</si>
  <si>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</si>
  <si>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</si>
  <si>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</si>
  <si>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</si>
  <si>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</si>
  <si>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</si>
  <si>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</si>
  <si>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</si>
  <si>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</si>
  <si>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</si>
  <si>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</si>
  <si>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</si>
  <si>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</si>
  <si>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</si>
  <si>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</si>
  <si>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</si>
  <si>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</si>
  <si>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</si>
  <si>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</si>
  <si>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</si>
  <si>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</si>
  <si>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</si>
  <si>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</si>
  <si>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</si>
  <si>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</si>
  <si>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</si>
  <si>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</si>
  <si>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</si>
  <si>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</si>
  <si>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</si>
  <si>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</si>
  <si>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</si>
  <si>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</si>
  <si>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</si>
  <si>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</si>
  <si>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</si>
  <si>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</si>
  <si>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</si>
  <si>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</si>
  <si>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</si>
  <si>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</si>
  <si>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</si>
  <si>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</si>
  <si>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</si>
  <si>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</si>
  <si>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</si>
  <si>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</si>
  <si>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</si>
  <si>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</si>
  <si>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</si>
  <si>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</si>
  <si>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</si>
  <si>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</si>
  <si>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</si>
  <si>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</si>
  <si>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</si>
  <si>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</si>
  <si>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</si>
  <si>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</si>
  <si>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</si>
  <si>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</si>
  <si>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</si>
  <si>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</si>
  <si>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</si>
  <si>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</si>
  <si>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</si>
  <si>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</si>
  <si>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</si>
  <si>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</si>
  <si>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</si>
  <si>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</si>
  <si>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</si>
  <si>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</si>
  <si>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</si>
  <si>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</si>
  <si>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</si>
  <si>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</si>
  <si>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</si>
  <si>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</si>
  <si>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</si>
  <si>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</si>
  <si>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</si>
  <si>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</si>
  <si>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</si>
  <si>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</si>
  <si>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</si>
  <si>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</si>
  <si>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</si>
  <si>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</si>
  <si>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</si>
  <si>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</si>
  <si>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</si>
  <si>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</si>
  <si>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</si>
  <si>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</si>
  <si>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</si>
  <si>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</si>
  <si>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</si>
  <si>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</si>
  <si>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</si>
  <si>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</si>
  <si>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</si>
  <si>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</si>
  <si>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</si>
  <si>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</si>
  <si>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</si>
  <si>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</si>
  <si>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</si>
  <si>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</si>
  <si>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</si>
  <si>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</si>
  <si>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</si>
  <si>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</si>
  <si>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</si>
  <si>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</si>
  <si>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</si>
  <si>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</si>
  <si>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</si>
  <si>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</si>
  <si>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</si>
  <si>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</si>
  <si>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</si>
  <si>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</si>
  <si>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</si>
  <si>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</si>
  <si>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</si>
  <si>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</si>
  <si>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</si>
  <si>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</si>
  <si>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</si>
  <si>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</si>
  <si>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</si>
  <si>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</si>
  <si>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</si>
  <si>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</si>
  <si>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</si>
  <si>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</si>
  <si>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</si>
  <si>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</si>
  <si>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</si>
  <si>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</si>
  <si>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</si>
  <si>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</si>
  <si>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</si>
  <si>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</si>
  <si>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</si>
  <si>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</si>
  <si>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</si>
  <si>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</si>
  <si>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</si>
  <si>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</si>
  <si>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</si>
  <si>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</si>
  <si>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</si>
  <si>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</si>
  <si>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</si>
  <si>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</si>
  <si>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</si>
  <si>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</si>
  <si>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</si>
  <si>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</si>
  <si>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</si>
  <si>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</si>
  <si>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</si>
  <si>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</si>
  <si>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</si>
  <si>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</si>
  <si>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</si>
  <si>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</si>
  <si>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</si>
  <si>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</si>
  <si>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</si>
  <si>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</si>
  <si>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</si>
  <si>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</si>
  <si>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</si>
  <si>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</si>
  <si>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</si>
  <si>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</si>
  <si>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</si>
  <si>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</si>
  <si>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</si>
  <si>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</si>
  <si>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</si>
  <si>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</si>
  <si>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</si>
  <si>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</si>
  <si>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</si>
  <si>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</si>
  <si>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</si>
  <si>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</si>
  <si>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</si>
  <si>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</si>
  <si>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</si>
  <si>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</si>
  <si>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</si>
  <si>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</si>
  <si>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</si>
  <si>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</si>
  <si>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</si>
  <si>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</si>
  <si>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</si>
  <si>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</si>
  <si>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</si>
  <si>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</si>
  <si>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</si>
  <si>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</si>
  <si>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</si>
  <si>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</si>
  <si>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</si>
  <si>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</si>
  <si>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</si>
  <si>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</si>
  <si>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</si>
  <si>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</si>
  <si>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</si>
  <si>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</si>
  <si>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</si>
  <si>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</si>
  <si>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</si>
  <si>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</si>
  <si>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</si>
  <si>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</si>
  <si>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</si>
  <si>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</si>
  <si>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</si>
  <si>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</si>
  <si>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</si>
  <si>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</si>
  <si>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</si>
  <si>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</si>
  <si>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</si>
  <si>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</si>
  <si>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</si>
  <si>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</si>
  <si>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</si>
  <si>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</si>
  <si>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</si>
  <si>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</si>
  <si>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</si>
  <si>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</si>
  <si>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</si>
  <si>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</si>
  <si>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</si>
  <si>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</si>
  <si>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</si>
  <si>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</si>
  <si>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</si>
  <si>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</si>
  <si>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</si>
  <si>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</si>
  <si>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</si>
  <si>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</si>
  <si>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</si>
  <si>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</si>
  <si>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</si>
  <si>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</si>
  <si>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</si>
  <si>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</si>
  <si>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</si>
  <si>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</si>
  <si>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</si>
  <si>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</si>
  <si>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</si>
  <si>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</si>
  <si>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</si>
  <si>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</si>
  <si>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</si>
  <si>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</si>
  <si>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</si>
  <si>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</si>
  <si>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</si>
  <si>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</si>
  <si>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</si>
  <si>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</si>
  <si>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</si>
  <si>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</si>
  <si>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</si>
  <si>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</si>
  <si>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</si>
  <si>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</si>
  <si>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</si>
  <si>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</si>
  <si>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</si>
  <si>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</si>
  <si>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</si>
  <si>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</si>
  <si>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</si>
  <si>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</si>
  <si>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</si>
  <si>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</si>
  <si>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</si>
  <si>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</si>
  <si>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</si>
  <si>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</si>
  <si>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</si>
  <si>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</si>
  <si>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</si>
  <si>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</si>
  <si>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</si>
  <si>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</si>
  <si>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</si>
  <si>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</si>
  <si>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</si>
  <si>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</si>
  <si>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</si>
  <si>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</si>
  <si>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</si>
  <si>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</si>
  <si>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</si>
  <si>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</si>
  <si>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</si>
  <si>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</si>
  <si>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</si>
  <si>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</si>
  <si>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</si>
  <si>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</si>
  <si>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</si>
  <si>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</si>
  <si>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</si>
  <si>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</si>
  <si>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</si>
  <si>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</si>
  <si>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</si>
  <si>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</si>
  <si>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</si>
  <si>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</si>
  <si>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</si>
  <si>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</si>
  <si>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</si>
  <si>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</si>
  <si>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</si>
  <si>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</si>
  <si>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</si>
  <si>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</si>
  <si>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</si>
  <si>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</si>
  <si>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</si>
  <si>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</si>
  <si>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</si>
  <si>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</si>
  <si>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</si>
  <si>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</si>
  <si>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</si>
  <si>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</si>
  <si>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</si>
  <si>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</si>
  <si>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</si>
  <si>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</si>
  <si>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</si>
  <si>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</si>
  <si>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</si>
  <si>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</si>
  <si>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</si>
  <si>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</si>
  <si>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</si>
  <si>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</si>
  <si>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</si>
  <si>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</si>
  <si>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</si>
  <si>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</si>
  <si>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</si>
  <si>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</si>
  <si>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</si>
  <si>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</si>
  <si>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</si>
  <si>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</si>
  <si>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</si>
  <si>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</si>
  <si>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</si>
  <si>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</si>
  <si>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</si>
  <si>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</si>
  <si>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</si>
  <si>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</si>
  <si>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</si>
  <si>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</si>
  <si>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</si>
  <si>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</si>
  <si>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</si>
  <si>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</si>
  <si>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</si>
  <si>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</si>
  <si>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</si>
  <si>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</si>
  <si>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</si>
  <si>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</si>
  <si>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</si>
  <si>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</si>
  <si>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</si>
  <si>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</si>
  <si>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</si>
  <si>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</si>
  <si>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</si>
  <si>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</si>
  <si>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</si>
  <si>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</si>
  <si>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</si>
  <si>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</si>
  <si>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</si>
  <si>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</si>
  <si>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</si>
  <si>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</si>
  <si>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</si>
  <si>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</si>
  <si>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</si>
  <si>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</si>
  <si>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</si>
  <si>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</si>
  <si>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</si>
  <si>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</si>
  <si>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</si>
  <si>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</si>
  <si>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</si>
  <si>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</si>
  <si>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</si>
  <si>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</si>
  <si>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</si>
  <si>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</si>
  <si>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</si>
  <si>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</si>
  <si>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</si>
  <si>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</si>
  <si>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</si>
  <si>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</si>
  <si>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</si>
  <si>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</si>
  <si>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</si>
  <si>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</si>
  <si>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</si>
  <si>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</si>
  <si>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</si>
  <si>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</si>
  <si>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</si>
  <si>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</si>
  <si>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</si>
  <si>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</si>
  <si>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</si>
  <si>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</si>
  <si>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</si>
  <si>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</si>
  <si>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</si>
  <si>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</si>
  <si>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</si>
  <si>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</si>
  <si>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</si>
  <si>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</si>
  <si>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</si>
  <si>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</si>
  <si>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</si>
  <si>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</si>
  <si>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</si>
  <si>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</si>
  <si>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</si>
  <si>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</si>
  <si>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</si>
  <si>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</si>
  <si>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</si>
  <si>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</si>
  <si>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</si>
  <si>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</si>
  <si>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</si>
  <si>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</si>
  <si>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</si>
  <si>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</si>
  <si>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</si>
  <si>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</si>
  <si>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</si>
  <si>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</si>
  <si>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</si>
  <si>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</si>
  <si>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</si>
  <si>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</si>
  <si>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</si>
  <si>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</si>
  <si>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</si>
  <si>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</si>
  <si>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</si>
  <si>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</si>
  <si>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</si>
  <si>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</si>
  <si>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</si>
  <si>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</si>
  <si>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</si>
  <si>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</si>
  <si>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</si>
  <si>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</si>
  <si>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</si>
  <si>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</si>
  <si>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</si>
  <si>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</si>
  <si>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</si>
  <si>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</si>
  <si>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</si>
  <si>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</si>
  <si>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</si>
  <si>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</si>
  <si>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</si>
  <si>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</si>
  <si>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</si>
  <si>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</si>
  <si>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</si>
  <si>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</si>
  <si>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</si>
  <si>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</si>
  <si>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</si>
  <si>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</si>
  <si>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</si>
  <si>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</si>
  <si>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</si>
  <si>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</si>
  <si>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</si>
  <si>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</si>
  <si>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</si>
  <si>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</si>
  <si>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</si>
  <si>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</si>
  <si>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</si>
  <si>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</si>
  <si>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</si>
  <si>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</si>
  <si>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</si>
  <si>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</si>
  <si>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</si>
  <si>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</si>
  <si>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</si>
  <si>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</si>
  <si>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</si>
  <si>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</si>
  <si>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</si>
  <si>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</si>
  <si>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</si>
  <si>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</si>
  <si>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</si>
  <si>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</si>
  <si>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</si>
  <si>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</si>
  <si>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</si>
  <si>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</si>
  <si>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</si>
  <si>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</si>
  <si>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</si>
  <si>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</si>
  <si>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</si>
  <si>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</si>
  <si>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</si>
  <si>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</si>
  <si>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</si>
  <si>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</si>
  <si>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</si>
  <si>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</si>
  <si>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</si>
  <si>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</si>
  <si>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</si>
  <si>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</si>
  <si>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</si>
  <si>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</si>
  <si>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</si>
  <si>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</si>
  <si>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</si>
  <si>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</si>
  <si>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</si>
  <si>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</si>
  <si>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</si>
  <si>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</si>
  <si>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</si>
  <si>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</si>
  <si>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</si>
  <si>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</si>
  <si>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</si>
  <si>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</si>
  <si>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</si>
  <si>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</si>
  <si>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</si>
  <si>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</si>
  <si>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</si>
  <si>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</si>
  <si>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</si>
  <si>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</si>
  <si>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</si>
  <si>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</si>
  <si>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</si>
  <si>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</si>
  <si>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</si>
  <si>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</si>
  <si>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</si>
  <si>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</si>
  <si>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</si>
  <si>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</si>
  <si>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</si>
  <si>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</si>
  <si>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</si>
  <si>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</si>
  <si>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</si>
  <si>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</si>
  <si>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</si>
  <si>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</si>
  <si>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</si>
  <si>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</si>
  <si>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</si>
  <si>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</si>
  <si>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</si>
  <si>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</si>
  <si>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</si>
  <si>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</si>
  <si>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</si>
  <si>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</si>
  <si>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</si>
  <si>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</si>
  <si>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</si>
  <si>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</si>
  <si>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</si>
  <si>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</si>
  <si>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</si>
  <si>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</si>
  <si>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</si>
  <si>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</si>
  <si>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</si>
  <si>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</si>
  <si>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</si>
  <si>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</si>
  <si>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</si>
  <si>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</si>
  <si>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</si>
  <si>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</si>
  <si>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</si>
  <si>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</si>
  <si>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</si>
  <si>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</si>
  <si>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</si>
  <si>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</si>
  <si>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</si>
  <si>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</si>
  <si>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</si>
  <si>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</si>
  <si>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</si>
  <si>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</si>
  <si>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</si>
  <si>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</si>
  <si>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</si>
  <si>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</si>
  <si>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</si>
  <si>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</si>
  <si>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</si>
  <si>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</si>
  <si>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</si>
  <si>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</si>
  <si>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</si>
  <si>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</si>
  <si>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</si>
  <si>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</si>
  <si>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</si>
  <si>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</si>
  <si>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</si>
  <si>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</si>
  <si>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</si>
  <si>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</si>
  <si>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</si>
  <si>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</si>
  <si>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</si>
  <si>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</si>
  <si>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</si>
  <si>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</si>
  <si>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</si>
  <si>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</si>
  <si>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</si>
  <si>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</si>
  <si>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</si>
  <si>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</si>
  <si>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</si>
  <si>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</si>
  <si>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</si>
  <si>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</si>
  <si>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</si>
  <si>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</si>
  <si>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</si>
  <si>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</si>
  <si>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</si>
  <si>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</si>
  <si>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</si>
  <si>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</si>
  <si>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</si>
  <si>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</si>
  <si>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</si>
  <si>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</si>
  <si>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</si>
  <si>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</si>
  <si>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</si>
  <si>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</si>
  <si>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</si>
  <si>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</si>
  <si>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</si>
  <si>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</si>
  <si>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</si>
  <si>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</si>
  <si>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</si>
  <si>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</si>
  <si>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</si>
  <si>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</si>
  <si>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</si>
  <si>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</si>
  <si>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</si>
  <si>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</si>
  <si>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</si>
  <si>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</si>
  <si>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</si>
  <si>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</si>
  <si>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</si>
  <si>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</si>
  <si>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</si>
  <si>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</si>
  <si>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</si>
  <si>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</si>
  <si>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</si>
  <si>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</si>
  <si>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</si>
  <si>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</si>
  <si>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</si>
  <si>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</si>
  <si>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</si>
  <si>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</si>
  <si>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</si>
  <si>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</si>
  <si>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</si>
  <si>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</si>
  <si>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</si>
  <si>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</si>
  <si>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</si>
  <si>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</si>
  <si>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</si>
  <si>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</si>
  <si>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</si>
  <si>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</si>
  <si>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</si>
  <si>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</si>
  <si>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</si>
  <si>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</si>
  <si>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</si>
  <si>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</si>
  <si>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</si>
  <si>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</si>
  <si>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</si>
  <si>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</si>
  <si>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</si>
  <si>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</si>
  <si>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</si>
  <si>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</si>
  <si>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</si>
  <si>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</si>
  <si>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</si>
  <si>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</si>
  <si>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</si>
  <si>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</si>
  <si>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</si>
  <si>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</si>
  <si>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</si>
  <si>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</si>
  <si>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</si>
  <si>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</si>
  <si>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</si>
  <si>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</si>
  <si>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</si>
  <si>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</si>
  <si>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</si>
  <si>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</si>
  <si>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</si>
  <si>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</si>
  <si>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</si>
  <si>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</si>
  <si>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</si>
  <si>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</si>
  <si>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</si>
  <si>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</si>
  <si>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</si>
  <si>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</si>
  <si>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</si>
  <si>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</si>
  <si>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</si>
  <si>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</si>
  <si>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</si>
  <si>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</si>
  <si>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</si>
  <si>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</si>
  <si>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</si>
  <si>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</si>
  <si>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</si>
  <si>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</si>
  <si>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</si>
  <si>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</si>
  <si>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</si>
  <si>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</si>
  <si>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</si>
  <si>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</si>
  <si>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</si>
  <si>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</si>
  <si>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</si>
  <si>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</si>
  <si>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</si>
  <si>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</si>
  <si>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</si>
  <si>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</si>
  <si>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</si>
  <si>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</si>
  <si>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</si>
  <si>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</si>
  <si>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</si>
  <si>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</si>
  <si>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</si>
  <si>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</si>
  <si>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</si>
  <si>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</si>
  <si>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</si>
  <si>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</si>
  <si>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</si>
  <si>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</si>
  <si>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</si>
  <si>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</si>
  <si>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</si>
  <si>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</si>
  <si>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</si>
  <si>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</si>
  <si>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</si>
  <si>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</si>
  <si>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</si>
  <si>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</si>
  <si>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</si>
  <si>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</si>
  <si>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</si>
  <si>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</si>
  <si>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</si>
  <si>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</si>
  <si>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</si>
  <si>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</si>
  <si>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</si>
  <si>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</si>
  <si>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</si>
  <si>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</si>
  <si>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</si>
  <si>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</si>
  <si>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</si>
  <si>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</si>
  <si>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</si>
  <si>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</si>
  <si>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</si>
  <si>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</si>
  <si>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</si>
  <si>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</si>
  <si>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</si>
  <si>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</si>
  <si>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</si>
  <si>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</si>
  <si>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</si>
  <si>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</si>
  <si>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</si>
  <si>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</si>
  <si>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</si>
  <si>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</si>
  <si>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</si>
  <si>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</si>
  <si>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</si>
  <si>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</si>
  <si>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</si>
  <si>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</si>
  <si>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</si>
  <si>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</si>
  <si>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</si>
  <si>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</si>
  <si>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</si>
  <si>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</si>
  <si>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</si>
  <si>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</si>
  <si>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</si>
  <si>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</si>
  <si>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</si>
  <si>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</si>
  <si>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</si>
  <si>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</si>
  <si>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</si>
  <si>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</si>
  <si>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</si>
  <si>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</si>
  <si>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</si>
  <si>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</si>
  <si>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</si>
  <si>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</si>
  <si>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</si>
  <si>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</si>
  <si>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</si>
  <si>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</si>
  <si>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</si>
  <si>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</si>
  <si>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</si>
  <si>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</si>
  <si>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</si>
  <si>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</si>
  <si>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</si>
  <si>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</si>
  <si>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</si>
  <si>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</si>
  <si>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</si>
  <si>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</si>
  <si>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</si>
  <si>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</si>
  <si>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</si>
  <si>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</si>
  <si>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</si>
  <si>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</si>
  <si>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</si>
  <si>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</si>
  <si>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</si>
  <si>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</si>
  <si>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</si>
  <si>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</si>
  <si>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</si>
  <si>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</si>
  <si>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</si>
  <si>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</si>
  <si>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</si>
  <si>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</si>
  <si>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</si>
  <si>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</si>
  <si>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</si>
  <si>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</si>
  <si>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</si>
  <si>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</si>
  <si>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</si>
  <si>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</si>
  <si>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</si>
  <si>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</si>
  <si>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</si>
  <si>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</si>
  <si>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</si>
  <si>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</si>
  <si>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</si>
  <si>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</si>
  <si>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</si>
  <si>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</si>
  <si>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</si>
  <si>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</si>
  <si>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</si>
  <si>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</si>
  <si>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</si>
  <si>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</si>
  <si>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</si>
  <si>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</si>
  <si>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</si>
  <si>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</si>
  <si>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</si>
  <si>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</si>
  <si>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</si>
  <si>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</si>
  <si>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</si>
  <si>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</si>
  <si>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</si>
  <si>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</si>
  <si>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</si>
  <si>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</si>
  <si>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</si>
  <si>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</si>
  <si>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</si>
  <si>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</si>
  <si>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</si>
  <si>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</si>
  <si>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</si>
  <si>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</si>
  <si>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</si>
  <si>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</si>
  <si>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</si>
  <si>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</si>
  <si>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</si>
  <si>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</si>
  <si>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</si>
  <si>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</si>
  <si>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</si>
  <si>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</si>
  <si>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</si>
  <si>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</si>
  <si>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</si>
  <si>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</si>
  <si>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</si>
  <si>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</si>
  <si>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</si>
  <si>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</si>
  <si>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</si>
  <si>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</si>
  <si>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</si>
  <si>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</si>
  <si>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</si>
  <si>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</si>
  <si>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</si>
  <si>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</si>
  <si>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</si>
  <si>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</si>
  <si>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</si>
  <si>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</si>
  <si>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</si>
  <si>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</si>
  <si>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</si>
  <si>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</si>
  <si>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</si>
  <si>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</si>
  <si>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</si>
  <si>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</si>
  <si>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</si>
  <si>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</si>
  <si>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</si>
  <si>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</si>
  <si>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</si>
  <si>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</si>
  <si>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</si>
  <si>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</si>
  <si>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</si>
  <si>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</si>
  <si>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</si>
  <si>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</si>
  <si>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</si>
  <si>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</si>
  <si>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</si>
  <si>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</si>
  <si>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</si>
  <si>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</si>
  <si>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</si>
  <si>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</si>
  <si>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</si>
  <si>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</si>
  <si>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</si>
  <si>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</si>
  <si>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</si>
  <si>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</si>
  <si>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</si>
  <si>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</si>
  <si>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</si>
  <si>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</si>
  <si>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</si>
  <si>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</si>
  <si>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</si>
  <si>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</si>
  <si>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</si>
  <si>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</si>
  <si>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</si>
  <si>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</si>
  <si>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</si>
  <si>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</si>
  <si>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</si>
  <si>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</si>
  <si>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</si>
  <si>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</si>
  <si>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</si>
  <si>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</si>
  <si>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</si>
  <si>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</si>
  <si>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</si>
  <si>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</si>
  <si>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</si>
  <si>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</si>
  <si>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</si>
  <si>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</si>
  <si>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</si>
  <si>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</si>
  <si>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</si>
  <si>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</si>
  <si>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</si>
  <si>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</si>
  <si>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</si>
  <si>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</si>
  <si>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</si>
  <si>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</si>
  <si>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</si>
  <si>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</si>
  <si>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</si>
  <si>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</si>
  <si>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</si>
  <si>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</si>
  <si>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</si>
  <si>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</si>
  <si>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</si>
  <si>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</si>
  <si>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</si>
  <si>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</si>
  <si>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</si>
  <si>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</si>
  <si>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</si>
  <si>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</si>
  <si>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</si>
  <si>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</si>
  <si>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</si>
  <si>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</si>
  <si>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</si>
  <si>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</si>
  <si>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</si>
  <si>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</si>
  <si>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</si>
  <si>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</si>
  <si>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</si>
  <si>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</si>
  <si>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</si>
  <si>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</si>
  <si>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</si>
  <si>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</si>
  <si>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</si>
  <si>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</si>
  <si>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</si>
  <si>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</si>
  <si>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</si>
  <si>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</si>
  <si>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</si>
  <si>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</si>
  <si>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</si>
  <si>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</si>
  <si>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</si>
  <si>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</si>
  <si>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</si>
  <si>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</si>
  <si>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</si>
  <si>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</si>
  <si>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</si>
  <si>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</si>
  <si>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</si>
  <si>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</si>
  <si>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</si>
  <si>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</si>
  <si>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</si>
  <si>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</si>
  <si>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</si>
  <si>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</si>
  <si>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</si>
  <si>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</si>
  <si>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</si>
  <si>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</si>
  <si>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</si>
  <si>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</si>
  <si>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</si>
  <si>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</si>
  <si>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</si>
  <si>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</si>
  <si>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</si>
  <si>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</si>
  <si>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</si>
  <si>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</si>
  <si>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</si>
  <si>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</si>
  <si>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</si>
  <si>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</si>
  <si>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</si>
  <si>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</si>
  <si>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</si>
  <si>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</si>
  <si>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</si>
  <si>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</si>
  <si>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</si>
  <si>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</si>
  <si>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</si>
  <si>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</si>
  <si>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</si>
  <si>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</si>
  <si>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</si>
  <si>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</si>
  <si>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</si>
  <si>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</si>
  <si>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</si>
  <si>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</si>
  <si>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</si>
  <si>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</si>
  <si>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</si>
  <si>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</si>
  <si>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</si>
  <si>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</si>
  <si>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</si>
  <si>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</si>
  <si>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</si>
  <si>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</si>
  <si>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</si>
  <si>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</si>
  <si>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</si>
  <si>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</si>
  <si>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</si>
  <si>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</si>
  <si>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</si>
  <si>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</si>
  <si>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</si>
  <si>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</si>
  <si>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</si>
  <si>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</si>
  <si>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</si>
  <si>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</si>
  <si>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</si>
  <si>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</si>
  <si>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</si>
  <si>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</si>
  <si>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</si>
  <si>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</si>
  <si>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</si>
  <si>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</si>
  <si>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</si>
  <si>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</si>
  <si>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</si>
  <si>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</si>
  <si>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</si>
  <si>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</si>
  <si>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</si>
  <si>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</si>
  <si>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</si>
  <si>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</si>
  <si>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</si>
  <si>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</si>
  <si>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</si>
  <si>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</si>
  <si>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</si>
  <si>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</si>
  <si>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</si>
  <si>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</si>
  <si>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</si>
  <si>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</si>
  <si>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</si>
  <si>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</si>
  <si>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</si>
  <si>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</si>
  <si>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</si>
  <si>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</si>
  <si>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</si>
  <si>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</si>
  <si>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</si>
  <si>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</si>
  <si>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</si>
  <si>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</si>
  <si>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</si>
  <si>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</si>
  <si>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</si>
  <si>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</si>
  <si>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</si>
  <si>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</si>
  <si>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</si>
  <si>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</si>
  <si>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</si>
  <si>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</si>
  <si>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</si>
  <si>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</si>
  <si>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</si>
  <si>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</si>
  <si>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</si>
  <si>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</si>
  <si>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</si>
  <si>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</si>
  <si>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</si>
  <si>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</si>
  <si>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</si>
  <si>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</si>
  <si>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</si>
  <si>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</si>
  <si>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</si>
  <si>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</si>
  <si>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</si>
  <si>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</si>
  <si>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</si>
  <si>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</si>
  <si>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</si>
  <si>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</si>
  <si>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</si>
  <si>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</si>
  <si>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</si>
  <si>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</si>
  <si>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</si>
  <si>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</si>
  <si>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</si>
  <si>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</si>
  <si>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</si>
  <si>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</si>
  <si>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</si>
  <si>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</si>
  <si>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</si>
  <si>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</si>
  <si>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</si>
  <si>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</si>
  <si>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</si>
  <si>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</si>
  <si>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</si>
  <si>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</si>
  <si>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</si>
  <si>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</si>
  <si>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</si>
  <si>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</si>
  <si>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</si>
  <si>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</si>
  <si>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</si>
  <si>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</si>
  <si>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</si>
  <si>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</si>
  <si>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</si>
  <si>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</si>
  <si>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</si>
  <si>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</si>
  <si>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</si>
  <si>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</si>
  <si>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</si>
  <si>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</si>
  <si>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</si>
  <si>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</si>
  <si>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</si>
  <si>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</si>
  <si>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</si>
  <si>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</si>
  <si>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</si>
  <si>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</si>
  <si>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</si>
  <si>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</si>
  <si>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</si>
  <si>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</si>
  <si>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</si>
  <si>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</si>
  <si>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</si>
  <si>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</si>
  <si>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</si>
  <si>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</si>
  <si>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</si>
  <si>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</si>
  <si>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</si>
  <si>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</si>
  <si>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</si>
  <si>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</si>
  <si>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</si>
  <si>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</si>
  <si>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</si>
  <si>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</si>
  <si>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</si>
  <si>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</si>
  <si>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</si>
  <si>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</si>
  <si>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</si>
  <si>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</si>
  <si>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</si>
  <si>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</si>
  <si>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</si>
  <si>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</si>
  <si>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</si>
  <si>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</si>
  <si>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</si>
  <si>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</si>
  <si>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</si>
  <si>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</si>
  <si>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</si>
  <si>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</si>
  <si>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</si>
  <si>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</si>
  <si>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</si>
  <si>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</si>
  <si>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</si>
  <si>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</si>
  <si>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</si>
  <si>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</si>
  <si>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</si>
  <si>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</si>
  <si>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</si>
  <si>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</si>
  <si>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</si>
  <si>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</si>
  <si>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</si>
  <si>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</si>
  <si>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</si>
  <si>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</si>
  <si>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</si>
  <si>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</si>
  <si>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</si>
  <si>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</si>
  <si>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</si>
  <si>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</si>
  <si>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</si>
  <si>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</si>
  <si>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</si>
  <si>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</si>
  <si>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</si>
  <si>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</si>
  <si>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</si>
  <si>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</si>
  <si>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</si>
  <si>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</si>
  <si>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</si>
  <si>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</si>
  <si>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</si>
  <si>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</si>
  <si>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</si>
  <si>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</si>
  <si>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</si>
  <si>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</si>
  <si>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</si>
  <si>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</si>
  <si>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</si>
  <si>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</si>
  <si>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</si>
  <si>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</si>
  <si>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</si>
  <si>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</si>
  <si>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</si>
  <si>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</si>
  <si>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</si>
  <si>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</si>
  <si>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</si>
  <si>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</si>
  <si>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</si>
  <si>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</si>
  <si>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</si>
  <si>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</si>
  <si>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</si>
  <si>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</si>
  <si>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</si>
  <si>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</si>
  <si>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</si>
  <si>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</si>
  <si>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</si>
  <si>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</si>
  <si>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</si>
  <si>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</si>
  <si>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</si>
  <si>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</si>
  <si>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</si>
  <si>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</si>
  <si>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</si>
  <si>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</si>
  <si>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</si>
  <si>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</si>
  <si>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</si>
  <si>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</si>
  <si>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</si>
  <si>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</si>
  <si>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</si>
  <si>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</si>
  <si>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</si>
  <si>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</si>
  <si>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</si>
  <si>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</si>
  <si>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</si>
  <si>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</si>
  <si>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</si>
  <si>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</si>
  <si>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</si>
  <si>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</si>
  <si>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</si>
  <si>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</si>
  <si>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</si>
  <si>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</si>
  <si>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</si>
  <si>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</si>
  <si>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</si>
  <si>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</si>
  <si>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</si>
  <si>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</si>
  <si>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</si>
  <si>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</si>
  <si>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</si>
  <si>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</si>
  <si>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</si>
  <si>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</si>
  <si>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</si>
  <si>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</si>
  <si>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</si>
  <si>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</si>
  <si>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</si>
  <si>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</si>
  <si>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</si>
  <si>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</si>
  <si>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</si>
  <si>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</si>
  <si>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</si>
  <si>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</si>
  <si>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</si>
  <si>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</si>
  <si>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</si>
  <si>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</si>
  <si>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</si>
  <si>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</si>
  <si>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</si>
  <si>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</si>
  <si>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</si>
  <si>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</si>
  <si>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</si>
  <si>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</si>
  <si>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</si>
  <si>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</si>
  <si>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</si>
  <si>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</si>
  <si>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</si>
  <si>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</si>
  <si>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</si>
  <si>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</si>
  <si>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</si>
  <si>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</si>
  <si>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</si>
  <si>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</si>
  <si>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</si>
  <si>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</si>
  <si>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</si>
  <si>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</si>
  <si>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</si>
  <si>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</si>
  <si>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</si>
  <si>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</si>
  <si>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</si>
  <si>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</si>
  <si>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</si>
  <si>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</si>
  <si>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</si>
  <si>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</si>
  <si>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</si>
  <si>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</si>
  <si>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</si>
  <si>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</si>
  <si>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</si>
  <si>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</si>
  <si>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</si>
  <si>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</si>
  <si>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</si>
  <si>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</si>
  <si>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</si>
  <si>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</si>
  <si>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</si>
  <si>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</si>
  <si>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</si>
  <si>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</si>
  <si>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</si>
  <si>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</si>
  <si>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</si>
  <si>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</si>
  <si>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</si>
  <si>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</si>
  <si>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</si>
  <si>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</si>
  <si>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</si>
  <si>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</si>
  <si>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</si>
  <si>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</si>
  <si>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</si>
  <si>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</si>
  <si>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</si>
  <si>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</si>
  <si>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</si>
  <si>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</si>
  <si>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</si>
  <si>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</si>
  <si>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</si>
  <si>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</si>
  <si>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</si>
  <si>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</si>
  <si>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</si>
  <si>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</si>
  <si>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</si>
  <si>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</si>
  <si>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</si>
  <si>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</si>
  <si>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</si>
  <si>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</si>
  <si>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</si>
  <si>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</si>
  <si>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</si>
  <si>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</si>
  <si>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</si>
  <si>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</si>
  <si>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</si>
  <si>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</si>
  <si>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</si>
  <si>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</si>
  <si>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</si>
  <si>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</si>
  <si>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</si>
  <si>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</si>
  <si>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</si>
  <si>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</si>
  <si>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</si>
  <si>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</si>
  <si>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</si>
  <si>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</si>
  <si>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</si>
  <si>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</si>
  <si>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</si>
  <si>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</si>
  <si>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</si>
  <si>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</si>
  <si>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</si>
  <si>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</si>
  <si>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</si>
  <si>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</si>
  <si>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</si>
  <si>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</si>
  <si>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</si>
  <si>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</si>
  <si>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</si>
  <si>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</si>
  <si>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</si>
  <si>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</si>
  <si>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</si>
  <si>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</si>
  <si>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</si>
  <si>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</si>
  <si>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</si>
  <si>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</si>
  <si>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</si>
  <si>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</si>
  <si>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</si>
  <si>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</si>
  <si>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</si>
  <si>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</si>
  <si>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</si>
  <si>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</si>
  <si>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</si>
  <si>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</si>
  <si>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</si>
  <si>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</si>
  <si>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</si>
  <si>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</si>
  <si>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</si>
  <si>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</si>
  <si>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</si>
  <si>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</si>
  <si>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</si>
  <si>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</si>
  <si>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</si>
  <si>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</si>
  <si>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</si>
  <si>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</si>
  <si>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</si>
  <si>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</si>
  <si>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</si>
  <si>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</si>
  <si>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</si>
  <si>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</si>
  <si>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</si>
  <si>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</si>
  <si>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</si>
  <si>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</si>
  <si>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</si>
  <si>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</si>
  <si>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</si>
  <si>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</si>
  <si>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</si>
  <si>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</si>
  <si>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</si>
  <si>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</si>
  <si>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</si>
  <si>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</si>
  <si>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</si>
  <si>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</si>
  <si>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</si>
  <si>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</si>
  <si>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</si>
  <si>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</si>
  <si>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</si>
  <si>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</si>
  <si>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</si>
  <si>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</si>
  <si>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</si>
  <si>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</si>
  <si>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</si>
  <si>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</si>
  <si>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</si>
  <si>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</si>
  <si>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</si>
  <si>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</si>
  <si>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</si>
  <si>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</si>
  <si>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</si>
  <si>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</si>
  <si>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</si>
  <si>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</si>
  <si>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</si>
  <si>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</si>
  <si>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</si>
  <si>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</si>
  <si>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</si>
  <si>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</si>
  <si>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</si>
  <si>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</si>
  <si>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</si>
  <si>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</si>
  <si>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</si>
  <si>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</si>
  <si>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</si>
  <si>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</si>
  <si>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</si>
  <si>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</si>
  <si>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</si>
  <si>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</si>
  <si>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</si>
  <si>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</si>
  <si>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</si>
  <si>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</si>
  <si>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</si>
  <si>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</si>
  <si>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</si>
  <si>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</si>
  <si>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</si>
  <si>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</si>
  <si>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</si>
  <si>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</si>
  <si>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</si>
  <si>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</si>
  <si>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</si>
  <si>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</si>
  <si>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</si>
  <si>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</si>
  <si>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</si>
  <si>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</si>
  <si>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</si>
  <si>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</si>
  <si>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</si>
  <si>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</si>
  <si>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</si>
  <si>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</si>
  <si>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</si>
  <si>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</si>
  <si>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</si>
  <si>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</si>
  <si>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</si>
  <si>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</si>
  <si>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</si>
  <si>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</si>
  <si>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</si>
  <si>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</si>
  <si>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</si>
  <si>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</si>
  <si>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</si>
  <si>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</si>
  <si>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</si>
  <si>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</si>
  <si>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</si>
  <si>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</si>
  <si>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</si>
  <si>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</si>
  <si>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</si>
  <si>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</si>
  <si>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</si>
  <si>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</si>
  <si>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</si>
  <si>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</si>
  <si>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</si>
  <si>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</si>
  <si>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</si>
  <si>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</si>
  <si>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</si>
  <si>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</si>
  <si>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</si>
  <si>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</si>
  <si>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</si>
  <si>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</si>
  <si>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</si>
  <si>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</si>
  <si>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</si>
  <si>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</si>
  <si>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</si>
  <si>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</si>
  <si>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</si>
  <si>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</si>
  <si>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</si>
  <si>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</si>
  <si>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</si>
  <si>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</si>
  <si>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</si>
  <si>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</si>
  <si>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</si>
  <si>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</si>
  <si>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</si>
  <si>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</si>
  <si>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</si>
  <si>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</si>
  <si>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</si>
  <si>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</si>
  <si>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</si>
  <si>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</si>
  <si>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</si>
  <si>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</si>
  <si>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</si>
  <si>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</si>
  <si>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</si>
  <si>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</si>
  <si>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</si>
  <si>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</si>
  <si>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</si>
  <si>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</si>
  <si>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</si>
  <si>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</si>
  <si>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</si>
  <si>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</si>
  <si>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</si>
  <si>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</si>
  <si>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</si>
  <si>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</si>
  <si>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</si>
  <si>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</si>
  <si>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</si>
  <si>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</si>
  <si>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</si>
  <si>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</si>
  <si>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</si>
  <si>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</si>
  <si>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</si>
  <si>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</si>
  <si>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</si>
  <si>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</si>
  <si>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</si>
  <si>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</si>
  <si>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</si>
  <si>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</si>
  <si>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</si>
  <si>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</si>
  <si>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</si>
  <si>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</si>
  <si>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</si>
  <si>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</si>
  <si>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</si>
  <si>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</si>
  <si>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</si>
  <si>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</si>
  <si>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</si>
  <si>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</si>
  <si>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</si>
  <si>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</si>
  <si>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</si>
  <si>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</si>
  <si>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</si>
  <si>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</si>
  <si>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</si>
  <si>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</si>
  <si>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</si>
  <si>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</si>
  <si>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</si>
  <si>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</si>
  <si>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</si>
  <si>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</si>
  <si>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</si>
  <si>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</si>
  <si>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</si>
  <si>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</si>
  <si>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</si>
  <si>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</si>
  <si>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</si>
  <si>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</si>
  <si>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</si>
  <si>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</si>
  <si>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</si>
  <si>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</si>
  <si>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</si>
  <si>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</si>
  <si>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</si>
  <si>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</si>
  <si>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</si>
  <si>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</si>
  <si>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</si>
  <si>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</si>
  <si>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</si>
  <si>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</si>
  <si>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</si>
  <si>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</si>
  <si>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</si>
  <si>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</si>
  <si>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</si>
  <si>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</si>
  <si>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</si>
  <si>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</si>
  <si>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</si>
  <si>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</si>
  <si>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</si>
  <si>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</si>
  <si>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</si>
  <si>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</si>
  <si>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</si>
  <si>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</si>
  <si>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</si>
  <si>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</si>
  <si>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</si>
  <si>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</si>
  <si>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</si>
  <si>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</si>
  <si>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</si>
  <si>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</si>
  <si>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</si>
  <si>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</si>
  <si>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</si>
  <si>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</si>
  <si>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</si>
  <si>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</si>
  <si>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</si>
  <si>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</si>
  <si>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</si>
  <si>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</si>
  <si>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</si>
  <si>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</si>
  <si>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</si>
  <si>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</si>
  <si>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</si>
  <si>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</si>
  <si>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</si>
  <si>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</si>
  <si>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</si>
  <si>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</si>
  <si>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</si>
  <si>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</si>
  <si>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</si>
  <si>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</si>
  <si>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</si>
  <si>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</si>
  <si>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</si>
  <si>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</si>
  <si>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</si>
  <si>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</si>
  <si>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</si>
  <si>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</si>
  <si>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</si>
  <si>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</si>
  <si>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</si>
  <si>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</si>
  <si>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</si>
  <si>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</si>
  <si>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</si>
  <si>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</si>
  <si>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</si>
  <si>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</si>
  <si>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</si>
  <si>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</si>
  <si>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</si>
  <si>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</si>
  <si>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</si>
  <si>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</si>
  <si>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</si>
  <si>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</si>
  <si>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</si>
  <si>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</si>
  <si>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</si>
  <si>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</si>
  <si>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</si>
  <si>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</si>
  <si>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</si>
  <si>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</si>
  <si>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</si>
  <si>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</si>
  <si>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</si>
  <si>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</si>
  <si>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</si>
  <si>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</si>
  <si>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</si>
  <si>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</si>
  <si>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</si>
  <si>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</si>
  <si>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</si>
  <si>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</si>
  <si>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</si>
  <si>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</si>
  <si>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</si>
  <si>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</si>
  <si>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</si>
  <si>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</si>
  <si>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</si>
  <si>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</si>
  <si>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</si>
  <si>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</si>
  <si>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</si>
  <si>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</si>
  <si>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</si>
  <si>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</si>
  <si>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</si>
  <si>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</si>
  <si>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</si>
  <si>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</si>
  <si>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</si>
  <si>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</si>
  <si>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</si>
  <si>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</si>
  <si>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</si>
  <si>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</si>
  <si>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</si>
  <si>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</si>
  <si>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</si>
  <si>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</si>
  <si>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</si>
  <si>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</si>
  <si>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</si>
  <si>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</si>
  <si>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</si>
  <si>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</si>
  <si>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</si>
  <si>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</si>
  <si>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</si>
  <si>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</si>
  <si>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</si>
  <si>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</si>
  <si>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</si>
  <si>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</si>
  <si>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</si>
  <si>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</si>
  <si>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</si>
  <si>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</si>
  <si>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</si>
  <si>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</si>
  <si>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</si>
  <si>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</si>
  <si>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</si>
  <si>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</si>
  <si>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</si>
  <si>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</si>
  <si>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</si>
  <si>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</si>
  <si>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</si>
  <si>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</si>
  <si>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</si>
  <si>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</si>
  <si>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</si>
  <si>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</si>
  <si>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</si>
  <si>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</si>
  <si>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</si>
  <si>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</si>
  <si>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</si>
  <si>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</si>
  <si>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</si>
  <si>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</si>
  <si>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</si>
  <si>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</si>
  <si>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</si>
  <si>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</si>
  <si>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</si>
  <si>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</si>
  <si>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</si>
  <si>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</si>
  <si>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</si>
  <si>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</si>
  <si>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</si>
  <si>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</si>
  <si>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</si>
  <si>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</si>
  <si>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</si>
  <si>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</si>
  <si>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</si>
  <si>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</si>
  <si>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</si>
  <si>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</si>
  <si>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</si>
  <si>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</si>
  <si>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</si>
  <si>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</si>
  <si>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</si>
  <si>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</si>
  <si>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</si>
  <si>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</si>
  <si>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</si>
  <si>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</si>
  <si>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</si>
  <si>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</si>
  <si>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</si>
  <si>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</si>
  <si>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</si>
  <si>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</si>
  <si>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</si>
  <si>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</si>
  <si>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</si>
  <si>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</si>
  <si>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</si>
  <si>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</si>
  <si>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</si>
  <si>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</si>
  <si>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</si>
  <si>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</si>
  <si>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</si>
  <si>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</si>
  <si>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</si>
  <si>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</si>
  <si>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</si>
  <si>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</si>
  <si>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</si>
  <si>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</si>
  <si>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</si>
  <si>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</si>
  <si>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</si>
  <si>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</si>
  <si>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</si>
  <si>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</si>
  <si>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</si>
  <si>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</si>
  <si>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</si>
  <si>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</si>
  <si>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</si>
  <si>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</si>
  <si>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</si>
  <si>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</si>
  <si>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</si>
  <si>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</si>
  <si>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</si>
  <si>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</si>
  <si>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</si>
  <si>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</si>
  <si>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</si>
  <si>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</si>
  <si>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</si>
  <si>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</si>
  <si>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</si>
  <si>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</si>
  <si>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</si>
  <si>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</si>
  <si>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</si>
  <si>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</si>
  <si>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</si>
  <si>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</si>
  <si>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</si>
  <si>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</si>
  <si>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</si>
  <si>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</si>
  <si>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</si>
  <si>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</si>
  <si>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</si>
  <si>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</si>
  <si>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</si>
  <si>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</si>
  <si>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</si>
  <si>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</si>
  <si>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</si>
  <si>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</si>
  <si>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</si>
  <si>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</si>
  <si>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</si>
  <si>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</si>
  <si>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</si>
  <si>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</si>
  <si>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</si>
  <si>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</si>
  <si>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</si>
  <si>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</si>
  <si>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</si>
  <si>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</si>
  <si>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</si>
  <si>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</si>
  <si>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</si>
  <si>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</si>
  <si>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</si>
  <si>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</si>
  <si>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</si>
  <si>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</si>
  <si>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</si>
  <si>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</si>
  <si>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</si>
  <si>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</si>
  <si>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</si>
  <si>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</si>
  <si>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</si>
  <si>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</si>
  <si>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</si>
  <si>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</si>
  <si>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</si>
  <si>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</si>
  <si>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</si>
  <si>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</si>
  <si>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</si>
  <si>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</si>
  <si>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</si>
  <si>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</si>
  <si>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</si>
  <si>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</si>
  <si>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</si>
  <si>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</si>
  <si>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</si>
  <si>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</si>
  <si>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</si>
  <si>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</si>
  <si>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</si>
  <si>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</si>
  <si>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</si>
  <si>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</si>
  <si>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</si>
  <si>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</si>
  <si>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</si>
  <si>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</si>
  <si>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</si>
  <si>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</si>
  <si>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</si>
  <si>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</si>
  <si>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</si>
  <si>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</si>
  <si>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</si>
  <si>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</si>
  <si>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</si>
  <si>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</si>
  <si>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</si>
  <si>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</si>
  <si>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</si>
  <si>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</si>
  <si>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</si>
  <si>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</si>
  <si>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</si>
  <si>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</si>
  <si>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</si>
  <si>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</si>
  <si>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</si>
  <si>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</si>
  <si>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</si>
  <si>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</si>
  <si>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</si>
  <si>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</si>
  <si>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</si>
  <si>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</si>
  <si>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</si>
  <si>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</si>
  <si>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</si>
  <si>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</si>
  <si>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</si>
  <si>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</si>
  <si>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</si>
  <si>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</si>
  <si>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</si>
  <si>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</si>
  <si>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</si>
  <si>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</si>
  <si>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</si>
  <si>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</si>
  <si>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</si>
  <si>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</si>
  <si>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</si>
  <si>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</si>
  <si>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</si>
  <si>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</si>
  <si>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</si>
  <si>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</si>
  <si>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</si>
  <si>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</si>
  <si>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</si>
  <si>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</si>
  <si>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</si>
  <si>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</si>
  <si>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</si>
  <si>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</si>
  <si>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</si>
  <si>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</si>
  <si>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</si>
  <si>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</si>
  <si>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</si>
  <si>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</si>
  <si>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</si>
  <si>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</si>
  <si>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</si>
  <si>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</si>
  <si>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</si>
  <si>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</si>
  <si>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</si>
  <si>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</si>
  <si>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</si>
  <si>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</si>
  <si>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</si>
  <si>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</si>
  <si>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</si>
  <si>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</si>
  <si>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</si>
  <si>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</si>
  <si>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</si>
  <si>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</si>
  <si>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</si>
  <si>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</si>
  <si>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</si>
  <si>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</si>
  <si>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</si>
  <si>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</si>
  <si>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</si>
  <si>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</si>
  <si>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</si>
  <si>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</si>
  <si>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</si>
  <si>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</si>
  <si>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</si>
  <si>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</si>
  <si>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</si>
  <si>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</si>
  <si>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</si>
  <si>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</si>
  <si>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</si>
  <si>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</si>
  <si>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</si>
  <si>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</si>
  <si>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</si>
  <si>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</si>
  <si>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</si>
  <si>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</si>
  <si>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</si>
  <si>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</si>
  <si>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</si>
  <si>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</si>
  <si>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</si>
  <si>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</si>
  <si>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</si>
  <si>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</si>
  <si>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</si>
  <si>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</si>
  <si>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</si>
  <si>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</si>
  <si>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</si>
  <si>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</si>
  <si>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</si>
  <si>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</si>
  <si>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</si>
  <si>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</si>
  <si>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</si>
  <si>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</si>
  <si>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</si>
  <si>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</si>
  <si>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</si>
  <si>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</si>
  <si>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</si>
  <si>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</si>
  <si>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</si>
  <si>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</si>
  <si>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</si>
  <si>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</si>
  <si>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</si>
  <si>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</si>
  <si>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</si>
  <si>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</si>
  <si>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</si>
  <si>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</si>
  <si>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</si>
  <si>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</si>
  <si>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</si>
  <si>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</si>
  <si>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</si>
  <si>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</si>
  <si>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</si>
  <si>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</si>
  <si>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</si>
  <si>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</si>
  <si>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</si>
  <si>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</si>
  <si>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</si>
  <si>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</si>
  <si>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</si>
  <si>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</si>
  <si>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</si>
  <si>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</si>
  <si>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</si>
  <si>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</si>
  <si>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</si>
  <si>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</si>
  <si>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</si>
  <si>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</si>
  <si>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</si>
  <si>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</si>
  <si>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</si>
  <si>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</si>
  <si>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</si>
  <si>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</si>
  <si>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</si>
  <si>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</si>
  <si>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</si>
  <si>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</si>
  <si>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</si>
  <si>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</si>
  <si>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</si>
  <si>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</si>
  <si>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</si>
  <si>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</si>
  <si>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</si>
  <si>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</si>
  <si>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</si>
  <si>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</si>
  <si>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</si>
  <si>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</si>
  <si>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</si>
  <si>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</si>
  <si>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</si>
  <si>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</si>
  <si>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</si>
  <si>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</si>
  <si>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</si>
  <si>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</si>
  <si>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</si>
  <si>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</si>
  <si>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</si>
  <si>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</si>
  <si>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</si>
  <si>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</si>
  <si>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</si>
  <si>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</si>
  <si>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</si>
  <si>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</si>
  <si>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</si>
  <si>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</si>
  <si>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</si>
  <si>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</si>
  <si>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</si>
  <si>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</si>
  <si>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</si>
  <si>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</si>
  <si>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</si>
  <si>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</si>
  <si>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</si>
  <si>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</si>
  <si>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</si>
  <si>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</si>
  <si>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</si>
  <si>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</si>
  <si>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</si>
  <si>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</si>
  <si>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</si>
  <si>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</si>
  <si>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</si>
  <si>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</si>
  <si>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</si>
  <si>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</si>
  <si>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</si>
  <si>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</si>
  <si>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</si>
  <si>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</si>
  <si>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</si>
  <si>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</si>
  <si>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</si>
  <si>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</si>
  <si>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</si>
  <si>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</si>
  <si>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</si>
  <si>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</si>
  <si>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</si>
  <si>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</si>
  <si>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</si>
  <si>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</si>
  <si>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</si>
  <si>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</si>
  <si>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</si>
  <si>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</si>
  <si>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</si>
  <si>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</si>
  <si>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</si>
  <si>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</si>
  <si>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</si>
  <si>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</si>
  <si>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</si>
  <si>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</si>
  <si>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</si>
  <si>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</si>
  <si>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</si>
  <si>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</si>
  <si>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</si>
  <si>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</si>
  <si>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</si>
  <si>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</si>
  <si>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</si>
  <si>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</si>
  <si>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</si>
  <si>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</si>
  <si>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</si>
  <si>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</si>
  <si>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</si>
  <si>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</si>
  <si>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</si>
  <si>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</si>
  <si>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</si>
  <si>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</si>
  <si>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</si>
  <si>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</si>
  <si>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</si>
  <si>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</si>
  <si>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</si>
  <si>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</si>
  <si>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</si>
  <si>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</si>
  <si>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</si>
  <si>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</si>
  <si>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</si>
  <si>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</si>
  <si>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</si>
  <si>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</si>
  <si>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</si>
  <si>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</si>
  <si>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</si>
  <si>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</si>
  <si>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</si>
  <si>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</si>
  <si>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</si>
  <si>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</si>
  <si>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</si>
  <si>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</si>
  <si>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</si>
  <si>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</si>
  <si>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</si>
  <si>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</si>
  <si>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</si>
  <si>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</si>
  <si>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</si>
  <si>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</si>
  <si>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</si>
  <si>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</si>
  <si>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</si>
  <si>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</si>
  <si>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</si>
  <si>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</si>
  <si>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</si>
  <si>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</si>
  <si>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</si>
  <si>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</si>
  <si>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</si>
  <si>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</si>
  <si>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</si>
  <si>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</si>
  <si>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</si>
  <si>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</si>
  <si>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</si>
  <si>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</si>
  <si>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</si>
  <si>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</si>
  <si>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</si>
  <si>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</si>
  <si>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</si>
  <si>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</si>
  <si>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</si>
  <si>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</si>
  <si>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</si>
  <si>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</si>
  <si>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</si>
  <si>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</si>
  <si>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</si>
  <si>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</si>
  <si>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</si>
  <si>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</si>
  <si>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</si>
  <si>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</si>
  <si>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</si>
  <si>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</si>
  <si>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</si>
  <si>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</si>
  <si>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</si>
  <si>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</si>
  <si>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</si>
  <si>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</si>
  <si>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</si>
  <si>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</si>
  <si>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</si>
  <si>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</si>
  <si>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</si>
  <si>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</si>
  <si>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</si>
  <si>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</si>
  <si>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</si>
  <si>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</si>
  <si>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</si>
  <si>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</si>
  <si>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</si>
  <si>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</si>
  <si>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</si>
  <si>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</si>
  <si>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</si>
  <si>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</si>
  <si>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</si>
  <si>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</si>
  <si>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</si>
  <si>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</si>
  <si>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</si>
  <si>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</si>
  <si>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</si>
  <si>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</si>
  <si>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</si>
  <si>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</si>
  <si>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</si>
  <si>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</si>
  <si>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</si>
  <si>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</si>
  <si>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</si>
  <si>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</si>
  <si>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</si>
  <si>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</si>
  <si>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</si>
  <si>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</si>
  <si>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</si>
  <si>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</si>
  <si>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</si>
  <si>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</si>
  <si>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</si>
  <si>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</si>
  <si>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</si>
  <si>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</si>
  <si>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</si>
  <si>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</si>
  <si>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</si>
  <si>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</si>
  <si>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</si>
  <si>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</si>
  <si>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</si>
  <si>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</si>
  <si>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</si>
  <si>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</si>
  <si>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</si>
  <si>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</si>
  <si>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</si>
  <si>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</si>
  <si>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</si>
  <si>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</si>
  <si>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</si>
  <si>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</si>
  <si>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</si>
  <si>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</si>
  <si>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</si>
  <si>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</si>
  <si>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</si>
  <si>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</si>
  <si>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</si>
  <si>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</si>
  <si>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</si>
  <si>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</si>
  <si>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</si>
  <si>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</si>
  <si>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</si>
  <si>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</si>
  <si>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</si>
  <si>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</si>
  <si>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</si>
  <si>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</si>
  <si>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</si>
  <si>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</si>
  <si>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</si>
  <si>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</si>
  <si>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</si>
  <si>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</si>
  <si>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</si>
  <si>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</si>
  <si>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</si>
  <si>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</si>
  <si>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</si>
  <si>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</si>
  <si>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</si>
  <si>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</si>
  <si>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</si>
  <si>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</si>
  <si>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</si>
  <si>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</si>
  <si>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</si>
  <si>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</si>
  <si>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</si>
  <si>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</si>
  <si>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</si>
  <si>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</si>
  <si>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</si>
  <si>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</si>
  <si>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</si>
  <si>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</si>
  <si>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</si>
  <si>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</si>
  <si>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</si>
  <si>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</si>
  <si>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</si>
  <si>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</si>
  <si>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</si>
  <si>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</si>
  <si>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</si>
  <si>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</si>
  <si>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</si>
  <si>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</si>
  <si>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</si>
  <si>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</si>
  <si>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</si>
  <si>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</si>
  <si>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</si>
  <si>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</si>
  <si>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</si>
  <si>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</si>
  <si>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</si>
  <si>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</si>
  <si>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</si>
  <si>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</si>
  <si>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</si>
  <si>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</si>
  <si>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</si>
  <si>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</si>
  <si>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</si>
  <si>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</si>
  <si>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</si>
  <si>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</si>
  <si>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</si>
  <si>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</si>
  <si>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</si>
  <si>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</si>
  <si>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</si>
  <si>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</si>
  <si>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</si>
  <si>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</si>
  <si>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</si>
  <si>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</si>
  <si>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</si>
  <si>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</si>
  <si>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</si>
  <si>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</si>
  <si>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</si>
  <si>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</si>
  <si>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</si>
  <si>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</si>
  <si>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</si>
  <si>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</si>
  <si>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</si>
  <si>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</si>
  <si>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</si>
  <si>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</si>
  <si>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</si>
  <si>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</si>
  <si>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</si>
  <si>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</si>
  <si>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</si>
  <si>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</si>
  <si>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</si>
  <si>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</si>
  <si>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</si>
  <si>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</si>
  <si>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</si>
  <si>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</si>
  <si>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</si>
  <si>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</si>
  <si>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</si>
  <si>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</si>
  <si>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</si>
  <si>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</si>
  <si>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</si>
  <si>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</si>
  <si>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</si>
  <si>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</si>
  <si>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</si>
  <si>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</si>
  <si>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</si>
  <si>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</si>
  <si>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</si>
  <si>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</si>
  <si>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</si>
  <si>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</si>
  <si>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</si>
  <si>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</si>
  <si>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</si>
  <si>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</si>
  <si>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</si>
  <si>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</si>
  <si>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</si>
  <si>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</si>
  <si>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</si>
  <si>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</si>
  <si>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</si>
  <si>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</si>
  <si>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</si>
  <si>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</si>
  <si>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</si>
  <si>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</si>
  <si>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</si>
  <si>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</si>
  <si>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</si>
  <si>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</si>
  <si>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</si>
  <si>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</si>
  <si>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</si>
  <si>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</si>
  <si>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</si>
  <si>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</si>
  <si>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</si>
  <si>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</si>
  <si>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</si>
  <si>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</si>
  <si>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</si>
  <si>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</si>
  <si>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</si>
  <si>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</si>
  <si>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</si>
  <si>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</si>
  <si>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</si>
  <si>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</si>
  <si>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</si>
  <si>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</si>
  <si>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</si>
  <si>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</si>
  <si>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</si>
  <si>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</si>
  <si>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</si>
  <si>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</si>
  <si>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</si>
  <si>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</si>
  <si>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</si>
  <si>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</si>
  <si>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</si>
  <si>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</si>
  <si>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</si>
  <si>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</si>
  <si>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</si>
  <si>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</si>
  <si>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</si>
  <si>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</si>
  <si>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</si>
  <si>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</si>
  <si>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</si>
  <si>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</si>
  <si>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</si>
  <si>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</si>
  <si>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</si>
  <si>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</si>
  <si>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</si>
  <si>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</si>
  <si>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</si>
  <si>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</si>
  <si>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</si>
  <si>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</si>
  <si>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</si>
  <si>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</si>
  <si>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</si>
  <si>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</si>
  <si>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</si>
  <si>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</si>
  <si>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</si>
  <si>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</si>
  <si>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</si>
  <si>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</si>
  <si>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</si>
  <si>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</si>
  <si>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</si>
  <si>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</si>
  <si>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</si>
  <si>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</si>
  <si>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</si>
  <si>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</si>
  <si>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</si>
  <si>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</si>
  <si>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</si>
  <si>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</si>
  <si>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</si>
  <si>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</si>
  <si>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</si>
  <si>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</si>
  <si>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</si>
  <si>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</si>
  <si>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</si>
  <si>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</si>
  <si>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</si>
  <si>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</si>
  <si>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</si>
  <si>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</si>
  <si>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</si>
  <si>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</si>
  <si>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</si>
  <si>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</si>
  <si>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</si>
  <si>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</si>
  <si>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</si>
  <si>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</si>
  <si>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</si>
  <si>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</si>
  <si>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</si>
  <si>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</si>
  <si>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</si>
  <si>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</si>
  <si>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</si>
  <si>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</si>
  <si>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</si>
  <si>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</si>
  <si>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</si>
  <si>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</si>
  <si>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</si>
  <si>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</si>
  <si>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</si>
  <si>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</si>
  <si>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</si>
  <si>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</si>
  <si>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</si>
  <si>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</si>
  <si>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</si>
  <si>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</si>
  <si>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</si>
  <si>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</si>
  <si>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</si>
  <si>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</si>
  <si>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</si>
  <si>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</si>
  <si>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</si>
  <si>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</si>
  <si>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</si>
  <si>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</si>
  <si>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</si>
  <si>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</si>
  <si>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</si>
  <si>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</si>
  <si>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</si>
  <si>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</si>
  <si>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</si>
  <si>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</si>
  <si>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</si>
  <si>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</si>
  <si>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</si>
  <si>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</si>
  <si>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</si>
  <si>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</si>
  <si>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</si>
  <si>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</si>
  <si>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</si>
  <si>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</si>
  <si>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</si>
  <si>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</si>
  <si>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</si>
  <si>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</si>
  <si>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</si>
  <si>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</si>
  <si>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</si>
  <si>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</si>
  <si>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</si>
  <si>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</si>
  <si>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</si>
  <si>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</si>
  <si>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</si>
  <si>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</si>
  <si>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</si>
  <si>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</si>
  <si>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</si>
  <si>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</si>
  <si>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</si>
  <si>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</si>
  <si>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</si>
  <si>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</si>
  <si>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</si>
  <si>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</si>
  <si>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</si>
  <si>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</si>
  <si>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</si>
  <si>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</si>
  <si>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</si>
  <si>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</si>
  <si>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</si>
  <si>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</si>
  <si>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</si>
  <si>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</si>
  <si>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</si>
  <si>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</si>
  <si>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</si>
  <si>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</si>
  <si>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</si>
  <si>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</si>
  <si>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</si>
  <si>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</si>
  <si>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</si>
  <si>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</si>
  <si>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</si>
  <si>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</si>
  <si>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</si>
  <si>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</si>
  <si>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</si>
  <si>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</si>
  <si>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</si>
  <si>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</si>
  <si>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</si>
  <si>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</si>
  <si>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</si>
  <si>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</si>
  <si>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</si>
  <si>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</si>
  <si>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</si>
  <si>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</si>
  <si>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</si>
  <si>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</si>
  <si>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</si>
  <si>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</si>
  <si>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</si>
  <si>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</si>
  <si>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</si>
  <si>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</si>
  <si>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</si>
  <si>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</si>
  <si>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</si>
  <si>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</si>
  <si>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</si>
  <si>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</si>
  <si>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</si>
  <si>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</si>
  <si>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</si>
  <si>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</si>
  <si>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</si>
  <si>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</si>
  <si>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</si>
  <si>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</si>
  <si>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</si>
  <si>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</si>
  <si>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</si>
  <si>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</si>
  <si>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</si>
  <si>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</si>
  <si>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</si>
  <si>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</si>
  <si>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</si>
  <si>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</si>
  <si>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</si>
  <si>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</si>
  <si>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</si>
  <si>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</si>
  <si>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</si>
  <si>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</si>
  <si>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</si>
  <si>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</si>
  <si>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</si>
  <si>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</si>
  <si>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</si>
  <si>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</si>
  <si>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</si>
  <si>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</si>
  <si>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</si>
  <si>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</si>
  <si>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</si>
  <si>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</si>
  <si>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</si>
  <si>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</si>
  <si>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</si>
  <si>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</si>
  <si>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</si>
  <si>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</si>
  <si>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</si>
  <si>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</si>
  <si>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</si>
  <si>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</si>
  <si>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</si>
  <si>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</si>
  <si>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</si>
  <si>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</si>
  <si>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</si>
  <si>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</si>
  <si>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</si>
  <si>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</si>
  <si>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</si>
  <si>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</si>
  <si>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</si>
  <si>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</si>
  <si>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</si>
  <si>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</si>
  <si>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</si>
  <si>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</si>
  <si>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</si>
  <si>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</si>
  <si>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</si>
  <si>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</si>
  <si>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</si>
  <si>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</si>
  <si>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</si>
  <si>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</si>
  <si>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</si>
  <si>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</si>
  <si>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</si>
  <si>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</si>
  <si>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</si>
  <si>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</si>
  <si>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</si>
  <si>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</si>
  <si>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</si>
  <si>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</si>
  <si>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</si>
  <si>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</si>
  <si>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</si>
  <si>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</si>
  <si>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</si>
  <si>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</si>
  <si>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</si>
  <si>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</si>
  <si>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</si>
  <si>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</si>
  <si>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</si>
  <si>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</si>
  <si>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</si>
  <si>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</si>
  <si>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</si>
  <si>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</si>
  <si>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</si>
  <si>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</si>
  <si>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</si>
  <si>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</si>
  <si>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</si>
  <si>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</si>
  <si>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</si>
  <si>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</si>
  <si>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</si>
  <si>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</si>
  <si>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</si>
  <si>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</si>
  <si>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</si>
  <si>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</si>
  <si>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</si>
  <si>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</si>
  <si>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</si>
  <si>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</si>
  <si>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</si>
  <si>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</si>
  <si>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</si>
  <si>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</si>
  <si>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</si>
  <si>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</si>
  <si>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</si>
  <si>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</si>
  <si>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</si>
  <si>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</si>
  <si>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</si>
  <si>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</si>
  <si>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</si>
  <si>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</si>
  <si>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</si>
  <si>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</si>
  <si>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</si>
  <si>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</si>
  <si>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</si>
  <si>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</si>
  <si>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</si>
  <si>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</si>
  <si>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</si>
  <si>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</si>
  <si>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</si>
  <si>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</si>
  <si>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</si>
  <si>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</si>
  <si>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</si>
  <si>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</si>
  <si>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</si>
  <si>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</si>
  <si>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</si>
  <si>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</si>
  <si>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</si>
  <si>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</si>
  <si>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</si>
  <si>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</si>
  <si>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</si>
  <si>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</si>
  <si>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</si>
  <si>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</si>
  <si>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</si>
  <si>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</si>
  <si>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</si>
  <si>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</si>
  <si>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</si>
  <si>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</si>
  <si>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</si>
  <si>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</si>
  <si>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</si>
  <si>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</si>
  <si>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</si>
  <si>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</si>
  <si>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</si>
  <si>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</si>
  <si>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</si>
  <si>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</si>
  <si>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</si>
  <si>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</si>
  <si>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</si>
  <si>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</si>
  <si>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</si>
  <si>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</si>
  <si>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</si>
  <si>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</si>
  <si>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</si>
  <si>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</si>
  <si>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</si>
  <si>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</si>
  <si>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</si>
  <si>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</si>
  <si>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</si>
  <si>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</si>
  <si>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</si>
  <si>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</si>
  <si>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</si>
  <si>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</si>
  <si>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</si>
  <si>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</si>
  <si>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</si>
  <si>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</si>
  <si>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</si>
  <si>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</si>
  <si>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</si>
  <si>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</si>
  <si>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</si>
  <si>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</si>
  <si>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</si>
  <si>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</si>
  <si>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</si>
  <si>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</si>
  <si>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</si>
  <si>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</si>
  <si>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</si>
  <si>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</si>
  <si>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</si>
  <si>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</si>
  <si>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</si>
  <si>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</si>
  <si>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</si>
  <si>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</si>
  <si>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</si>
  <si>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</si>
  <si>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</si>
  <si>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</si>
  <si>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</si>
  <si>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</si>
  <si>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</si>
  <si>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</si>
  <si>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</si>
  <si>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</si>
  <si>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</si>
  <si>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</si>
  <si>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</si>
  <si>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</si>
  <si>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</si>
  <si>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</si>
  <si>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</si>
  <si>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</si>
  <si>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</si>
  <si>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</si>
  <si>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</si>
  <si>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</si>
  <si>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</si>
  <si>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</si>
  <si>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</si>
  <si>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</si>
  <si>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</si>
  <si>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</si>
  <si>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</si>
  <si>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</si>
  <si>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</si>
  <si>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</si>
  <si>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</si>
  <si>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</si>
  <si>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</si>
  <si>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</si>
  <si>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</si>
  <si>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</si>
  <si>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</si>
  <si>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</si>
  <si>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</si>
  <si>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</si>
  <si>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</si>
  <si>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</si>
  <si>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</si>
  <si>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</si>
  <si>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</si>
  <si>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</si>
  <si>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</si>
  <si>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</si>
  <si>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</si>
  <si>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</si>
  <si>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</si>
  <si>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</si>
  <si>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</si>
  <si>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</si>
  <si>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</si>
  <si>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</si>
  <si>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</si>
  <si>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</si>
  <si>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</si>
  <si>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</si>
  <si>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</si>
  <si>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</si>
  <si>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</si>
  <si>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</si>
  <si>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</si>
  <si>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</si>
  <si>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</si>
  <si>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</si>
  <si>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</si>
  <si>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</si>
  <si>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</si>
  <si>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</si>
  <si>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</si>
  <si>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</si>
  <si>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</si>
  <si>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</si>
  <si>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</si>
  <si>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</si>
  <si>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</si>
  <si>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</si>
  <si>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</si>
  <si>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</si>
  <si>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</si>
  <si>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</si>
  <si>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</si>
  <si>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</si>
  <si>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</si>
  <si>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</si>
  <si>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</si>
  <si>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</si>
  <si>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</si>
  <si>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</si>
  <si>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</si>
  <si>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</si>
  <si>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</si>
  <si>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</si>
  <si>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</si>
  <si>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</si>
  <si>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</si>
  <si>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</si>
  <si>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</si>
  <si>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</si>
  <si>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</si>
  <si>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</si>
  <si>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</si>
  <si>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</si>
  <si>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</si>
  <si>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</si>
  <si>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</si>
  <si>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</si>
  <si>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</si>
  <si>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</si>
  <si>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</si>
  <si>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</si>
  <si>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</si>
  <si>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</si>
  <si>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</si>
  <si>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</si>
  <si>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</si>
  <si>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</si>
  <si>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</si>
  <si>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</si>
  <si>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</si>
  <si>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</si>
  <si>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</si>
  <si>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</si>
  <si>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</si>
  <si>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</si>
  <si>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</si>
  <si>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</si>
  <si>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</si>
  <si>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</si>
  <si>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</si>
  <si>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</si>
  <si>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</si>
  <si>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</si>
  <si>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</si>
  <si>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</si>
  <si>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</si>
  <si>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</si>
  <si>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</si>
  <si>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</si>
  <si>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</si>
  <si>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</si>
  <si>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</si>
  <si>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</si>
  <si>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</si>
  <si>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</si>
  <si>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</si>
  <si>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</si>
  <si>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</si>
  <si>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</si>
  <si>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</si>
  <si>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</si>
  <si>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</si>
  <si>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</si>
  <si>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</si>
  <si>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</si>
  <si>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</si>
  <si>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</si>
  <si>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</si>
  <si>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</si>
  <si>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</si>
  <si>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</si>
  <si>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</si>
  <si>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</si>
  <si>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</si>
  <si>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</si>
  <si>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</si>
  <si>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</si>
  <si>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</si>
  <si>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</si>
  <si>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</si>
  <si>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</si>
  <si>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</si>
  <si>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</si>
  <si>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</si>
  <si>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</si>
  <si>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</si>
  <si>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</si>
  <si>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</si>
  <si>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</si>
  <si>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</si>
  <si>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</si>
  <si>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</si>
  <si>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</si>
  <si>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</si>
  <si>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</si>
  <si>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</si>
  <si>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</si>
  <si>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</si>
  <si>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</si>
  <si>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</si>
  <si>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</si>
  <si>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</si>
  <si>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</si>
  <si>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</si>
  <si>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</si>
  <si>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</si>
  <si>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</si>
  <si>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</si>
  <si>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</si>
  <si>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</si>
  <si>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</si>
  <si>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</si>
  <si>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</si>
  <si>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</si>
  <si>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</si>
  <si>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</si>
  <si>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</si>
  <si>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</si>
  <si>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</si>
  <si>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</si>
  <si>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</si>
  <si>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</si>
  <si>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</si>
  <si>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</si>
  <si>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</si>
  <si>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</si>
  <si>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</si>
  <si>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</si>
  <si>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</si>
  <si>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</si>
  <si>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</si>
  <si>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</si>
  <si>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</si>
  <si>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</si>
  <si>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</si>
  <si>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</si>
  <si>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</si>
  <si>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</si>
  <si>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</si>
  <si>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</si>
  <si>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</si>
  <si>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</si>
  <si>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</si>
  <si>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</si>
  <si>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</si>
  <si>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</si>
  <si>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</si>
  <si>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</si>
  <si>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</si>
  <si>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</si>
  <si>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</si>
  <si>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</si>
  <si>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</si>
  <si>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</si>
  <si>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</si>
  <si>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</si>
  <si>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</si>
  <si>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</si>
  <si>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</si>
  <si>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</si>
  <si>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</si>
  <si>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</si>
  <si>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</si>
  <si>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</si>
  <si>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</si>
  <si>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</si>
  <si>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</si>
  <si>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</si>
  <si>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</si>
  <si>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</si>
  <si>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</si>
  <si>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</si>
  <si>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</si>
  <si>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</si>
  <si>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</si>
  <si>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</si>
  <si>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</si>
  <si>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</si>
  <si>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</si>
  <si>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</si>
  <si>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</si>
  <si>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</si>
  <si>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</si>
  <si>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</si>
  <si>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</si>
  <si>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</si>
  <si>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</si>
  <si>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</si>
  <si>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</si>
  <si>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</si>
  <si>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</si>
  <si>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</si>
  <si>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</si>
  <si>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</si>
  <si>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</si>
  <si>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</si>
  <si>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</si>
  <si>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</si>
  <si>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</si>
  <si>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</si>
  <si>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</si>
  <si>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</si>
  <si>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</si>
  <si>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</si>
  <si>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</si>
  <si>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</si>
  <si>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</si>
  <si>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</si>
  <si>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</si>
  <si>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</si>
  <si>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</si>
  <si>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</si>
  <si>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</si>
  <si>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</si>
  <si>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</si>
  <si>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</si>
  <si>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</si>
  <si>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</si>
  <si>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</si>
  <si>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</si>
  <si>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</si>
  <si>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</si>
  <si>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</si>
  <si>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</si>
  <si>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</si>
  <si>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</si>
  <si>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</si>
  <si>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</si>
  <si>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</si>
  <si>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</si>
  <si>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</si>
  <si>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</si>
  <si>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</si>
  <si>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</si>
  <si>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</si>
  <si>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</si>
  <si>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</si>
  <si>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</si>
  <si>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</si>
  <si>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</si>
  <si>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</si>
  <si>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</si>
  <si>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</si>
  <si>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</si>
  <si>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</si>
  <si>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</si>
  <si>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</si>
  <si>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</si>
  <si>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</si>
  <si>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</si>
  <si>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</si>
  <si>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</si>
  <si>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</si>
  <si>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</si>
  <si>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</si>
  <si>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</si>
  <si>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</si>
  <si>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</si>
  <si>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</si>
  <si>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</si>
  <si>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</si>
  <si>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</si>
  <si>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</si>
  <si>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</si>
  <si>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</si>
  <si>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</si>
  <si>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</si>
  <si>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</si>
  <si>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</si>
  <si>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</si>
  <si>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</si>
  <si>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</si>
  <si>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</si>
  <si>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</si>
  <si>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</si>
  <si>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</si>
  <si>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</si>
  <si>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</si>
  <si>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</si>
  <si>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</si>
  <si>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</si>
  <si>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</si>
  <si>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</si>
  <si>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</si>
  <si>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</si>
  <si>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</si>
  <si>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</si>
  <si>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</si>
  <si>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</si>
  <si>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</si>
  <si>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</si>
  <si>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</si>
  <si>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</si>
  <si>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</si>
  <si>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</si>
  <si>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</si>
  <si>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</si>
  <si>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</si>
  <si>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</si>
  <si>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</si>
  <si>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</si>
  <si>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</si>
  <si>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</si>
  <si>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</si>
  <si>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</si>
  <si>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</si>
  <si>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</si>
  <si>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</si>
  <si>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</si>
  <si>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</si>
  <si>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</si>
  <si>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</si>
  <si>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</si>
  <si>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</si>
  <si>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</si>
  <si>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</si>
  <si>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</si>
  <si>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</si>
  <si>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</si>
  <si>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</si>
  <si>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</si>
  <si>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</si>
  <si>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</si>
  <si>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</si>
  <si>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</si>
  <si>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</si>
  <si>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</si>
  <si>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</si>
  <si>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</si>
  <si>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</si>
  <si>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</si>
  <si>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</si>
  <si>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</si>
  <si>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</si>
  <si>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</si>
  <si>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</si>
  <si>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</si>
  <si>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</si>
  <si>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</si>
  <si>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</si>
  <si>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</si>
  <si>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</si>
  <si>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</si>
  <si>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</si>
  <si>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</si>
  <si>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</si>
  <si>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</si>
  <si>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</si>
  <si>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</si>
  <si>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</si>
  <si>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</si>
  <si>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</si>
  <si>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</si>
  <si>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</si>
  <si>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</si>
  <si>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</si>
  <si>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</si>
  <si>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</si>
  <si>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</si>
  <si>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</si>
  <si>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</si>
  <si>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</si>
  <si>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</si>
  <si>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</si>
  <si>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</si>
  <si>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</si>
  <si>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</si>
  <si>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</si>
  <si>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</si>
  <si>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</si>
  <si>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</si>
  <si>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</si>
  <si>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</si>
  <si>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</si>
  <si>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</si>
  <si>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</si>
  <si>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</si>
  <si>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</si>
  <si>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</si>
  <si>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</si>
  <si>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</si>
  <si>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</si>
  <si>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</si>
  <si>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</si>
  <si>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</si>
  <si>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</si>
  <si>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</si>
  <si>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</si>
  <si>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</si>
  <si>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</si>
  <si>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</si>
  <si>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</si>
  <si>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</si>
  <si>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</si>
  <si>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</si>
  <si>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</si>
  <si>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</si>
  <si>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</si>
  <si>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</si>
  <si>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</si>
  <si>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</si>
  <si>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</si>
  <si>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</si>
  <si>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</si>
  <si>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</si>
  <si>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</si>
  <si>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</si>
  <si>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</si>
  <si>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</si>
  <si>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</si>
  <si>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</si>
  <si>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</si>
  <si>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</si>
  <si>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</si>
  <si>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</si>
  <si>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</si>
  <si>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</si>
  <si>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</si>
  <si>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</si>
  <si>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</si>
  <si>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</si>
  <si>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</si>
  <si>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</si>
  <si>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</si>
  <si>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</si>
  <si>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</si>
  <si>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</si>
  <si>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</si>
  <si>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</si>
  <si>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</si>
  <si>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</si>
  <si>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</si>
  <si>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</si>
  <si>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</si>
  <si>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</si>
  <si>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</si>
  <si>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</si>
  <si>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</si>
  <si>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</si>
  <si>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</si>
  <si>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</si>
  <si>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</si>
  <si>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</si>
  <si>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</si>
  <si>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</si>
  <si>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</si>
  <si>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</si>
  <si>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</si>
  <si>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</si>
  <si>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</si>
  <si>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</si>
  <si>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</si>
  <si>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</si>
  <si>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</si>
  <si>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</si>
  <si>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</si>
  <si>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</si>
  <si>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</si>
  <si>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</si>
  <si>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</si>
  <si>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</si>
  <si>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</si>
  <si>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</si>
  <si>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</si>
  <si>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</si>
  <si>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</si>
  <si>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</si>
  <si>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</si>
  <si>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</si>
  <si>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</si>
  <si>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</si>
  <si>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</si>
  <si>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</si>
  <si>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</si>
  <si>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</si>
  <si>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</si>
  <si>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</si>
  <si>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</si>
  <si>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</si>
  <si>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</si>
  <si>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</si>
  <si>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</si>
  <si>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</si>
  <si>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</si>
  <si>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</si>
  <si>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</si>
  <si>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</si>
  <si>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</si>
  <si>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</si>
  <si>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</si>
  <si>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</si>
  <si>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</si>
  <si>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</si>
  <si>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</si>
  <si>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</si>
  <si>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</si>
  <si>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</si>
  <si>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</si>
  <si>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</si>
  <si>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</si>
  <si>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</si>
  <si>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</si>
  <si>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</si>
  <si>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</si>
  <si>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</si>
  <si>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</si>
  <si>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</si>
  <si>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</si>
  <si>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</si>
  <si>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</si>
  <si>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</si>
  <si>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</si>
  <si>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</si>
  <si>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</si>
  <si>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</si>
  <si>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</si>
  <si>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</si>
  <si>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</si>
  <si>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</si>
  <si>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</si>
  <si>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</si>
  <si>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</si>
  <si>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</si>
  <si>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</si>
  <si>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</si>
  <si>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</si>
  <si>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</si>
  <si>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</si>
  <si>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</si>
  <si>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</si>
  <si>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</si>
  <si>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</si>
  <si>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</si>
  <si>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</si>
  <si>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</si>
  <si>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</si>
  <si>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</si>
  <si>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</si>
  <si>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</si>
  <si>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</si>
  <si>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</si>
  <si>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</si>
  <si>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</si>
  <si>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</si>
  <si>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</si>
  <si>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</si>
  <si>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</si>
  <si>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</si>
  <si>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</si>
  <si>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</si>
  <si>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</si>
  <si>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</si>
  <si>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</si>
  <si>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</si>
  <si>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</si>
  <si>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</si>
  <si>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</si>
  <si>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</si>
  <si>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</si>
  <si>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</si>
  <si>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</si>
  <si>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</si>
  <si>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</si>
  <si>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</si>
  <si>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</si>
  <si>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</si>
  <si>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</si>
  <si>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</si>
  <si>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</si>
  <si>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</si>
  <si>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</si>
  <si>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</si>
  <si>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</si>
  <si>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</si>
  <si>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</si>
  <si>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</si>
  <si>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</si>
  <si>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</si>
  <si>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</si>
  <si>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</si>
  <si>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</si>
  <si>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</si>
  <si>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</si>
  <si>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</si>
  <si>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</si>
  <si>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</si>
  <si>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</si>
  <si>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</si>
  <si>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</si>
  <si>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</si>
  <si>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</si>
  <si>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</si>
  <si>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</si>
  <si>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</si>
  <si>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</si>
  <si>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</si>
  <si>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</si>
  <si>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</si>
  <si>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</si>
  <si>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</si>
  <si>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</si>
  <si>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</si>
  <si>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</si>
  <si>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</si>
  <si>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</si>
  <si>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</si>
  <si>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</si>
  <si>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</si>
  <si>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</si>
  <si>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</si>
  <si>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</si>
  <si>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</si>
  <si>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</si>
  <si>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</si>
  <si>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</si>
  <si>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</si>
  <si>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</si>
  <si>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</si>
  <si>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</si>
  <si>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</si>
  <si>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</si>
  <si>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</si>
  <si>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</si>
  <si>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</si>
  <si>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</si>
  <si>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</si>
  <si>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</si>
  <si>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</si>
  <si>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</si>
  <si>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</si>
  <si>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</si>
  <si>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</si>
  <si>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</si>
  <si>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</si>
  <si>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</si>
  <si>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</si>
  <si>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</si>
  <si>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</si>
  <si>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</si>
  <si>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</si>
  <si>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</si>
  <si>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</si>
  <si>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</si>
  <si>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</si>
  <si>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</si>
  <si>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</si>
  <si>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</si>
  <si>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</si>
  <si>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</si>
  <si>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</si>
  <si>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</si>
  <si>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</si>
  <si>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</si>
  <si>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</si>
  <si>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</si>
  <si>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</si>
  <si>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</si>
  <si>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</si>
  <si>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</si>
  <si>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</si>
  <si>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</si>
  <si>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</si>
  <si>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</si>
  <si>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</si>
  <si>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</si>
  <si>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</si>
  <si>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</si>
  <si>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</si>
  <si>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</si>
  <si>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</si>
  <si>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</si>
  <si>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</si>
  <si>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</si>
  <si>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</si>
  <si>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</si>
  <si>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</si>
  <si>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</si>
  <si>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</si>
  <si>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</si>
  <si>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</si>
  <si>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</si>
  <si>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</si>
  <si>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</si>
  <si>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</si>
  <si>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</si>
  <si>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</si>
  <si>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</si>
  <si>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</si>
  <si>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</si>
  <si>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</si>
  <si>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</si>
  <si>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</si>
  <si>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</si>
  <si>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</si>
  <si>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</si>
  <si>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</si>
  <si>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</si>
  <si>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</si>
  <si>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</si>
  <si>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</si>
  <si>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</si>
  <si>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</si>
  <si>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</si>
  <si>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</si>
  <si>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</si>
  <si>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</si>
  <si>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</si>
  <si>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</si>
  <si>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</si>
  <si>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</si>
  <si>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</si>
  <si>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</si>
  <si>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</si>
  <si>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</si>
  <si>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</si>
  <si>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</si>
  <si>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</si>
  <si>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</si>
  <si>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</si>
  <si>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</si>
  <si>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</si>
  <si>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</si>
  <si>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</si>
  <si>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</si>
  <si>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</si>
  <si>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</si>
  <si>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</si>
  <si>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</si>
  <si>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</si>
  <si>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</si>
  <si>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</si>
  <si>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</si>
  <si>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</si>
  <si>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</si>
  <si>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</si>
  <si>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</si>
  <si>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</si>
  <si>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</si>
  <si>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</si>
  <si>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</si>
  <si>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</si>
  <si>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</si>
  <si>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</si>
  <si>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</si>
  <si>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</si>
  <si>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</si>
  <si>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</si>
  <si>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</si>
  <si>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</si>
  <si>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</si>
  <si>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</si>
  <si>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</si>
  <si>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</si>
  <si>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</si>
  <si>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</si>
  <si>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</si>
  <si>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</si>
  <si>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</si>
  <si>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</si>
  <si>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</si>
  <si>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</si>
  <si>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</si>
  <si>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</si>
  <si>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</si>
  <si>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</si>
  <si>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</si>
  <si>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</si>
  <si>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</si>
  <si>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</si>
  <si>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</si>
  <si>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</si>
  <si>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</si>
  <si>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</si>
  <si>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</si>
  <si>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</si>
  <si>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</si>
  <si>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</si>
  <si>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</si>
  <si>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</si>
  <si>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</si>
  <si>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</si>
  <si>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</si>
  <si>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</si>
  <si>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</si>
  <si>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</si>
  <si>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</si>
  <si>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</si>
  <si>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</si>
  <si>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</si>
  <si>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</si>
  <si>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</si>
  <si>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</si>
  <si>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</si>
  <si>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</si>
  <si>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</si>
  <si>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</si>
  <si>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</si>
  <si>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</si>
  <si>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</si>
  <si>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</si>
  <si>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</si>
  <si>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</si>
  <si>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</si>
  <si>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</si>
  <si>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</si>
  <si>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</si>
  <si>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</si>
  <si>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</si>
  <si>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</si>
  <si>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</si>
  <si>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</si>
  <si>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</si>
  <si>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</si>
  <si>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</si>
  <si>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</si>
  <si>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</si>
  <si>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</si>
  <si>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</si>
  <si>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</si>
  <si>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</si>
  <si>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</si>
  <si>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</si>
  <si>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</si>
  <si>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</si>
  <si>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</si>
  <si>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</si>
  <si>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</si>
  <si>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</si>
  <si>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</si>
  <si>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</si>
  <si>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</si>
  <si>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</si>
  <si>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</si>
  <si>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</si>
  <si>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</si>
  <si>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</si>
  <si>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</si>
  <si>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</si>
  <si>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</si>
  <si>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</si>
  <si>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</si>
  <si>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</si>
  <si>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</si>
  <si>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</si>
  <si>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</si>
  <si>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</si>
  <si>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</si>
  <si>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</si>
  <si>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</si>
  <si>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</si>
  <si>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</si>
  <si>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</si>
  <si>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</si>
  <si>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</si>
  <si>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</si>
  <si>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</si>
  <si>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</si>
  <si>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</si>
  <si>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</si>
  <si>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</si>
  <si>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</si>
  <si>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</si>
  <si>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</si>
  <si>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</si>
  <si>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</si>
  <si>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</si>
  <si>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</si>
  <si>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</si>
  <si>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</si>
  <si>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</si>
  <si>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</si>
  <si>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</si>
  <si>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</si>
  <si>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</si>
  <si>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</si>
  <si>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</si>
  <si>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</si>
  <si>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</si>
  <si>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</si>
  <si>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</si>
  <si>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</si>
  <si>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</si>
  <si>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</si>
  <si>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</si>
  <si>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</si>
  <si>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</si>
  <si>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</si>
  <si>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</si>
  <si>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</si>
  <si>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</si>
  <si>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</si>
  <si>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</si>
  <si>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</si>
  <si>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</si>
  <si>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</si>
  <si>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</si>
  <si>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</si>
  <si>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</si>
  <si>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</si>
  <si>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</si>
  <si>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</si>
  <si>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</si>
  <si>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</si>
  <si>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</si>
  <si>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</si>
  <si>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</si>
  <si>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</si>
  <si>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</si>
  <si>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</si>
  <si>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</si>
  <si>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</si>
  <si>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</si>
  <si>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</si>
  <si>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</si>
  <si>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</si>
  <si>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</si>
  <si>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</si>
  <si>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</si>
  <si>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</si>
  <si>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</si>
  <si>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</si>
  <si>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</si>
  <si>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</si>
  <si>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</si>
  <si>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</si>
  <si>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</si>
  <si>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</si>
  <si>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</si>
  <si>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</si>
  <si>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</si>
  <si>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</si>
  <si>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</si>
  <si>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</si>
  <si>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</si>
  <si>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</si>
  <si>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</si>
  <si>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</si>
  <si>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</si>
  <si>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</si>
  <si>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</si>
  <si>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</si>
  <si>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</si>
  <si>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</si>
  <si>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</si>
  <si>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</si>
  <si>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</si>
  <si>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</si>
  <si>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</si>
  <si>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</si>
  <si>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</si>
  <si>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</si>
  <si>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</si>
  <si>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</si>
  <si>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</si>
  <si>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</si>
  <si>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</si>
  <si>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</si>
  <si>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</si>
  <si>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</si>
  <si>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</si>
  <si>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</si>
  <si>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</si>
  <si>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</si>
  <si>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</si>
  <si>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</si>
  <si>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</si>
  <si>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</si>
  <si>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</si>
  <si>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</si>
  <si>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</si>
  <si>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</si>
  <si>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</si>
  <si>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</si>
  <si>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</si>
  <si>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</si>
  <si>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</si>
  <si>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</si>
  <si>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</si>
  <si>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</si>
  <si>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</si>
  <si>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</si>
  <si>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</si>
  <si>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</si>
  <si>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</si>
  <si>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</si>
  <si>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</si>
  <si>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</si>
  <si>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</si>
  <si>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</si>
  <si>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</si>
  <si>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</si>
  <si>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</si>
  <si>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</si>
  <si>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</si>
  <si>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</si>
  <si>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</si>
  <si>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</si>
  <si>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</si>
  <si>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</si>
  <si>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</si>
  <si>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</si>
  <si>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</si>
  <si>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</si>
  <si>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</si>
  <si>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</si>
  <si>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</si>
  <si>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</si>
  <si>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</si>
  <si>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</si>
  <si>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</si>
  <si>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</si>
  <si>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</si>
  <si>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</si>
  <si>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</si>
  <si>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</si>
  <si>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</si>
  <si>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</si>
  <si>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</si>
  <si>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</si>
  <si>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</si>
  <si>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</si>
  <si>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</si>
  <si>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</si>
  <si>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</si>
  <si>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</si>
  <si>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</si>
  <si>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</si>
  <si>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</si>
  <si>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</si>
  <si>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</si>
  <si>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</si>
  <si>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</si>
  <si>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</si>
  <si>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</si>
  <si>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</si>
  <si>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</si>
  <si>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</si>
  <si>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</si>
  <si>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</si>
  <si>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</si>
  <si>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</si>
  <si>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</si>
  <si>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</si>
  <si>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</si>
  <si>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</si>
  <si>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</si>
  <si>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</si>
  <si>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</si>
  <si>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</si>
  <si>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</si>
  <si>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</si>
  <si>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</si>
  <si>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</si>
  <si>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</si>
  <si>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</si>
  <si>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</si>
  <si>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</si>
  <si>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</si>
  <si>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</si>
  <si>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</si>
  <si>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</si>
  <si>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</si>
  <si>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</si>
  <si>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</si>
  <si>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</si>
  <si>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</si>
  <si>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</si>
  <si>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</si>
  <si>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</si>
  <si>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</si>
  <si>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</si>
  <si>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</si>
  <si>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</si>
  <si>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</si>
  <si>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</si>
  <si>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</si>
  <si>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</si>
  <si>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</si>
  <si>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</si>
  <si>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</si>
  <si>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</si>
  <si>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</si>
  <si>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</si>
  <si>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</si>
  <si>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</si>
  <si>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</si>
  <si>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</si>
  <si>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</si>
  <si>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</si>
  <si>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</si>
  <si>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</si>
  <si>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</si>
  <si>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</si>
  <si>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</si>
  <si>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</si>
  <si>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</si>
  <si>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</si>
  <si>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</si>
  <si>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</si>
  <si>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</si>
  <si>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</si>
  <si>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</si>
  <si>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</si>
  <si>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</si>
  <si>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</si>
  <si>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</si>
  <si>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</si>
  <si>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</si>
  <si>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</si>
  <si>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</si>
  <si>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</si>
  <si>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</si>
  <si>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</si>
  <si>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</si>
  <si>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</si>
  <si>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</si>
  <si>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</si>
  <si>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</si>
  <si>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</si>
  <si>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</si>
  <si>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</si>
  <si>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</si>
  <si>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</si>
  <si>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</si>
  <si>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</si>
  <si>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</si>
  <si>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</si>
  <si>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</si>
  <si>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</si>
  <si>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</si>
  <si>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</si>
  <si>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</si>
  <si>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</si>
  <si>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</si>
  <si>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</si>
  <si>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</si>
  <si>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</si>
  <si>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</si>
  <si>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</si>
  <si>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</si>
  <si>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</si>
  <si>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</si>
  <si>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</si>
  <si>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</si>
  <si>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</si>
  <si>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</si>
  <si>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</si>
  <si>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</si>
  <si>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</si>
  <si>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</si>
  <si>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</si>
  <si>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</si>
  <si>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</si>
  <si>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</si>
  <si>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</si>
  <si>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</si>
  <si>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</si>
  <si>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</si>
  <si>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</si>
  <si>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</si>
  <si>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</si>
  <si>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</si>
  <si>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</si>
  <si>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</si>
  <si>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</si>
  <si>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</si>
  <si>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</si>
  <si>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</si>
  <si>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</si>
  <si>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</si>
  <si>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</si>
  <si>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</si>
  <si>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</si>
  <si>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</si>
  <si>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</si>
  <si>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</si>
  <si>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</si>
  <si>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</si>
  <si>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</si>
  <si>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</si>
  <si>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</si>
  <si>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</si>
  <si>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</si>
  <si>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</si>
  <si>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</si>
  <si>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</si>
  <si>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</si>
  <si>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</si>
  <si>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</si>
  <si>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</si>
  <si>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</si>
  <si>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</si>
  <si>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</si>
  <si>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</si>
  <si>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</si>
  <si>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</si>
  <si>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</si>
  <si>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</si>
  <si>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</si>
  <si>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</si>
  <si>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</si>
  <si>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</si>
  <si>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</si>
  <si>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</si>
  <si>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</si>
  <si>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</si>
  <si>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</si>
  <si>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</si>
  <si>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</si>
  <si>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</si>
  <si>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</si>
  <si>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</si>
  <si>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</si>
  <si>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</si>
  <si>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</si>
  <si>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</si>
  <si>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</si>
  <si>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</si>
  <si>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</si>
  <si>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</si>
  <si>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</si>
  <si>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</si>
  <si>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</si>
  <si>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</si>
  <si>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</si>
  <si>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</si>
  <si>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</si>
  <si>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</si>
  <si>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</si>
  <si>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</si>
  <si>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</si>
  <si>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</si>
  <si>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</si>
  <si>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</si>
  <si>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</si>
  <si>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</si>
  <si>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</si>
  <si>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</si>
  <si>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</si>
  <si>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</si>
  <si>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</si>
  <si>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</si>
  <si>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</si>
  <si>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</si>
  <si>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</si>
  <si>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</si>
  <si>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</si>
  <si>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</si>
  <si>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</si>
  <si>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</si>
  <si>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</si>
  <si>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</si>
  <si>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</si>
  <si>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</si>
  <si>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</si>
  <si>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</si>
  <si>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</si>
  <si>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</si>
  <si>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</si>
  <si>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</si>
  <si>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</si>
  <si>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</si>
  <si>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</si>
  <si>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</si>
  <si>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</si>
  <si>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</si>
  <si>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</si>
  <si>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</si>
  <si>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</si>
  <si>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</si>
  <si>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</si>
  <si>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</si>
  <si>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</si>
  <si>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</si>
  <si>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</si>
  <si>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</si>
  <si>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</si>
  <si>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</si>
  <si>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</si>
  <si>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</si>
  <si>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</si>
  <si>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</si>
  <si>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</si>
  <si>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</si>
  <si>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</si>
  <si>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</si>
  <si>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</si>
  <si>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</si>
  <si>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</si>
  <si>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</si>
  <si>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</si>
  <si>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</si>
  <si>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</si>
  <si>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</si>
  <si>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</si>
  <si>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</si>
  <si>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</si>
  <si>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</si>
  <si>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</si>
  <si>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</si>
  <si>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</si>
  <si>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</si>
  <si>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</si>
  <si>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</si>
  <si>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</si>
  <si>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</si>
  <si>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</si>
  <si>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</si>
  <si>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</si>
  <si>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</si>
  <si>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</si>
  <si>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</si>
  <si>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</si>
  <si>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</si>
  <si>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</si>
  <si>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</si>
  <si>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</si>
  <si>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</si>
  <si>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</si>
  <si>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</si>
  <si>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</si>
  <si>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</si>
  <si>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</si>
  <si>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</si>
  <si>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</si>
  <si>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</si>
  <si>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</si>
  <si>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</si>
  <si>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</si>
  <si>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</si>
  <si>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</si>
  <si>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</si>
  <si>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</si>
  <si>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</si>
  <si>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</si>
  <si>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</si>
  <si>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</si>
  <si>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</si>
  <si>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</si>
  <si>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</si>
  <si>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</si>
  <si>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</si>
  <si>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</si>
  <si>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</si>
  <si>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</si>
  <si>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</si>
  <si>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</si>
  <si>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</si>
  <si>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</si>
  <si>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</si>
  <si>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</si>
  <si>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</si>
  <si>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</si>
  <si>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</si>
  <si>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</si>
  <si>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</si>
  <si>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</si>
  <si>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</si>
  <si>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</si>
  <si>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</si>
  <si>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</si>
  <si>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</si>
  <si>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</si>
  <si>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</si>
  <si>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</si>
  <si>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</si>
  <si>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</si>
  <si>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</si>
  <si>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</si>
  <si>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</si>
  <si>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</si>
  <si>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</si>
  <si>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</si>
  <si>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</si>
  <si>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</si>
  <si>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</si>
  <si>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</si>
  <si>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</si>
  <si>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</si>
  <si>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</si>
  <si>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</si>
  <si>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</si>
  <si>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</si>
  <si>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</si>
  <si>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</si>
  <si>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</si>
  <si>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</si>
  <si>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</si>
  <si>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</si>
  <si>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</si>
  <si>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</si>
  <si>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</si>
  <si>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</si>
  <si>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</si>
  <si>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</si>
  <si>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</si>
  <si>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</si>
  <si>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</si>
  <si>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</si>
  <si>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</si>
  <si>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</si>
  <si>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</si>
  <si>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</si>
  <si>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</si>
  <si>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</si>
  <si>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</si>
  <si>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</si>
  <si>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</si>
  <si>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</si>
  <si>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</si>
  <si>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</si>
  <si>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</si>
  <si>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</si>
  <si>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</si>
  <si>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</si>
  <si>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</si>
  <si>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</si>
  <si>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</si>
  <si>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</si>
  <si>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</si>
  <si>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</si>
  <si>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</si>
  <si>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</si>
  <si>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</si>
  <si>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</si>
  <si>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</si>
  <si>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</si>
  <si>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</si>
  <si>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</si>
  <si>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</si>
  <si>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</si>
  <si>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</si>
  <si>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</si>
  <si>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</si>
  <si>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</si>
  <si>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</si>
  <si>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</si>
  <si>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</si>
  <si>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</si>
  <si>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</si>
  <si>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</si>
  <si>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</si>
  <si>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</si>
  <si>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</si>
  <si>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</si>
  <si>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</si>
  <si>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</si>
  <si>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</si>
  <si>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</si>
  <si>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</si>
  <si>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</si>
  <si>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</si>
  <si>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</si>
  <si>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</si>
  <si>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</si>
  <si>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</si>
  <si>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</si>
  <si>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</si>
  <si>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</si>
  <si>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</si>
  <si>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</si>
  <si>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</si>
  <si>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</si>
  <si>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</si>
  <si>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</si>
  <si>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</si>
  <si>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</si>
  <si>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</si>
  <si>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</si>
  <si>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</si>
  <si>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</si>
  <si>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</si>
  <si>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</si>
  <si>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</si>
  <si>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</si>
  <si>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</si>
  <si>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</si>
  <si>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</si>
  <si>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</si>
  <si>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</si>
  <si>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</si>
  <si>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</si>
  <si>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</si>
  <si>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</si>
  <si>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</si>
  <si>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</si>
  <si>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</si>
  <si>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</si>
  <si>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</si>
  <si>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</si>
  <si>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</si>
  <si>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</si>
  <si>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</si>
  <si>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</si>
  <si>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</si>
  <si>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</si>
  <si>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</si>
  <si>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</si>
  <si>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</si>
  <si>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</si>
  <si>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</si>
  <si>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</si>
  <si>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</si>
  <si>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</si>
  <si>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</si>
  <si>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</si>
  <si>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</si>
  <si>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</si>
  <si>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</si>
  <si>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</si>
  <si>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</si>
  <si>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</si>
  <si>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</si>
  <si>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</si>
  <si>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</si>
  <si>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</si>
  <si>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</si>
  <si>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</si>
  <si>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</si>
  <si>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</si>
  <si>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</si>
  <si>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</si>
  <si>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</si>
  <si>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</si>
  <si>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</si>
  <si>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</si>
  <si>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</si>
  <si>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</si>
  <si>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</si>
  <si>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</si>
  <si>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</si>
  <si>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</si>
  <si>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</si>
  <si>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</si>
  <si>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</si>
  <si>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</si>
  <si>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</si>
  <si>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</si>
  <si>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</si>
  <si>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</si>
  <si>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</si>
  <si>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</si>
  <si>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</si>
  <si>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</si>
  <si>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</si>
  <si>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</si>
  <si>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</si>
  <si>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</si>
  <si>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</si>
  <si>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</si>
  <si>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</si>
  <si>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</si>
  <si>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</si>
  <si>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</si>
  <si>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</si>
  <si>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</si>
  <si>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</si>
  <si>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</si>
  <si>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</si>
  <si>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</si>
  <si>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</si>
  <si>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</si>
  <si>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</si>
  <si>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</si>
  <si>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</si>
  <si>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</si>
  <si>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</si>
  <si>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</si>
  <si>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</si>
  <si>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</si>
  <si>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</si>
  <si>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</si>
  <si>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</si>
  <si>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</si>
  <si>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</si>
  <si>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</si>
  <si>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</si>
  <si>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</si>
  <si>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</si>
  <si>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</si>
  <si>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</si>
  <si>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</si>
  <si>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</si>
  <si>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</si>
  <si>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</si>
  <si>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</si>
  <si>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</si>
  <si>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</si>
  <si>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</si>
  <si>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</si>
  <si>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</si>
  <si>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</si>
  <si>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</si>
  <si>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</si>
  <si>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</si>
  <si>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</si>
  <si>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</si>
  <si>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</si>
  <si>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</si>
  <si>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</si>
  <si>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</si>
  <si>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</si>
  <si>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</si>
  <si>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</si>
  <si>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</si>
  <si>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</si>
  <si>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</si>
  <si>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</si>
  <si>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</si>
  <si>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</si>
  <si>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</si>
  <si>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</si>
  <si>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</si>
  <si>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</si>
  <si>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</si>
  <si>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</si>
  <si>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</si>
  <si>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</si>
  <si>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</si>
  <si>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</si>
  <si>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</si>
  <si>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</si>
  <si>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</si>
  <si>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</si>
  <si>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</si>
  <si>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</si>
  <si>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</si>
  <si>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</si>
  <si>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</si>
  <si>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</si>
  <si>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</si>
  <si>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</si>
  <si>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</si>
  <si>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</si>
  <si>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</si>
  <si>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</si>
  <si>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</si>
  <si>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</si>
  <si>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</si>
  <si>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</si>
  <si>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</si>
  <si>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</si>
  <si>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</si>
  <si>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</si>
  <si>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</si>
  <si>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</si>
  <si>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</si>
  <si>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</si>
  <si>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</si>
  <si>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</si>
  <si>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</si>
  <si>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</si>
  <si>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</si>
  <si>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</si>
  <si>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</si>
  <si>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</si>
  <si>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</si>
  <si>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</si>
  <si>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</si>
  <si>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</si>
  <si>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</si>
  <si>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</si>
  <si>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</si>
  <si>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</si>
  <si>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</si>
  <si>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</si>
  <si>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</si>
  <si>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</si>
  <si>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</si>
  <si>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</si>
  <si>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</si>
  <si>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</si>
  <si>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</si>
  <si>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</si>
  <si>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</si>
  <si>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</si>
  <si>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</si>
  <si>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</si>
  <si>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</si>
  <si>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</si>
  <si>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</si>
  <si>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</si>
  <si>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</si>
  <si>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</si>
  <si>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</si>
  <si>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</si>
  <si>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</si>
  <si>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</si>
  <si>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</si>
  <si>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</si>
  <si>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</si>
  <si>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</si>
  <si>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</si>
  <si>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</si>
  <si>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</si>
  <si>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</si>
  <si>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</si>
  <si>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</si>
  <si>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</si>
  <si>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</si>
  <si>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</si>
  <si>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</si>
  <si>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</si>
  <si>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</si>
  <si>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</si>
  <si>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</si>
  <si>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</si>
  <si>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</si>
  <si>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</si>
  <si>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</si>
  <si>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</si>
  <si>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</si>
  <si>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</si>
  <si>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</si>
  <si>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</si>
  <si>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</si>
  <si>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</si>
  <si>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</si>
  <si>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</si>
  <si>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</si>
  <si>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</si>
  <si>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</si>
  <si>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</si>
  <si>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</si>
  <si>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</si>
  <si>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</si>
  <si>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</si>
  <si>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</si>
  <si>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</si>
  <si>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</si>
  <si>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</si>
  <si>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</si>
  <si>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</si>
  <si>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</si>
  <si>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</si>
  <si>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</si>
  <si>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</si>
  <si>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</si>
  <si>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</si>
  <si>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</si>
  <si>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</si>
  <si>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</si>
  <si>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</si>
  <si>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</si>
  <si>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</si>
  <si>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</si>
  <si>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</si>
  <si>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</si>
  <si>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</si>
  <si>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</si>
  <si>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</si>
  <si>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</si>
  <si>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</si>
  <si>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</si>
  <si>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</si>
  <si>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</si>
  <si>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</si>
  <si>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</si>
  <si>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</si>
  <si>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</si>
  <si>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</si>
  <si>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</si>
  <si>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</si>
  <si>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</si>
  <si>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</si>
  <si>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</si>
  <si>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</si>
  <si>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</si>
  <si>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</si>
  <si>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</si>
  <si>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</si>
  <si>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</si>
  <si>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</si>
  <si>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</si>
  <si>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</si>
  <si>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</si>
  <si>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</si>
  <si>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</si>
  <si>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</si>
  <si>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</si>
  <si>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</si>
  <si>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</si>
  <si>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</si>
  <si>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</si>
  <si>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</si>
  <si>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</si>
  <si>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</si>
  <si>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</si>
  <si>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</si>
  <si>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</si>
  <si>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</si>
  <si>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</si>
  <si>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</si>
  <si>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</si>
  <si>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</si>
  <si>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</si>
  <si>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</si>
  <si>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</si>
  <si>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</si>
  <si>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</si>
  <si>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</si>
  <si>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</si>
  <si>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</si>
  <si>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</si>
  <si>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</si>
  <si>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</si>
  <si>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</si>
  <si>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</si>
  <si>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</si>
  <si>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</si>
  <si>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</si>
  <si>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</si>
  <si>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</si>
  <si>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</si>
  <si>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</si>
  <si>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</si>
  <si>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</si>
  <si>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</si>
  <si>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</si>
  <si>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</si>
  <si>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</si>
  <si>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</si>
  <si>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</si>
  <si>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</si>
  <si>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</si>
  <si>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</si>
  <si>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</si>
  <si>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</si>
  <si>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</si>
  <si>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</si>
  <si>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</si>
  <si>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</si>
  <si>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</si>
  <si>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</si>
  <si>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</si>
  <si>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</si>
  <si>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</si>
  <si>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</si>
  <si>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</si>
  <si>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</si>
  <si>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</si>
  <si>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</si>
  <si>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</si>
  <si>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</si>
  <si>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</si>
  <si>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</si>
  <si>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</si>
  <si>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</si>
  <si>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</si>
  <si>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</si>
  <si>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</si>
  <si>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</si>
  <si>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</si>
  <si>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</si>
  <si>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</si>
  <si>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</si>
  <si>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</si>
  <si>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</si>
  <si>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</si>
  <si>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</si>
  <si>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</si>
  <si>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</si>
  <si>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</si>
  <si>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</si>
  <si>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</si>
  <si>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</si>
  <si>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</si>
  <si>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</si>
  <si>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</si>
  <si>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</si>
  <si>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</si>
  <si>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</si>
  <si>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</si>
  <si>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</si>
  <si>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</si>
  <si>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</si>
  <si>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</si>
  <si>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</si>
  <si>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</si>
  <si>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</si>
  <si>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</si>
  <si>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</si>
  <si>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</si>
  <si>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</si>
  <si>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</si>
  <si>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</si>
  <si>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</si>
  <si>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</si>
  <si>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</si>
  <si>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</si>
  <si>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</si>
  <si>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</si>
  <si>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</si>
  <si>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</si>
  <si>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</si>
  <si>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</si>
  <si>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</si>
  <si>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</si>
  <si>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</si>
  <si>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</si>
  <si>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</si>
  <si>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</si>
  <si>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</si>
  <si>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</si>
  <si>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</si>
  <si>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</si>
  <si>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</si>
  <si>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</si>
  <si>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</si>
  <si>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</si>
  <si>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</si>
  <si>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</si>
  <si>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</si>
  <si>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</si>
  <si>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</si>
  <si>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</si>
  <si>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</si>
  <si>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</si>
  <si>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</si>
  <si>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</si>
  <si>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</si>
  <si>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</si>
  <si>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</si>
  <si>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</si>
  <si>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</si>
  <si>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</si>
  <si>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</si>
  <si>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</si>
  <si>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</si>
  <si>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</si>
  <si>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</si>
  <si>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</si>
  <si>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</si>
  <si>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</si>
  <si>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</si>
  <si>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</si>
  <si>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</si>
  <si>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</si>
  <si>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</si>
  <si>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</si>
  <si>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</si>
  <si>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</si>
  <si>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</si>
  <si>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</si>
  <si>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</si>
  <si>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</si>
  <si>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</si>
  <si>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</si>
  <si>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</si>
  <si>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</si>
  <si>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</si>
  <si>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</si>
  <si>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</si>
  <si>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</si>
  <si>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</si>
  <si>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</si>
  <si>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</si>
  <si>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</si>
  <si>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</si>
  <si>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</si>
  <si>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</si>
  <si>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</si>
  <si>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</si>
  <si>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</si>
  <si>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</si>
  <si>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</si>
  <si>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</si>
  <si>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</si>
  <si>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</si>
  <si>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</si>
  <si>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</si>
  <si>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</si>
  <si>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</si>
  <si>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</si>
  <si>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</si>
  <si>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</si>
  <si>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</si>
  <si>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</si>
  <si>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</si>
  <si>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</si>
  <si>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</si>
  <si>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</si>
  <si>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</si>
  <si>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</si>
  <si>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</si>
  <si>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</si>
  <si>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</si>
  <si>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</si>
  <si>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</si>
  <si>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</si>
  <si>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</si>
  <si>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</si>
  <si>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</si>
  <si>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</si>
  <si>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</si>
  <si>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</si>
  <si>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</si>
  <si>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</si>
  <si>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</si>
  <si>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</si>
  <si>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</si>
  <si>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</si>
  <si>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</si>
  <si>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</si>
  <si>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</si>
  <si>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</si>
  <si>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</si>
  <si>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</si>
  <si>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</si>
  <si>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</si>
  <si>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</si>
  <si>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</si>
  <si>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</si>
  <si>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</si>
  <si>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</si>
  <si>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</si>
  <si>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</si>
  <si>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</si>
  <si>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</si>
  <si>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</si>
  <si>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</si>
  <si>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</si>
  <si>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</si>
  <si>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</si>
  <si>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</si>
  <si>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</si>
  <si>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</si>
  <si>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</si>
  <si>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</si>
  <si>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</si>
  <si>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</si>
  <si>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</si>
  <si>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</si>
  <si>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</si>
  <si>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</si>
  <si>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</si>
  <si>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</si>
  <si>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</si>
  <si>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</si>
  <si>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</si>
  <si>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</si>
  <si>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</si>
  <si>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</si>
  <si>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</si>
  <si>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</si>
  <si>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</si>
  <si>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</si>
  <si>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</si>
  <si>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</si>
  <si>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</si>
  <si>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</si>
  <si>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</si>
  <si>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</si>
  <si>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</si>
  <si>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</si>
  <si>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</si>
  <si>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</si>
  <si>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</si>
  <si>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</si>
  <si>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</si>
  <si>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</si>
  <si>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</si>
  <si>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</si>
  <si>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</si>
  <si>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</si>
  <si>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</si>
  <si>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</si>
  <si>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</si>
  <si>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</si>
  <si>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</si>
  <si>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</si>
  <si>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</si>
  <si>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</si>
  <si>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</si>
  <si>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</si>
  <si>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</si>
  <si>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</si>
  <si>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</si>
  <si>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</si>
  <si>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</si>
  <si>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</si>
  <si>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</si>
  <si>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</si>
  <si>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</si>
  <si>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</si>
  <si>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</si>
  <si>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</si>
  <si>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</si>
  <si>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</si>
  <si>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</si>
  <si>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</si>
  <si>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</si>
  <si>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</si>
  <si>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</si>
  <si>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</si>
  <si>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</si>
  <si>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</si>
  <si>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</si>
  <si>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</si>
  <si>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</si>
  <si>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</si>
  <si>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</si>
  <si>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</si>
  <si>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</si>
  <si>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</si>
  <si>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</si>
  <si>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</si>
  <si>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</si>
  <si>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</si>
  <si>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</si>
  <si>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</si>
  <si>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</si>
  <si>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</si>
  <si>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</si>
  <si>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</si>
  <si>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</si>
  <si>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</si>
  <si>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</si>
  <si>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</si>
  <si>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</si>
  <si>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</si>
  <si>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</si>
  <si>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</si>
  <si>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</si>
  <si>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</si>
  <si>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</si>
  <si>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</si>
  <si>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</si>
  <si>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</si>
  <si>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</si>
  <si>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</si>
  <si>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</si>
  <si>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</si>
  <si>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</si>
  <si>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</si>
  <si>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</si>
  <si>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</si>
  <si>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</si>
  <si>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</si>
  <si>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</si>
  <si>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</si>
  <si>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</si>
  <si>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</si>
  <si>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</si>
  <si>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</si>
  <si>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</si>
  <si>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</si>
  <si>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</si>
  <si>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</si>
  <si>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</si>
  <si>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</si>
  <si>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</si>
  <si>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</si>
  <si>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</si>
  <si>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</si>
  <si>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</si>
  <si>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</si>
  <si>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</si>
  <si>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</si>
  <si>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</si>
  <si>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</si>
  <si>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</si>
  <si>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</si>
  <si>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</si>
  <si>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</si>
  <si>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</si>
  <si>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</si>
  <si>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</si>
  <si>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</si>
  <si>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</si>
  <si>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</si>
  <si>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</si>
  <si>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</si>
  <si>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</si>
  <si>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</si>
  <si>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</si>
  <si>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</si>
  <si>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</si>
  <si>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</si>
  <si>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</si>
  <si>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</si>
  <si>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</si>
  <si>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</si>
  <si>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</si>
  <si>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</si>
  <si>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</si>
  <si>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</si>
  <si>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</si>
  <si>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</si>
  <si>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</si>
  <si>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</si>
  <si>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</si>
  <si>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</si>
  <si>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</si>
  <si>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</si>
  <si>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</si>
  <si>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</si>
  <si>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</si>
  <si>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</si>
  <si>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</si>
  <si>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</si>
  <si>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</si>
  <si>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</si>
  <si>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</si>
  <si>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</si>
  <si>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</si>
  <si>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</si>
  <si>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</si>
  <si>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</si>
  <si>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</si>
  <si>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</si>
  <si>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</si>
  <si>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</si>
  <si>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</si>
  <si>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</si>
  <si>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</si>
  <si>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</si>
  <si>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</si>
  <si>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</si>
  <si>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</si>
  <si>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</si>
  <si>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</si>
  <si>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</si>
  <si>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</si>
  <si>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</si>
  <si>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</si>
  <si>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</si>
  <si>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</si>
  <si>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</si>
  <si>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</si>
  <si>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</si>
  <si>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</si>
  <si>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</si>
  <si>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</si>
  <si>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</si>
  <si>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</si>
  <si>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</si>
  <si>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</si>
  <si>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</si>
  <si>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</si>
  <si>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</si>
  <si>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</si>
  <si>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</si>
  <si>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</si>
  <si>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</si>
  <si>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</si>
  <si>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</si>
  <si>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</si>
  <si>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</si>
  <si>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</si>
  <si>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</si>
  <si>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</si>
  <si>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</si>
  <si>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</si>
  <si>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</si>
  <si>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</si>
  <si>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</si>
  <si>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</si>
  <si>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</si>
  <si>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</si>
  <si>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</si>
  <si>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</si>
  <si>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</si>
  <si>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</si>
  <si>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</si>
  <si>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</si>
  <si>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</si>
  <si>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</si>
  <si>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</si>
  <si>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</si>
  <si>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</si>
  <si>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</si>
  <si>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</si>
  <si>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</si>
  <si>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</si>
  <si>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</si>
  <si>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</si>
  <si>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</si>
  <si>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</si>
  <si>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</si>
  <si>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</si>
  <si>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</si>
  <si>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</si>
  <si>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</si>
  <si>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</si>
  <si>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</si>
  <si>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</si>
  <si>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</si>
  <si>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</si>
  <si>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</si>
  <si>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</si>
  <si>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</si>
  <si>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</si>
  <si>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</si>
  <si>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</si>
  <si>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</si>
  <si>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</si>
  <si>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</si>
  <si>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</si>
  <si>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</si>
  <si>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</si>
  <si>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</si>
  <si>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</si>
  <si>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</si>
  <si>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</si>
  <si>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</si>
  <si>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</si>
  <si>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</si>
  <si>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</si>
  <si>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</si>
  <si>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</si>
  <si>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</si>
  <si>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</si>
  <si>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</si>
  <si>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</si>
  <si>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</si>
  <si>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</si>
  <si>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</si>
  <si>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</si>
  <si>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</si>
  <si>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</si>
  <si>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</si>
  <si>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</si>
  <si>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</si>
  <si>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</si>
  <si>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</si>
  <si>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</si>
  <si>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</si>
  <si>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</si>
  <si>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</si>
  <si>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</si>
  <si>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</si>
  <si>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</si>
  <si>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</si>
  <si>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</si>
  <si>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</si>
  <si>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</si>
  <si>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</si>
  <si>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</si>
  <si>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</si>
  <si>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</si>
  <si>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</si>
  <si>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</si>
  <si>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</si>
  <si>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</si>
  <si>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</si>
  <si>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</si>
  <si>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</si>
  <si>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</si>
  <si>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</si>
  <si>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</si>
  <si>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</si>
  <si>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</si>
  <si>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</si>
  <si>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</si>
  <si>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</si>
  <si>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</si>
  <si>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</si>
  <si>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</si>
  <si>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</si>
  <si>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</si>
  <si>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</si>
  <si>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</si>
  <si>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</si>
  <si>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</si>
  <si>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</si>
  <si>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</si>
  <si>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</si>
  <si>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</si>
  <si>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</si>
  <si>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</si>
  <si>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</si>
  <si>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</si>
  <si>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</si>
  <si>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</si>
  <si>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</si>
  <si>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</si>
  <si>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</si>
  <si>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</si>
  <si>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</si>
  <si>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</si>
  <si>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</si>
  <si>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</si>
  <si>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</si>
  <si>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</si>
  <si>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</si>
  <si>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</si>
  <si>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</si>
  <si>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</si>
  <si>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</si>
  <si>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</si>
  <si>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</si>
  <si>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</si>
  <si>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</si>
  <si>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</si>
  <si>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</si>
  <si>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</si>
  <si>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</si>
  <si>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</si>
  <si>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</si>
  <si>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</si>
  <si>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</si>
  <si>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</si>
  <si>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</si>
  <si>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</si>
  <si>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</si>
  <si>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</si>
  <si>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</si>
  <si>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</si>
  <si>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</si>
  <si>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</si>
  <si>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</si>
  <si>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</si>
  <si>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</si>
  <si>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</si>
  <si>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</si>
  <si>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</si>
  <si>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</si>
  <si>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</si>
  <si>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</si>
  <si>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</si>
  <si>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</si>
  <si>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</si>
  <si>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</si>
  <si>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</si>
  <si>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</si>
  <si>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</si>
  <si>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</si>
  <si>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</si>
  <si>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</si>
  <si>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</si>
  <si>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</si>
  <si>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</si>
  <si>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</si>
  <si>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</si>
  <si>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</si>
  <si>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</si>
  <si>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</si>
  <si>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</si>
  <si>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</si>
  <si>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</si>
  <si>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</si>
  <si>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</si>
  <si>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</si>
  <si>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</si>
  <si>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</si>
  <si>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</si>
  <si>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</si>
  <si>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</si>
  <si>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</si>
  <si>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</si>
  <si>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</si>
  <si>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</si>
  <si>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</si>
  <si>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</si>
  <si>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</si>
  <si>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</si>
  <si>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</si>
  <si>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</si>
  <si>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</si>
  <si>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</si>
  <si>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</si>
  <si>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</si>
  <si>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</si>
  <si>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</si>
  <si>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</si>
  <si>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</si>
  <si>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</si>
  <si>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</si>
  <si>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</si>
  <si>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</si>
  <si>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</si>
  <si>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</si>
  <si>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</si>
  <si>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</si>
  <si>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</si>
  <si>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</si>
  <si>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</si>
  <si>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</si>
  <si>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</si>
  <si>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</si>
  <si>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</si>
  <si>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</si>
  <si>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</si>
  <si>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</si>
  <si>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</si>
  <si>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</si>
  <si>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</si>
  <si>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</si>
  <si>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</si>
  <si>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</si>
  <si>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</si>
  <si>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</si>
  <si>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</si>
  <si>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</si>
  <si>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</si>
  <si>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</si>
  <si>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</si>
  <si>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</si>
  <si>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</si>
  <si>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</si>
  <si>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</si>
  <si>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</si>
  <si>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</si>
  <si>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</si>
  <si>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</si>
  <si>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</si>
  <si>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</si>
  <si>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</si>
  <si>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</si>
  <si>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</si>
  <si>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</si>
  <si>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</si>
  <si>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</si>
  <si>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</si>
  <si>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</si>
  <si>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</si>
  <si>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</si>
  <si>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</si>
  <si>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</si>
  <si>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</si>
  <si>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</si>
  <si>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</si>
  <si>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</si>
  <si>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</si>
  <si>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</si>
  <si>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</si>
  <si>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</si>
  <si>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</si>
  <si>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</si>
  <si>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</si>
  <si>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</si>
  <si>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</si>
  <si>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</si>
  <si>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</si>
  <si>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</si>
  <si>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</si>
  <si>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</si>
  <si>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</si>
  <si>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</si>
  <si>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</si>
  <si>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</si>
  <si>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</si>
  <si>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</si>
  <si>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</si>
  <si>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</si>
  <si>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</si>
  <si>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</si>
  <si>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</si>
  <si>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</si>
  <si>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</si>
  <si>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</si>
  <si>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</si>
  <si>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</si>
  <si>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</si>
  <si>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</si>
  <si>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</si>
  <si>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</si>
  <si>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</si>
  <si>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</si>
  <si>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</si>
  <si>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</si>
  <si>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</si>
  <si>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</si>
  <si>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</si>
  <si>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</si>
  <si>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</si>
  <si>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</si>
  <si>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</si>
  <si>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</si>
  <si>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</si>
  <si>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</si>
  <si>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</si>
  <si>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</si>
  <si>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</si>
  <si>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</si>
  <si>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</si>
  <si>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</si>
  <si>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</si>
  <si>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</si>
  <si>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</si>
  <si>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</si>
  <si>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</si>
  <si>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</si>
  <si>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</si>
  <si>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</si>
  <si>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</si>
  <si>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</si>
  <si>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</si>
  <si>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</si>
  <si>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</si>
  <si>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</si>
  <si>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</si>
  <si>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</si>
  <si>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</si>
  <si>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</si>
  <si>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</si>
  <si>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</si>
  <si>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</si>
  <si>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</si>
  <si>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</si>
  <si>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</si>
  <si>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</si>
  <si>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</si>
  <si>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</si>
  <si>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</si>
  <si>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</si>
  <si>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</si>
  <si>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</si>
  <si>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</si>
  <si>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</si>
  <si>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</si>
  <si>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</si>
  <si>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</si>
  <si>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</si>
  <si>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</si>
  <si>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</si>
  <si>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</si>
  <si>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</si>
  <si>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</si>
  <si>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</si>
  <si>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</si>
  <si>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</si>
  <si>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</si>
  <si>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</si>
  <si>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</si>
  <si>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</si>
  <si>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</si>
  <si>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</si>
  <si>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</si>
  <si>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</si>
  <si>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</si>
  <si>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</si>
  <si>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</si>
  <si>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</si>
  <si>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</si>
  <si>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</si>
  <si>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</si>
  <si>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</si>
  <si>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</si>
  <si>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</si>
  <si>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</si>
  <si>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</si>
  <si>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</si>
  <si>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</si>
  <si>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</si>
  <si>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</si>
  <si>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</si>
  <si>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</si>
  <si>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</si>
  <si>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</si>
  <si>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</si>
  <si>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</si>
  <si>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</si>
  <si>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</si>
  <si>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</si>
  <si>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</si>
  <si>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</si>
  <si>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</si>
  <si>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</si>
  <si>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</si>
  <si>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</si>
  <si>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</si>
  <si>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</si>
  <si>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</si>
  <si>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</si>
  <si>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</si>
  <si>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</si>
  <si>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</si>
  <si>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</si>
  <si>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</si>
  <si>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</si>
  <si>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</si>
  <si>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</si>
  <si>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</si>
  <si>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</si>
  <si>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</si>
  <si>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</si>
  <si>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</si>
  <si>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</si>
  <si>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</si>
  <si>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</si>
  <si>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</si>
  <si>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</si>
  <si>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</si>
  <si>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</si>
  <si>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</si>
  <si>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</si>
  <si>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</si>
  <si>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</si>
  <si>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</si>
  <si>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</si>
  <si>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</si>
  <si>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</si>
  <si>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</si>
  <si>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</si>
  <si>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</si>
  <si>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</si>
  <si>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</si>
  <si>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</si>
  <si>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</si>
  <si>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</si>
  <si>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</si>
  <si>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</si>
  <si>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</si>
  <si>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</si>
  <si>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</si>
  <si>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</si>
  <si>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</si>
  <si>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</si>
  <si>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</si>
  <si>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</si>
  <si>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</si>
  <si>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</si>
  <si>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</si>
  <si>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</si>
  <si>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</si>
  <si>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</si>
  <si>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</si>
  <si>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</si>
  <si>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</si>
  <si>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</si>
  <si>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</si>
  <si>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</si>
  <si>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</si>
  <si>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</si>
  <si>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</si>
  <si>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</si>
  <si>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</si>
  <si>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</si>
  <si>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</si>
  <si>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</si>
  <si>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</si>
  <si>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</si>
  <si>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</si>
  <si>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</si>
  <si>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</si>
  <si>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</si>
  <si>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</si>
  <si>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</si>
  <si>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</si>
  <si>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</si>
  <si>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</si>
  <si>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</si>
  <si>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</si>
  <si>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</si>
  <si>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</si>
  <si>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</si>
  <si>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</si>
  <si>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</si>
  <si>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</si>
  <si>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</si>
  <si>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</si>
  <si>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</si>
  <si>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</si>
  <si>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</si>
  <si>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</si>
  <si>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</si>
  <si>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</si>
  <si>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</si>
  <si>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</si>
  <si>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</si>
  <si>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</si>
  <si>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</si>
  <si>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</si>
  <si>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</si>
  <si>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</si>
  <si>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</si>
  <si>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</si>
  <si>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</si>
  <si>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</si>
  <si>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</si>
  <si>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</si>
  <si>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</si>
  <si>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</si>
  <si>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</si>
  <si>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</si>
  <si>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</si>
  <si>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</si>
  <si>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</si>
  <si>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</si>
  <si>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</si>
  <si>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</si>
  <si>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</si>
  <si>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</si>
  <si>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</si>
  <si>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</si>
  <si>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</si>
  <si>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</si>
  <si>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</si>
  <si>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</si>
  <si>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</si>
  <si>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</si>
  <si>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</si>
  <si>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</si>
  <si>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</si>
  <si>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</si>
  <si>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</si>
  <si>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</si>
  <si>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</si>
  <si>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</si>
  <si>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</si>
  <si>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</si>
  <si>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</si>
  <si>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</si>
  <si>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</si>
  <si>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</si>
  <si>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</si>
  <si>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</si>
  <si>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</si>
  <si>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</si>
  <si>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</si>
  <si>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</si>
  <si>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</si>
  <si>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</si>
  <si>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</si>
  <si>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</si>
  <si>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</si>
  <si>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</si>
  <si>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</si>
  <si>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</si>
  <si>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</si>
  <si>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</si>
  <si>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</si>
  <si>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</si>
  <si>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</si>
  <si>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</si>
  <si>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</si>
  <si>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</si>
  <si>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</si>
  <si>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</si>
  <si>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</si>
  <si>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</si>
  <si>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</si>
  <si>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</si>
  <si>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</si>
  <si>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</si>
  <si>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</si>
  <si>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</si>
  <si>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</si>
  <si>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</si>
  <si>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</si>
  <si>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</si>
  <si>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</si>
  <si>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</si>
  <si>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</si>
  <si>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</si>
  <si>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</si>
  <si>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</si>
  <si>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</si>
  <si>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</si>
  <si>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</si>
  <si>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</si>
  <si>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</si>
  <si>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</si>
  <si>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</si>
  <si>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</si>
  <si>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</si>
  <si>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</si>
  <si>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</si>
  <si>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</si>
  <si>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</si>
  <si>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</si>
  <si>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</si>
  <si>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</si>
  <si>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</si>
  <si>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</si>
  <si>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</si>
  <si>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</si>
  <si>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</si>
  <si>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</si>
  <si>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</si>
  <si>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</si>
  <si>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</si>
  <si>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</si>
  <si>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</si>
  <si>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</si>
  <si>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</si>
  <si>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</si>
  <si>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</si>
  <si>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</si>
  <si>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</si>
  <si>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</si>
  <si>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</si>
  <si>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</si>
  <si>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</si>
  <si>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</si>
  <si>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</si>
  <si>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</si>
  <si>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</si>
  <si>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</si>
  <si>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</si>
  <si>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</si>
  <si>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</si>
  <si>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</si>
  <si>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</si>
  <si>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</si>
  <si>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</si>
  <si>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</si>
  <si>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</si>
  <si>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</si>
  <si>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</si>
  <si>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</si>
  <si>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</si>
  <si>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</si>
  <si>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</si>
  <si>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</si>
  <si>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</si>
  <si>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</si>
  <si>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</si>
  <si>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</si>
  <si>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</si>
  <si>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</si>
  <si>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</si>
  <si>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</si>
  <si>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</si>
  <si>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</si>
  <si>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</si>
  <si>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</si>
  <si>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</si>
  <si>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</si>
  <si>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</si>
  <si>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</si>
  <si>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</si>
  <si>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</si>
  <si>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</si>
  <si>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</si>
  <si>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</si>
  <si>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</si>
  <si>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</si>
  <si>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</si>
  <si>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</si>
  <si>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</si>
  <si>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</si>
  <si>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</si>
  <si>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</si>
  <si>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</si>
  <si>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</si>
  <si>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</si>
  <si>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</si>
  <si>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</si>
  <si>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</si>
  <si>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</si>
  <si>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</si>
  <si>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</si>
  <si>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</si>
  <si>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</si>
  <si>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</si>
  <si>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</si>
  <si>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</si>
  <si>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</si>
  <si>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</si>
  <si>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</si>
  <si>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</si>
  <si>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</si>
  <si>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</si>
  <si>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</si>
  <si>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</si>
  <si>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</si>
  <si>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</si>
  <si>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</si>
  <si>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</si>
  <si>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</si>
  <si>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</si>
  <si>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</si>
  <si>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</si>
  <si>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</si>
  <si>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</si>
  <si>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</si>
  <si>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</si>
  <si>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</si>
  <si>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</si>
  <si>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</si>
  <si>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</si>
  <si>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</si>
  <si>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</si>
  <si>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</si>
  <si>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</si>
  <si>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</si>
  <si>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</si>
  <si>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</si>
  <si>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</si>
  <si>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</si>
  <si>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</si>
  <si>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</si>
  <si>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</si>
  <si>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</si>
  <si>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</si>
  <si>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</si>
  <si>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</si>
  <si>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</si>
  <si>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</si>
  <si>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</si>
  <si>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</si>
  <si>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</si>
  <si>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</si>
  <si>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</si>
  <si>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</si>
  <si>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</si>
  <si>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</si>
  <si>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</si>
  <si>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</si>
  <si>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</si>
  <si>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</si>
  <si>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</si>
  <si>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</si>
  <si>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</si>
  <si>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</si>
  <si>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</si>
  <si>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</si>
  <si>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</si>
  <si>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</si>
  <si>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</si>
  <si>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</si>
  <si>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</si>
  <si>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</si>
  <si>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</si>
  <si>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</si>
  <si>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</si>
  <si>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</si>
  <si>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</si>
  <si>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</si>
  <si>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</si>
  <si>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</si>
  <si>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</si>
  <si>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</si>
  <si>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</si>
  <si>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</si>
  <si>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</si>
  <si>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</si>
  <si>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</si>
  <si>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</si>
  <si>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</si>
  <si>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</si>
  <si>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</si>
  <si>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</si>
  <si>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</si>
  <si>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</si>
  <si>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</si>
  <si>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</si>
  <si>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</si>
  <si>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</si>
  <si>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</si>
  <si>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</si>
  <si>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</si>
  <si>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</si>
  <si>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</si>
  <si>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</si>
  <si>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</si>
  <si>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</si>
  <si>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</si>
  <si>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</si>
  <si>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</si>
  <si>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</si>
  <si>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</si>
  <si>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</si>
  <si>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</si>
  <si>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</si>
  <si>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</si>
  <si>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</si>
  <si>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</si>
  <si>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</si>
  <si>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</si>
  <si>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</si>
  <si>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</si>
  <si>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</si>
  <si>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</si>
  <si>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</si>
  <si>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</si>
  <si>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</si>
  <si>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</si>
  <si>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</si>
  <si>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</si>
  <si>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</si>
  <si>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</si>
  <si>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</si>
  <si>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</si>
  <si>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</si>
  <si>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</si>
  <si>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</si>
  <si>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</si>
  <si>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</si>
  <si>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</si>
  <si>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</si>
  <si>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</si>
  <si>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</si>
  <si>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</si>
  <si>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</si>
  <si>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</si>
  <si>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</si>
  <si>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</si>
  <si>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</si>
  <si>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</si>
  <si>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</si>
  <si>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</si>
  <si>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</si>
  <si>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</si>
  <si>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</si>
  <si>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</si>
  <si>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</si>
  <si>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</si>
  <si>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</si>
  <si>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</si>
  <si>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</si>
  <si>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</si>
  <si>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</si>
  <si>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</si>
  <si>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</si>
  <si>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</si>
  <si>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</si>
  <si>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</si>
  <si>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</si>
  <si>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</si>
  <si>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</si>
  <si>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</si>
  <si>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</si>
  <si>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</si>
  <si>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</si>
  <si>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</si>
  <si>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</si>
  <si>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</si>
  <si>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</si>
  <si>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</si>
  <si>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</si>
  <si>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</si>
  <si>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</si>
  <si>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</si>
  <si>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</si>
  <si>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</si>
  <si>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</si>
  <si>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</si>
  <si>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</si>
  <si>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</si>
  <si>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</si>
  <si>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</si>
  <si>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</si>
  <si>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</si>
  <si>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</si>
  <si>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</si>
  <si>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</si>
  <si>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</si>
  <si>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</si>
  <si>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</si>
  <si>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</si>
  <si>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</si>
  <si>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</si>
  <si>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</si>
  <si>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</si>
  <si>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</si>
  <si>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</si>
  <si>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</si>
  <si>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</si>
  <si>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</si>
  <si>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</si>
  <si>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</si>
  <si>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</si>
  <si>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</si>
  <si>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</si>
  <si>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</si>
  <si>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</si>
  <si>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</si>
  <si>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</si>
  <si>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</si>
  <si>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</si>
  <si>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</si>
  <si>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</si>
  <si>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</si>
  <si>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</si>
  <si>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</si>
  <si>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</si>
  <si>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</si>
  <si>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</si>
  <si>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</si>
  <si>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</si>
  <si>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</si>
  <si>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</si>
  <si>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</si>
  <si>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</si>
  <si>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</si>
  <si>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</si>
  <si>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</si>
  <si>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</si>
  <si>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</si>
  <si>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</si>
  <si>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</si>
  <si>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</si>
  <si>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</si>
  <si>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</si>
  <si>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</si>
  <si>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</si>
  <si>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</si>
  <si>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</si>
  <si>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</si>
  <si>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</si>
  <si>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</si>
  <si>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</si>
  <si>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</si>
  <si>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</si>
  <si>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</si>
  <si>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</si>
  <si>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</si>
  <si>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</si>
  <si>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</si>
  <si>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</si>
  <si>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</si>
  <si>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</si>
  <si>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</si>
  <si>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</si>
  <si>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</si>
  <si>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</si>
  <si>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</si>
  <si>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</si>
  <si>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</si>
  <si>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</si>
  <si>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</si>
  <si>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</si>
  <si>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</si>
  <si>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</si>
  <si>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</si>
  <si>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</si>
  <si>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</si>
  <si>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</si>
  <si>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</si>
  <si>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</si>
  <si>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</si>
  <si>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</si>
  <si>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</si>
  <si>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</si>
  <si>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</si>
  <si>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</si>
  <si>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</si>
  <si>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</si>
  <si>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</si>
  <si>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</si>
  <si>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</si>
  <si>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</si>
  <si>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</si>
  <si>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</si>
  <si>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</si>
  <si>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</si>
  <si>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</si>
  <si>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</si>
  <si>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</si>
  <si>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</si>
  <si>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</si>
  <si>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</si>
  <si>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</si>
  <si>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</si>
  <si>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</si>
  <si>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</si>
  <si>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</si>
  <si>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</si>
  <si>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</si>
  <si>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</si>
  <si>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</si>
  <si>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</si>
  <si>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</si>
  <si>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</si>
  <si>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</si>
  <si>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</si>
  <si>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</si>
  <si>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</si>
  <si>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</si>
  <si>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</si>
  <si>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</si>
  <si>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</si>
  <si>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</si>
  <si>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</si>
  <si>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</si>
  <si>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</si>
  <si>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</si>
  <si>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</si>
  <si>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</si>
  <si>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</si>
  <si>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</si>
  <si>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</si>
  <si>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</si>
  <si>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</si>
  <si>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</si>
  <si>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</si>
  <si>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</si>
  <si>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</si>
  <si>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</si>
  <si>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</si>
  <si>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</si>
  <si>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</si>
  <si>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</si>
  <si>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</si>
  <si>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</si>
  <si>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</si>
  <si>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</si>
  <si>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</si>
  <si>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</si>
  <si>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</si>
  <si>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</si>
  <si>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</si>
  <si>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</si>
  <si>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</si>
  <si>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</si>
  <si>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</si>
  <si>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</si>
  <si>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</si>
  <si>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</si>
  <si>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</si>
  <si>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</si>
  <si>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</si>
  <si>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</si>
  <si>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</si>
  <si>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</si>
  <si>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</si>
  <si>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</si>
  <si>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</si>
  <si>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</si>
  <si>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</si>
  <si>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</si>
  <si>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</si>
  <si>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</si>
  <si>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</si>
  <si>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</si>
  <si>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</si>
  <si>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</si>
  <si>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</si>
  <si>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</si>
  <si>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</si>
  <si>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</si>
  <si>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</si>
  <si>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</si>
  <si>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</si>
  <si>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</si>
  <si>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</si>
  <si>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</si>
  <si>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</si>
  <si>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</si>
  <si>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</si>
  <si>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</si>
  <si>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</si>
  <si>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</si>
  <si>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</si>
  <si>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</si>
  <si>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</si>
  <si>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</si>
  <si>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</si>
  <si>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</si>
  <si>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</si>
  <si>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</si>
  <si>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</si>
  <si>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</si>
  <si>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</si>
  <si>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</si>
  <si>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</si>
  <si>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</si>
  <si>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</si>
  <si>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</si>
  <si>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</si>
  <si>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</si>
  <si>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</si>
  <si>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</si>
  <si>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</si>
  <si>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</si>
  <si>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</si>
  <si>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</si>
  <si>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</si>
  <si>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</si>
  <si>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</si>
  <si>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</si>
  <si>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</si>
  <si>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</si>
  <si>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</si>
  <si>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</si>
  <si>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</si>
  <si>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</si>
  <si>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</si>
  <si>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</si>
  <si>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</si>
  <si>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</si>
  <si>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</si>
  <si>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</si>
  <si>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</si>
  <si>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</si>
  <si>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</si>
  <si>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</si>
  <si>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</si>
  <si>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</si>
  <si>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</si>
  <si>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</si>
  <si>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</si>
  <si>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</si>
  <si>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</si>
  <si>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</si>
  <si>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</si>
  <si>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</si>
  <si>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</si>
  <si>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</si>
  <si>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</si>
  <si>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</si>
  <si>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</si>
  <si>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</si>
  <si>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</si>
  <si>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</si>
  <si>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</si>
  <si>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</si>
  <si>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</si>
  <si>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</si>
  <si>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</si>
  <si>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</si>
  <si>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</si>
  <si>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</si>
  <si>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</si>
  <si>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</si>
  <si>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</si>
  <si>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</si>
  <si>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</si>
  <si>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</si>
  <si>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</si>
  <si>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</si>
  <si>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</si>
  <si>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</si>
  <si>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</si>
  <si>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</si>
  <si>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</si>
  <si>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</si>
  <si>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</si>
  <si>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</si>
  <si>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</si>
  <si>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</si>
  <si>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</si>
  <si>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</si>
  <si>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</si>
  <si>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</si>
  <si>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</si>
  <si>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</si>
  <si>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</si>
  <si>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</si>
  <si>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</si>
  <si>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</si>
  <si>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</si>
  <si>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</si>
  <si>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</si>
  <si>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</si>
  <si>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</si>
  <si>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</si>
  <si>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</si>
  <si>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</si>
  <si>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</si>
  <si>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</si>
  <si>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</si>
  <si>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</si>
  <si>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</si>
  <si>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</si>
  <si>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</si>
  <si>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</si>
  <si>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</si>
  <si>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</si>
  <si>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</si>
  <si>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</si>
  <si>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</si>
  <si>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</si>
  <si>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</si>
  <si>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</si>
  <si>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</si>
  <si>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</si>
  <si>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</si>
  <si>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</si>
  <si>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</si>
  <si>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</si>
  <si>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</si>
  <si>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</si>
  <si>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</si>
  <si>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</si>
  <si>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</si>
  <si>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</si>
  <si>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</si>
  <si>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</si>
  <si>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</si>
  <si>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</si>
  <si>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</si>
  <si>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</si>
  <si>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</si>
  <si>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</si>
  <si>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</si>
  <si>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</si>
  <si>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</si>
  <si>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</si>
  <si>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</si>
  <si>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</si>
  <si>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</si>
  <si>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</si>
  <si>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</si>
  <si>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</si>
  <si>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</si>
  <si>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</si>
  <si>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</si>
  <si>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</si>
  <si>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</si>
  <si>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</si>
  <si>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</si>
  <si>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</si>
  <si>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</si>
  <si>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</si>
  <si>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</si>
  <si>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</si>
  <si>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</si>
  <si>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</si>
  <si>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</si>
  <si>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</si>
  <si>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</si>
  <si>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</si>
  <si>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</si>
  <si>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</si>
  <si>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</si>
  <si>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</si>
  <si>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</si>
  <si>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</si>
  <si>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</si>
  <si>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</si>
  <si>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</si>
  <si>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</si>
  <si>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</si>
  <si>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</si>
  <si>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</si>
  <si>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</si>
  <si>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</si>
  <si>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</si>
  <si>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</si>
  <si>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</si>
  <si>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</si>
  <si>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</si>
  <si>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</si>
  <si>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</si>
  <si>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</si>
  <si>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</si>
  <si>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</si>
  <si>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</si>
  <si>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</si>
  <si>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</si>
  <si>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</si>
  <si>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</si>
  <si>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</si>
  <si>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</si>
  <si>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</si>
  <si>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</si>
  <si>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</si>
  <si>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</si>
  <si>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</si>
  <si>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</si>
  <si>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</si>
  <si>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</si>
  <si>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</si>
  <si>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</si>
  <si>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</si>
  <si>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</si>
  <si>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</si>
  <si>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</si>
  <si>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</si>
  <si>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</si>
  <si>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</si>
  <si>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</si>
  <si>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</si>
  <si>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</si>
  <si>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</si>
  <si>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</si>
  <si>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</si>
  <si>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</si>
  <si>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</si>
  <si>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</si>
  <si>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</si>
  <si>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</si>
  <si>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</si>
  <si>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</si>
  <si>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</si>
  <si>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</si>
  <si>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</si>
  <si>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</si>
  <si>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</si>
  <si>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</si>
  <si>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</si>
  <si>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</si>
  <si>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</si>
  <si>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</si>
  <si>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</si>
  <si>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</si>
  <si>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</si>
  <si>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</si>
  <si>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</si>
  <si>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</si>
  <si>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</si>
  <si>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</si>
  <si>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</si>
  <si>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</si>
  <si>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</si>
  <si>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</si>
  <si>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</si>
  <si>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</si>
  <si>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</si>
  <si>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</si>
  <si>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</si>
  <si>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</si>
  <si>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</si>
  <si>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</si>
  <si>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</si>
  <si>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</si>
  <si>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</si>
  <si>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</si>
  <si>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</si>
  <si>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</si>
  <si>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</si>
  <si>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</si>
  <si>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</si>
  <si>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</si>
  <si>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</si>
  <si>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</si>
  <si>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</si>
  <si>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</si>
  <si>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</si>
  <si>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</si>
  <si>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</si>
  <si>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</si>
  <si>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</si>
  <si>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</si>
  <si>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</si>
  <si>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</si>
  <si>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</si>
  <si>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</si>
  <si>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</si>
  <si>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Row Labels</t>
  </si>
  <si>
    <t>Grand Total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</si>
  <si>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</si>
  <si>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</si>
  <si>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</si>
  <si>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</si>
  <si>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</si>
  <si>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</si>
  <si>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</si>
  <si>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</si>
  <si>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</si>
  <si>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</si>
  <si>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</si>
  <si>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Category</t>
  </si>
  <si>
    <t>(All)</t>
  </si>
  <si>
    <t>Column Labels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</si>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</sst>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B1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Table'!$A$2:$A$32</c:f>
              <c:multiLvlStrCache>
                <c:ptCount val="26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journalism</c:v>
                  </c:pt>
                  <c:pt idx="3">
                    <c:v>music</c:v>
                  </c:pt>
                  <c:pt idx="4">
                    <c:v>publishing</c:v>
                  </c:pt>
                  <c:pt idx="5">
                    <c:v>technology</c:v>
                  </c:pt>
                  <c:pt idx="6">
                    <c:v>theater</c:v>
                  </c:pt>
                  <c:pt idx="7">
                    <c:v>film &amp; video</c:v>
                  </c:pt>
                  <c:pt idx="8">
                    <c:v>food</c:v>
                  </c:pt>
                  <c:pt idx="9">
                    <c:v>games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food</c:v>
                  </c:pt>
                  <c:pt idx="16">
                    <c:v>music</c:v>
                  </c:pt>
                  <c:pt idx="17">
                    <c:v>theater</c:v>
                  </c:pt>
                  <c:pt idx="18">
                    <c:v>film &amp; video</c:v>
                  </c:pt>
                  <c:pt idx="19">
                    <c:v>food</c:v>
                  </c:pt>
                  <c:pt idx="20">
                    <c:v>games</c:v>
                  </c:pt>
                  <c:pt idx="21">
                    <c:v>music</c:v>
                  </c:pt>
                  <c:pt idx="22">
                    <c:v>photography</c:v>
                  </c:pt>
                  <c:pt idx="23">
                    <c:v>publishing</c:v>
                  </c:pt>
                  <c:pt idx="24">
                    <c:v>technology</c:v>
                  </c:pt>
                  <c:pt idx="25">
                    <c:v>theater</c:v>
                  </c:pt>
                </c:lvl>
                <c:lvl>
                  <c:pt idx="0">
                    <c:v>canceled</c:v>
                  </c:pt>
                  <c:pt idx="7">
                    <c:v>failed</c:v>
                  </c:pt>
                  <c:pt idx="15">
                    <c:v>live</c:v>
                  </c:pt>
                  <c:pt idx="18">
                    <c:v>successful</c:v>
                  </c:pt>
                </c:lvl>
              </c:multiLvlStrCache>
            </c:multiLvlStrRef>
          </c:cat>
          <c:val>
            <c:numRef>
              <c:f>'Pivot Table'!$B$2:$B$32</c:f>
              <c:numCache>
                <c:formatCode>General</c:formatCode>
                <c:ptCount val="26"/>
                <c:pt idx="0">
                  <c:v>40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30</c:v>
                </c:pt>
                <c:pt idx="5">
                  <c:v>178</c:v>
                </c:pt>
                <c:pt idx="6">
                  <c:v>37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120</c:v>
                </c:pt>
                <c:pt idx="11">
                  <c:v>117</c:v>
                </c:pt>
                <c:pt idx="12">
                  <c:v>127</c:v>
                </c:pt>
                <c:pt idx="13">
                  <c:v>213</c:v>
                </c:pt>
                <c:pt idx="14">
                  <c:v>493</c:v>
                </c:pt>
                <c:pt idx="15">
                  <c:v>6</c:v>
                </c:pt>
                <c:pt idx="16">
                  <c:v>20</c:v>
                </c:pt>
                <c:pt idx="17">
                  <c:v>24</c:v>
                </c:pt>
                <c:pt idx="18">
                  <c:v>300</c:v>
                </c:pt>
                <c:pt idx="19">
                  <c:v>34</c:v>
                </c:pt>
                <c:pt idx="20">
                  <c:v>80</c:v>
                </c:pt>
                <c:pt idx="21">
                  <c:v>540</c:v>
                </c:pt>
                <c:pt idx="22">
                  <c:v>103</c:v>
                </c:pt>
                <c:pt idx="23">
                  <c:v>80</c:v>
                </c:pt>
                <c:pt idx="24">
                  <c:v>209</c:v>
                </c:pt>
                <c:pt idx="25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2-844D-BAC6-D9E67F35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892191"/>
        <c:axId val="1606156863"/>
      </c:barChart>
      <c:catAx>
        <c:axId val="16088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56863"/>
        <c:crosses val="autoZero"/>
        <c:auto val="1"/>
        <c:lblAlgn val="ctr"/>
        <c:lblOffset val="100"/>
        <c:noMultiLvlLbl val="0"/>
      </c:catAx>
      <c:valAx>
        <c:axId val="16061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[StarterBook.xlsx]Stacked Column Pivot Chart!PivotTable7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5E4C-9A49-7A42BCB6E2B1}"/>
            </c:ext>
          </c:extLst>
        </c:ser>
        <c:ser>
          <c:idx val="1"/>
          <c:order val="1"/>
          <c:tx>
            <c:strRef>
              <c:f>'Stacked Column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8-5E4C-9A49-7A42BCB6E2B1}"/>
            </c:ext>
          </c:extLst>
        </c:ser>
        <c:ser>
          <c:idx val="2"/>
          <c:order val="2"/>
          <c:tx>
            <c:strRef>
              <c:f>'Stacked Column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8-5E4C-9A49-7A42BCB6E2B1}"/>
            </c:ext>
          </c:extLst>
        </c:ser>
        <c:ser>
          <c:idx val="3"/>
          <c:order val="3"/>
          <c:tx>
            <c:strRef>
              <c:f>'Stacked Column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8-5E4C-9A49-7A42BCB6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102527"/>
        <c:axId val="1630139023"/>
      </c:barChart>
      <c:catAx>
        <c:axId val="16061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39023"/>
        <c:crosses val="autoZero"/>
        <c:auto val="1"/>
        <c:lblAlgn val="ctr"/>
        <c:lblOffset val="100"/>
        <c:noMultiLvlLbl val="0"/>
      </c:catAx>
      <c:valAx>
        <c:axId val="16301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12700</xdr:rowOff>
    </xdr:from>
    <xdr:to>
      <xdr:col>8</xdr:col>
      <xdr:colOff>774700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44B51-FFFF-F047-AB2E-A0AF27897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63500</xdr:rowOff>
    </xdr:from>
    <xdr:to>
      <xdr:col>14</xdr:col>
      <xdr:colOff>546100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D17F9-EDF1-5C46-B996-D32F3CCA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odsarwar58@gmail.com" refreshedDate="43625.075007060186" createdVersion="6" refreshedVersion="6" minRefreshableVersion="3" recordCount="4114" xr:uid="{325B4D78-1520-8C43-A73F-D97ECF97EF9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deo/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deo/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deo/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deo/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deo/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deo/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deo/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deo/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deo/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deo/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deo/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deo/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deo/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deo/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deo/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deo/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deo/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deo/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deo/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deo/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deo/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deo/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deo/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deo/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deo/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deo/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deo/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deo/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deo/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deo/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ideo/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ideo/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ideo/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ideo/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ideo/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ideo/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ideo/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ideo/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ideo/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ideo/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ideo/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ideo/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ideo/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ideo/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ideo/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ideo/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ideo/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ideo/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ideo/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ideo/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ideo/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ideo/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ideo/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ideo/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ideo/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ideo/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ideo/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ideo/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ideo/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ideo/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ideo/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ideo/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ideo/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ideo/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ideo/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ideo/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ideo/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ideo/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ideo/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ideo/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ideo/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ideo/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ideo/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ideo/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ideo/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ideo/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ideo/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ideo/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ideo/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ideo/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ideo/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/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/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/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/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/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/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/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/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/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/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/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/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/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/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/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/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/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/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/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/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/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/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/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/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/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/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/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/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/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/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/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/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/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/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/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/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/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/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/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/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/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/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/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/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/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/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/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logy/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logy/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logy/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logy/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logy/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logy/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logy/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logy/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logy/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logy/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logy/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logy/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logy/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logy/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logy/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logy/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logy/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logy/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logy/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logy/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logy/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logy/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logy/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logy/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logy/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logy/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logy/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logy/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logy/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logy/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logy/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logy/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logy/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logy/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logy/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logy/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logy/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logy/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logy/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/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/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/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/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/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sm/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sm/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sm/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sm/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sm/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sm/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sm/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sm/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sm/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/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/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/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/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/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/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/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/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/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/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hy/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hy/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hy/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hy/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hy/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hy/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hy/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hy/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hy/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hy/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hy/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hy/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hy/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hy/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hy/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hy/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hy/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hy/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hy/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hy/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hy/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hy/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hy/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hy/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/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/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/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/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/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/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/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/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/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hy/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hy/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hy/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hy/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hy/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hy/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hy/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hy/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hy/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hy/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logy/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logy/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logy/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logy/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logy/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logy/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logy/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logy/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logy/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logy/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logy/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logy/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logy/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logy/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logy/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logy/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logy/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4EB5D-1515-FD47-93EB-2789A77896F7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2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5"/>
    <field x="16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Category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ACB3-BDCA-194A-9928-A080F5112FE6}" name="PivotTable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4106" zoomScaleNormal="5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.6640625" bestFit="1" customWidth="1"/>
    <col min="17" max="17" width="10.33203125" bestFit="1" customWidth="1"/>
    <col min="18" max="18" width="12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8310</v>
      </c>
      <c r="R1" s="1" t="s">
        <v>8311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O65" si="0">E2/D2</f>
        <v>1.3685882352941177</v>
      </c>
      <c r="P2" s="6">
        <f t="shared" ref="P2:P65" si="1">IFERROR(E2/L2,0)</f>
        <v>63.917582417582416</v>
      </c>
      <c r="Q2" t="str">
        <f t="shared" ref="Q2:Q65" si="2">LEFT(N2,FIND("/",N2)-1)</f>
        <v>film &amp; video</v>
      </c>
      <c r="R2" t="str">
        <f t="shared" ref="R2:R65" si="3">RIGHT(N2,FIND("/",N2)-3)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 s="6">
        <f t="shared" si="1"/>
        <v>185.48101265822785</v>
      </c>
      <c r="Q3" t="str">
        <f t="shared" si="2"/>
        <v>film &amp; video</v>
      </c>
      <c r="R3" t="str">
        <f t="shared" si="3"/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deo/shorts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deo/shorts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deo/shorts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deo/shorts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ref="O66:O129" si="4">E66/D66</f>
        <v>1.7333333333333334</v>
      </c>
      <c r="P66" s="6">
        <f t="shared" ref="P66:P129" si="5">IFERROR(E66/L66,0)</f>
        <v>86.666666666666671</v>
      </c>
      <c r="Q66" t="str">
        <f t="shared" ref="Q66:Q129" si="6">LEFT(N66,FIND("/",N66)-1)</f>
        <v>film &amp; video</v>
      </c>
      <c r="R66" t="str">
        <f t="shared" ref="R66:R129" si="7">RIGHT(N66,FIND("/",N66)-3)</f>
        <v>deo/shorts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si="4"/>
        <v>1.0752857142857142</v>
      </c>
      <c r="P67" s="6">
        <f t="shared" si="5"/>
        <v>132.05263157894737</v>
      </c>
      <c r="Q67" t="str">
        <f t="shared" si="6"/>
        <v>film &amp; video</v>
      </c>
      <c r="R67" t="str">
        <f t="shared" si="7"/>
        <v>deo/shorts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deo/shorts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deo/shorts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deo/shorts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deo/shorts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deo/shorts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deo/shorts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deo/shorts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deo/shorts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deo/shorts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deo/shorts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deo/shorts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deo/shorts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deo/shorts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deo/shorts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deo/shorts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deo/shorts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deo/shorts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deo/shorts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deo/shorts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deo/shorts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deo/shorts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deo/shorts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deo/shorts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deo/shorts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deo/shorts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deo/shorts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deo/shorts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deo/shorts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deo/shorts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deo/shorts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deo/shorts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deo/shorts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deo/shorts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deo/shorts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deo/shorts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deo/shorts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deo/shorts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deo/shorts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deo/shorts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deo/shorts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deo/shorts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deo/shorts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deo/shorts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deo/shorts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deo/shorts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deo/shorts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deo/shorts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deo/shorts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deo/shorts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deo/shorts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deo/shorts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deo/shorts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deo/shorts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deo/shorts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tr">
        <f t="shared" si="6"/>
        <v>film &amp; video</v>
      </c>
      <c r="R124" t="str">
        <f t="shared" si="7"/>
        <v>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tr">
        <f t="shared" si="6"/>
        <v>film &amp; video</v>
      </c>
      <c r="R126" t="str">
        <f t="shared" si="7"/>
        <v>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ref="O130:O193" si="8">E130/D130</f>
        <v>1.8669999999999999E-2</v>
      </c>
      <c r="P130" s="6">
        <f t="shared" ref="P130:P193" si="9">IFERROR(E130/L130,0)</f>
        <v>311.16666666666669</v>
      </c>
      <c r="Q130" t="str">
        <f t="shared" ref="Q130:Q193" si="10">LEFT(N130,FIND("/",N130)-1)</f>
        <v>film &amp; video</v>
      </c>
      <c r="R130" t="str">
        <f t="shared" ref="R130:R193" si="11">RIGHT(N130,FIND("/",N130)-3)</f>
        <v>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si="8"/>
        <v>0</v>
      </c>
      <c r="P131" s="6">
        <f t="shared" si="9"/>
        <v>0</v>
      </c>
      <c r="Q131" t="str">
        <f t="shared" si="10"/>
        <v>film &amp; video</v>
      </c>
      <c r="R131" t="str">
        <f t="shared" si="11"/>
        <v>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tr">
        <f t="shared" si="10"/>
        <v>film &amp; video</v>
      </c>
      <c r="R132" t="str">
        <f t="shared" si="11"/>
        <v>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tr">
        <f t="shared" si="10"/>
        <v>film &amp; video</v>
      </c>
      <c r="R133" t="str">
        <f t="shared" si="11"/>
        <v>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tr">
        <f t="shared" si="10"/>
        <v>film &amp; video</v>
      </c>
      <c r="R135" t="str">
        <f t="shared" si="11"/>
        <v>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tr">
        <f t="shared" si="10"/>
        <v>film &amp; video</v>
      </c>
      <c r="R136" t="str">
        <f t="shared" si="11"/>
        <v>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tr">
        <f t="shared" si="10"/>
        <v>film &amp; video</v>
      </c>
      <c r="R138" t="str">
        <f t="shared" si="11"/>
        <v>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tr">
        <f t="shared" si="10"/>
        <v>film &amp; video</v>
      </c>
      <c r="R139" t="str">
        <f t="shared" si="11"/>
        <v>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tr">
        <f t="shared" si="10"/>
        <v>film &amp; video</v>
      </c>
      <c r="R142" t="str">
        <f t="shared" si="11"/>
        <v>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tr">
        <f t="shared" si="10"/>
        <v>film &amp; video</v>
      </c>
      <c r="R145" t="str">
        <f t="shared" si="11"/>
        <v>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tr">
        <f t="shared" si="10"/>
        <v>film &amp; video</v>
      </c>
      <c r="R149" t="str">
        <f t="shared" si="11"/>
        <v>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tr">
        <f t="shared" si="10"/>
        <v>film &amp; video</v>
      </c>
      <c r="R160" t="str">
        <f t="shared" si="11"/>
        <v>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tr">
        <f t="shared" si="10"/>
        <v>film &amp; video</v>
      </c>
      <c r="R162" t="str">
        <f t="shared" si="11"/>
        <v>ideo/drama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ideo/drama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ideo/drama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tr">
        <f t="shared" si="10"/>
        <v>film &amp; video</v>
      </c>
      <c r="R165" t="str">
        <f t="shared" si="11"/>
        <v>ideo/drama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ideo/drama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tr">
        <f t="shared" si="10"/>
        <v>film &amp; video</v>
      </c>
      <c r="R167" t="str">
        <f t="shared" si="11"/>
        <v>ideo/drama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ideo/drama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ideo/drama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ideo/drama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ideo/drama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ideo/drama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ideo/drama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tr">
        <f t="shared" si="10"/>
        <v>film &amp; video</v>
      </c>
      <c r="R174" t="str">
        <f t="shared" si="11"/>
        <v>ideo/drama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tr">
        <f t="shared" si="10"/>
        <v>film &amp; video</v>
      </c>
      <c r="R175" t="str">
        <f t="shared" si="11"/>
        <v>ideo/drama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tr">
        <f t="shared" si="10"/>
        <v>film &amp; video</v>
      </c>
      <c r="R176" t="str">
        <f t="shared" si="11"/>
        <v>ideo/drama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ideo/drama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tr">
        <f t="shared" si="10"/>
        <v>film &amp; video</v>
      </c>
      <c r="R178" t="str">
        <f t="shared" si="11"/>
        <v>ideo/drama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ideo/drama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tr">
        <f t="shared" si="10"/>
        <v>film &amp; video</v>
      </c>
      <c r="R180" t="str">
        <f t="shared" si="11"/>
        <v>ideo/drama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ideo/drama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ideo/drama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ideo/drama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tr">
        <f t="shared" si="10"/>
        <v>film &amp; video</v>
      </c>
      <c r="R184" t="str">
        <f t="shared" si="11"/>
        <v>ideo/drama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ideo/drama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ideo/drama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ideo/drama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tr">
        <f t="shared" si="10"/>
        <v>film &amp; video</v>
      </c>
      <c r="R188" t="str">
        <f t="shared" si="11"/>
        <v>ideo/drama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ideo/drama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tr">
        <f t="shared" si="10"/>
        <v>film &amp; video</v>
      </c>
      <c r="R190" t="str">
        <f t="shared" si="11"/>
        <v>ideo/drama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ideo/drama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ideo/drama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ideo/drama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ref="O194:O257" si="12">E194/D194</f>
        <v>1.7E-5</v>
      </c>
      <c r="P194" s="6">
        <f t="shared" ref="P194:P257" si="13">IFERROR(E194/L194,0)</f>
        <v>5.666666666666667</v>
      </c>
      <c r="Q194" t="str">
        <f t="shared" ref="Q194:Q257" si="14">LEFT(N194,FIND("/",N194)-1)</f>
        <v>film &amp; video</v>
      </c>
      <c r="R194" t="str">
        <f t="shared" ref="R194:R257" si="15">RIGHT(N194,FIND("/",N194)-3)</f>
        <v>ideo/drama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si="12"/>
        <v>0</v>
      </c>
      <c r="P195" s="6">
        <f t="shared" si="13"/>
        <v>0</v>
      </c>
      <c r="Q195" t="str">
        <f t="shared" si="14"/>
        <v>film &amp; video</v>
      </c>
      <c r="R195" t="str">
        <f t="shared" si="15"/>
        <v>ideo/drama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ideo/drama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tr">
        <f t="shared" si="14"/>
        <v>film &amp; video</v>
      </c>
      <c r="R197" t="str">
        <f t="shared" si="15"/>
        <v>ideo/drama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ideo/drama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ideo/drama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ideo/drama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tr">
        <f t="shared" si="14"/>
        <v>film &amp; video</v>
      </c>
      <c r="R201" t="str">
        <f t="shared" si="15"/>
        <v>ideo/drama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ideo/drama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ideo/drama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tr">
        <f t="shared" si="14"/>
        <v>film &amp; video</v>
      </c>
      <c r="R204" t="str">
        <f t="shared" si="15"/>
        <v>ideo/drama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ideo/drama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ideo/drama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ideo/drama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tr">
        <f t="shared" si="14"/>
        <v>film &amp; video</v>
      </c>
      <c r="R208" t="str">
        <f t="shared" si="15"/>
        <v>ideo/drama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ideo/drama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tr">
        <f t="shared" si="14"/>
        <v>film &amp; video</v>
      </c>
      <c r="R210" t="str">
        <f t="shared" si="15"/>
        <v>ideo/drama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tr">
        <f t="shared" si="14"/>
        <v>film &amp; video</v>
      </c>
      <c r="R211" t="str">
        <f t="shared" si="15"/>
        <v>ideo/drama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ideo/drama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ideo/drama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ideo/drama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ideo/drama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ideo/drama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ideo/drama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ideo/drama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ideo/drama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ideo/drama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ideo/drama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ideo/drama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tr">
        <f t="shared" si="14"/>
        <v>film &amp; video</v>
      </c>
      <c r="R223" t="str">
        <f t="shared" si="15"/>
        <v>ideo/drama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ideo/drama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tr">
        <f t="shared" si="14"/>
        <v>film &amp; video</v>
      </c>
      <c r="R225" t="str">
        <f t="shared" si="15"/>
        <v>ideo/drama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tr">
        <f t="shared" si="14"/>
        <v>film &amp; video</v>
      </c>
      <c r="R226" t="str">
        <f t="shared" si="15"/>
        <v>ideo/drama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tr">
        <f t="shared" si="14"/>
        <v>film &amp; video</v>
      </c>
      <c r="R227" t="str">
        <f t="shared" si="15"/>
        <v>ideo/drama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ideo/drama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tr">
        <f t="shared" si="14"/>
        <v>film &amp; video</v>
      </c>
      <c r="R229" t="str">
        <f t="shared" si="15"/>
        <v>ideo/drama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tr">
        <f t="shared" si="14"/>
        <v>film &amp; video</v>
      </c>
      <c r="R230" t="str">
        <f t="shared" si="15"/>
        <v>ideo/drama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tr">
        <f t="shared" si="14"/>
        <v>film &amp; video</v>
      </c>
      <c r="R231" t="str">
        <f t="shared" si="15"/>
        <v>ideo/drama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ideo/drama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tr">
        <f t="shared" si="14"/>
        <v>film &amp; video</v>
      </c>
      <c r="R233" t="str">
        <f t="shared" si="15"/>
        <v>ideo/drama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ideo/drama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tr">
        <f t="shared" si="14"/>
        <v>film &amp; video</v>
      </c>
      <c r="R235" t="str">
        <f t="shared" si="15"/>
        <v>ideo/drama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ideo/drama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tr">
        <f t="shared" si="14"/>
        <v>film &amp; video</v>
      </c>
      <c r="R237" t="str">
        <f t="shared" si="15"/>
        <v>ideo/drama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tr">
        <f t="shared" si="14"/>
        <v>film &amp; video</v>
      </c>
      <c r="R238" t="str">
        <f t="shared" si="15"/>
        <v>ideo/drama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ideo/drama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tr">
        <f t="shared" si="14"/>
        <v>film &amp; video</v>
      </c>
      <c r="R240" t="str">
        <f t="shared" si="15"/>
        <v>ideo/drama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ideo/drama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ref="O258:O321" si="16">E258/D258</f>
        <v>1.391</v>
      </c>
      <c r="P258" s="6">
        <f t="shared" ref="P258:P321" si="17">IFERROR(E258/L258,0)</f>
        <v>65.756363636363631</v>
      </c>
      <c r="Q258" t="str">
        <f t="shared" ref="Q258:Q321" si="18">LEFT(N258,FIND("/",N258)-1)</f>
        <v>film &amp; video</v>
      </c>
      <c r="R258" t="str">
        <f t="shared" ref="R258:R321" si="19">RIGHT(N258,FIND("/",N258)-3)</f>
        <v>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si="16"/>
        <v>1.0672648571428571</v>
      </c>
      <c r="P259" s="6">
        <f t="shared" si="17"/>
        <v>66.70405357142856</v>
      </c>
      <c r="Q259" t="str">
        <f t="shared" si="18"/>
        <v>film &amp; video</v>
      </c>
      <c r="R259" t="str">
        <f t="shared" si="19"/>
        <v>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ref="O322:O385" si="20">E322/D322</f>
        <v>1.0658000000000001</v>
      </c>
      <c r="P322" s="6">
        <f t="shared" ref="P322:P385" si="21">IFERROR(E322/L322,0)</f>
        <v>134.91139240506328</v>
      </c>
      <c r="Q322" t="str">
        <f t="shared" ref="Q322:Q385" si="22">LEFT(N322,FIND("/",N322)-1)</f>
        <v>film &amp; video</v>
      </c>
      <c r="R322" t="str">
        <f t="shared" ref="R322:R385" si="23">RIGHT(N322,FIND("/",N322)-3)</f>
        <v>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si="20"/>
        <v>1.0266285714285714</v>
      </c>
      <c r="P323" s="6">
        <f t="shared" si="21"/>
        <v>106.62314540059347</v>
      </c>
      <c r="Q323" t="str">
        <f t="shared" si="22"/>
        <v>film &amp; video</v>
      </c>
      <c r="R323" t="str">
        <f t="shared" si="23"/>
        <v>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ref="O386:O449" si="24">E386/D386</f>
        <v>1.1210500000000001</v>
      </c>
      <c r="P386" s="6">
        <f t="shared" ref="P386:P449" si="25">IFERROR(E386/L386,0)</f>
        <v>58.540469973890339</v>
      </c>
      <c r="Q386" t="str">
        <f t="shared" ref="Q386:Q449" si="26">LEFT(N386,FIND("/",N386)-1)</f>
        <v>film &amp; video</v>
      </c>
      <c r="R386" t="str">
        <f t="shared" ref="R386:R449" si="27">RIGHT(N386,FIND("/",N386)-3)</f>
        <v>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si="24"/>
        <v>1.05982</v>
      </c>
      <c r="P387" s="6">
        <f t="shared" si="25"/>
        <v>111.79535864978902</v>
      </c>
      <c r="Q387" t="str">
        <f t="shared" si="26"/>
        <v>film &amp; video</v>
      </c>
      <c r="R387" t="str">
        <f t="shared" si="27"/>
        <v>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/animation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/animation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/animation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/animation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/animation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/animation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/animation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tr">
        <f t="shared" si="26"/>
        <v>film &amp; video</v>
      </c>
      <c r="R429" t="str">
        <f t="shared" si="27"/>
        <v>/animation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/animation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tr">
        <f t="shared" si="26"/>
        <v>film &amp; video</v>
      </c>
      <c r="R431" t="str">
        <f t="shared" si="27"/>
        <v>/animation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/animation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/animation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/animation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tr">
        <f t="shared" si="26"/>
        <v>film &amp; video</v>
      </c>
      <c r="R435" t="str">
        <f t="shared" si="27"/>
        <v>/animation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/animation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/animation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tr">
        <f t="shared" si="26"/>
        <v>film &amp; video</v>
      </c>
      <c r="R438" t="str">
        <f t="shared" si="27"/>
        <v>/animation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tr">
        <f t="shared" si="26"/>
        <v>film &amp; video</v>
      </c>
      <c r="R439" t="str">
        <f t="shared" si="27"/>
        <v>/animation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/animation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tr">
        <f t="shared" si="26"/>
        <v>film &amp; video</v>
      </c>
      <c r="R441" t="str">
        <f t="shared" si="27"/>
        <v>/animation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/animation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tr">
        <f t="shared" si="26"/>
        <v>film &amp; video</v>
      </c>
      <c r="R443" t="str">
        <f t="shared" si="27"/>
        <v>/animation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/animation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/animation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/animation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/animation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/animation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/animation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ref="O450:O513" si="28">E450/D450</f>
        <v>3.2804E-2</v>
      </c>
      <c r="P450" s="6">
        <f t="shared" ref="P450:P513" si="29">IFERROR(E450/L450,0)</f>
        <v>20.502500000000001</v>
      </c>
      <c r="Q450" t="str">
        <f t="shared" ref="Q450:Q513" si="30">LEFT(N450,FIND("/",N450)-1)</f>
        <v>film &amp; video</v>
      </c>
      <c r="R450" t="str">
        <f t="shared" ref="R450:R513" si="31">RIGHT(N450,FIND("/",N450)-3)</f>
        <v>/animation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si="28"/>
        <v>2.2499999999999999E-2</v>
      </c>
      <c r="P451" s="6">
        <f t="shared" si="29"/>
        <v>9</v>
      </c>
      <c r="Q451" t="str">
        <f t="shared" si="30"/>
        <v>film &amp; video</v>
      </c>
      <c r="R451" t="str">
        <f t="shared" si="31"/>
        <v>/animation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/animation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tr">
        <f t="shared" si="30"/>
        <v>film &amp; video</v>
      </c>
      <c r="R453" t="str">
        <f t="shared" si="31"/>
        <v>/animation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/animation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/animation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/animation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/animation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/animation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tr">
        <f t="shared" si="30"/>
        <v>film &amp; video</v>
      </c>
      <c r="R459" t="str">
        <f t="shared" si="31"/>
        <v>/animation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/animation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/animation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/animation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tr">
        <f t="shared" si="30"/>
        <v>film &amp; video</v>
      </c>
      <c r="R463" t="str">
        <f t="shared" si="31"/>
        <v>/animation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tr">
        <f t="shared" si="30"/>
        <v>film &amp; video</v>
      </c>
      <c r="R464" t="str">
        <f t="shared" si="31"/>
        <v>/animation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/animation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/animation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/animation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/animation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/animation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tr">
        <f t="shared" si="30"/>
        <v>film &amp; video</v>
      </c>
      <c r="R470" t="str">
        <f t="shared" si="31"/>
        <v>/animation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tr">
        <f t="shared" si="30"/>
        <v>film &amp; video</v>
      </c>
      <c r="R471" t="str">
        <f t="shared" si="31"/>
        <v>/animation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/animation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/animation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/animation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/animation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/animation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tr">
        <f t="shared" si="30"/>
        <v>film &amp; video</v>
      </c>
      <c r="R477" t="str">
        <f t="shared" si="31"/>
        <v>/animation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/animation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tr">
        <f t="shared" si="30"/>
        <v>film &amp; video</v>
      </c>
      <c r="R479" t="str">
        <f t="shared" si="31"/>
        <v>/animation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tr">
        <f t="shared" si="30"/>
        <v>film &amp; video</v>
      </c>
      <c r="R480" t="str">
        <f t="shared" si="31"/>
        <v>/animation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/animation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/animation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/animation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/animation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/animation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/animation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/animation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/animation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tr">
        <f t="shared" si="30"/>
        <v>film &amp; video</v>
      </c>
      <c r="R489" t="str">
        <f t="shared" si="31"/>
        <v>/animation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tr">
        <f t="shared" si="30"/>
        <v>film &amp; video</v>
      </c>
      <c r="R490" t="str">
        <f t="shared" si="31"/>
        <v>/animation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/animation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tr">
        <f t="shared" si="30"/>
        <v>film &amp; video</v>
      </c>
      <c r="R492" t="str">
        <f t="shared" si="31"/>
        <v>/animation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tr">
        <f t="shared" si="30"/>
        <v>film &amp; video</v>
      </c>
      <c r="R493" t="str">
        <f t="shared" si="31"/>
        <v>/animation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tr">
        <f t="shared" si="30"/>
        <v>film &amp; video</v>
      </c>
      <c r="R494" t="str">
        <f t="shared" si="31"/>
        <v>/animation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tr">
        <f t="shared" si="30"/>
        <v>film &amp; video</v>
      </c>
      <c r="R495" t="str">
        <f t="shared" si="31"/>
        <v>/animation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/animation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tr">
        <f t="shared" si="30"/>
        <v>film &amp; video</v>
      </c>
      <c r="R497" t="str">
        <f t="shared" si="31"/>
        <v>/animation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/animation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/animation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/animation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/animation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/animation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tr">
        <f t="shared" si="30"/>
        <v>film &amp; video</v>
      </c>
      <c r="R503" t="str">
        <f t="shared" si="31"/>
        <v>/animation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/animation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/animation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/animation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/animation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/animation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/animation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/animation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/animation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tr">
        <f t="shared" si="30"/>
        <v>film &amp; video</v>
      </c>
      <c r="R512" t="str">
        <f t="shared" si="31"/>
        <v>/animation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/animation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ref="O514:O577" si="32">E514/D514</f>
        <v>1.3749999999999999E-3</v>
      </c>
      <c r="P514" s="6">
        <f t="shared" ref="P514:P577" si="33">IFERROR(E514/L514,0)</f>
        <v>5.5</v>
      </c>
      <c r="Q514" t="str">
        <f t="shared" ref="Q514:Q577" si="34">LEFT(N514,FIND("/",N514)-1)</f>
        <v>film &amp; video</v>
      </c>
      <c r="R514" t="str">
        <f t="shared" ref="R514:R577" si="35">RIGHT(N514,FIND("/",N514)-3)</f>
        <v>/animation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si="32"/>
        <v>0.13924</v>
      </c>
      <c r="P515" s="6">
        <f t="shared" si="33"/>
        <v>102.38235294117646</v>
      </c>
      <c r="Q515" t="str">
        <f t="shared" si="34"/>
        <v>film &amp; video</v>
      </c>
      <c r="R515" t="str">
        <f t="shared" si="35"/>
        <v>/animation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/animation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/animation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tr">
        <f t="shared" si="34"/>
        <v>film &amp; video</v>
      </c>
      <c r="R518" t="str">
        <f t="shared" si="35"/>
        <v>/animation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/animation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tr">
        <f t="shared" si="34"/>
        <v>film &amp; video</v>
      </c>
      <c r="R520" t="str">
        <f t="shared" si="35"/>
        <v>/animation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/animation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logy/web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logy/web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logy/web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logy/web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logy/web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logy/web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logy/web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tr">
        <f t="shared" si="34"/>
        <v>technology</v>
      </c>
      <c r="R549" t="str">
        <f t="shared" si="35"/>
        <v>logy/web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logy/web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logy/web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logy/web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logy/web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tr">
        <f t="shared" si="34"/>
        <v>technology</v>
      </c>
      <c r="R554" t="str">
        <f t="shared" si="35"/>
        <v>logy/web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logy/web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logy/web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tr">
        <f t="shared" si="34"/>
        <v>technology</v>
      </c>
      <c r="R557" t="str">
        <f t="shared" si="35"/>
        <v>logy/web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logy/web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logy/web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tr">
        <f t="shared" si="34"/>
        <v>technology</v>
      </c>
      <c r="R560" t="str">
        <f t="shared" si="35"/>
        <v>logy/web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logy/web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logy/web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logy/web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tr">
        <f t="shared" si="34"/>
        <v>technology</v>
      </c>
      <c r="R564" t="str">
        <f t="shared" si="35"/>
        <v>logy/web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logy/web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logy/web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tr">
        <f t="shared" si="34"/>
        <v>technology</v>
      </c>
      <c r="R567" t="str">
        <f t="shared" si="35"/>
        <v>logy/web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logy/web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tr">
        <f t="shared" si="34"/>
        <v>technology</v>
      </c>
      <c r="R569" t="str">
        <f t="shared" si="35"/>
        <v>logy/web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logy/web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logy/web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logy/web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logy/web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tr">
        <f t="shared" si="34"/>
        <v>technology</v>
      </c>
      <c r="R574" t="str">
        <f t="shared" si="35"/>
        <v>logy/web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logy/web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logy/web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logy/web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ref="O578:O641" si="36">E578/D578</f>
        <v>1.2500000000000001E-5</v>
      </c>
      <c r="P578" s="6">
        <f t="shared" ref="P578:P641" si="37">IFERROR(E578/L578,0)</f>
        <v>1</v>
      </c>
      <c r="Q578" t="str">
        <f t="shared" ref="Q578:Q641" si="38">LEFT(N578,FIND("/",N578)-1)</f>
        <v>technology</v>
      </c>
      <c r="R578" t="str">
        <f t="shared" ref="R578:R641" si="39">RIGHT(N578,FIND("/",N578)-3)</f>
        <v>logy/web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si="36"/>
        <v>2E-3</v>
      </c>
      <c r="P579" s="6">
        <f t="shared" si="37"/>
        <v>10</v>
      </c>
      <c r="Q579" t="str">
        <f t="shared" si="38"/>
        <v>technology</v>
      </c>
      <c r="R579" t="str">
        <f t="shared" si="39"/>
        <v>logy/web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logy/web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logy/web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logy/web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tr">
        <f t="shared" si="38"/>
        <v>technology</v>
      </c>
      <c r="R583" t="str">
        <f t="shared" si="39"/>
        <v>logy/web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tr">
        <f t="shared" si="38"/>
        <v>technology</v>
      </c>
      <c r="R584" t="str">
        <f t="shared" si="39"/>
        <v>logy/web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logy/web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logy/web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tr">
        <f t="shared" si="38"/>
        <v>technology</v>
      </c>
      <c r="R587" t="str">
        <f t="shared" si="39"/>
        <v>logy/web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logy/web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logy/web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logy/web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logy/web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logy/web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logy/web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logy/web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logy/web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logy/web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logy/web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logy/web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logy/web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logy/web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logy/web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logy/web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logy/web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tr">
        <f t="shared" si="38"/>
        <v>technology</v>
      </c>
      <c r="R604" t="str">
        <f t="shared" si="39"/>
        <v>logy/web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logy/web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tr">
        <f t="shared" si="38"/>
        <v>technology</v>
      </c>
      <c r="R606" t="str">
        <f t="shared" si="39"/>
        <v>logy/web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logy/web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logy/web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tr">
        <f t="shared" si="38"/>
        <v>technology</v>
      </c>
      <c r="R609" t="str">
        <f t="shared" si="39"/>
        <v>logy/web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logy/web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logy/web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tr">
        <f t="shared" si="38"/>
        <v>technology</v>
      </c>
      <c r="R612" t="str">
        <f t="shared" si="39"/>
        <v>logy/web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tr">
        <f t="shared" si="38"/>
        <v>technology</v>
      </c>
      <c r="R613" t="str">
        <f t="shared" si="39"/>
        <v>logy/web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tr">
        <f t="shared" si="38"/>
        <v>technology</v>
      </c>
      <c r="R614" t="str">
        <f t="shared" si="39"/>
        <v>logy/web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logy/web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tr">
        <f t="shared" si="38"/>
        <v>technology</v>
      </c>
      <c r="R616" t="str">
        <f t="shared" si="39"/>
        <v>logy/web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tr">
        <f t="shared" si="38"/>
        <v>technology</v>
      </c>
      <c r="R617" t="str">
        <f t="shared" si="39"/>
        <v>logy/web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tr">
        <f t="shared" si="38"/>
        <v>technology</v>
      </c>
      <c r="R618" t="str">
        <f t="shared" si="39"/>
        <v>logy/web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logy/web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tr">
        <f t="shared" si="38"/>
        <v>technology</v>
      </c>
      <c r="R620" t="str">
        <f t="shared" si="39"/>
        <v>logy/web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logy/web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logy/web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logy/web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logy/web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tr">
        <f t="shared" si="38"/>
        <v>technology</v>
      </c>
      <c r="R625" t="str">
        <f t="shared" si="39"/>
        <v>logy/web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tr">
        <f t="shared" si="38"/>
        <v>technology</v>
      </c>
      <c r="R626" t="str">
        <f t="shared" si="39"/>
        <v>logy/web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tr">
        <f t="shared" si="38"/>
        <v>technology</v>
      </c>
      <c r="R627" t="str">
        <f t="shared" si="39"/>
        <v>logy/web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logy/web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logy/web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tr">
        <f t="shared" si="38"/>
        <v>technology</v>
      </c>
      <c r="R630" t="str">
        <f t="shared" si="39"/>
        <v>logy/web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logy/web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logy/web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logy/web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tr">
        <f t="shared" si="38"/>
        <v>technology</v>
      </c>
      <c r="R634" t="str">
        <f t="shared" si="39"/>
        <v>logy/web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logy/web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logy/web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logy/web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logy/web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tr">
        <f t="shared" si="38"/>
        <v>technology</v>
      </c>
      <c r="R639" t="str">
        <f t="shared" si="39"/>
        <v>logy/web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logy/web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logy/web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ref="O642:O705" si="40">E642/D642</f>
        <v>1.4428571428571428</v>
      </c>
      <c r="P642" s="6">
        <f t="shared" ref="P642:P705" si="41">IFERROR(E642/L642,0)</f>
        <v>50.5</v>
      </c>
      <c r="Q642" t="str">
        <f t="shared" ref="Q642:Q705" si="42">LEFT(N642,FIND("/",N642)-1)</f>
        <v>technology</v>
      </c>
      <c r="R642" t="str">
        <f t="shared" ref="R642:R705" si="43">RIGHT(N642,FIND("/",N642)-3)</f>
        <v>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si="40"/>
        <v>1.1916249999999999</v>
      </c>
      <c r="P643" s="6">
        <f t="shared" si="41"/>
        <v>151.31746031746033</v>
      </c>
      <c r="Q643" t="str">
        <f t="shared" si="42"/>
        <v>technology</v>
      </c>
      <c r="R643" t="str">
        <f t="shared" si="43"/>
        <v>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tr">
        <f t="shared" si="42"/>
        <v>technology</v>
      </c>
      <c r="R688" t="str">
        <f t="shared" si="43"/>
        <v>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ref="O706:O769" si="44">E706/D706</f>
        <v>8.7454545454545458E-3</v>
      </c>
      <c r="P706" s="6">
        <f t="shared" ref="P706:P769" si="45">IFERROR(E706/L706,0)</f>
        <v>120.25</v>
      </c>
      <c r="Q706" t="str">
        <f t="shared" ref="Q706:Q769" si="46">LEFT(N706,FIND("/",N706)-1)</f>
        <v>technology</v>
      </c>
      <c r="R706" t="str">
        <f t="shared" ref="R706:R769" si="47">RIGHT(N706,FIND("/",N706)-3)</f>
        <v>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si="44"/>
        <v>9.7699999999999992E-3</v>
      </c>
      <c r="P707" s="6">
        <f t="shared" si="45"/>
        <v>195.4</v>
      </c>
      <c r="Q707" t="str">
        <f t="shared" si="46"/>
        <v>technology</v>
      </c>
      <c r="R707" t="str">
        <f t="shared" si="47"/>
        <v>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tr">
        <f t="shared" si="46"/>
        <v>technology</v>
      </c>
      <c r="R708" t="str">
        <f t="shared" si="47"/>
        <v>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tr">
        <f t="shared" si="46"/>
        <v>technology</v>
      </c>
      <c r="R712" t="str">
        <f t="shared" si="47"/>
        <v>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tr">
        <f t="shared" si="46"/>
        <v>publishing</v>
      </c>
      <c r="R762" t="str">
        <f t="shared" si="47"/>
        <v>/fiction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/fiction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tr">
        <f t="shared" si="46"/>
        <v>publishing</v>
      </c>
      <c r="R764" t="str">
        <f t="shared" si="47"/>
        <v>/fiction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/fiction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tr">
        <f t="shared" si="46"/>
        <v>publishing</v>
      </c>
      <c r="R766" t="str">
        <f t="shared" si="47"/>
        <v>/fiction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/fiction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tr">
        <f t="shared" si="46"/>
        <v>publishing</v>
      </c>
      <c r="R768" t="str">
        <f t="shared" si="47"/>
        <v>/fiction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/fiction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ref="O770:O833" si="48">E770/D770</f>
        <v>0</v>
      </c>
      <c r="P770" s="6">
        <f t="shared" ref="P770:P833" si="49">IFERROR(E770/L770,0)</f>
        <v>0</v>
      </c>
      <c r="Q770" t="str">
        <f t="shared" ref="Q770:Q833" si="50">LEFT(N770,FIND("/",N770)-1)</f>
        <v>publishing</v>
      </c>
      <c r="R770" t="str">
        <f t="shared" ref="R770:R833" si="51">RIGHT(N770,FIND("/",N770)-3)</f>
        <v>/fiction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si="48"/>
        <v>0.41399999999999998</v>
      </c>
      <c r="P771" s="6">
        <f t="shared" si="49"/>
        <v>31.846153846153847</v>
      </c>
      <c r="Q771" t="str">
        <f t="shared" si="50"/>
        <v>publishing</v>
      </c>
      <c r="R771" t="str">
        <f t="shared" si="51"/>
        <v>/fiction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tr">
        <f t="shared" si="50"/>
        <v>publishing</v>
      </c>
      <c r="R772" t="str">
        <f t="shared" si="51"/>
        <v>/fiction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/fiction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/fiction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/fiction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/fiction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/fiction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/fiction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/fiction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/fiction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/fiction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ref="O834:O897" si="52">E834/D834</f>
        <v>1.0060706666666666</v>
      </c>
      <c r="P834" s="6">
        <f t="shared" ref="P834:P897" si="53">IFERROR(E834/L834,0)</f>
        <v>97.993896103896105</v>
      </c>
      <c r="Q834" t="str">
        <f t="shared" ref="Q834:Q897" si="54">LEFT(N834,FIND("/",N834)-1)</f>
        <v>music</v>
      </c>
      <c r="R834" t="str">
        <f t="shared" ref="R834:R897" si="55">RIGHT(N834,FIND("/",N834)-3)</f>
        <v>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si="52"/>
        <v>1.0166666666666666</v>
      </c>
      <c r="P835" s="6">
        <f t="shared" si="53"/>
        <v>148.78048780487805</v>
      </c>
      <c r="Q835" t="str">
        <f t="shared" si="54"/>
        <v>music</v>
      </c>
      <c r="R835" t="str">
        <f t="shared" si="55"/>
        <v>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tr">
        <f t="shared" si="54"/>
        <v>music</v>
      </c>
      <c r="R877" t="str">
        <f t="shared" si="55"/>
        <v>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tr">
        <f t="shared" si="54"/>
        <v>music</v>
      </c>
      <c r="R889" t="str">
        <f t="shared" si="55"/>
        <v>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ref="O898:O961" si="56">E898/D898</f>
        <v>0.4</v>
      </c>
      <c r="P898" s="6">
        <f t="shared" ref="P898:P961" si="57">IFERROR(E898/L898,0)</f>
        <v>44.444444444444443</v>
      </c>
      <c r="Q898" t="str">
        <f t="shared" ref="Q898:Q961" si="58">LEFT(N898,FIND("/",N898)-1)</f>
        <v>music</v>
      </c>
      <c r="R898" t="str">
        <f t="shared" ref="R898:R961" si="59">RIGHT(N898,FIND("/",N898)-3)</f>
        <v>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si="56"/>
        <v>0</v>
      </c>
      <c r="P899" s="6">
        <f t="shared" si="57"/>
        <v>0</v>
      </c>
      <c r="Q899" t="str">
        <f t="shared" si="58"/>
        <v>music</v>
      </c>
      <c r="R899" t="str">
        <f t="shared" si="59"/>
        <v>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tr">
        <f t="shared" si="58"/>
        <v>music</v>
      </c>
      <c r="R903" t="str">
        <f t="shared" si="59"/>
        <v>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tr">
        <f t="shared" si="58"/>
        <v>music</v>
      </c>
      <c r="R908" t="str">
        <f t="shared" si="59"/>
        <v>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tr">
        <f t="shared" si="58"/>
        <v>music</v>
      </c>
      <c r="R909" t="str">
        <f t="shared" si="59"/>
        <v>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tr">
        <f t="shared" si="58"/>
        <v>music</v>
      </c>
      <c r="R910" t="str">
        <f t="shared" si="59"/>
        <v>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tr">
        <f t="shared" si="58"/>
        <v>music</v>
      </c>
      <c r="R913" t="str">
        <f t="shared" si="59"/>
        <v>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tr">
        <f t="shared" si="58"/>
        <v>music</v>
      </c>
      <c r="R916" t="str">
        <f t="shared" si="59"/>
        <v>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tr">
        <f t="shared" si="58"/>
        <v>music</v>
      </c>
      <c r="R918" t="str">
        <f t="shared" si="59"/>
        <v>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tr">
        <f t="shared" si="58"/>
        <v>music</v>
      </c>
      <c r="R922" t="str">
        <f t="shared" si="59"/>
        <v>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tr">
        <f t="shared" si="58"/>
        <v>music</v>
      </c>
      <c r="R928" t="str">
        <f t="shared" si="59"/>
        <v>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tr">
        <f t="shared" si="58"/>
        <v>music</v>
      </c>
      <c r="R929" t="str">
        <f t="shared" si="59"/>
        <v>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tr">
        <f t="shared" si="58"/>
        <v>music</v>
      </c>
      <c r="R931" t="str">
        <f t="shared" si="59"/>
        <v>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tr">
        <f t="shared" si="58"/>
        <v>music</v>
      </c>
      <c r="R938" t="str">
        <f t="shared" si="59"/>
        <v>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tr">
        <f t="shared" si="58"/>
        <v>technology</v>
      </c>
      <c r="R949" t="str">
        <f t="shared" si="59"/>
        <v>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ref="O962:O1025" si="60">E962/D962</f>
        <v>0.46100628930817611</v>
      </c>
      <c r="P962" s="6">
        <f t="shared" ref="P962:P1025" si="61">IFERROR(E962/L962,0)</f>
        <v>136.46276595744681</v>
      </c>
      <c r="Q962" t="str">
        <f t="shared" ref="Q962:Q1025" si="62">LEFT(N962,FIND("/",N962)-1)</f>
        <v>technology</v>
      </c>
      <c r="R962" t="str">
        <f t="shared" ref="R962:R1025" si="63">RIGHT(N962,FIND("/",N962)-3)</f>
        <v>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si="60"/>
        <v>0.42188421052631581</v>
      </c>
      <c r="P963" s="6">
        <f t="shared" si="61"/>
        <v>364.35454545454547</v>
      </c>
      <c r="Q963" t="str">
        <f t="shared" si="62"/>
        <v>technology</v>
      </c>
      <c r="R963" t="str">
        <f t="shared" si="63"/>
        <v>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tr">
        <f t="shared" si="62"/>
        <v>technology</v>
      </c>
      <c r="R990" t="str">
        <f t="shared" si="63"/>
        <v>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ref="O1026:O1089" si="64">E1026/D1026</f>
        <v>1.1863774999999999</v>
      </c>
      <c r="P1026" s="6">
        <f t="shared" ref="P1026:P1089" si="65">IFERROR(E1026/L1026,0)</f>
        <v>388.9762295081967</v>
      </c>
      <c r="Q1026" t="str">
        <f t="shared" ref="Q1026:Q1089" si="66">LEFT(N1026,FIND("/",N1026)-1)</f>
        <v>music</v>
      </c>
      <c r="R1026" t="str">
        <f t="shared" ref="R1026:R1089" si="67">RIGHT(N1026,FIND("/",N1026)-3)</f>
        <v>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si="64"/>
        <v>1.099283142857143</v>
      </c>
      <c r="P1027" s="6">
        <f t="shared" si="65"/>
        <v>71.848571428571432</v>
      </c>
      <c r="Q1027" t="str">
        <f t="shared" si="66"/>
        <v>music</v>
      </c>
      <c r="R1027" t="str">
        <f t="shared" si="67"/>
        <v>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sm/audio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tr">
        <f t="shared" si="66"/>
        <v>journalism</v>
      </c>
      <c r="R1043" t="str">
        <f t="shared" si="67"/>
        <v>sm/audio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sm/audio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sm/audio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sm/audio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sm/audio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tr">
        <f t="shared" si="66"/>
        <v>journalism</v>
      </c>
      <c r="R1048" t="str">
        <f t="shared" si="67"/>
        <v>sm/audio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sm/audio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sm/audio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tr">
        <f t="shared" si="66"/>
        <v>journalism</v>
      </c>
      <c r="R1051" t="str">
        <f t="shared" si="67"/>
        <v>sm/audio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tr">
        <f t="shared" si="66"/>
        <v>journalism</v>
      </c>
      <c r="R1052" t="str">
        <f t="shared" si="67"/>
        <v>sm/audio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tr">
        <f t="shared" si="66"/>
        <v>journalism</v>
      </c>
      <c r="R1053" t="str">
        <f t="shared" si="67"/>
        <v>sm/audio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tr">
        <f t="shared" si="66"/>
        <v>journalism</v>
      </c>
      <c r="R1054" t="str">
        <f t="shared" si="67"/>
        <v>sm/audio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sm/audio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tr">
        <f t="shared" si="66"/>
        <v>journalism</v>
      </c>
      <c r="R1056" t="str">
        <f t="shared" si="67"/>
        <v>sm/audio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tr">
        <f t="shared" si="66"/>
        <v>journalism</v>
      </c>
      <c r="R1057" t="str">
        <f t="shared" si="67"/>
        <v>sm/audio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tr">
        <f t="shared" si="66"/>
        <v>journalism</v>
      </c>
      <c r="R1058" t="str">
        <f t="shared" si="67"/>
        <v>sm/audio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tr">
        <f t="shared" si="66"/>
        <v>journalism</v>
      </c>
      <c r="R1059" t="str">
        <f t="shared" si="67"/>
        <v>sm/audio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tr">
        <f t="shared" si="66"/>
        <v>journalism</v>
      </c>
      <c r="R1060" t="str">
        <f t="shared" si="67"/>
        <v>sm/audio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tr">
        <f t="shared" si="66"/>
        <v>journalism</v>
      </c>
      <c r="R1061" t="str">
        <f t="shared" si="67"/>
        <v>sm/audio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sm/audio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tr">
        <f t="shared" si="66"/>
        <v>journalism</v>
      </c>
      <c r="R1063" t="str">
        <f t="shared" si="67"/>
        <v>sm/audio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sm/audio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tr">
        <f t="shared" si="66"/>
        <v>journalism</v>
      </c>
      <c r="R1065" t="str">
        <f t="shared" si="67"/>
        <v>sm/audio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tr">
        <f t="shared" si="66"/>
        <v>games</v>
      </c>
      <c r="R1073" t="str">
        <f t="shared" si="67"/>
        <v>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tr">
        <f t="shared" si="66"/>
        <v>games</v>
      </c>
      <c r="R1086" t="str">
        <f t="shared" si="67"/>
        <v>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tr">
        <f t="shared" si="66"/>
        <v>games</v>
      </c>
      <c r="R1089" t="str">
        <f t="shared" si="67"/>
        <v>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ref="O1090:O1153" si="68">E1090/D1090</f>
        <v>0.14182977777777778</v>
      </c>
      <c r="P1090" s="6">
        <f t="shared" ref="P1090:P1153" si="69">IFERROR(E1090/L1090,0)</f>
        <v>43.41727891156463</v>
      </c>
      <c r="Q1090" t="str">
        <f t="shared" ref="Q1090:Q1153" si="70">LEFT(N1090,FIND("/",N1090)-1)</f>
        <v>games</v>
      </c>
      <c r="R1090" t="str">
        <f t="shared" ref="R1090:R1153" si="71">RIGHT(N1090,FIND("/",N1090)-3)</f>
        <v>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si="68"/>
        <v>7.8266666666666665E-2</v>
      </c>
      <c r="P1091" s="6">
        <f t="shared" si="69"/>
        <v>23.959183673469386</v>
      </c>
      <c r="Q1091" t="str">
        <f t="shared" si="70"/>
        <v>games</v>
      </c>
      <c r="R1091" t="str">
        <f t="shared" si="71"/>
        <v>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tr">
        <f t="shared" si="70"/>
        <v>games</v>
      </c>
      <c r="R1109" t="str">
        <f t="shared" si="71"/>
        <v>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tr">
        <f t="shared" si="70"/>
        <v>games</v>
      </c>
      <c r="R1122" t="str">
        <f t="shared" si="71"/>
        <v>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tr">
        <f t="shared" si="70"/>
        <v>games</v>
      </c>
      <c r="R1124" t="str">
        <f t="shared" si="71"/>
        <v>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tr">
        <f t="shared" si="70"/>
        <v>games</v>
      </c>
      <c r="R1127" t="str">
        <f t="shared" si="71"/>
        <v>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tr">
        <f t="shared" si="70"/>
        <v>games</v>
      </c>
      <c r="R1133" t="str">
        <f t="shared" si="71"/>
        <v>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tr">
        <f t="shared" si="70"/>
        <v>games</v>
      </c>
      <c r="R1142" t="str">
        <f t="shared" si="71"/>
        <v>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tr">
        <f t="shared" si="70"/>
        <v>games</v>
      </c>
      <c r="R1143" t="str">
        <f t="shared" si="71"/>
        <v>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tr">
        <f t="shared" si="70"/>
        <v>games</v>
      </c>
      <c r="R1144" t="str">
        <f t="shared" si="71"/>
        <v>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tr">
        <f t="shared" si="70"/>
        <v>food</v>
      </c>
      <c r="R1146" t="str">
        <f t="shared" si="71"/>
        <v>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tr">
        <f t="shared" si="70"/>
        <v>food</v>
      </c>
      <c r="R1149" t="str">
        <f t="shared" si="71"/>
        <v>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tr">
        <f t="shared" si="70"/>
        <v>food</v>
      </c>
      <c r="R1153" t="str">
        <f t="shared" si="71"/>
        <v>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ref="O1154:O1217" si="72">E1154/D1154</f>
        <v>5.6937500000000002E-2</v>
      </c>
      <c r="P1154" s="6">
        <f t="shared" ref="P1154:P1217" si="73">IFERROR(E1154/L1154,0)</f>
        <v>60.733333333333334</v>
      </c>
      <c r="Q1154" t="str">
        <f t="shared" ref="Q1154:Q1217" si="74">LEFT(N1154,FIND("/",N1154)-1)</f>
        <v>food</v>
      </c>
      <c r="R1154" t="str">
        <f t="shared" ref="R1154:R1217" si="75">RIGHT(N1154,FIND("/",N1154)-3)</f>
        <v>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si="72"/>
        <v>6.2500000000000003E-3</v>
      </c>
      <c r="P1155" s="6">
        <f t="shared" si="73"/>
        <v>50</v>
      </c>
      <c r="Q1155" t="str">
        <f t="shared" si="74"/>
        <v>food</v>
      </c>
      <c r="R1155" t="str">
        <f t="shared" si="75"/>
        <v>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tr">
        <f t="shared" si="74"/>
        <v>food</v>
      </c>
      <c r="R1158" t="str">
        <f t="shared" si="75"/>
        <v>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tr">
        <f t="shared" si="74"/>
        <v>food</v>
      </c>
      <c r="R1161" t="str">
        <f t="shared" si="75"/>
        <v>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tr">
        <f t="shared" si="74"/>
        <v>food</v>
      </c>
      <c r="R1163" t="str">
        <f t="shared" si="75"/>
        <v>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tr">
        <f t="shared" si="74"/>
        <v>food</v>
      </c>
      <c r="R1165" t="str">
        <f t="shared" si="75"/>
        <v>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tr">
        <f t="shared" si="74"/>
        <v>food</v>
      </c>
      <c r="R1166" t="str">
        <f t="shared" si="75"/>
        <v>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tr">
        <f t="shared" si="74"/>
        <v>food</v>
      </c>
      <c r="R1174" t="str">
        <f t="shared" si="75"/>
        <v>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tr">
        <f t="shared" si="74"/>
        <v>food</v>
      </c>
      <c r="R1179" t="str">
        <f t="shared" si="75"/>
        <v>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ref="O1218:O1281" si="76">E1218/D1218</f>
        <v>1.4570000000000001</v>
      </c>
      <c r="P1218" s="6">
        <f t="shared" ref="P1218:P1281" si="77">IFERROR(E1218/L1218,0)</f>
        <v>91.882882882882882</v>
      </c>
      <c r="Q1218" t="str">
        <f t="shared" ref="Q1218:Q1281" si="78">LEFT(N1218,FIND("/",N1218)-1)</f>
        <v>photography</v>
      </c>
      <c r="R1218" t="str">
        <f t="shared" ref="R1218:R1281" si="79">RIGHT(N1218,FIND("/",N1218)-3)</f>
        <v>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si="76"/>
        <v>1.026</v>
      </c>
      <c r="P1219" s="6">
        <f t="shared" si="77"/>
        <v>148.57377049180329</v>
      </c>
      <c r="Q1219" t="str">
        <f t="shared" si="78"/>
        <v>photography</v>
      </c>
      <c r="R1219" t="str">
        <f t="shared" si="79"/>
        <v>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tr">
        <f t="shared" si="78"/>
        <v>music</v>
      </c>
      <c r="R1229" t="str">
        <f t="shared" si="79"/>
        <v>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tr">
        <f t="shared" si="78"/>
        <v>music</v>
      </c>
      <c r="R1232" t="str">
        <f t="shared" si="79"/>
        <v>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tr">
        <f t="shared" si="78"/>
        <v>music</v>
      </c>
      <c r="R1233" t="str">
        <f t="shared" si="79"/>
        <v>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tr">
        <f t="shared" si="78"/>
        <v>music</v>
      </c>
      <c r="R1236" t="str">
        <f t="shared" si="79"/>
        <v>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tr">
        <f t="shared" si="78"/>
        <v>music</v>
      </c>
      <c r="R1238" t="str">
        <f t="shared" si="79"/>
        <v>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tr">
        <f t="shared" si="78"/>
        <v>music</v>
      </c>
      <c r="R1239" t="str">
        <f t="shared" si="79"/>
        <v>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tr">
        <f t="shared" si="78"/>
        <v>music</v>
      </c>
      <c r="R1241" t="str">
        <f t="shared" si="79"/>
        <v>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ref="O1282:O1345" si="80">E1282/D1282</f>
        <v>1.1091186666666666</v>
      </c>
      <c r="P1282" s="6">
        <f t="shared" ref="P1282:P1345" si="81">IFERROR(E1282/L1282,0)</f>
        <v>127.97523076923076</v>
      </c>
      <c r="Q1282" t="str">
        <f t="shared" ref="Q1282:Q1345" si="82">LEFT(N1282,FIND("/",N1282)-1)</f>
        <v>music</v>
      </c>
      <c r="R1282" t="str">
        <f t="shared" ref="R1282:R1345" si="83">RIGHT(N1282,FIND("/",N1282)-3)</f>
        <v>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si="80"/>
        <v>1.1071428571428572</v>
      </c>
      <c r="P1283" s="6">
        <f t="shared" si="81"/>
        <v>104.72972972972973</v>
      </c>
      <c r="Q1283" t="str">
        <f t="shared" si="82"/>
        <v>music</v>
      </c>
      <c r="R1283" t="str">
        <f t="shared" si="83"/>
        <v>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tr">
        <f t="shared" si="82"/>
        <v>technology</v>
      </c>
      <c r="R1334" t="str">
        <f t="shared" si="83"/>
        <v>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tr">
        <f t="shared" si="82"/>
        <v>technology</v>
      </c>
      <c r="R1335" t="str">
        <f t="shared" si="83"/>
        <v>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tr">
        <f t="shared" si="82"/>
        <v>technology</v>
      </c>
      <c r="R1342" t="str">
        <f t="shared" si="83"/>
        <v>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ref="O1346:O1409" si="84">E1346/D1346</f>
        <v>3.7773333333333334</v>
      </c>
      <c r="P1346" s="6">
        <f t="shared" ref="P1346:P1409" si="85">IFERROR(E1346/L1346,0)</f>
        <v>40.762589928057551</v>
      </c>
      <c r="Q1346" t="str">
        <f t="shared" ref="Q1346:Q1409" si="86">LEFT(N1346,FIND("/",N1346)-1)</f>
        <v>publishing</v>
      </c>
      <c r="R1346" t="str">
        <f t="shared" ref="R1346:R1409" si="87">RIGHT(N1346,FIND("/",N1346)-3)</f>
        <v>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si="84"/>
        <v>1.25</v>
      </c>
      <c r="P1347" s="6">
        <f t="shared" si="85"/>
        <v>53.571428571428569</v>
      </c>
      <c r="Q1347" t="str">
        <f t="shared" si="86"/>
        <v>publishing</v>
      </c>
      <c r="R1347" t="str">
        <f t="shared" si="87"/>
        <v>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ref="O1410:O1473" si="88">E1410/D1410</f>
        <v>7.1999999999999995E-2</v>
      </c>
      <c r="P1410" s="6">
        <f t="shared" ref="P1410:P1473" si="89">IFERROR(E1410/L1410,0)</f>
        <v>12</v>
      </c>
      <c r="Q1410" t="str">
        <f t="shared" ref="Q1410:Q1473" si="90">LEFT(N1410,FIND("/",N1410)-1)</f>
        <v>publishing</v>
      </c>
      <c r="R1410" t="str">
        <f t="shared" ref="R1410:R1473" si="91">RIGHT(N1410,FIND("/",N1410)-3)</f>
        <v>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si="88"/>
        <v>0</v>
      </c>
      <c r="P1411" s="6">
        <f t="shared" si="89"/>
        <v>0</v>
      </c>
      <c r="Q1411" t="str">
        <f t="shared" si="90"/>
        <v>publishing</v>
      </c>
      <c r="R1411" t="str">
        <f t="shared" si="91"/>
        <v>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tr">
        <f t="shared" si="90"/>
        <v>publishing</v>
      </c>
      <c r="R1418" t="str">
        <f t="shared" si="91"/>
        <v>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tr">
        <f t="shared" si="90"/>
        <v>publishing</v>
      </c>
      <c r="R1427" t="str">
        <f t="shared" si="91"/>
        <v>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tr">
        <f t="shared" si="90"/>
        <v>publishing</v>
      </c>
      <c r="R1428" t="str">
        <f t="shared" si="91"/>
        <v>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tr">
        <f t="shared" si="90"/>
        <v>publishing</v>
      </c>
      <c r="R1431" t="str">
        <f t="shared" si="91"/>
        <v>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tr">
        <f t="shared" si="90"/>
        <v>publishing</v>
      </c>
      <c r="R1434" t="str">
        <f t="shared" si="91"/>
        <v>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tr">
        <f t="shared" si="90"/>
        <v>publishing</v>
      </c>
      <c r="R1444" t="str">
        <f t="shared" si="91"/>
        <v>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tr">
        <f t="shared" si="90"/>
        <v>publishing</v>
      </c>
      <c r="R1445" t="str">
        <f t="shared" si="91"/>
        <v>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tr">
        <f t="shared" si="90"/>
        <v>publishing</v>
      </c>
      <c r="R1446" t="str">
        <f t="shared" si="91"/>
        <v>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tr">
        <f t="shared" si="90"/>
        <v>publishing</v>
      </c>
      <c r="R1447" t="str">
        <f t="shared" si="91"/>
        <v>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tr">
        <f t="shared" si="90"/>
        <v>publishing</v>
      </c>
      <c r="R1448" t="str">
        <f t="shared" si="91"/>
        <v>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tr">
        <f t="shared" si="90"/>
        <v>publishing</v>
      </c>
      <c r="R1450" t="str">
        <f t="shared" si="91"/>
        <v>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tr">
        <f t="shared" si="90"/>
        <v>publishing</v>
      </c>
      <c r="R1451" t="str">
        <f t="shared" si="91"/>
        <v>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tr">
        <f t="shared" si="90"/>
        <v>publishing</v>
      </c>
      <c r="R1454" t="str">
        <f t="shared" si="91"/>
        <v>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tr">
        <f t="shared" si="90"/>
        <v>publishing</v>
      </c>
      <c r="R1455" t="str">
        <f t="shared" si="91"/>
        <v>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tr">
        <f t="shared" si="90"/>
        <v>publishing</v>
      </c>
      <c r="R1459" t="str">
        <f t="shared" si="91"/>
        <v>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tr">
        <f t="shared" si="90"/>
        <v>publishing</v>
      </c>
      <c r="R1460" t="str">
        <f t="shared" si="91"/>
        <v>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tr">
        <f t="shared" si="90"/>
        <v>publishing</v>
      </c>
      <c r="R1461" t="str">
        <f t="shared" si="91"/>
        <v>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tr">
        <f t="shared" si="90"/>
        <v>publishing</v>
      </c>
      <c r="R1462" t="str">
        <f t="shared" si="91"/>
        <v>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ref="O1474:O1537" si="92">E1474/D1474</f>
        <v>1.3870400000000001</v>
      </c>
      <c r="P1474" s="6">
        <f t="shared" ref="P1474:P1537" si="93">IFERROR(E1474/L1474,0)</f>
        <v>103.20238095238095</v>
      </c>
      <c r="Q1474" t="str">
        <f t="shared" ref="Q1474:Q1537" si="94">LEFT(N1474,FIND("/",N1474)-1)</f>
        <v>publishing</v>
      </c>
      <c r="R1474" t="str">
        <f t="shared" ref="R1474:R1537" si="95">RIGHT(N1474,FIND("/",N1474)-3)</f>
        <v>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si="92"/>
        <v>1.20516</v>
      </c>
      <c r="P1475" s="6">
        <f t="shared" si="93"/>
        <v>38.462553191489363</v>
      </c>
      <c r="Q1475" t="str">
        <f t="shared" si="94"/>
        <v>publishing</v>
      </c>
      <c r="R1475" t="str">
        <f t="shared" si="95"/>
        <v>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/fiction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/fiction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/fiction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tr">
        <f t="shared" si="94"/>
        <v>publishing</v>
      </c>
      <c r="R1486" t="str">
        <f t="shared" si="95"/>
        <v>/fiction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/fiction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/fiction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tr">
        <f t="shared" si="94"/>
        <v>publishing</v>
      </c>
      <c r="R1489" t="str">
        <f t="shared" si="95"/>
        <v>/fiction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/fiction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tr">
        <f t="shared" si="94"/>
        <v>publishing</v>
      </c>
      <c r="R1491" t="str">
        <f t="shared" si="95"/>
        <v>/fiction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/fiction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/fiction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/fiction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tr">
        <f t="shared" si="94"/>
        <v>publishing</v>
      </c>
      <c r="R1495" t="str">
        <f t="shared" si="95"/>
        <v>/fiction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/fiction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tr">
        <f t="shared" si="94"/>
        <v>publishing</v>
      </c>
      <c r="R1497" t="str">
        <f t="shared" si="95"/>
        <v>/fiction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tr">
        <f t="shared" si="94"/>
        <v>publishing</v>
      </c>
      <c r="R1498" t="str">
        <f t="shared" si="95"/>
        <v>/fiction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/fiction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/fiction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/fiction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/fiction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ref="O1538:O1601" si="96">E1538/D1538</f>
        <v>2.5030841666666666</v>
      </c>
      <c r="P1538" s="6">
        <f t="shared" ref="P1538:P1601" si="97">IFERROR(E1538/L1538,0)</f>
        <v>66.015406593406595</v>
      </c>
      <c r="Q1538" t="str">
        <f t="shared" ref="Q1538:Q1601" si="98">LEFT(N1538,FIND("/",N1538)-1)</f>
        <v>photography</v>
      </c>
      <c r="R1538" t="str">
        <f t="shared" ref="R1538:R1601" si="99">RIGHT(N1538,FIND("/",N1538)-3)</f>
        <v>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si="96"/>
        <v>1.7989999999999999</v>
      </c>
      <c r="P1539" s="6">
        <f t="shared" si="97"/>
        <v>96.375</v>
      </c>
      <c r="Q1539" t="str">
        <f t="shared" si="98"/>
        <v>photography</v>
      </c>
      <c r="R1539" t="str">
        <f t="shared" si="99"/>
        <v>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hy/nature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hy/nature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hy/nature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tr">
        <f t="shared" si="98"/>
        <v>photography</v>
      </c>
      <c r="R1546" t="str">
        <f t="shared" si="99"/>
        <v>hy/nature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hy/nature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hy/nature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tr">
        <f t="shared" si="98"/>
        <v>photography</v>
      </c>
      <c r="R1549" t="str">
        <f t="shared" si="99"/>
        <v>hy/nature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hy/nature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hy/nature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hy/nature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tr">
        <f t="shared" si="98"/>
        <v>photography</v>
      </c>
      <c r="R1553" t="str">
        <f t="shared" si="99"/>
        <v>hy/nature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hy/nature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tr">
        <f t="shared" si="98"/>
        <v>photography</v>
      </c>
      <c r="R1555" t="str">
        <f t="shared" si="99"/>
        <v>hy/nature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tr">
        <f t="shared" si="98"/>
        <v>photography</v>
      </c>
      <c r="R1556" t="str">
        <f t="shared" si="99"/>
        <v>hy/nature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tr">
        <f t="shared" si="98"/>
        <v>photography</v>
      </c>
      <c r="R1557" t="str">
        <f t="shared" si="99"/>
        <v>hy/nature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hy/nature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hy/nature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hy/nature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hy/nature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hy/nature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tr">
        <f t="shared" si="98"/>
        <v>publishing</v>
      </c>
      <c r="R1564" t="str">
        <f t="shared" si="99"/>
        <v>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tr">
        <f t="shared" si="98"/>
        <v>publishing</v>
      </c>
      <c r="R1571" t="str">
        <f t="shared" si="99"/>
        <v>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tr">
        <f t="shared" si="98"/>
        <v>publishing</v>
      </c>
      <c r="R1582" t="str">
        <f t="shared" si="99"/>
        <v>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hy/places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hy/places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hy/places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tr">
        <f t="shared" si="98"/>
        <v>photography</v>
      </c>
      <c r="R1586" t="str">
        <f t="shared" si="99"/>
        <v>hy/places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hy/places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tr">
        <f t="shared" si="98"/>
        <v>photography</v>
      </c>
      <c r="R1588" t="str">
        <f t="shared" si="99"/>
        <v>hy/places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hy/places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tr">
        <f t="shared" si="98"/>
        <v>photography</v>
      </c>
      <c r="R1590" t="str">
        <f t="shared" si="99"/>
        <v>hy/places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tr">
        <f t="shared" si="98"/>
        <v>photography</v>
      </c>
      <c r="R1591" t="str">
        <f t="shared" si="99"/>
        <v>hy/places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hy/places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hy/places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tr">
        <f t="shared" si="98"/>
        <v>photography</v>
      </c>
      <c r="R1594" t="str">
        <f t="shared" si="99"/>
        <v>hy/places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hy/places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hy/places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hy/places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hy/places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tr">
        <f t="shared" si="98"/>
        <v>photography</v>
      </c>
      <c r="R1599" t="str">
        <f t="shared" si="99"/>
        <v>hy/places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hy/places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tr">
        <f t="shared" si="98"/>
        <v>photography</v>
      </c>
      <c r="R1601" t="str">
        <f t="shared" si="99"/>
        <v>hy/places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ref="O1602:O1665" si="100">E1602/D1602</f>
        <v>7.3400000000000007E-2</v>
      </c>
      <c r="P1602" s="6">
        <f t="shared" ref="P1602:P1665" si="101">IFERROR(E1602/L1602,0)</f>
        <v>40.777777777777779</v>
      </c>
      <c r="Q1602" t="str">
        <f t="shared" ref="Q1602:Q1665" si="102">LEFT(N1602,FIND("/",N1602)-1)</f>
        <v>photography</v>
      </c>
      <c r="R1602" t="str">
        <f t="shared" ref="R1602:R1665" si="103">RIGHT(N1602,FIND("/",N1602)-3)</f>
        <v>hy/places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si="100"/>
        <v>1.082492</v>
      </c>
      <c r="P1603" s="6">
        <f t="shared" si="101"/>
        <v>48.325535714285714</v>
      </c>
      <c r="Q1603" t="str">
        <f t="shared" si="102"/>
        <v>music</v>
      </c>
      <c r="R1603" t="str">
        <f t="shared" si="103"/>
        <v>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ref="O1666:O1729" si="104">E1666/D1666</f>
        <v>1.2240879999999998</v>
      </c>
      <c r="P1666" s="6">
        <f t="shared" ref="P1666:P1729" si="105">IFERROR(E1666/L1666,0)</f>
        <v>34.384494382022467</v>
      </c>
      <c r="Q1666" t="str">
        <f t="shared" ref="Q1666:Q1729" si="106">LEFT(N1666,FIND("/",N1666)-1)</f>
        <v>music</v>
      </c>
      <c r="R1666" t="str">
        <f t="shared" ref="R1666:R1729" si="107">RIGHT(N1666,FIND("/",N1666)-3)</f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si="104"/>
        <v>1.1945714285714286</v>
      </c>
      <c r="P1667" s="6">
        <f t="shared" si="105"/>
        <v>44.956989247311824</v>
      </c>
      <c r="Q1667" t="str">
        <f t="shared" si="106"/>
        <v>music</v>
      </c>
      <c r="R1667" t="str">
        <f t="shared" si="107"/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tr">
        <f t="shared" si="106"/>
        <v>music</v>
      </c>
      <c r="R1684" t="str">
        <f t="shared" si="107"/>
        <v>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tr">
        <f t="shared" si="106"/>
        <v>music</v>
      </c>
      <c r="R1698" t="str">
        <f t="shared" si="107"/>
        <v>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tr">
        <f t="shared" si="106"/>
        <v>music</v>
      </c>
      <c r="R1700" t="str">
        <f t="shared" si="107"/>
        <v>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tr">
        <f t="shared" si="106"/>
        <v>music</v>
      </c>
      <c r="R1707" t="str">
        <f t="shared" si="107"/>
        <v>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tr">
        <f t="shared" si="106"/>
        <v>music</v>
      </c>
      <c r="R1708" t="str">
        <f t="shared" si="107"/>
        <v>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tr">
        <f t="shared" si="106"/>
        <v>music</v>
      </c>
      <c r="R1710" t="str">
        <f t="shared" si="107"/>
        <v>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tr">
        <f t="shared" si="106"/>
        <v>music</v>
      </c>
      <c r="R1714" t="str">
        <f t="shared" si="107"/>
        <v>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tr">
        <f t="shared" si="106"/>
        <v>music</v>
      </c>
      <c r="R1723" t="str">
        <f t="shared" si="107"/>
        <v>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ref="O1730:O1793" si="108">E1730/D1730</f>
        <v>0.68400000000000005</v>
      </c>
      <c r="P1730" s="6">
        <f t="shared" ref="P1730:P1793" si="109">IFERROR(E1730/L1730,0)</f>
        <v>122.14285714285714</v>
      </c>
      <c r="Q1730" t="str">
        <f t="shared" ref="Q1730:Q1793" si="110">LEFT(N1730,FIND("/",N1730)-1)</f>
        <v>music</v>
      </c>
      <c r="R1730" t="str">
        <f t="shared" ref="R1730:R1793" si="111">RIGHT(N1730,FIND("/",N1730)-3)</f>
        <v>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si="108"/>
        <v>0</v>
      </c>
      <c r="P1731" s="6">
        <f t="shared" si="109"/>
        <v>0</v>
      </c>
      <c r="Q1731" t="str">
        <f t="shared" si="110"/>
        <v>music</v>
      </c>
      <c r="R1731" t="str">
        <f t="shared" si="111"/>
        <v>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tr">
        <f t="shared" si="110"/>
        <v>music</v>
      </c>
      <c r="R1732" t="str">
        <f t="shared" si="111"/>
        <v>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tr">
        <f t="shared" si="110"/>
        <v>music</v>
      </c>
      <c r="R1733" t="str">
        <f t="shared" si="111"/>
        <v>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tr">
        <f t="shared" si="110"/>
        <v>music</v>
      </c>
      <c r="R1734" t="str">
        <f t="shared" si="111"/>
        <v>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tr">
        <f t="shared" si="110"/>
        <v>music</v>
      </c>
      <c r="R1735" t="str">
        <f t="shared" si="111"/>
        <v>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tr">
        <f t="shared" si="110"/>
        <v>music</v>
      </c>
      <c r="R1742" t="str">
        <f t="shared" si="111"/>
        <v>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tr">
        <f t="shared" si="110"/>
        <v>photography</v>
      </c>
      <c r="R1768" t="str">
        <f t="shared" si="111"/>
        <v>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ref="O1794:O1857" si="112">E1794/D1794</f>
        <v>0.61124000000000001</v>
      </c>
      <c r="P1794" s="6">
        <f t="shared" ref="P1794:P1857" si="113">IFERROR(E1794/L1794,0)</f>
        <v>109.93525179856115</v>
      </c>
      <c r="Q1794" t="str">
        <f t="shared" ref="Q1794:Q1857" si="114">LEFT(N1794,FIND("/",N1794)-1)</f>
        <v>photography</v>
      </c>
      <c r="R1794" t="str">
        <f t="shared" ref="R1794:R1857" si="115">RIGHT(N1794,FIND("/",N1794)-3)</f>
        <v>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si="112"/>
        <v>1.3333333333333334E-2</v>
      </c>
      <c r="P1795" s="6">
        <f t="shared" si="113"/>
        <v>20</v>
      </c>
      <c r="Q1795" t="str">
        <f t="shared" si="114"/>
        <v>photography</v>
      </c>
      <c r="R1795" t="str">
        <f t="shared" si="115"/>
        <v>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tr">
        <f t="shared" si="114"/>
        <v>photography</v>
      </c>
      <c r="R1815" t="str">
        <f t="shared" si="115"/>
        <v>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tr">
        <f t="shared" si="114"/>
        <v>photography</v>
      </c>
      <c r="R1817" t="str">
        <f t="shared" si="115"/>
        <v>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tr">
        <f t="shared" si="114"/>
        <v>photography</v>
      </c>
      <c r="R1820" t="str">
        <f t="shared" si="115"/>
        <v>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ref="O1858:O1921" si="116">E1858/D1858</f>
        <v>1.0125</v>
      </c>
      <c r="P1858" s="6">
        <f t="shared" ref="P1858:P1921" si="117">IFERROR(E1858/L1858,0)</f>
        <v>53.289473684210527</v>
      </c>
      <c r="Q1858" t="str">
        <f t="shared" ref="Q1858:Q1921" si="118">LEFT(N1858,FIND("/",N1858)-1)</f>
        <v>music</v>
      </c>
      <c r="R1858" t="str">
        <f t="shared" ref="R1858:R1921" si="119">RIGHT(N1858,FIND("/",N1858)-3)</f>
        <v>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si="116"/>
        <v>1</v>
      </c>
      <c r="P1859" s="6">
        <f t="shared" si="117"/>
        <v>136.36363636363637</v>
      </c>
      <c r="Q1859" t="str">
        <f t="shared" si="118"/>
        <v>music</v>
      </c>
      <c r="R1859" t="str">
        <f t="shared" si="119"/>
        <v>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tr">
        <f t="shared" si="118"/>
        <v>games</v>
      </c>
      <c r="R1863" t="str">
        <f t="shared" si="119"/>
        <v>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tr">
        <f t="shared" si="118"/>
        <v>games</v>
      </c>
      <c r="R1871" t="str">
        <f t="shared" si="119"/>
        <v>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tr">
        <f t="shared" si="118"/>
        <v>games</v>
      </c>
      <c r="R1878" t="str">
        <f t="shared" si="119"/>
        <v>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tr">
        <f t="shared" si="118"/>
        <v>games</v>
      </c>
      <c r="R1879" t="str">
        <f t="shared" si="119"/>
        <v>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tr">
        <f t="shared" si="118"/>
        <v>games</v>
      </c>
      <c r="R1880" t="str">
        <f t="shared" si="119"/>
        <v>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/gadgets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/gadgets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/gadgets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/gadgets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/gadgets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/gadgets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/gadgets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/gadgets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/gadgets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/gadgets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/gadgets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/gadgets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/gadgets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/gadgets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/gadgets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/gadgets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/gadgets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/gadgets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/gadgets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ref="O1922:O1985" si="120">E1922/D1922</f>
        <v>0.43030000000000002</v>
      </c>
      <c r="P1922" s="6">
        <f t="shared" ref="P1922:P1985" si="121">IFERROR(E1922/L1922,0)</f>
        <v>40.980952380952381</v>
      </c>
      <c r="Q1922" t="str">
        <f t="shared" ref="Q1922:Q1985" si="122">LEFT(N1922,FIND("/",N1922)-1)</f>
        <v>technology</v>
      </c>
      <c r="R1922" t="str">
        <f t="shared" ref="R1922:R1985" si="123">RIGHT(N1922,FIND("/",N1922)-3)</f>
        <v>/gadgets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si="120"/>
        <v>1.3680000000000001</v>
      </c>
      <c r="P1923" s="6">
        <f t="shared" si="121"/>
        <v>54</v>
      </c>
      <c r="Q1923" t="str">
        <f t="shared" si="122"/>
        <v>music</v>
      </c>
      <c r="R1923" t="str">
        <f t="shared" si="123"/>
        <v>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hy/people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tr">
        <f t="shared" si="122"/>
        <v>photography</v>
      </c>
      <c r="R1984" t="str">
        <f t="shared" si="123"/>
        <v>hy/people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hy/people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ref="O1986:O2049" si="124">E1986/D1986</f>
        <v>0.21146666666666666</v>
      </c>
      <c r="P1986" s="6">
        <f t="shared" ref="P1986:P2049" si="125">IFERROR(E1986/L1986,0)</f>
        <v>453.14285714285717</v>
      </c>
      <c r="Q1986" t="str">
        <f t="shared" ref="Q1986:Q2049" si="126">LEFT(N1986,FIND("/",N1986)-1)</f>
        <v>photography</v>
      </c>
      <c r="R1986" t="str">
        <f t="shared" ref="R1986:R2049" si="127">RIGHT(N1986,FIND("/",N1986)-3)</f>
        <v>hy/people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si="124"/>
        <v>3.1875000000000001E-2</v>
      </c>
      <c r="P1987" s="6">
        <f t="shared" si="125"/>
        <v>12.75</v>
      </c>
      <c r="Q1987" t="str">
        <f t="shared" si="126"/>
        <v>photography</v>
      </c>
      <c r="R1987" t="str">
        <f t="shared" si="127"/>
        <v>hy/people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hy/people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hy/people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hy/people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hy/people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hy/people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hy/people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hy/people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tr">
        <f t="shared" si="126"/>
        <v>photography</v>
      </c>
      <c r="R1995" t="str">
        <f t="shared" si="127"/>
        <v>hy/people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tr">
        <f t="shared" si="126"/>
        <v>photography</v>
      </c>
      <c r="R1996" t="str">
        <f t="shared" si="127"/>
        <v>hy/people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hy/people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tr">
        <f t="shared" si="126"/>
        <v>photography</v>
      </c>
      <c r="R1998" t="str">
        <f t="shared" si="127"/>
        <v>hy/people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tr">
        <f t="shared" si="126"/>
        <v>photography</v>
      </c>
      <c r="R1999" t="str">
        <f t="shared" si="127"/>
        <v>hy/people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hy/people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hy/people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hy/people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ref="O2050:O2113" si="128">E2050/D2050</f>
        <v>1.4833229411764706</v>
      </c>
      <c r="P2050" s="6">
        <f t="shared" ref="P2050:P2113" si="129">IFERROR(E2050/L2050,0)</f>
        <v>91.82989803350327</v>
      </c>
      <c r="Q2050" t="str">
        <f t="shared" ref="Q2050:Q2113" si="130">LEFT(N2050,FIND("/",N2050)-1)</f>
        <v>technology</v>
      </c>
      <c r="R2050" t="str">
        <f t="shared" ref="R2050:R2113" si="131">RIGHT(N2050,FIND("/",N2050)-3)</f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si="128"/>
        <v>1.2019070000000001</v>
      </c>
      <c r="P2051" s="6">
        <f t="shared" si="129"/>
        <v>80.991037735849048</v>
      </c>
      <c r="Q2051" t="str">
        <f t="shared" si="130"/>
        <v>technology</v>
      </c>
      <c r="R2051" t="str">
        <f t="shared" si="131"/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ref="O2114:O2177" si="132">E2114/D2114</f>
        <v>1</v>
      </c>
      <c r="P2114" s="6">
        <f t="shared" ref="P2114:P2177" si="133">IFERROR(E2114/L2114,0)</f>
        <v>27.272727272727273</v>
      </c>
      <c r="Q2114" t="str">
        <f t="shared" ref="Q2114:Q2177" si="134">LEFT(N2114,FIND("/",N2114)-1)</f>
        <v>music</v>
      </c>
      <c r="R2114" t="str">
        <f t="shared" ref="R2114:R2177" si="135">RIGHT(N2114,FIND("/",N2114)-3)</f>
        <v>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si="132"/>
        <v>1.0485714285714285</v>
      </c>
      <c r="P2115" s="6">
        <f t="shared" si="133"/>
        <v>68.598130841121488</v>
      </c>
      <c r="Q2115" t="str">
        <f t="shared" si="134"/>
        <v>music</v>
      </c>
      <c r="R2115" t="str">
        <f t="shared" si="135"/>
        <v>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tr">
        <f t="shared" si="134"/>
        <v>games</v>
      </c>
      <c r="R2143" t="str">
        <f t="shared" si="135"/>
        <v>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tr">
        <f t="shared" si="134"/>
        <v>games</v>
      </c>
      <c r="R2151" t="str">
        <f t="shared" si="135"/>
        <v>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ref="O2178:O2241" si="136">E2178/D2178</f>
        <v>1.2602</v>
      </c>
      <c r="P2178" s="6">
        <f t="shared" ref="P2178:P2241" si="137">IFERROR(E2178/L2178,0)</f>
        <v>88.74647887323944</v>
      </c>
      <c r="Q2178" t="str">
        <f t="shared" ref="Q2178:Q2241" si="138">LEFT(N2178,FIND("/",N2178)-1)</f>
        <v>music</v>
      </c>
      <c r="R2178" t="str">
        <f t="shared" ref="R2178:R2241" si="139">RIGHT(N2178,FIND("/",N2178)-3)</f>
        <v>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si="136"/>
        <v>1.0012000000000001</v>
      </c>
      <c r="P2179" s="6">
        <f t="shared" si="137"/>
        <v>65.868421052631575</v>
      </c>
      <c r="Q2179" t="str">
        <f t="shared" si="138"/>
        <v>music</v>
      </c>
      <c r="R2179" t="str">
        <f t="shared" si="139"/>
        <v>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ref="O2242:O2305" si="140">E2242/D2242</f>
        <v>2.7067999999999999</v>
      </c>
      <c r="P2242" s="6">
        <f t="shared" ref="P2242:P2305" si="141">IFERROR(E2242/L2242,0)</f>
        <v>140.97916666666666</v>
      </c>
      <c r="Q2242" t="str">
        <f t="shared" ref="Q2242:Q2305" si="142">LEFT(N2242,FIND("/",N2242)-1)</f>
        <v>games</v>
      </c>
      <c r="R2242" t="str">
        <f t="shared" ref="R2242:R2305" si="143">RIGHT(N2242,FIND("/",N2242)-3)</f>
        <v>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si="140"/>
        <v>8.0640000000000001</v>
      </c>
      <c r="P2243" s="6">
        <f t="shared" si="141"/>
        <v>49.472392638036808</v>
      </c>
      <c r="Q2243" t="str">
        <f t="shared" si="142"/>
        <v>games</v>
      </c>
      <c r="R2243" t="str">
        <f t="shared" si="143"/>
        <v>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ref="O2306:O2369" si="144">E2306/D2306</f>
        <v>1.0070033333333335</v>
      </c>
      <c r="P2306" s="6">
        <f t="shared" ref="P2306:P2369" si="145">IFERROR(E2306/L2306,0)</f>
        <v>53.469203539823013</v>
      </c>
      <c r="Q2306" t="str">
        <f t="shared" ref="Q2306:Q2369" si="146">LEFT(N2306,FIND("/",N2306)-1)</f>
        <v>music</v>
      </c>
      <c r="R2306" t="str">
        <f t="shared" ref="R2306:R2369" si="147">RIGHT(N2306,FIND("/",N2306)-3)</f>
        <v>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si="144"/>
        <v>1.0122777777777778</v>
      </c>
      <c r="P2307" s="6">
        <f t="shared" si="145"/>
        <v>109.10778443113773</v>
      </c>
      <c r="Q2307" t="str">
        <f t="shared" si="146"/>
        <v>music</v>
      </c>
      <c r="R2307" t="str">
        <f t="shared" si="147"/>
        <v>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tr">
        <f t="shared" si="146"/>
        <v>technology</v>
      </c>
      <c r="R2343" t="str">
        <f t="shared" si="147"/>
        <v>logy/web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tr">
        <f t="shared" si="146"/>
        <v>technology</v>
      </c>
      <c r="R2344" t="str">
        <f t="shared" si="147"/>
        <v>logy/web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logy/web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logy/web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tr">
        <f t="shared" si="146"/>
        <v>technology</v>
      </c>
      <c r="R2347" t="str">
        <f t="shared" si="147"/>
        <v>logy/web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logy/web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logy/web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logy/web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tr">
        <f t="shared" si="146"/>
        <v>technology</v>
      </c>
      <c r="R2351" t="str">
        <f t="shared" si="147"/>
        <v>logy/web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tr">
        <f t="shared" si="146"/>
        <v>technology</v>
      </c>
      <c r="R2352" t="str">
        <f t="shared" si="147"/>
        <v>logy/web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logy/web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tr">
        <f t="shared" si="146"/>
        <v>technology</v>
      </c>
      <c r="R2354" t="str">
        <f t="shared" si="147"/>
        <v>logy/web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tr">
        <f t="shared" si="146"/>
        <v>technology</v>
      </c>
      <c r="R2355" t="str">
        <f t="shared" si="147"/>
        <v>logy/web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logy/web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logy/web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tr">
        <f t="shared" si="146"/>
        <v>technology</v>
      </c>
      <c r="R2358" t="str">
        <f t="shared" si="147"/>
        <v>logy/web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tr">
        <f t="shared" si="146"/>
        <v>technology</v>
      </c>
      <c r="R2359" t="str">
        <f t="shared" si="147"/>
        <v>logy/web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tr">
        <f t="shared" si="146"/>
        <v>technology</v>
      </c>
      <c r="R2360" t="str">
        <f t="shared" si="147"/>
        <v>logy/web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logy/web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logy/web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tr">
        <f t="shared" si="146"/>
        <v>technology</v>
      </c>
      <c r="R2363" t="str">
        <f t="shared" si="147"/>
        <v>logy/web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logy/web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tr">
        <f t="shared" si="146"/>
        <v>technology</v>
      </c>
      <c r="R2365" t="str">
        <f t="shared" si="147"/>
        <v>logy/web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tr">
        <f t="shared" si="146"/>
        <v>technology</v>
      </c>
      <c r="R2366" t="str">
        <f t="shared" si="147"/>
        <v>logy/web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tr">
        <f t="shared" si="146"/>
        <v>technology</v>
      </c>
      <c r="R2367" t="str">
        <f t="shared" si="147"/>
        <v>logy/web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logy/web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logy/web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ref="O2370:O2433" si="148">E2370/D2370</f>
        <v>2.5000000000000001E-3</v>
      </c>
      <c r="P2370" s="6">
        <f t="shared" ref="P2370:P2433" si="149">IFERROR(E2370/L2370,0)</f>
        <v>50</v>
      </c>
      <c r="Q2370" t="str">
        <f t="shared" ref="Q2370:Q2433" si="150">LEFT(N2370,FIND("/",N2370)-1)</f>
        <v>technology</v>
      </c>
      <c r="R2370" t="str">
        <f t="shared" ref="R2370:R2433" si="151">RIGHT(N2370,FIND("/",N2370)-3)</f>
        <v>logy/web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si="148"/>
        <v>0</v>
      </c>
      <c r="P2371" s="6">
        <f t="shared" si="149"/>
        <v>0</v>
      </c>
      <c r="Q2371" t="str">
        <f t="shared" si="150"/>
        <v>technology</v>
      </c>
      <c r="R2371" t="str">
        <f t="shared" si="151"/>
        <v>logy/web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logy/web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tr">
        <f t="shared" si="150"/>
        <v>technology</v>
      </c>
      <c r="R2373" t="str">
        <f t="shared" si="151"/>
        <v>logy/web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logy/web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logy/web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logy/web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tr">
        <f t="shared" si="150"/>
        <v>technology</v>
      </c>
      <c r="R2377" t="str">
        <f t="shared" si="151"/>
        <v>logy/web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logy/web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tr">
        <f t="shared" si="150"/>
        <v>technology</v>
      </c>
      <c r="R2379" t="str">
        <f t="shared" si="151"/>
        <v>logy/web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tr">
        <f t="shared" si="150"/>
        <v>technology</v>
      </c>
      <c r="R2380" t="str">
        <f t="shared" si="151"/>
        <v>logy/web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tr">
        <f t="shared" si="150"/>
        <v>technology</v>
      </c>
      <c r="R2381" t="str">
        <f t="shared" si="151"/>
        <v>logy/web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logy/web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logy/web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logy/web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logy/web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logy/web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logy/web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tr">
        <f t="shared" si="150"/>
        <v>technology</v>
      </c>
      <c r="R2388" t="str">
        <f t="shared" si="151"/>
        <v>logy/web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logy/web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logy/web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logy/web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tr">
        <f t="shared" si="150"/>
        <v>technology</v>
      </c>
      <c r="R2392" t="str">
        <f t="shared" si="151"/>
        <v>logy/web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logy/web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tr">
        <f t="shared" si="150"/>
        <v>technology</v>
      </c>
      <c r="R2394" t="str">
        <f t="shared" si="151"/>
        <v>logy/web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logy/web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logy/web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tr">
        <f t="shared" si="150"/>
        <v>technology</v>
      </c>
      <c r="R2397" t="str">
        <f t="shared" si="151"/>
        <v>logy/web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logy/web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tr">
        <f t="shared" si="150"/>
        <v>technology</v>
      </c>
      <c r="R2399" t="str">
        <f t="shared" si="151"/>
        <v>logy/web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tr">
        <f t="shared" si="150"/>
        <v>technology</v>
      </c>
      <c r="R2400" t="str">
        <f t="shared" si="151"/>
        <v>logy/web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tr">
        <f t="shared" si="150"/>
        <v>technology</v>
      </c>
      <c r="R2401" t="str">
        <f t="shared" si="151"/>
        <v>logy/web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tr">
        <f t="shared" si="150"/>
        <v>technology</v>
      </c>
      <c r="R2402" t="str">
        <f t="shared" si="151"/>
        <v>logy/web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tr">
        <f t="shared" si="150"/>
        <v>food</v>
      </c>
      <c r="R2406" t="str">
        <f t="shared" si="151"/>
        <v>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tr">
        <f t="shared" si="150"/>
        <v>food</v>
      </c>
      <c r="R2412" t="str">
        <f t="shared" si="151"/>
        <v>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tr">
        <f t="shared" si="150"/>
        <v>food</v>
      </c>
      <c r="R2414" t="str">
        <f t="shared" si="151"/>
        <v>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tr">
        <f t="shared" si="150"/>
        <v>food</v>
      </c>
      <c r="R2419" t="str">
        <f t="shared" si="151"/>
        <v>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tr">
        <f t="shared" si="150"/>
        <v>food</v>
      </c>
      <c r="R2421" t="str">
        <f t="shared" si="151"/>
        <v>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tr">
        <f t="shared" si="150"/>
        <v>food</v>
      </c>
      <c r="R2428" t="str">
        <f t="shared" si="151"/>
        <v>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ref="O2434:O2497" si="152">E2434/D2434</f>
        <v>1.4285714285714287E-4</v>
      </c>
      <c r="P2434" s="6">
        <f t="shared" ref="P2434:P2497" si="153">IFERROR(E2434/L2434,0)</f>
        <v>1</v>
      </c>
      <c r="Q2434" t="str">
        <f t="shared" ref="Q2434:Q2497" si="154">LEFT(N2434,FIND("/",N2434)-1)</f>
        <v>food</v>
      </c>
      <c r="R2434" t="str">
        <f t="shared" ref="R2434:R2497" si="155">RIGHT(N2434,FIND("/",N2434)-3)</f>
        <v>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si="152"/>
        <v>0</v>
      </c>
      <c r="P2435" s="6">
        <f t="shared" si="153"/>
        <v>0</v>
      </c>
      <c r="Q2435" t="str">
        <f t="shared" si="154"/>
        <v>food</v>
      </c>
      <c r="R2435" t="str">
        <f t="shared" si="155"/>
        <v>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tr">
        <f t="shared" si="154"/>
        <v>food</v>
      </c>
      <c r="R2439" t="str">
        <f t="shared" si="155"/>
        <v>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tr">
        <f t="shared" si="154"/>
        <v>food</v>
      </c>
      <c r="R2441" t="str">
        <f t="shared" si="155"/>
        <v>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ref="O2498:O2561" si="156">E2498/D2498</f>
        <v>1</v>
      </c>
      <c r="P2498" s="6">
        <f t="shared" ref="P2498:P2561" si="157">IFERROR(E2498/L2498,0)</f>
        <v>600</v>
      </c>
      <c r="Q2498" t="str">
        <f t="shared" ref="Q2498:Q2561" si="158">LEFT(N2498,FIND("/",N2498)-1)</f>
        <v>music</v>
      </c>
      <c r="R2498" t="str">
        <f t="shared" ref="R2498:R2561" si="159">RIGHT(N2498,FIND("/",N2498)-3)</f>
        <v>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si="156"/>
        <v>1.127715</v>
      </c>
      <c r="P2499" s="6">
        <f t="shared" si="157"/>
        <v>80.551071428571419</v>
      </c>
      <c r="Q2499" t="str">
        <f t="shared" si="158"/>
        <v>music</v>
      </c>
      <c r="R2499" t="str">
        <f t="shared" si="159"/>
        <v>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tr">
        <f t="shared" si="158"/>
        <v>food</v>
      </c>
      <c r="R2505" t="str">
        <f t="shared" si="159"/>
        <v>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tr">
        <f t="shared" si="158"/>
        <v>food</v>
      </c>
      <c r="R2506" t="str">
        <f t="shared" si="159"/>
        <v>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tr">
        <f t="shared" si="158"/>
        <v>food</v>
      </c>
      <c r="R2507" t="str">
        <f t="shared" si="159"/>
        <v>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tr">
        <f t="shared" si="158"/>
        <v>food</v>
      </c>
      <c r="R2509" t="str">
        <f t="shared" si="159"/>
        <v>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tr">
        <f t="shared" si="158"/>
        <v>food</v>
      </c>
      <c r="R2510" t="str">
        <f t="shared" si="159"/>
        <v>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tr">
        <f t="shared" si="158"/>
        <v>food</v>
      </c>
      <c r="R2513" t="str">
        <f t="shared" si="159"/>
        <v>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tr">
        <f t="shared" si="158"/>
        <v>food</v>
      </c>
      <c r="R2514" t="str">
        <f t="shared" si="159"/>
        <v>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tr">
        <f t="shared" si="158"/>
        <v>food</v>
      </c>
      <c r="R2515" t="str">
        <f t="shared" si="159"/>
        <v>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tr">
        <f t="shared" si="158"/>
        <v>food</v>
      </c>
      <c r="R2518" t="str">
        <f t="shared" si="159"/>
        <v>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tr">
        <f t="shared" si="158"/>
        <v>food</v>
      </c>
      <c r="R2520" t="str">
        <f t="shared" si="159"/>
        <v>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tr">
        <f t="shared" si="158"/>
        <v>food</v>
      </c>
      <c r="R2522" t="str">
        <f t="shared" si="159"/>
        <v>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ref="O2562:O2625" si="160">E2562/D2562</f>
        <v>1.0009999999999999</v>
      </c>
      <c r="P2562" s="6">
        <f t="shared" ref="P2562:P2625" si="161">IFERROR(E2562/L2562,0)</f>
        <v>143</v>
      </c>
      <c r="Q2562" t="str">
        <f t="shared" ref="Q2562:Q2625" si="162">LEFT(N2562,FIND("/",N2562)-1)</f>
        <v>music</v>
      </c>
      <c r="R2562" t="str">
        <f t="shared" ref="R2562:R2625" si="163">RIGHT(N2562,FIND("/",N2562)-3)</f>
        <v>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si="160"/>
        <v>0</v>
      </c>
      <c r="P2563" s="6">
        <f t="shared" si="161"/>
        <v>0</v>
      </c>
      <c r="Q2563" t="str">
        <f t="shared" si="162"/>
        <v>food</v>
      </c>
      <c r="R2563" t="str">
        <f t="shared" si="163"/>
        <v>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tr">
        <f t="shared" si="162"/>
        <v>food</v>
      </c>
      <c r="R2565" t="str">
        <f t="shared" si="163"/>
        <v>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tr">
        <f t="shared" si="162"/>
        <v>food</v>
      </c>
      <c r="R2566" t="str">
        <f t="shared" si="163"/>
        <v>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tr">
        <f t="shared" si="162"/>
        <v>food</v>
      </c>
      <c r="R2568" t="str">
        <f t="shared" si="163"/>
        <v>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tr">
        <f t="shared" si="162"/>
        <v>food</v>
      </c>
      <c r="R2574" t="str">
        <f t="shared" si="163"/>
        <v>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tr">
        <f t="shared" si="162"/>
        <v>food</v>
      </c>
      <c r="R2575" t="str">
        <f t="shared" si="163"/>
        <v>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tr">
        <f t="shared" si="162"/>
        <v>food</v>
      </c>
      <c r="R2576" t="str">
        <f t="shared" si="163"/>
        <v>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tr">
        <f t="shared" si="162"/>
        <v>food</v>
      </c>
      <c r="R2577" t="str">
        <f t="shared" si="163"/>
        <v>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tr">
        <f t="shared" si="162"/>
        <v>food</v>
      </c>
      <c r="R2578" t="str">
        <f t="shared" si="163"/>
        <v>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tr">
        <f t="shared" si="162"/>
        <v>food</v>
      </c>
      <c r="R2579" t="str">
        <f t="shared" si="163"/>
        <v>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tr">
        <f t="shared" si="162"/>
        <v>food</v>
      </c>
      <c r="R2580" t="str">
        <f t="shared" si="163"/>
        <v>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tr">
        <f t="shared" si="162"/>
        <v>food</v>
      </c>
      <c r="R2586" t="str">
        <f t="shared" si="163"/>
        <v>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tr">
        <f t="shared" si="162"/>
        <v>food</v>
      </c>
      <c r="R2592" t="str">
        <f t="shared" si="163"/>
        <v>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tr">
        <f t="shared" si="162"/>
        <v>food</v>
      </c>
      <c r="R2595" t="str">
        <f t="shared" si="163"/>
        <v>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ref="O2626:O2689" si="164">E2626/D2626</f>
        <v>13.794206249999998</v>
      </c>
      <c r="P2626" s="6">
        <f t="shared" ref="P2626:P2689" si="165">IFERROR(E2626/L2626,0)</f>
        <v>31.820544982698959</v>
      </c>
      <c r="Q2626" t="str">
        <f t="shared" ref="Q2626:Q2689" si="166">LEFT(N2626,FIND("/",N2626)-1)</f>
        <v>technology</v>
      </c>
      <c r="R2626" t="str">
        <f t="shared" ref="R2626:R2689" si="167">RIGHT(N2626,FIND("/",N2626)-3)</f>
        <v>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si="164"/>
        <v>9.56</v>
      </c>
      <c r="P2627" s="6">
        <f t="shared" si="165"/>
        <v>27.576923076923077</v>
      </c>
      <c r="Q2627" t="str">
        <f t="shared" si="166"/>
        <v>technology</v>
      </c>
      <c r="R2627" t="str">
        <f t="shared" si="167"/>
        <v>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tr">
        <f t="shared" si="166"/>
        <v>technology</v>
      </c>
      <c r="R2644" t="str">
        <f t="shared" si="167"/>
        <v>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tr">
        <f t="shared" si="166"/>
        <v>food</v>
      </c>
      <c r="R2688" t="str">
        <f t="shared" si="167"/>
        <v>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tr">
        <f t="shared" si="166"/>
        <v>food</v>
      </c>
      <c r="R2689" t="str">
        <f t="shared" si="167"/>
        <v>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ref="O2690:O2753" si="168">E2690/D2690</f>
        <v>1.48E-3</v>
      </c>
      <c r="P2690" s="6">
        <f t="shared" ref="P2690:P2753" si="169">IFERROR(E2690/L2690,0)</f>
        <v>5.2857142857142856</v>
      </c>
      <c r="Q2690" t="str">
        <f t="shared" ref="Q2690:Q2753" si="170">LEFT(N2690,FIND("/",N2690)-1)</f>
        <v>food</v>
      </c>
      <c r="R2690" t="str">
        <f t="shared" ref="R2690:R2753" si="171">RIGHT(N2690,FIND("/",N2690)-3)</f>
        <v>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si="168"/>
        <v>2.8571428571428571E-5</v>
      </c>
      <c r="P2691" s="6">
        <f t="shared" si="169"/>
        <v>1</v>
      </c>
      <c r="Q2691" t="str">
        <f t="shared" si="170"/>
        <v>food</v>
      </c>
      <c r="R2691" t="str">
        <f t="shared" si="171"/>
        <v>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tr">
        <f t="shared" si="170"/>
        <v>food</v>
      </c>
      <c r="R2701" t="str">
        <f t="shared" si="171"/>
        <v>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tr">
        <f t="shared" si="170"/>
        <v>publishing</v>
      </c>
      <c r="R2745" t="str">
        <f t="shared" si="171"/>
        <v>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tr">
        <f t="shared" si="170"/>
        <v>publishing</v>
      </c>
      <c r="R2752" t="str">
        <f t="shared" si="171"/>
        <v>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tr">
        <f t="shared" si="170"/>
        <v>publishing</v>
      </c>
      <c r="R2753" t="str">
        <f t="shared" si="171"/>
        <v>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ref="O2754:O2817" si="172">E2754/D2754</f>
        <v>0.11458333333333333</v>
      </c>
      <c r="P2754" s="6">
        <f t="shared" ref="P2754:P2817" si="173">IFERROR(E2754/L2754,0)</f>
        <v>39.285714285714285</v>
      </c>
      <c r="Q2754" t="str">
        <f t="shared" ref="Q2754:Q2817" si="174">LEFT(N2754,FIND("/",N2754)-1)</f>
        <v>publishing</v>
      </c>
      <c r="R2754" t="str">
        <f t="shared" ref="R2754:R2817" si="175">RIGHT(N2754,FIND("/",N2754)-3)</f>
        <v>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si="172"/>
        <v>0.19</v>
      </c>
      <c r="P2755" s="6">
        <f t="shared" si="173"/>
        <v>47.5</v>
      </c>
      <c r="Q2755" t="str">
        <f t="shared" si="174"/>
        <v>publishing</v>
      </c>
      <c r="R2755" t="str">
        <f t="shared" si="175"/>
        <v>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tr">
        <f t="shared" si="174"/>
        <v>publishing</v>
      </c>
      <c r="R2756" t="str">
        <f t="shared" si="175"/>
        <v>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tr">
        <f t="shared" si="174"/>
        <v>publishing</v>
      </c>
      <c r="R2762" t="str">
        <f t="shared" si="175"/>
        <v>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tr">
        <f t="shared" si="174"/>
        <v>publishing</v>
      </c>
      <c r="R2767" t="str">
        <f t="shared" si="175"/>
        <v>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tr">
        <f t="shared" si="174"/>
        <v>publishing</v>
      </c>
      <c r="R2773" t="str">
        <f t="shared" si="175"/>
        <v>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tr">
        <f t="shared" si="174"/>
        <v>publishing</v>
      </c>
      <c r="R2774" t="str">
        <f t="shared" si="175"/>
        <v>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tr">
        <f t="shared" si="174"/>
        <v>publishing</v>
      </c>
      <c r="R2782" t="str">
        <f t="shared" si="175"/>
        <v>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ref="O2818:O2881" si="176">E2818/D2818</f>
        <v>1.4156666666666666</v>
      </c>
      <c r="P2818" s="6">
        <f t="shared" ref="P2818:P2881" si="177">IFERROR(E2818/L2818,0)</f>
        <v>25.130177514792898</v>
      </c>
      <c r="Q2818" t="str">
        <f t="shared" ref="Q2818:Q2881" si="178">LEFT(N2818,FIND("/",N2818)-1)</f>
        <v>theater</v>
      </c>
      <c r="R2818" t="str">
        <f t="shared" ref="R2818:R2881" si="179">RIGHT(N2818,FIND("/",N2818)-3)</f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si="176"/>
        <v>1.3</v>
      </c>
      <c r="P2819" s="6">
        <f t="shared" si="177"/>
        <v>23.636363636363637</v>
      </c>
      <c r="Q2819" t="str">
        <f t="shared" si="178"/>
        <v>theater</v>
      </c>
      <c r="R2819" t="str">
        <f t="shared" si="179"/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ref="O2882:O2945" si="180">E2882/D2882</f>
        <v>0.23333333333333334</v>
      </c>
      <c r="P2882" s="6">
        <f t="shared" ref="P2882:P2945" si="181">IFERROR(E2882/L2882,0)</f>
        <v>96.551724137931032</v>
      </c>
      <c r="Q2882" t="str">
        <f t="shared" ref="Q2882:Q2945" si="182">LEFT(N2882,FIND("/",N2882)-1)</f>
        <v>theater</v>
      </c>
      <c r="R2882" t="str">
        <f t="shared" ref="R2882:R2945" si="183">RIGHT(N2882,FIND("/",N2882)-3)</f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si="180"/>
        <v>0</v>
      </c>
      <c r="P2883" s="6">
        <f t="shared" si="181"/>
        <v>0</v>
      </c>
      <c r="Q2883" t="str">
        <f t="shared" si="182"/>
        <v>theater</v>
      </c>
      <c r="R2883" t="str">
        <f t="shared" si="183"/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tr">
        <f t="shared" si="182"/>
        <v>theater</v>
      </c>
      <c r="R2945" t="str">
        <f t="shared" si="183"/>
        <v>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ref="O2946:O3009" si="184">E2946/D2946</f>
        <v>0.01</v>
      </c>
      <c r="P2946" s="6">
        <f t="shared" ref="P2946:P3009" si="185">IFERROR(E2946/L2946,0)</f>
        <v>100</v>
      </c>
      <c r="Q2946" t="str">
        <f t="shared" ref="Q2946:Q3009" si="186">LEFT(N2946,FIND("/",N2946)-1)</f>
        <v>theater</v>
      </c>
      <c r="R2946" t="str">
        <f t="shared" ref="R2946:R3009" si="187">RIGHT(N2946,FIND("/",N2946)-3)</f>
        <v>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4"/>
        <v>0</v>
      </c>
      <c r="P2947" s="6">
        <f t="shared" si="185"/>
        <v>0</v>
      </c>
      <c r="Q2947" t="str">
        <f t="shared" si="186"/>
        <v>theater</v>
      </c>
      <c r="R2947" t="str">
        <f t="shared" si="187"/>
        <v>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tr">
        <f t="shared" si="186"/>
        <v>theater</v>
      </c>
      <c r="R2952" t="str">
        <f t="shared" si="187"/>
        <v>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tr">
        <f t="shared" si="186"/>
        <v>theater</v>
      </c>
      <c r="R2956" t="str">
        <f t="shared" si="187"/>
        <v>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tr">
        <f t="shared" si="186"/>
        <v>theater</v>
      </c>
      <c r="R2960" t="str">
        <f t="shared" si="187"/>
        <v>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tr">
        <f t="shared" si="186"/>
        <v>theater</v>
      </c>
      <c r="R2961" t="str">
        <f t="shared" si="187"/>
        <v>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tr">
        <f t="shared" si="186"/>
        <v>theater</v>
      </c>
      <c r="R2962" t="str">
        <f t="shared" si="187"/>
        <v>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ref="O3010:O3073" si="188">E3010/D3010</f>
        <v>1.0116666666666667</v>
      </c>
      <c r="P3010" s="6">
        <f t="shared" ref="P3010:P3073" si="189">IFERROR(E3010/L3010,0)</f>
        <v>116.73076923076923</v>
      </c>
      <c r="Q3010" t="str">
        <f t="shared" ref="Q3010:Q3073" si="190">LEFT(N3010,FIND("/",N3010)-1)</f>
        <v>theater</v>
      </c>
      <c r="R3010" t="str">
        <f t="shared" ref="R3010:R3073" si="191">RIGHT(N3010,FIND("/",N3010)-3)</f>
        <v>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88"/>
        <v>1.19756</v>
      </c>
      <c r="P3011" s="6">
        <f t="shared" si="189"/>
        <v>233.8984375</v>
      </c>
      <c r="Q3011" t="str">
        <f t="shared" si="190"/>
        <v>theater</v>
      </c>
      <c r="R3011" t="str">
        <f t="shared" si="191"/>
        <v>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tr">
        <f t="shared" si="190"/>
        <v>theater</v>
      </c>
      <c r="R3056" t="str">
        <f t="shared" si="191"/>
        <v>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tr">
        <f t="shared" si="190"/>
        <v>theater</v>
      </c>
      <c r="R3058" t="str">
        <f t="shared" si="191"/>
        <v>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tr">
        <f t="shared" si="190"/>
        <v>theater</v>
      </c>
      <c r="R3059" t="str">
        <f t="shared" si="191"/>
        <v>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tr">
        <f t="shared" si="190"/>
        <v>theater</v>
      </c>
      <c r="R3063" t="str">
        <f t="shared" si="191"/>
        <v>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ref="O3074:O3137" si="192">E3074/D3074</f>
        <v>1.6666666666666666E-4</v>
      </c>
      <c r="P3074" s="6">
        <f t="shared" ref="P3074:P3137" si="193">IFERROR(E3074/L3074,0)</f>
        <v>1</v>
      </c>
      <c r="Q3074" t="str">
        <f t="shared" ref="Q3074:Q3137" si="194">LEFT(N3074,FIND("/",N3074)-1)</f>
        <v>theater</v>
      </c>
      <c r="R3074" t="str">
        <f t="shared" ref="R3074:R3137" si="195">RIGHT(N3074,FIND("/",N3074)-3)</f>
        <v>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2"/>
        <v>2.3035714285714285E-4</v>
      </c>
      <c r="P3075" s="6">
        <f t="shared" si="193"/>
        <v>92.142857142857139</v>
      </c>
      <c r="Q3075" t="str">
        <f t="shared" si="194"/>
        <v>theater</v>
      </c>
      <c r="R3075" t="str">
        <f t="shared" si="195"/>
        <v>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tr">
        <f t="shared" si="194"/>
        <v>theater</v>
      </c>
      <c r="R3084" t="str">
        <f t="shared" si="195"/>
        <v>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tr">
        <f t="shared" si="194"/>
        <v>theater</v>
      </c>
      <c r="R3116" t="str">
        <f t="shared" si="195"/>
        <v>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tr">
        <f t="shared" si="194"/>
        <v>theater</v>
      </c>
      <c r="R3127" t="str">
        <f t="shared" si="195"/>
        <v>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tr">
        <f t="shared" si="194"/>
        <v>theater</v>
      </c>
      <c r="R3129" t="str">
        <f t="shared" si="195"/>
        <v>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ref="O3138:O3201" si="196">E3138/D3138</f>
        <v>1.278</v>
      </c>
      <c r="P3138" s="6">
        <f t="shared" ref="P3138:P3201" si="197">IFERROR(E3138/L3138,0)</f>
        <v>29.045454545454547</v>
      </c>
      <c r="Q3138" t="str">
        <f t="shared" ref="Q3138:Q3201" si="198">LEFT(N3138,FIND("/",N3138)-1)</f>
        <v>theater</v>
      </c>
      <c r="R3138" t="str">
        <f t="shared" ref="R3138:R3201" si="199">RIGHT(N3138,FIND("/",N3138)-3)</f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6"/>
        <v>3.3333333333333333E-2</v>
      </c>
      <c r="P3139" s="6">
        <f t="shared" si="197"/>
        <v>50</v>
      </c>
      <c r="Q3139" t="str">
        <f t="shared" si="198"/>
        <v>theater</v>
      </c>
      <c r="R3139" t="str">
        <f t="shared" si="199"/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tr">
        <f t="shared" si="198"/>
        <v>theater</v>
      </c>
      <c r="R3192" t="str">
        <f t="shared" si="199"/>
        <v>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tr">
        <f t="shared" si="198"/>
        <v>theater</v>
      </c>
      <c r="R3196" t="str">
        <f t="shared" si="199"/>
        <v>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ref="O3202:O3265" si="200">E3202/D3202</f>
        <v>2.0000000000000002E-5</v>
      </c>
      <c r="P3202" s="6">
        <f t="shared" ref="P3202:P3265" si="201">IFERROR(E3202/L3202,0)</f>
        <v>1</v>
      </c>
      <c r="Q3202" t="str">
        <f t="shared" ref="Q3202:Q3265" si="202">LEFT(N3202,FIND("/",N3202)-1)</f>
        <v>theater</v>
      </c>
      <c r="R3202" t="str">
        <f t="shared" ref="R3202:R3265" si="203">RIGHT(N3202,FIND("/",N3202)-3)</f>
        <v>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0"/>
        <v>1.2500000000000001E-2</v>
      </c>
      <c r="P3203" s="6">
        <f t="shared" si="201"/>
        <v>12.5</v>
      </c>
      <c r="Q3203" t="str">
        <f t="shared" si="202"/>
        <v>theater</v>
      </c>
      <c r="R3203" t="str">
        <f t="shared" si="203"/>
        <v>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tr">
        <f t="shared" si="202"/>
        <v>theater</v>
      </c>
      <c r="R3206" t="str">
        <f t="shared" si="203"/>
        <v>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tr">
        <f t="shared" si="202"/>
        <v>theater</v>
      </c>
      <c r="R3208" t="str">
        <f t="shared" si="203"/>
        <v>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ref="O3266:O3329" si="204">E3266/D3266</f>
        <v>1.03</v>
      </c>
      <c r="P3266" s="6">
        <f t="shared" ref="P3266:P3329" si="205">IFERROR(E3266/L3266,0)</f>
        <v>52.551020408163268</v>
      </c>
      <c r="Q3266" t="str">
        <f t="shared" ref="Q3266:Q3329" si="206">LEFT(N3266,FIND("/",N3266)-1)</f>
        <v>theater</v>
      </c>
      <c r="R3266" t="str">
        <f t="shared" ref="R3266:R3329" si="207">RIGHT(N3266,FIND("/",N3266)-3)</f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4"/>
        <v>1.64</v>
      </c>
      <c r="P3267" s="6">
        <f t="shared" si="205"/>
        <v>70.285714285714292</v>
      </c>
      <c r="Q3267" t="str">
        <f t="shared" si="206"/>
        <v>theater</v>
      </c>
      <c r="R3267" t="str">
        <f t="shared" si="207"/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ref="O3330:O3393" si="208">E3330/D3330</f>
        <v>1.4638888888888888</v>
      </c>
      <c r="P3330" s="6">
        <f t="shared" ref="P3330:P3393" si="209">IFERROR(E3330/L3330,0)</f>
        <v>292.77777777777777</v>
      </c>
      <c r="Q3330" t="str">
        <f t="shared" ref="Q3330:Q3393" si="210">LEFT(N3330,FIND("/",N3330)-1)</f>
        <v>theater</v>
      </c>
      <c r="R3330" t="str">
        <f t="shared" ref="R3330:R3393" si="211">RIGHT(N3330,FIND("/",N3330)-3)</f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08"/>
        <v>1.1679999999999999</v>
      </c>
      <c r="P3331" s="6">
        <f t="shared" si="209"/>
        <v>44.92307692307692</v>
      </c>
      <c r="Q3331" t="str">
        <f t="shared" si="210"/>
        <v>theater</v>
      </c>
      <c r="R3331" t="str">
        <f t="shared" si="211"/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ref="O3394:O3457" si="212">E3394/D3394</f>
        <v>1</v>
      </c>
      <c r="P3394" s="6">
        <f t="shared" ref="P3394:P3457" si="213">IFERROR(E3394/L3394,0)</f>
        <v>41.666666666666664</v>
      </c>
      <c r="Q3394" t="str">
        <f t="shared" ref="Q3394:Q3457" si="214">LEFT(N3394,FIND("/",N3394)-1)</f>
        <v>theater</v>
      </c>
      <c r="R3394" t="str">
        <f t="shared" ref="R3394:R3457" si="215">RIGHT(N3394,FIND("/",N3394)-3)</f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2"/>
        <v>1.0580000000000001</v>
      </c>
      <c r="P3395" s="6">
        <f t="shared" si="213"/>
        <v>36.06818181818182</v>
      </c>
      <c r="Q3395" t="str">
        <f t="shared" si="214"/>
        <v>theater</v>
      </c>
      <c r="R3395" t="str">
        <f t="shared" si="215"/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ref="O3458:O3521" si="216">E3458/D3458</f>
        <v>1.913</v>
      </c>
      <c r="P3458" s="6">
        <f t="shared" ref="P3458:P3521" si="217">IFERROR(E3458/L3458,0)</f>
        <v>358.6875</v>
      </c>
      <c r="Q3458" t="str">
        <f t="shared" ref="Q3458:Q3521" si="218">LEFT(N3458,FIND("/",N3458)-1)</f>
        <v>theater</v>
      </c>
      <c r="R3458" t="str">
        <f t="shared" ref="R3458:R3521" si="219">RIGHT(N3458,FIND("/",N3458)-3)</f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6"/>
        <v>1.4019999999999999</v>
      </c>
      <c r="P3459" s="6">
        <f t="shared" si="217"/>
        <v>50.981818181818184</v>
      </c>
      <c r="Q3459" t="str">
        <f t="shared" si="218"/>
        <v>theater</v>
      </c>
      <c r="R3459" t="str">
        <f t="shared" si="219"/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ref="O3522:O3585" si="220">E3522/D3522</f>
        <v>1.0075000000000001</v>
      </c>
      <c r="P3522" s="6">
        <f t="shared" ref="P3522:P3585" si="221">IFERROR(E3522/L3522,0)</f>
        <v>95.952380952380949</v>
      </c>
      <c r="Q3522" t="str">
        <f t="shared" ref="Q3522:Q3585" si="222">LEFT(N3522,FIND("/",N3522)-1)</f>
        <v>theater</v>
      </c>
      <c r="R3522" t="str">
        <f t="shared" ref="R3522:R3585" si="223">RIGHT(N3522,FIND("/",N3522)-3)</f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0"/>
        <v>1.6942857142857144</v>
      </c>
      <c r="P3523" s="6">
        <f t="shared" si="221"/>
        <v>45.615384615384613</v>
      </c>
      <c r="Q3523" t="str">
        <f t="shared" si="222"/>
        <v>theater</v>
      </c>
      <c r="R3523" t="str">
        <f t="shared" si="223"/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ref="O3586:O3649" si="224">E3586/D3586</f>
        <v>1.155</v>
      </c>
      <c r="P3586" s="6">
        <f t="shared" ref="P3586:P3649" si="225">IFERROR(E3586/L3586,0)</f>
        <v>30.9375</v>
      </c>
      <c r="Q3586" t="str">
        <f t="shared" ref="Q3586:Q3649" si="226">LEFT(N3586,FIND("/",N3586)-1)</f>
        <v>theater</v>
      </c>
      <c r="R3586" t="str">
        <f t="shared" ref="R3586:R3649" si="227">RIGHT(N3586,FIND("/",N3586)-3)</f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4"/>
        <v>1.1911764705882353</v>
      </c>
      <c r="P3587" s="6">
        <f t="shared" si="225"/>
        <v>176.08695652173913</v>
      </c>
      <c r="Q3587" t="str">
        <f t="shared" si="226"/>
        <v>theater</v>
      </c>
      <c r="R3587" t="str">
        <f t="shared" si="227"/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tr">
        <f t="shared" si="226"/>
        <v>theater</v>
      </c>
      <c r="R3630" t="str">
        <f t="shared" si="227"/>
        <v>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tr">
        <f t="shared" si="226"/>
        <v>theater</v>
      </c>
      <c r="R3638" t="str">
        <f t="shared" si="227"/>
        <v>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tr">
        <f t="shared" si="226"/>
        <v>theater</v>
      </c>
      <c r="R3643" t="str">
        <f t="shared" si="227"/>
        <v>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tr">
        <f t="shared" si="226"/>
        <v>theater</v>
      </c>
      <c r="R3645" t="str">
        <f t="shared" si="227"/>
        <v>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ref="O3650:O3713" si="228">E3650/D3650</f>
        <v>1.003825</v>
      </c>
      <c r="P3650" s="6">
        <f t="shared" ref="P3650:P3713" si="229">IFERROR(E3650/L3650,0)</f>
        <v>550.04109589041093</v>
      </c>
      <c r="Q3650" t="str">
        <f t="shared" ref="Q3650:Q3713" si="230">LEFT(N3650,FIND("/",N3650)-1)</f>
        <v>theater</v>
      </c>
      <c r="R3650" t="str">
        <f t="shared" ref="R3650:R3713" si="231">RIGHT(N3650,FIND("/",N3650)-3)</f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28"/>
        <v>1.04</v>
      </c>
      <c r="P3651" s="6">
        <f t="shared" si="229"/>
        <v>97.5</v>
      </c>
      <c r="Q3651" t="str">
        <f t="shared" si="230"/>
        <v>theater</v>
      </c>
      <c r="R3651" t="str">
        <f t="shared" si="231"/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ref="O3714:O3777" si="232">E3714/D3714</f>
        <v>1.5373333333333334</v>
      </c>
      <c r="P3714" s="6">
        <f t="shared" ref="P3714:P3777" si="233">IFERROR(E3714/L3714,0)</f>
        <v>110.86538461538461</v>
      </c>
      <c r="Q3714" t="str">
        <f t="shared" ref="Q3714:Q3777" si="234">LEFT(N3714,FIND("/",N3714)-1)</f>
        <v>theater</v>
      </c>
      <c r="R3714" t="str">
        <f t="shared" ref="R3714:R3777" si="235">RIGHT(N3714,FIND("/",N3714)-3)</f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2"/>
        <v>1.0149999999999999</v>
      </c>
      <c r="P3715" s="6">
        <f t="shared" si="233"/>
        <v>106.84210526315789</v>
      </c>
      <c r="Q3715" t="str">
        <f t="shared" si="234"/>
        <v>theater</v>
      </c>
      <c r="R3715" t="str">
        <f t="shared" si="235"/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ref="O3778:O3841" si="236">E3778/D3778</f>
        <v>1.0671250000000001</v>
      </c>
      <c r="P3778" s="6">
        <f t="shared" ref="P3778:P3841" si="237">IFERROR(E3778/L3778,0)</f>
        <v>90.819148936170208</v>
      </c>
      <c r="Q3778" t="str">
        <f t="shared" ref="Q3778:Q3841" si="238">LEFT(N3778,FIND("/",N3778)-1)</f>
        <v>theater</v>
      </c>
      <c r="R3778" t="str">
        <f t="shared" ref="R3778:R3841" si="239">RIGHT(N3778,FIND("/",N3778)-3)</f>
        <v>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6"/>
        <v>1.4319999999999999</v>
      </c>
      <c r="P3779" s="6">
        <f t="shared" si="237"/>
        <v>48.542372881355931</v>
      </c>
      <c r="Q3779" t="str">
        <f t="shared" si="238"/>
        <v>theater</v>
      </c>
      <c r="R3779" t="str">
        <f t="shared" si="239"/>
        <v>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tr">
        <f t="shared" si="238"/>
        <v>theater</v>
      </c>
      <c r="R3792" t="str">
        <f t="shared" si="239"/>
        <v>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tr">
        <f t="shared" si="238"/>
        <v>theater</v>
      </c>
      <c r="R3793" t="str">
        <f t="shared" si="239"/>
        <v>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tr">
        <f t="shared" si="238"/>
        <v>theater</v>
      </c>
      <c r="R3804" t="str">
        <f t="shared" si="239"/>
        <v>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tr">
        <f t="shared" si="238"/>
        <v>theater</v>
      </c>
      <c r="R3806" t="str">
        <f t="shared" si="239"/>
        <v>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ref="O3842:O3905" si="240">E3842/D3842</f>
        <v>65</v>
      </c>
      <c r="P3842" s="6">
        <f t="shared" ref="P3842:P3905" si="241">IFERROR(E3842/L3842,0)</f>
        <v>21.666666666666668</v>
      </c>
      <c r="Q3842" t="str">
        <f t="shared" ref="Q3842:Q3905" si="242">LEFT(N3842,FIND("/",N3842)-1)</f>
        <v>theater</v>
      </c>
      <c r="R3842" t="str">
        <f t="shared" ref="R3842:R3905" si="243">RIGHT(N3842,FIND("/",N3842)-3)</f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0"/>
        <v>8.72E-2</v>
      </c>
      <c r="P3843" s="6">
        <f t="shared" si="241"/>
        <v>25.647058823529413</v>
      </c>
      <c r="Q3843" t="str">
        <f t="shared" si="242"/>
        <v>theater</v>
      </c>
      <c r="R3843" t="str">
        <f t="shared" si="243"/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tr">
        <f t="shared" si="242"/>
        <v>theater</v>
      </c>
      <c r="R3874" t="str">
        <f t="shared" si="243"/>
        <v>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tr">
        <f t="shared" si="242"/>
        <v>theater</v>
      </c>
      <c r="R3875" t="str">
        <f t="shared" si="243"/>
        <v>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tr">
        <f t="shared" si="242"/>
        <v>theater</v>
      </c>
      <c r="R3876" t="str">
        <f t="shared" si="243"/>
        <v>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tr">
        <f t="shared" si="242"/>
        <v>theater</v>
      </c>
      <c r="R3877" t="str">
        <f t="shared" si="243"/>
        <v>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tr">
        <f t="shared" si="242"/>
        <v>theater</v>
      </c>
      <c r="R3881" t="str">
        <f t="shared" si="243"/>
        <v>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tr">
        <f t="shared" si="242"/>
        <v>theater</v>
      </c>
      <c r="R3884" t="str">
        <f t="shared" si="243"/>
        <v>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tr">
        <f t="shared" si="242"/>
        <v>theater</v>
      </c>
      <c r="R3885" t="str">
        <f t="shared" si="243"/>
        <v>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tr">
        <f t="shared" si="242"/>
        <v>theater</v>
      </c>
      <c r="R3886" t="str">
        <f t="shared" si="243"/>
        <v>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tr">
        <f t="shared" si="242"/>
        <v>theater</v>
      </c>
      <c r="R3887" t="str">
        <f t="shared" si="243"/>
        <v>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tr">
        <f t="shared" si="242"/>
        <v>theater</v>
      </c>
      <c r="R3888" t="str">
        <f t="shared" si="243"/>
        <v>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ref="O3906:O3969" si="244">E3906/D3906</f>
        <v>2.9999999999999997E-4</v>
      </c>
      <c r="P3906" s="6">
        <f t="shared" ref="P3906:P3969" si="245">IFERROR(E3906/L3906,0)</f>
        <v>1.5</v>
      </c>
      <c r="Q3906" t="str">
        <f t="shared" ref="Q3906:Q3969" si="246">LEFT(N3906,FIND("/",N3906)-1)</f>
        <v>theater</v>
      </c>
      <c r="R3906" t="str">
        <f t="shared" ref="R3906:R3969" si="247">RIGHT(N3906,FIND("/",N3906)-3)</f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4"/>
        <v>0.11533333333333333</v>
      </c>
      <c r="P3907" s="6">
        <f t="shared" si="245"/>
        <v>24.714285714285715</v>
      </c>
      <c r="Q3907" t="str">
        <f t="shared" si="246"/>
        <v>theater</v>
      </c>
      <c r="R3907" t="str">
        <f t="shared" si="247"/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ref="O3970:O4033" si="248">E3970/D3970</f>
        <v>0.10539999999999999</v>
      </c>
      <c r="P3970" s="6">
        <f t="shared" ref="P3970:P4033" si="249">IFERROR(E3970/L3970,0)</f>
        <v>47.909090909090907</v>
      </c>
      <c r="Q3970" t="str">
        <f t="shared" ref="Q3970:Q4033" si="250">LEFT(N3970,FIND("/",N3970)-1)</f>
        <v>theater</v>
      </c>
      <c r="R3970" t="str">
        <f t="shared" ref="R3970:R4033" si="251">RIGHT(N3970,FIND("/",N3970)-3)</f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48"/>
        <v>7.4690265486725665E-2</v>
      </c>
      <c r="P3971" s="6">
        <f t="shared" si="249"/>
        <v>35.166666666666664</v>
      </c>
      <c r="Q3971" t="str">
        <f t="shared" si="250"/>
        <v>theater</v>
      </c>
      <c r="R3971" t="str">
        <f t="shared" si="251"/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ref="O4034:O4097" si="252">E4034/D4034</f>
        <v>6.8287037037037035E-2</v>
      </c>
      <c r="P4034" s="6">
        <f t="shared" ref="P4034:P4097" si="253">IFERROR(E4034/L4034,0)</f>
        <v>59</v>
      </c>
      <c r="Q4034" t="str">
        <f t="shared" ref="Q4034:Q4097" si="254">LEFT(N4034,FIND("/",N4034)-1)</f>
        <v>theater</v>
      </c>
      <c r="R4034" t="str">
        <f t="shared" ref="R4034:R4097" si="255">RIGHT(N4034,FIND("/",N4034)-3)</f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2"/>
        <v>0.25698702928870293</v>
      </c>
      <c r="P4035" s="6">
        <f t="shared" si="253"/>
        <v>65.340319148936175</v>
      </c>
      <c r="Q4035" t="str">
        <f t="shared" si="254"/>
        <v>theater</v>
      </c>
      <c r="R4035" t="str">
        <f t="shared" si="255"/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ref="O4098:O4115" si="256">E4098/D4098</f>
        <v>0.11428571428571428</v>
      </c>
      <c r="P4098" s="6">
        <f t="shared" ref="P4098:P4115" si="257">IFERROR(E4098/L4098,0)</f>
        <v>80</v>
      </c>
      <c r="Q4098" t="str">
        <f t="shared" ref="Q4098:Q4115" si="258">LEFT(N4098,FIND("/",N4098)-1)</f>
        <v>theater</v>
      </c>
      <c r="R4098" t="str">
        <f t="shared" ref="R4098:R4115" si="259">RIGHT(N4098,FIND("/",N4098)-3)</f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6"/>
        <v>0</v>
      </c>
      <c r="P4099" s="6">
        <f t="shared" si="257"/>
        <v>0</v>
      </c>
      <c r="Q4099" t="str">
        <f t="shared" si="258"/>
        <v>theater</v>
      </c>
      <c r="R4099" t="str">
        <f t="shared" si="259"/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85FDE43B-05E3-344B-92AD-41A30B69A891}"/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B10001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8850-9242-FA4F-A9C9-576A7A90763E}">
  <dimension ref="A1:B32"/>
  <sheetViews>
    <sheetView workbookViewId="0"/>
  </sheetViews>
  <sheetFormatPr baseColWidth="10" defaultRowHeight="15" x14ac:dyDescent="0.2"/>
  <cols>
    <col min="1" max="1" width="14.1640625" bestFit="1" customWidth="1"/>
    <col min="2" max="2" width="14.83203125" bestFit="1" customWidth="1"/>
  </cols>
  <sheetData>
    <row r="1" spans="1:2" x14ac:dyDescent="0.2">
      <c r="A1" s="7" t="s">
        <v>8308</v>
      </c>
      <c r="B1" t="s">
        <v>8321</v>
      </c>
    </row>
    <row r="2" spans="1:2" x14ac:dyDescent="0.2">
      <c r="A2" s="8" t="s">
        <v>8220</v>
      </c>
      <c r="B2" s="9">
        <v>349</v>
      </c>
    </row>
    <row r="3" spans="1:2" x14ac:dyDescent="0.2">
      <c r="A3" s="10" t="s">
        <v>8312</v>
      </c>
      <c r="B3" s="9">
        <v>40</v>
      </c>
    </row>
    <row r="4" spans="1:2" x14ac:dyDescent="0.2">
      <c r="A4" s="10" t="s">
        <v>8313</v>
      </c>
      <c r="B4" s="9">
        <v>20</v>
      </c>
    </row>
    <row r="5" spans="1:2" x14ac:dyDescent="0.2">
      <c r="A5" s="10" t="s">
        <v>8315</v>
      </c>
      <c r="B5" s="9">
        <v>24</v>
      </c>
    </row>
    <row r="6" spans="1:2" x14ac:dyDescent="0.2">
      <c r="A6" s="10" t="s">
        <v>8316</v>
      </c>
      <c r="B6" s="9">
        <v>20</v>
      </c>
    </row>
    <row r="7" spans="1:2" x14ac:dyDescent="0.2">
      <c r="A7" s="10" t="s">
        <v>8318</v>
      </c>
      <c r="B7" s="9">
        <v>30</v>
      </c>
    </row>
    <row r="8" spans="1:2" x14ac:dyDescent="0.2">
      <c r="A8" s="10" t="s">
        <v>8319</v>
      </c>
      <c r="B8" s="9">
        <v>178</v>
      </c>
    </row>
    <row r="9" spans="1:2" x14ac:dyDescent="0.2">
      <c r="A9" s="10" t="s">
        <v>8320</v>
      </c>
      <c r="B9" s="9">
        <v>37</v>
      </c>
    </row>
    <row r="10" spans="1:2" x14ac:dyDescent="0.2">
      <c r="A10" s="8" t="s">
        <v>8221</v>
      </c>
      <c r="B10" s="9">
        <v>1530</v>
      </c>
    </row>
    <row r="11" spans="1:2" x14ac:dyDescent="0.2">
      <c r="A11" s="10" t="s">
        <v>8312</v>
      </c>
      <c r="B11" s="9">
        <v>180</v>
      </c>
    </row>
    <row r="12" spans="1:2" x14ac:dyDescent="0.2">
      <c r="A12" s="10" t="s">
        <v>8313</v>
      </c>
      <c r="B12" s="9">
        <v>140</v>
      </c>
    </row>
    <row r="13" spans="1:2" x14ac:dyDescent="0.2">
      <c r="A13" s="10" t="s">
        <v>8314</v>
      </c>
      <c r="B13" s="9">
        <v>140</v>
      </c>
    </row>
    <row r="14" spans="1:2" x14ac:dyDescent="0.2">
      <c r="A14" s="10" t="s">
        <v>8316</v>
      </c>
      <c r="B14" s="9">
        <v>120</v>
      </c>
    </row>
    <row r="15" spans="1:2" x14ac:dyDescent="0.2">
      <c r="A15" s="10" t="s">
        <v>8317</v>
      </c>
      <c r="B15" s="9">
        <v>117</v>
      </c>
    </row>
    <row r="16" spans="1:2" x14ac:dyDescent="0.2">
      <c r="A16" s="10" t="s">
        <v>8318</v>
      </c>
      <c r="B16" s="9">
        <v>127</v>
      </c>
    </row>
    <row r="17" spans="1:2" x14ac:dyDescent="0.2">
      <c r="A17" s="10" t="s">
        <v>8319</v>
      </c>
      <c r="B17" s="9">
        <v>213</v>
      </c>
    </row>
    <row r="18" spans="1:2" x14ac:dyDescent="0.2">
      <c r="A18" s="10" t="s">
        <v>8320</v>
      </c>
      <c r="B18" s="9">
        <v>493</v>
      </c>
    </row>
    <row r="19" spans="1:2" x14ac:dyDescent="0.2">
      <c r="A19" s="8" t="s">
        <v>8222</v>
      </c>
      <c r="B19" s="9">
        <v>50</v>
      </c>
    </row>
    <row r="20" spans="1:2" x14ac:dyDescent="0.2">
      <c r="A20" s="10" t="s">
        <v>8313</v>
      </c>
      <c r="B20" s="9">
        <v>6</v>
      </c>
    </row>
    <row r="21" spans="1:2" x14ac:dyDescent="0.2">
      <c r="A21" s="10" t="s">
        <v>8316</v>
      </c>
      <c r="B21" s="9">
        <v>20</v>
      </c>
    </row>
    <row r="22" spans="1:2" x14ac:dyDescent="0.2">
      <c r="A22" s="10" t="s">
        <v>8320</v>
      </c>
      <c r="B22" s="9">
        <v>24</v>
      </c>
    </row>
    <row r="23" spans="1:2" x14ac:dyDescent="0.2">
      <c r="A23" s="8" t="s">
        <v>8219</v>
      </c>
      <c r="B23" s="9">
        <v>2185</v>
      </c>
    </row>
    <row r="24" spans="1:2" x14ac:dyDescent="0.2">
      <c r="A24" s="10" t="s">
        <v>8312</v>
      </c>
      <c r="B24" s="9">
        <v>300</v>
      </c>
    </row>
    <row r="25" spans="1:2" x14ac:dyDescent="0.2">
      <c r="A25" s="10" t="s">
        <v>8313</v>
      </c>
      <c r="B25" s="9">
        <v>34</v>
      </c>
    </row>
    <row r="26" spans="1:2" x14ac:dyDescent="0.2">
      <c r="A26" s="10" t="s">
        <v>8314</v>
      </c>
      <c r="B26" s="9">
        <v>80</v>
      </c>
    </row>
    <row r="27" spans="1:2" x14ac:dyDescent="0.2">
      <c r="A27" s="10" t="s">
        <v>8316</v>
      </c>
      <c r="B27" s="9">
        <v>540</v>
      </c>
    </row>
    <row r="28" spans="1:2" x14ac:dyDescent="0.2">
      <c r="A28" s="10" t="s">
        <v>8317</v>
      </c>
      <c r="B28" s="9">
        <v>103</v>
      </c>
    </row>
    <row r="29" spans="1:2" x14ac:dyDescent="0.2">
      <c r="A29" s="10" t="s">
        <v>8318</v>
      </c>
      <c r="B29" s="9">
        <v>80</v>
      </c>
    </row>
    <row r="30" spans="1:2" x14ac:dyDescent="0.2">
      <c r="A30" s="10" t="s">
        <v>8319</v>
      </c>
      <c r="B30" s="9">
        <v>209</v>
      </c>
    </row>
    <row r="31" spans="1:2" x14ac:dyDescent="0.2">
      <c r="A31" s="10" t="s">
        <v>8320</v>
      </c>
      <c r="B31" s="9">
        <v>839</v>
      </c>
    </row>
    <row r="32" spans="1:2" x14ac:dyDescent="0.2">
      <c r="A32" s="8" t="s">
        <v>8309</v>
      </c>
      <c r="B32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6676-2A6C-2D42-A598-5808A5AB689D}">
  <dimension ref="A1:F19"/>
  <sheetViews>
    <sheetView tabSelected="1" workbookViewId="0">
      <selection activeCell="B20" sqref="B20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8322</v>
      </c>
    </row>
    <row r="3" spans="1:6" x14ac:dyDescent="0.2">
      <c r="A3" s="7" t="s">
        <v>8321</v>
      </c>
      <c r="B3" s="7" t="s">
        <v>8323</v>
      </c>
    </row>
    <row r="4" spans="1:6" x14ac:dyDescent="0.2">
      <c r="A4" s="7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8309</v>
      </c>
    </row>
    <row r="5" spans="1:6" x14ac:dyDescent="0.2">
      <c r="A5" s="8" t="s">
        <v>8312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8" t="s">
        <v>8313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8" t="s">
        <v>8314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8" t="s">
        <v>8315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8316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8" t="s">
        <v>8317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8" t="s">
        <v>8318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8" t="s">
        <v>8320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8" t="s">
        <v>8309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  <row r="19" spans="2:2" x14ac:dyDescent="0.2">
      <c r="B19" t="s">
        <v>8324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Stacked Column 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masoodsarwar58@gmail.com</cp:lastModifiedBy>
  <dcterms:created xsi:type="dcterms:W3CDTF">2017-04-20T15:17:24Z</dcterms:created>
  <dcterms:modified xsi:type="dcterms:W3CDTF">2019-06-15T18:37:39Z</dcterms:modified>
</cp:coreProperties>
</file>