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Arkusz1!$A$1:$A$86</definedName>
  </definedNames>
  <calcPr calcId="124519"/>
</workbook>
</file>

<file path=xl/calcChain.xml><?xml version="1.0" encoding="utf-8"?>
<calcChain xmlns="http://schemas.openxmlformats.org/spreadsheetml/2006/main">
  <c r="H9" i="1"/>
  <c r="H8"/>
  <c r="H7"/>
  <c r="B3" l="1"/>
  <c r="B4" s="1"/>
  <c r="E3"/>
  <c r="E4" s="1"/>
  <c r="C3"/>
  <c r="C4" s="1"/>
  <c r="D3"/>
  <c r="B5" l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E5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D4"/>
  <c r="B30" l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I3"/>
  <c r="L3"/>
  <c r="E30"/>
  <c r="J3"/>
  <c r="C30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K3" l="1"/>
  <c r="D30"/>
  <c r="G15"/>
  <c r="E31"/>
  <c r="E32" s="1"/>
  <c r="E33" s="1"/>
  <c r="E34" s="1"/>
  <c r="E35" s="1"/>
  <c r="E36" s="1"/>
  <c r="E37" s="1"/>
  <c r="E38" s="1"/>
  <c r="E39" s="1"/>
  <c r="B56"/>
  <c r="I6"/>
  <c r="I12"/>
  <c r="I7"/>
  <c r="C60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B57" l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H12"/>
  <c r="D3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I9"/>
  <c r="E40"/>
  <c r="E41" l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D51"/>
  <c r="I8"/>
  <c r="K12" l="1"/>
  <c r="D52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J12"/>
</calcChain>
</file>

<file path=xl/sharedStrings.xml><?xml version="1.0" encoding="utf-8"?>
<sst xmlns="http://schemas.openxmlformats.org/spreadsheetml/2006/main" count="110" uniqueCount="95">
  <si>
    <t>Dama</t>
  </si>
  <si>
    <t>Granta</t>
  </si>
  <si>
    <t>Dorkas</t>
  </si>
  <si>
    <t>Lodera</t>
  </si>
  <si>
    <t>1 kwartał 2015</t>
  </si>
  <si>
    <t>okres</t>
  </si>
  <si>
    <t>2 kwartał 2015</t>
  </si>
  <si>
    <t>3 kwartał 2015</t>
  </si>
  <si>
    <t>4 kwartał 2015</t>
  </si>
  <si>
    <t>1 kwartał 2016</t>
  </si>
  <si>
    <t>2 kwartał 2016</t>
  </si>
  <si>
    <t>3 kwartał 2016</t>
  </si>
  <si>
    <t>4 kwartał 2016</t>
  </si>
  <si>
    <t>1 kwartał 2017</t>
  </si>
  <si>
    <t>2 kwartał 2017</t>
  </si>
  <si>
    <t>3 kwartał 2017</t>
  </si>
  <si>
    <t>4 kwartał 2017</t>
  </si>
  <si>
    <t>1 kwartał 2018</t>
  </si>
  <si>
    <t>2 kwartał 2018</t>
  </si>
  <si>
    <t>3 kwartał 2018</t>
  </si>
  <si>
    <t>4 kwartał 2018</t>
  </si>
  <si>
    <t>1 kwartał 2019</t>
  </si>
  <si>
    <t>2 kwartał 2019</t>
  </si>
  <si>
    <t>3 kwartał 2019</t>
  </si>
  <si>
    <t>4 kwartał 2019</t>
  </si>
  <si>
    <t>1 kwartał 2020</t>
  </si>
  <si>
    <t>2 kwartał 2020</t>
  </si>
  <si>
    <t>3 kwartał 2020</t>
  </si>
  <si>
    <t>4 kwartał 2020</t>
  </si>
  <si>
    <t>1 kwartał 2021</t>
  </si>
  <si>
    <t>2 kwartał 2021</t>
  </si>
  <si>
    <t>3 kwartał 2021</t>
  </si>
  <si>
    <t>4 kwartał 2021</t>
  </si>
  <si>
    <t>1 kwartał 2005</t>
  </si>
  <si>
    <t>2 kwartał 2005</t>
  </si>
  <si>
    <t>3 kwartał 2005</t>
  </si>
  <si>
    <t>4 kwartał 2005</t>
  </si>
  <si>
    <t>1 kwartał 2006</t>
  </si>
  <si>
    <t>2 kwartał 2006</t>
  </si>
  <si>
    <t>3 kwartał 2006</t>
  </si>
  <si>
    <t>4 kwartał 2006</t>
  </si>
  <si>
    <t>1 kwartał 2007</t>
  </si>
  <si>
    <t>2 kwartał 2007</t>
  </si>
  <si>
    <t>3 kwartał 2007</t>
  </si>
  <si>
    <t>4 kwartał 2007</t>
  </si>
  <si>
    <t>1 kwartał 2008</t>
  </si>
  <si>
    <t>2 kwartał 2008</t>
  </si>
  <si>
    <t>3 kwartał 2008</t>
  </si>
  <si>
    <t>4 kwartał 2008</t>
  </si>
  <si>
    <t>1 kwartał 2009</t>
  </si>
  <si>
    <t>2 kwartał 2009</t>
  </si>
  <si>
    <t>3 kwartał 2009</t>
  </si>
  <si>
    <t>4 kwartał 2009</t>
  </si>
  <si>
    <t>1 kwartał 2010</t>
  </si>
  <si>
    <t>2 kwartał 2010</t>
  </si>
  <si>
    <t>3 kwartał 2010</t>
  </si>
  <si>
    <t>4 kwartał 2010</t>
  </si>
  <si>
    <t>1 kwartał 2011</t>
  </si>
  <si>
    <t>2 kwartał 2011</t>
  </si>
  <si>
    <t>3 kwartał 2011</t>
  </si>
  <si>
    <t>4 kwartał 2011</t>
  </si>
  <si>
    <t>1 kwartał 2012</t>
  </si>
  <si>
    <t>2 kwartał 2012</t>
  </si>
  <si>
    <t>3 kwartał 2012</t>
  </si>
  <si>
    <t>4 kwartał 2012</t>
  </si>
  <si>
    <t>a)</t>
  </si>
  <si>
    <t>b)</t>
  </si>
  <si>
    <t>1 kwartał 2013</t>
  </si>
  <si>
    <t>2 kwartał 2013</t>
  </si>
  <si>
    <t>3 kwartał 2013</t>
  </si>
  <si>
    <t>4 kwartał 2013</t>
  </si>
  <si>
    <t>1 kwartał 2014</t>
  </si>
  <si>
    <t>2 kwartał 2014</t>
  </si>
  <si>
    <t>3 kwartał 2014</t>
  </si>
  <si>
    <t>4 kwartał 2014</t>
  </si>
  <si>
    <t>1 kwartał 2022</t>
  </si>
  <si>
    <t>2 kwartał 2022</t>
  </si>
  <si>
    <t>3 kwartał 2022</t>
  </si>
  <si>
    <t>4 kwartał 2022</t>
  </si>
  <si>
    <t>1 kwartał 2023</t>
  </si>
  <si>
    <t>2 kwartał 2023</t>
  </si>
  <si>
    <t>3 kwartał 2023</t>
  </si>
  <si>
    <t>4 kwartał 2023</t>
  </si>
  <si>
    <t>1 kwartał 2024</t>
  </si>
  <si>
    <t>2 kwartał 2024</t>
  </si>
  <si>
    <t>3 kwartał 2024</t>
  </si>
  <si>
    <t>4 kwartał 2024</t>
  </si>
  <si>
    <t>1 kwartał 2025</t>
  </si>
  <si>
    <t>2 kwartał 2025</t>
  </si>
  <si>
    <t>3 kwartał 2025</t>
  </si>
  <si>
    <t>4 kwartał 2025</t>
  </si>
  <si>
    <t>1 kwartał 2026</t>
  </si>
  <si>
    <t>c)</t>
  </si>
  <si>
    <t>d)</t>
  </si>
  <si>
    <t>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</si>
</sst>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/>
              <a:t>Wielkość produkcji każdej marki samochodu w kolejnych latach od roku 2005 do roku 2012</a:t>
            </a:r>
            <a:endParaRPr lang="pl-PL"/>
          </a:p>
        </c:rich>
      </c:tx>
      <c:layout/>
      <c:overlay val="1"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Arkusz1!$B$1</c:f>
              <c:strCache>
                <c:ptCount val="1"/>
                <c:pt idx="0">
                  <c:v>Dama</c:v>
                </c:pt>
              </c:strCache>
            </c:strRef>
          </c:tx>
          <c:cat>
            <c:strRef>
              <c:f>(Arkusz1!$A$2,Arkusz1!$A$6,Arkusz1!$A$10,Arkusz1!$A$14,Arkusz1!$A$18,Arkusz1!$A$22,Arkusz1!$A$26,Arkusz1!$A$30)</c:f>
              <c:strCache>
                <c:ptCount val="8"/>
                <c:pt idx="0">
                  <c:v>1 kwartał 2005</c:v>
                </c:pt>
                <c:pt idx="1">
                  <c:v>1 kwartał 2006</c:v>
                </c:pt>
                <c:pt idx="2">
                  <c:v>1 kwartał 2007</c:v>
                </c:pt>
                <c:pt idx="3">
                  <c:v>1 kwartał 2008</c:v>
                </c:pt>
                <c:pt idx="4">
                  <c:v>1 kwartał 2009</c:v>
                </c:pt>
                <c:pt idx="5">
                  <c:v>1 kwartał 2010</c:v>
                </c:pt>
                <c:pt idx="6">
                  <c:v>1 kwartał 2011</c:v>
                </c:pt>
                <c:pt idx="7">
                  <c:v>1 kwartał 2012</c:v>
                </c:pt>
              </c:strCache>
            </c:strRef>
          </c:cat>
          <c:val>
            <c:numRef>
              <c:f>(Arkusz1!$B$2,Arkusz1!$B$6,Arkusz1!$B$10,Arkusz1!$B$14,Arkusz1!$B$18,Arkusz1!$B$22,Arkusz1!$B$26,Arkusz1!$B$30)</c:f>
              <c:numCache>
                <c:formatCode>General</c:formatCode>
                <c:ptCount val="8"/>
                <c:pt idx="0">
                  <c:v>237</c:v>
                </c:pt>
                <c:pt idx="1">
                  <c:v>253</c:v>
                </c:pt>
                <c:pt idx="2">
                  <c:v>273</c:v>
                </c:pt>
                <c:pt idx="3">
                  <c:v>293</c:v>
                </c:pt>
                <c:pt idx="4">
                  <c:v>315</c:v>
                </c:pt>
                <c:pt idx="5">
                  <c:v>333</c:v>
                </c:pt>
                <c:pt idx="6">
                  <c:v>329</c:v>
                </c:pt>
                <c:pt idx="7">
                  <c:v>313</c:v>
                </c:pt>
              </c:numCache>
            </c:numRef>
          </c:val>
        </c:ser>
        <c:ser>
          <c:idx val="4"/>
          <c:order val="1"/>
          <c:tx>
            <c:strRef>
              <c:f>Arkusz1!$C$1</c:f>
              <c:strCache>
                <c:ptCount val="1"/>
                <c:pt idx="0">
                  <c:v>Granta</c:v>
                </c:pt>
              </c:strCache>
            </c:strRef>
          </c:tx>
          <c:cat>
            <c:strRef>
              <c:f>(Arkusz1!$A$2,Arkusz1!$A$6,Arkusz1!$A$10,Arkusz1!$A$14,Arkusz1!$A$18,Arkusz1!$A$22,Arkusz1!$A$26,Arkusz1!$A$30)</c:f>
              <c:strCache>
                <c:ptCount val="8"/>
                <c:pt idx="0">
                  <c:v>1 kwartał 2005</c:v>
                </c:pt>
                <c:pt idx="1">
                  <c:v>1 kwartał 2006</c:v>
                </c:pt>
                <c:pt idx="2">
                  <c:v>1 kwartał 2007</c:v>
                </c:pt>
                <c:pt idx="3">
                  <c:v>1 kwartał 2008</c:v>
                </c:pt>
                <c:pt idx="4">
                  <c:v>1 kwartał 2009</c:v>
                </c:pt>
                <c:pt idx="5">
                  <c:v>1 kwartał 2010</c:v>
                </c:pt>
                <c:pt idx="6">
                  <c:v>1 kwartał 2011</c:v>
                </c:pt>
                <c:pt idx="7">
                  <c:v>1 kwartał 2012</c:v>
                </c:pt>
              </c:strCache>
            </c:strRef>
          </c:cat>
          <c:val>
            <c:numRef>
              <c:f>(Arkusz1!$C$2,Arkusz1!$C$6,Arkusz1!$C$10,Arkusz1!$C$14,Arkusz1!$C$18,Arkusz1!$C$22,Arkusz1!$C$26,Arkusz1!$C$30)</c:f>
              <c:numCache>
                <c:formatCode>General</c:formatCode>
                <c:ptCount val="8"/>
                <c:pt idx="0">
                  <c:v>198</c:v>
                </c:pt>
                <c:pt idx="1">
                  <c:v>218</c:v>
                </c:pt>
                <c:pt idx="2">
                  <c:v>241</c:v>
                </c:pt>
                <c:pt idx="3">
                  <c:v>265</c:v>
                </c:pt>
                <c:pt idx="4">
                  <c:v>293</c:v>
                </c:pt>
                <c:pt idx="5">
                  <c:v>316</c:v>
                </c:pt>
                <c:pt idx="6">
                  <c:v>312</c:v>
                </c:pt>
                <c:pt idx="7">
                  <c:v>296</c:v>
                </c:pt>
              </c:numCache>
            </c:numRef>
          </c:val>
        </c:ser>
        <c:ser>
          <c:idx val="8"/>
          <c:order val="2"/>
          <c:tx>
            <c:strRef>
              <c:f>Arkusz1!$D$1</c:f>
              <c:strCache>
                <c:ptCount val="1"/>
                <c:pt idx="0">
                  <c:v>Dorkas</c:v>
                </c:pt>
              </c:strCache>
            </c:strRef>
          </c:tx>
          <c:cat>
            <c:strRef>
              <c:f>(Arkusz1!$A$2,Arkusz1!$A$6,Arkusz1!$A$10,Arkusz1!$A$14,Arkusz1!$A$18,Arkusz1!$A$22,Arkusz1!$A$26,Arkusz1!$A$30)</c:f>
              <c:strCache>
                <c:ptCount val="8"/>
                <c:pt idx="0">
                  <c:v>1 kwartał 2005</c:v>
                </c:pt>
                <c:pt idx="1">
                  <c:v>1 kwartał 2006</c:v>
                </c:pt>
                <c:pt idx="2">
                  <c:v>1 kwartał 2007</c:v>
                </c:pt>
                <c:pt idx="3">
                  <c:v>1 kwartał 2008</c:v>
                </c:pt>
                <c:pt idx="4">
                  <c:v>1 kwartał 2009</c:v>
                </c:pt>
                <c:pt idx="5">
                  <c:v>1 kwartał 2010</c:v>
                </c:pt>
                <c:pt idx="6">
                  <c:v>1 kwartał 2011</c:v>
                </c:pt>
                <c:pt idx="7">
                  <c:v>1 kwartał 2012</c:v>
                </c:pt>
              </c:strCache>
            </c:strRef>
          </c:cat>
          <c:val>
            <c:numRef>
              <c:f>(Arkusz1!$D$2,Arkusz1!$D$6,Arkusz1!$D$10,Arkusz1!$D$14,Arkusz1!$D$18,Arkusz1!$D$22,Arkusz1!$D$26,Arkusz1!$D$30)</c:f>
              <c:numCache>
                <c:formatCode>General</c:formatCode>
                <c:ptCount val="8"/>
                <c:pt idx="0">
                  <c:v>207</c:v>
                </c:pt>
                <c:pt idx="1">
                  <c:v>231</c:v>
                </c:pt>
                <c:pt idx="2">
                  <c:v>258</c:v>
                </c:pt>
                <c:pt idx="3">
                  <c:v>288</c:v>
                </c:pt>
                <c:pt idx="4">
                  <c:v>322</c:v>
                </c:pt>
                <c:pt idx="5">
                  <c:v>350</c:v>
                </c:pt>
                <c:pt idx="6">
                  <c:v>343</c:v>
                </c:pt>
                <c:pt idx="7">
                  <c:v>315</c:v>
                </c:pt>
              </c:numCache>
            </c:numRef>
          </c:val>
        </c:ser>
        <c:ser>
          <c:idx val="12"/>
          <c:order val="3"/>
          <c:tx>
            <c:strRef>
              <c:f>Arkusz1!$E$1</c:f>
              <c:strCache>
                <c:ptCount val="1"/>
                <c:pt idx="0">
                  <c:v>Lodera</c:v>
                </c:pt>
              </c:strCache>
            </c:strRef>
          </c:tx>
          <c:cat>
            <c:strRef>
              <c:f>(Arkusz1!$A$2,Arkusz1!$A$6,Arkusz1!$A$10,Arkusz1!$A$14,Arkusz1!$A$18,Arkusz1!$A$22,Arkusz1!$A$26,Arkusz1!$A$30)</c:f>
              <c:strCache>
                <c:ptCount val="8"/>
                <c:pt idx="0">
                  <c:v>1 kwartał 2005</c:v>
                </c:pt>
                <c:pt idx="1">
                  <c:v>1 kwartał 2006</c:v>
                </c:pt>
                <c:pt idx="2">
                  <c:v>1 kwartał 2007</c:v>
                </c:pt>
                <c:pt idx="3">
                  <c:v>1 kwartał 2008</c:v>
                </c:pt>
                <c:pt idx="4">
                  <c:v>1 kwartał 2009</c:v>
                </c:pt>
                <c:pt idx="5">
                  <c:v>1 kwartał 2010</c:v>
                </c:pt>
                <c:pt idx="6">
                  <c:v>1 kwartał 2011</c:v>
                </c:pt>
                <c:pt idx="7">
                  <c:v>1 kwartał 2012</c:v>
                </c:pt>
              </c:strCache>
            </c:strRef>
          </c:cat>
          <c:val>
            <c:numRef>
              <c:f>(Arkusz1!$E$2,Arkusz1!$E$6,Arkusz1!$E$10,Arkusz1!$E$14,Arkusz1!$E$18,Arkusz1!$E$22,Arkusz1!$E$26,Arkusz1!$E$30)</c:f>
              <c:numCache>
                <c:formatCode>General</c:formatCode>
                <c:ptCount val="8"/>
                <c:pt idx="0">
                  <c:v>312</c:v>
                </c:pt>
                <c:pt idx="1">
                  <c:v>336</c:v>
                </c:pt>
                <c:pt idx="2">
                  <c:v>361</c:v>
                </c:pt>
                <c:pt idx="3">
                  <c:v>389</c:v>
                </c:pt>
                <c:pt idx="4">
                  <c:v>419</c:v>
                </c:pt>
                <c:pt idx="5">
                  <c:v>443</c:v>
                </c:pt>
                <c:pt idx="6">
                  <c:v>431</c:v>
                </c:pt>
                <c:pt idx="7">
                  <c:v>388</c:v>
                </c:pt>
              </c:numCache>
            </c:numRef>
          </c:val>
        </c:ser>
        <c:shape val="box"/>
        <c:axId val="118173696"/>
        <c:axId val="118176000"/>
        <c:axId val="0"/>
      </c:bar3DChart>
      <c:catAx>
        <c:axId val="118173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400"/>
                  <a:t>Daty</a:t>
                </a:r>
              </a:p>
            </c:rich>
          </c:tx>
          <c:layout/>
        </c:title>
        <c:tickLblPos val="nextTo"/>
        <c:crossAx val="118176000"/>
        <c:crosses val="autoZero"/>
        <c:auto val="1"/>
        <c:lblAlgn val="ctr"/>
        <c:lblOffset val="100"/>
      </c:catAx>
      <c:valAx>
        <c:axId val="1181760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600"/>
                  <a:t>Liczba wyprodukowanych</a:t>
                </a:r>
                <a:r>
                  <a:rPr lang="pl-PL" sz="1600" baseline="0"/>
                  <a:t> samochodów</a:t>
                </a:r>
                <a:endParaRPr lang="pl-PL" sz="1600"/>
              </a:p>
            </c:rich>
          </c:tx>
          <c:layout/>
        </c:title>
        <c:numFmt formatCode="General" sourceLinked="1"/>
        <c:tickLblPos val="nextTo"/>
        <c:crossAx val="118173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17</xdr:row>
      <xdr:rowOff>19050</xdr:rowOff>
    </xdr:from>
    <xdr:to>
      <xdr:col>18</xdr:col>
      <xdr:colOff>219074</xdr:colOff>
      <xdr:row>44</xdr:row>
      <xdr:rowOff>66675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>
      <selection activeCell="F1" sqref="F1"/>
    </sheetView>
  </sheetViews>
  <sheetFormatPr defaultRowHeight="15"/>
  <cols>
    <col min="1" max="1" width="13.5703125" bestFit="1" customWidth="1"/>
    <col min="2" max="2" width="9.85546875" bestFit="1" customWidth="1"/>
    <col min="7" max="8" width="13.5703125" bestFit="1" customWidth="1"/>
  </cols>
  <sheetData>
    <row r="1" spans="1:1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12">
      <c r="A2" t="s">
        <v>33</v>
      </c>
      <c r="B2">
        <v>237</v>
      </c>
      <c r="C2">
        <v>198</v>
      </c>
      <c r="D2">
        <v>207</v>
      </c>
      <c r="E2">
        <v>312</v>
      </c>
      <c r="G2" t="s">
        <v>65</v>
      </c>
      <c r="I2" t="s">
        <v>0</v>
      </c>
      <c r="J2" t="s">
        <v>1</v>
      </c>
      <c r="K2" t="s">
        <v>2</v>
      </c>
      <c r="L2" t="s">
        <v>3</v>
      </c>
    </row>
    <row r="3" spans="1:12">
      <c r="A3" t="s">
        <v>34</v>
      </c>
      <c r="B3">
        <f t="shared" ref="B3:B21" si="0">FLOOR(1.02*B2,1)</f>
        <v>241</v>
      </c>
      <c r="C3">
        <f t="shared" ref="C3:C21" si="1">FLOOR(1.027*C2,1)</f>
        <v>203</v>
      </c>
      <c r="D3">
        <f t="shared" ref="D3:D21" si="2">FLOOR(1.03*D2,1)</f>
        <v>213</v>
      </c>
      <c r="E3">
        <f t="shared" ref="E3:E21" si="3">FLOOR(1.02*E2,1)</f>
        <v>318</v>
      </c>
      <c r="H3" t="s">
        <v>60</v>
      </c>
      <c r="I3">
        <f>B29</f>
        <v>317</v>
      </c>
      <c r="J3">
        <f t="shared" ref="J3:L3" si="4">C29</f>
        <v>300</v>
      </c>
      <c r="K3">
        <f t="shared" si="4"/>
        <v>322</v>
      </c>
      <c r="L3">
        <f t="shared" si="4"/>
        <v>398</v>
      </c>
    </row>
    <row r="4" spans="1:12">
      <c r="A4" t="s">
        <v>35</v>
      </c>
      <c r="B4">
        <f t="shared" si="0"/>
        <v>245</v>
      </c>
      <c r="C4">
        <f t="shared" si="1"/>
        <v>208</v>
      </c>
      <c r="D4">
        <f t="shared" si="2"/>
        <v>219</v>
      </c>
      <c r="E4">
        <f t="shared" si="3"/>
        <v>324</v>
      </c>
    </row>
    <row r="5" spans="1:12">
      <c r="A5" t="s">
        <v>36</v>
      </c>
      <c r="B5">
        <f t="shared" si="0"/>
        <v>249</v>
      </c>
      <c r="C5">
        <f t="shared" si="1"/>
        <v>213</v>
      </c>
      <c r="D5">
        <f t="shared" si="2"/>
        <v>225</v>
      </c>
      <c r="E5">
        <f t="shared" si="3"/>
        <v>330</v>
      </c>
      <c r="G5" t="s">
        <v>66</v>
      </c>
    </row>
    <row r="6" spans="1:12">
      <c r="A6" t="s">
        <v>37</v>
      </c>
      <c r="B6">
        <f t="shared" si="0"/>
        <v>253</v>
      </c>
      <c r="C6">
        <f t="shared" si="1"/>
        <v>218</v>
      </c>
      <c r="D6">
        <f t="shared" si="2"/>
        <v>231</v>
      </c>
      <c r="E6">
        <f t="shared" si="3"/>
        <v>336</v>
      </c>
      <c r="G6" t="s">
        <v>0</v>
      </c>
      <c r="H6" t="s">
        <v>18</v>
      </c>
      <c r="I6">
        <f>B55</f>
        <v>234</v>
      </c>
    </row>
    <row r="7" spans="1:12">
      <c r="A7" t="s">
        <v>38</v>
      </c>
      <c r="B7">
        <f t="shared" si="0"/>
        <v>258</v>
      </c>
      <c r="C7">
        <f t="shared" si="1"/>
        <v>223</v>
      </c>
      <c r="D7">
        <f t="shared" si="2"/>
        <v>237</v>
      </c>
      <c r="E7">
        <f t="shared" si="3"/>
        <v>342</v>
      </c>
      <c r="G7" t="s">
        <v>1</v>
      </c>
      <c r="H7" t="str">
        <f>A59</f>
        <v>2 kwartał 2019</v>
      </c>
      <c r="I7">
        <f>C59</f>
        <v>197</v>
      </c>
    </row>
    <row r="8" spans="1:12">
      <c r="A8" t="s">
        <v>39</v>
      </c>
      <c r="B8">
        <f t="shared" si="0"/>
        <v>263</v>
      </c>
      <c r="C8">
        <f t="shared" si="1"/>
        <v>229</v>
      </c>
      <c r="D8">
        <f t="shared" si="2"/>
        <v>244</v>
      </c>
      <c r="E8">
        <f t="shared" si="3"/>
        <v>348</v>
      </c>
      <c r="G8" t="s">
        <v>2</v>
      </c>
      <c r="H8" t="str">
        <f>A50</f>
        <v>1 kwartał 2017</v>
      </c>
      <c r="I8">
        <f>D50</f>
        <v>206</v>
      </c>
    </row>
    <row r="9" spans="1:12">
      <c r="A9" t="s">
        <v>40</v>
      </c>
      <c r="B9">
        <f t="shared" si="0"/>
        <v>268</v>
      </c>
      <c r="C9">
        <f t="shared" si="1"/>
        <v>235</v>
      </c>
      <c r="D9">
        <f t="shared" si="2"/>
        <v>251</v>
      </c>
      <c r="E9">
        <f t="shared" si="3"/>
        <v>354</v>
      </c>
      <c r="G9" t="s">
        <v>3</v>
      </c>
      <c r="H9" t="str">
        <f>A39</f>
        <v>2 kwartał 2014</v>
      </c>
      <c r="I9">
        <f>E39</f>
        <v>305</v>
      </c>
    </row>
    <row r="10" spans="1:12">
      <c r="A10" t="s">
        <v>41</v>
      </c>
      <c r="B10">
        <f t="shared" si="0"/>
        <v>273</v>
      </c>
      <c r="C10">
        <f t="shared" si="1"/>
        <v>241</v>
      </c>
      <c r="D10">
        <f t="shared" si="2"/>
        <v>258</v>
      </c>
      <c r="E10">
        <f t="shared" si="3"/>
        <v>361</v>
      </c>
    </row>
    <row r="11" spans="1:12">
      <c r="A11" t="s">
        <v>42</v>
      </c>
      <c r="B11">
        <f t="shared" si="0"/>
        <v>278</v>
      </c>
      <c r="C11">
        <f t="shared" si="1"/>
        <v>247</v>
      </c>
      <c r="D11">
        <f t="shared" si="2"/>
        <v>265</v>
      </c>
      <c r="E11">
        <f t="shared" si="3"/>
        <v>368</v>
      </c>
      <c r="G11" t="s">
        <v>92</v>
      </c>
      <c r="H11" t="s">
        <v>0</v>
      </c>
      <c r="I11" t="s">
        <v>1</v>
      </c>
      <c r="J11" t="s">
        <v>2</v>
      </c>
      <c r="K11" t="s">
        <v>3</v>
      </c>
    </row>
    <row r="12" spans="1:12">
      <c r="A12" t="s">
        <v>43</v>
      </c>
      <c r="B12">
        <f t="shared" si="0"/>
        <v>283</v>
      </c>
      <c r="C12">
        <f t="shared" si="1"/>
        <v>253</v>
      </c>
      <c r="D12">
        <f t="shared" si="2"/>
        <v>272</v>
      </c>
      <c r="E12">
        <f t="shared" si="3"/>
        <v>375</v>
      </c>
      <c r="G12" t="s">
        <v>0</v>
      </c>
      <c r="H12">
        <f>COUNTIF(B2:B86,"&gt;300")</f>
        <v>18</v>
      </c>
      <c r="I12">
        <f>COUNTIF(C2:C86,"&gt;300")</f>
        <v>9</v>
      </c>
      <c r="J12">
        <f>COUNTIF(D2:D86,"&gt;300")</f>
        <v>17</v>
      </c>
      <c r="K12">
        <f t="shared" ref="K12" si="5">COUNTIF(E2:E86,"&gt;300")</f>
        <v>38</v>
      </c>
    </row>
    <row r="13" spans="1:12">
      <c r="A13" t="s">
        <v>44</v>
      </c>
      <c r="B13">
        <f t="shared" si="0"/>
        <v>288</v>
      </c>
      <c r="C13">
        <f t="shared" si="1"/>
        <v>259</v>
      </c>
      <c r="D13">
        <f t="shared" si="2"/>
        <v>280</v>
      </c>
      <c r="E13">
        <f t="shared" si="3"/>
        <v>382</v>
      </c>
    </row>
    <row r="14" spans="1:12">
      <c r="A14" t="s">
        <v>45</v>
      </c>
      <c r="B14">
        <f t="shared" si="0"/>
        <v>293</v>
      </c>
      <c r="C14">
        <f t="shared" si="1"/>
        <v>265</v>
      </c>
      <c r="D14">
        <f t="shared" si="2"/>
        <v>288</v>
      </c>
      <c r="E14">
        <f t="shared" si="3"/>
        <v>389</v>
      </c>
      <c r="G14" t="s">
        <v>93</v>
      </c>
    </row>
    <row r="15" spans="1:12">
      <c r="A15" t="s">
        <v>46</v>
      </c>
      <c r="B15">
        <f t="shared" si="0"/>
        <v>298</v>
      </c>
      <c r="C15">
        <f t="shared" si="1"/>
        <v>272</v>
      </c>
      <c r="D15">
        <f t="shared" si="2"/>
        <v>296</v>
      </c>
      <c r="E15">
        <f t="shared" si="3"/>
        <v>396</v>
      </c>
      <c r="G15">
        <f>SUM(B2:E25)</f>
        <v>29368</v>
      </c>
    </row>
    <row r="16" spans="1:12">
      <c r="A16" t="s">
        <v>47</v>
      </c>
      <c r="B16">
        <f t="shared" si="0"/>
        <v>303</v>
      </c>
      <c r="C16">
        <f t="shared" si="1"/>
        <v>279</v>
      </c>
      <c r="D16">
        <f t="shared" si="2"/>
        <v>304</v>
      </c>
      <c r="E16">
        <f t="shared" si="3"/>
        <v>403</v>
      </c>
      <c r="G16" t="s">
        <v>94</v>
      </c>
    </row>
    <row r="17" spans="1:5">
      <c r="A17" t="s">
        <v>48</v>
      </c>
      <c r="B17">
        <f t="shared" si="0"/>
        <v>309</v>
      </c>
      <c r="C17">
        <f t="shared" si="1"/>
        <v>286</v>
      </c>
      <c r="D17">
        <f t="shared" si="2"/>
        <v>313</v>
      </c>
      <c r="E17">
        <f t="shared" si="3"/>
        <v>411</v>
      </c>
    </row>
    <row r="18" spans="1:5">
      <c r="A18" t="s">
        <v>49</v>
      </c>
      <c r="B18">
        <f t="shared" si="0"/>
        <v>315</v>
      </c>
      <c r="C18">
        <f t="shared" si="1"/>
        <v>293</v>
      </c>
      <c r="D18">
        <f t="shared" si="2"/>
        <v>322</v>
      </c>
      <c r="E18">
        <f t="shared" si="3"/>
        <v>419</v>
      </c>
    </row>
    <row r="19" spans="1:5">
      <c r="A19" t="s">
        <v>50</v>
      </c>
      <c r="B19">
        <f t="shared" si="0"/>
        <v>321</v>
      </c>
      <c r="C19">
        <f t="shared" si="1"/>
        <v>300</v>
      </c>
      <c r="D19">
        <f t="shared" si="2"/>
        <v>331</v>
      </c>
      <c r="E19">
        <f t="shared" si="3"/>
        <v>427</v>
      </c>
    </row>
    <row r="20" spans="1:5">
      <c r="A20" t="s">
        <v>51</v>
      </c>
      <c r="B20">
        <f t="shared" si="0"/>
        <v>327</v>
      </c>
      <c r="C20">
        <f t="shared" si="1"/>
        <v>308</v>
      </c>
      <c r="D20">
        <f t="shared" si="2"/>
        <v>340</v>
      </c>
      <c r="E20">
        <f t="shared" si="3"/>
        <v>435</v>
      </c>
    </row>
    <row r="21" spans="1:5">
      <c r="A21" t="s">
        <v>52</v>
      </c>
      <c r="B21">
        <f t="shared" si="0"/>
        <v>333</v>
      </c>
      <c r="C21">
        <f t="shared" si="1"/>
        <v>316</v>
      </c>
      <c r="D21">
        <f t="shared" si="2"/>
        <v>350</v>
      </c>
      <c r="E21">
        <f t="shared" si="3"/>
        <v>443</v>
      </c>
    </row>
    <row r="22" spans="1:5">
      <c r="A22" t="s">
        <v>53</v>
      </c>
      <c r="B22">
        <f t="shared" ref="B22:E25" si="6">B21</f>
        <v>333</v>
      </c>
      <c r="C22">
        <f t="shared" si="6"/>
        <v>316</v>
      </c>
      <c r="D22">
        <f t="shared" si="6"/>
        <v>350</v>
      </c>
      <c r="E22">
        <f t="shared" si="6"/>
        <v>443</v>
      </c>
    </row>
    <row r="23" spans="1:5">
      <c r="A23" t="s">
        <v>54</v>
      </c>
      <c r="B23">
        <f t="shared" si="6"/>
        <v>333</v>
      </c>
      <c r="C23">
        <f t="shared" si="6"/>
        <v>316</v>
      </c>
      <c r="D23">
        <f t="shared" si="6"/>
        <v>350</v>
      </c>
      <c r="E23">
        <f t="shared" si="6"/>
        <v>443</v>
      </c>
    </row>
    <row r="24" spans="1:5">
      <c r="A24" t="s">
        <v>55</v>
      </c>
      <c r="B24">
        <f t="shared" si="6"/>
        <v>333</v>
      </c>
      <c r="C24">
        <f t="shared" si="6"/>
        <v>316</v>
      </c>
      <c r="D24">
        <f t="shared" si="6"/>
        <v>350</v>
      </c>
      <c r="E24">
        <f t="shared" si="6"/>
        <v>443</v>
      </c>
    </row>
    <row r="25" spans="1:5">
      <c r="A25" t="s">
        <v>56</v>
      </c>
      <c r="B25">
        <f t="shared" si="6"/>
        <v>333</v>
      </c>
      <c r="C25">
        <f t="shared" si="6"/>
        <v>316</v>
      </c>
      <c r="D25">
        <f t="shared" si="6"/>
        <v>350</v>
      </c>
      <c r="E25">
        <f t="shared" si="6"/>
        <v>443</v>
      </c>
    </row>
    <row r="26" spans="1:5">
      <c r="A26" t="s">
        <v>57</v>
      </c>
      <c r="B26">
        <f t="shared" ref="B26:B57" si="7">FLOOR(0.99*B25,1)</f>
        <v>329</v>
      </c>
      <c r="C26">
        <f t="shared" ref="C26:C57" si="8">FLOOR(0.988*C25,1)</f>
        <v>312</v>
      </c>
      <c r="D26">
        <f t="shared" ref="D26:D57" si="9">FLOOR(0.981*D25,1)</f>
        <v>343</v>
      </c>
      <c r="E26">
        <f t="shared" ref="E26:E57" si="10">FLOOR(E25*0.975,1)</f>
        <v>431</v>
      </c>
    </row>
    <row r="27" spans="1:5">
      <c r="A27" t="s">
        <v>58</v>
      </c>
      <c r="B27">
        <f t="shared" si="7"/>
        <v>325</v>
      </c>
      <c r="C27">
        <f t="shared" si="8"/>
        <v>308</v>
      </c>
      <c r="D27">
        <f t="shared" si="9"/>
        <v>336</v>
      </c>
      <c r="E27">
        <f t="shared" si="10"/>
        <v>420</v>
      </c>
    </row>
    <row r="28" spans="1:5">
      <c r="A28" t="s">
        <v>59</v>
      </c>
      <c r="B28">
        <f t="shared" si="7"/>
        <v>321</v>
      </c>
      <c r="C28">
        <f t="shared" si="8"/>
        <v>304</v>
      </c>
      <c r="D28">
        <f t="shared" si="9"/>
        <v>329</v>
      </c>
      <c r="E28">
        <f t="shared" si="10"/>
        <v>409</v>
      </c>
    </row>
    <row r="29" spans="1:5">
      <c r="A29" t="s">
        <v>60</v>
      </c>
      <c r="B29">
        <f t="shared" si="7"/>
        <v>317</v>
      </c>
      <c r="C29">
        <f t="shared" si="8"/>
        <v>300</v>
      </c>
      <c r="D29">
        <f t="shared" si="9"/>
        <v>322</v>
      </c>
      <c r="E29">
        <f t="shared" si="10"/>
        <v>398</v>
      </c>
    </row>
    <row r="30" spans="1:5">
      <c r="A30" t="s">
        <v>61</v>
      </c>
      <c r="B30">
        <f t="shared" si="7"/>
        <v>313</v>
      </c>
      <c r="C30">
        <f t="shared" si="8"/>
        <v>296</v>
      </c>
      <c r="D30">
        <f t="shared" si="9"/>
        <v>315</v>
      </c>
      <c r="E30">
        <f t="shared" si="10"/>
        <v>388</v>
      </c>
    </row>
    <row r="31" spans="1:5">
      <c r="A31" t="s">
        <v>62</v>
      </c>
      <c r="B31">
        <f t="shared" si="7"/>
        <v>309</v>
      </c>
      <c r="C31">
        <f t="shared" si="8"/>
        <v>292</v>
      </c>
      <c r="D31">
        <f t="shared" si="9"/>
        <v>309</v>
      </c>
      <c r="E31">
        <f t="shared" si="10"/>
        <v>378</v>
      </c>
    </row>
    <row r="32" spans="1:5">
      <c r="A32" t="s">
        <v>63</v>
      </c>
      <c r="B32">
        <f t="shared" si="7"/>
        <v>305</v>
      </c>
      <c r="C32">
        <f t="shared" si="8"/>
        <v>288</v>
      </c>
      <c r="D32">
        <f t="shared" si="9"/>
        <v>303</v>
      </c>
      <c r="E32">
        <f t="shared" si="10"/>
        <v>368</v>
      </c>
    </row>
    <row r="33" spans="1:5">
      <c r="A33" t="s">
        <v>64</v>
      </c>
      <c r="B33">
        <f t="shared" si="7"/>
        <v>301</v>
      </c>
      <c r="C33">
        <f t="shared" si="8"/>
        <v>284</v>
      </c>
      <c r="D33">
        <f t="shared" si="9"/>
        <v>297</v>
      </c>
      <c r="E33">
        <f t="shared" si="10"/>
        <v>358</v>
      </c>
    </row>
    <row r="34" spans="1:5">
      <c r="A34" t="s">
        <v>67</v>
      </c>
      <c r="B34">
        <f t="shared" si="7"/>
        <v>297</v>
      </c>
      <c r="C34">
        <f t="shared" si="8"/>
        <v>280</v>
      </c>
      <c r="D34">
        <f t="shared" si="9"/>
        <v>291</v>
      </c>
      <c r="E34">
        <f t="shared" si="10"/>
        <v>349</v>
      </c>
    </row>
    <row r="35" spans="1:5">
      <c r="A35" t="s">
        <v>68</v>
      </c>
      <c r="B35">
        <f t="shared" si="7"/>
        <v>294</v>
      </c>
      <c r="C35">
        <f t="shared" si="8"/>
        <v>276</v>
      </c>
      <c r="D35">
        <f t="shared" si="9"/>
        <v>285</v>
      </c>
      <c r="E35">
        <f t="shared" si="10"/>
        <v>340</v>
      </c>
    </row>
    <row r="36" spans="1:5">
      <c r="A36" t="s">
        <v>69</v>
      </c>
      <c r="B36">
        <f t="shared" si="7"/>
        <v>291</v>
      </c>
      <c r="C36">
        <f t="shared" si="8"/>
        <v>272</v>
      </c>
      <c r="D36">
        <f t="shared" si="9"/>
        <v>279</v>
      </c>
      <c r="E36">
        <f t="shared" si="10"/>
        <v>331</v>
      </c>
    </row>
    <row r="37" spans="1:5">
      <c r="A37" t="s">
        <v>70</v>
      </c>
      <c r="B37">
        <f t="shared" si="7"/>
        <v>288</v>
      </c>
      <c r="C37">
        <f t="shared" si="8"/>
        <v>268</v>
      </c>
      <c r="D37">
        <f t="shared" si="9"/>
        <v>273</v>
      </c>
      <c r="E37">
        <f t="shared" si="10"/>
        <v>322</v>
      </c>
    </row>
    <row r="38" spans="1:5">
      <c r="A38" t="s">
        <v>71</v>
      </c>
      <c r="B38">
        <f t="shared" si="7"/>
        <v>285</v>
      </c>
      <c r="C38">
        <f t="shared" si="8"/>
        <v>264</v>
      </c>
      <c r="D38">
        <f t="shared" si="9"/>
        <v>267</v>
      </c>
      <c r="E38">
        <f t="shared" si="10"/>
        <v>313</v>
      </c>
    </row>
    <row r="39" spans="1:5">
      <c r="A39" t="s">
        <v>72</v>
      </c>
      <c r="B39">
        <f t="shared" si="7"/>
        <v>282</v>
      </c>
      <c r="C39">
        <f t="shared" si="8"/>
        <v>260</v>
      </c>
      <c r="D39">
        <f t="shared" si="9"/>
        <v>261</v>
      </c>
      <c r="E39">
        <f t="shared" si="10"/>
        <v>305</v>
      </c>
    </row>
    <row r="40" spans="1:5">
      <c r="A40" t="s">
        <v>73</v>
      </c>
      <c r="B40">
        <f t="shared" si="7"/>
        <v>279</v>
      </c>
      <c r="C40">
        <f t="shared" si="8"/>
        <v>256</v>
      </c>
      <c r="D40">
        <f t="shared" si="9"/>
        <v>256</v>
      </c>
      <c r="E40">
        <f t="shared" si="10"/>
        <v>297</v>
      </c>
    </row>
    <row r="41" spans="1:5">
      <c r="A41" t="s">
        <v>74</v>
      </c>
      <c r="B41">
        <f t="shared" si="7"/>
        <v>276</v>
      </c>
      <c r="C41">
        <f t="shared" si="8"/>
        <v>252</v>
      </c>
      <c r="D41">
        <f t="shared" si="9"/>
        <v>251</v>
      </c>
      <c r="E41">
        <f t="shared" si="10"/>
        <v>289</v>
      </c>
    </row>
    <row r="42" spans="1:5">
      <c r="A42" t="s">
        <v>4</v>
      </c>
      <c r="B42">
        <f t="shared" si="7"/>
        <v>273</v>
      </c>
      <c r="C42">
        <f t="shared" si="8"/>
        <v>248</v>
      </c>
      <c r="D42">
        <f t="shared" si="9"/>
        <v>246</v>
      </c>
      <c r="E42">
        <f t="shared" si="10"/>
        <v>281</v>
      </c>
    </row>
    <row r="43" spans="1:5">
      <c r="A43" t="s">
        <v>6</v>
      </c>
      <c r="B43">
        <f t="shared" si="7"/>
        <v>270</v>
      </c>
      <c r="C43">
        <f t="shared" si="8"/>
        <v>245</v>
      </c>
      <c r="D43">
        <f t="shared" si="9"/>
        <v>241</v>
      </c>
      <c r="E43">
        <f t="shared" si="10"/>
        <v>273</v>
      </c>
    </row>
    <row r="44" spans="1:5">
      <c r="A44" t="s">
        <v>7</v>
      </c>
      <c r="B44">
        <f t="shared" si="7"/>
        <v>267</v>
      </c>
      <c r="C44">
        <f t="shared" si="8"/>
        <v>242</v>
      </c>
      <c r="D44">
        <f t="shared" si="9"/>
        <v>236</v>
      </c>
      <c r="E44">
        <f t="shared" si="10"/>
        <v>266</v>
      </c>
    </row>
    <row r="45" spans="1:5">
      <c r="A45" t="s">
        <v>8</v>
      </c>
      <c r="B45">
        <f t="shared" si="7"/>
        <v>264</v>
      </c>
      <c r="C45">
        <f t="shared" si="8"/>
        <v>239</v>
      </c>
      <c r="D45">
        <f t="shared" si="9"/>
        <v>231</v>
      </c>
      <c r="E45">
        <f t="shared" si="10"/>
        <v>259</v>
      </c>
    </row>
    <row r="46" spans="1:5">
      <c r="A46" t="s">
        <v>9</v>
      </c>
      <c r="B46">
        <f t="shared" si="7"/>
        <v>261</v>
      </c>
      <c r="C46">
        <f t="shared" si="8"/>
        <v>236</v>
      </c>
      <c r="D46">
        <f t="shared" si="9"/>
        <v>226</v>
      </c>
      <c r="E46">
        <f t="shared" si="10"/>
        <v>252</v>
      </c>
    </row>
    <row r="47" spans="1:5">
      <c r="A47" t="s">
        <v>10</v>
      </c>
      <c r="B47">
        <f t="shared" si="7"/>
        <v>258</v>
      </c>
      <c r="C47">
        <f t="shared" si="8"/>
        <v>233</v>
      </c>
      <c r="D47">
        <f t="shared" si="9"/>
        <v>221</v>
      </c>
      <c r="E47">
        <f t="shared" si="10"/>
        <v>245</v>
      </c>
    </row>
    <row r="48" spans="1:5">
      <c r="A48" t="s">
        <v>11</v>
      </c>
      <c r="B48">
        <f t="shared" si="7"/>
        <v>255</v>
      </c>
      <c r="C48">
        <f t="shared" si="8"/>
        <v>230</v>
      </c>
      <c r="D48">
        <f t="shared" si="9"/>
        <v>216</v>
      </c>
      <c r="E48">
        <f t="shared" si="10"/>
        <v>238</v>
      </c>
    </row>
    <row r="49" spans="1:5">
      <c r="A49" t="s">
        <v>12</v>
      </c>
      <c r="B49">
        <f t="shared" si="7"/>
        <v>252</v>
      </c>
      <c r="C49">
        <f t="shared" si="8"/>
        <v>227</v>
      </c>
      <c r="D49">
        <f t="shared" si="9"/>
        <v>211</v>
      </c>
      <c r="E49">
        <f t="shared" si="10"/>
        <v>232</v>
      </c>
    </row>
    <row r="50" spans="1:5">
      <c r="A50" t="s">
        <v>13</v>
      </c>
      <c r="B50">
        <f t="shared" si="7"/>
        <v>249</v>
      </c>
      <c r="C50">
        <f t="shared" si="8"/>
        <v>224</v>
      </c>
      <c r="D50">
        <f t="shared" si="9"/>
        <v>206</v>
      </c>
      <c r="E50">
        <f t="shared" si="10"/>
        <v>226</v>
      </c>
    </row>
    <row r="51" spans="1:5">
      <c r="A51" t="s">
        <v>14</v>
      </c>
      <c r="B51">
        <f t="shared" si="7"/>
        <v>246</v>
      </c>
      <c r="C51">
        <f t="shared" si="8"/>
        <v>221</v>
      </c>
      <c r="D51">
        <f t="shared" si="9"/>
        <v>202</v>
      </c>
      <c r="E51">
        <f t="shared" si="10"/>
        <v>220</v>
      </c>
    </row>
    <row r="52" spans="1:5">
      <c r="A52" t="s">
        <v>15</v>
      </c>
      <c r="B52">
        <f t="shared" si="7"/>
        <v>243</v>
      </c>
      <c r="C52">
        <f t="shared" si="8"/>
        <v>218</v>
      </c>
      <c r="D52">
        <f t="shared" si="9"/>
        <v>198</v>
      </c>
      <c r="E52">
        <f t="shared" si="10"/>
        <v>214</v>
      </c>
    </row>
    <row r="53" spans="1:5">
      <c r="A53" t="s">
        <v>16</v>
      </c>
      <c r="B53">
        <f t="shared" si="7"/>
        <v>240</v>
      </c>
      <c r="C53">
        <f t="shared" si="8"/>
        <v>215</v>
      </c>
      <c r="D53">
        <f t="shared" si="9"/>
        <v>194</v>
      </c>
      <c r="E53">
        <f t="shared" si="10"/>
        <v>208</v>
      </c>
    </row>
    <row r="54" spans="1:5">
      <c r="A54" t="s">
        <v>17</v>
      </c>
      <c r="B54">
        <f t="shared" si="7"/>
        <v>237</v>
      </c>
      <c r="C54">
        <f t="shared" si="8"/>
        <v>212</v>
      </c>
      <c r="D54">
        <f t="shared" si="9"/>
        <v>190</v>
      </c>
      <c r="E54">
        <f t="shared" si="10"/>
        <v>202</v>
      </c>
    </row>
    <row r="55" spans="1:5">
      <c r="A55" t="s">
        <v>18</v>
      </c>
      <c r="B55">
        <f t="shared" si="7"/>
        <v>234</v>
      </c>
      <c r="C55">
        <f t="shared" si="8"/>
        <v>209</v>
      </c>
      <c r="D55">
        <f t="shared" si="9"/>
        <v>186</v>
      </c>
      <c r="E55">
        <f t="shared" si="10"/>
        <v>196</v>
      </c>
    </row>
    <row r="56" spans="1:5">
      <c r="A56" t="s">
        <v>19</v>
      </c>
      <c r="B56">
        <f t="shared" si="7"/>
        <v>231</v>
      </c>
      <c r="C56">
        <f t="shared" si="8"/>
        <v>206</v>
      </c>
      <c r="D56">
        <f t="shared" si="9"/>
        <v>182</v>
      </c>
      <c r="E56">
        <f t="shared" si="10"/>
        <v>191</v>
      </c>
    </row>
    <row r="57" spans="1:5">
      <c r="A57" t="s">
        <v>20</v>
      </c>
      <c r="B57">
        <f t="shared" si="7"/>
        <v>228</v>
      </c>
      <c r="C57">
        <f t="shared" si="8"/>
        <v>203</v>
      </c>
      <c r="D57">
        <f t="shared" si="9"/>
        <v>178</v>
      </c>
      <c r="E57">
        <f t="shared" si="10"/>
        <v>186</v>
      </c>
    </row>
    <row r="58" spans="1:5">
      <c r="A58" t="s">
        <v>21</v>
      </c>
      <c r="B58">
        <f t="shared" ref="B58:B86" si="11">FLOOR(0.99*B57,1)</f>
        <v>225</v>
      </c>
      <c r="C58">
        <f t="shared" ref="C58:C86" si="12">FLOOR(0.988*C57,1)</f>
        <v>200</v>
      </c>
      <c r="D58">
        <f t="shared" ref="D58:D86" si="13">FLOOR(0.981*D57,1)</f>
        <v>174</v>
      </c>
      <c r="E58">
        <f t="shared" ref="E58:E86" si="14">FLOOR(E57*0.975,1)</f>
        <v>181</v>
      </c>
    </row>
    <row r="59" spans="1:5">
      <c r="A59" t="s">
        <v>22</v>
      </c>
      <c r="B59">
        <f t="shared" si="11"/>
        <v>222</v>
      </c>
      <c r="C59">
        <f t="shared" si="12"/>
        <v>197</v>
      </c>
      <c r="D59">
        <f t="shared" si="13"/>
        <v>170</v>
      </c>
      <c r="E59">
        <f t="shared" si="14"/>
        <v>176</v>
      </c>
    </row>
    <row r="60" spans="1:5">
      <c r="A60" t="s">
        <v>23</v>
      </c>
      <c r="B60">
        <f t="shared" si="11"/>
        <v>219</v>
      </c>
      <c r="C60">
        <f t="shared" si="12"/>
        <v>194</v>
      </c>
      <c r="D60">
        <f t="shared" si="13"/>
        <v>166</v>
      </c>
      <c r="E60">
        <f t="shared" si="14"/>
        <v>171</v>
      </c>
    </row>
    <row r="61" spans="1:5">
      <c r="A61" t="s">
        <v>24</v>
      </c>
      <c r="B61">
        <f t="shared" si="11"/>
        <v>216</v>
      </c>
      <c r="C61">
        <f t="shared" si="12"/>
        <v>191</v>
      </c>
      <c r="D61">
        <f t="shared" si="13"/>
        <v>162</v>
      </c>
      <c r="E61">
        <f t="shared" si="14"/>
        <v>166</v>
      </c>
    </row>
    <row r="62" spans="1:5">
      <c r="A62" t="s">
        <v>25</v>
      </c>
      <c r="B62">
        <f t="shared" si="11"/>
        <v>213</v>
      </c>
      <c r="C62">
        <f t="shared" si="12"/>
        <v>188</v>
      </c>
      <c r="D62">
        <f t="shared" si="13"/>
        <v>158</v>
      </c>
      <c r="E62">
        <f t="shared" si="14"/>
        <v>161</v>
      </c>
    </row>
    <row r="63" spans="1:5">
      <c r="A63" t="s">
        <v>26</v>
      </c>
      <c r="B63">
        <f t="shared" si="11"/>
        <v>210</v>
      </c>
      <c r="C63">
        <f t="shared" si="12"/>
        <v>185</v>
      </c>
      <c r="D63">
        <f t="shared" si="13"/>
        <v>154</v>
      </c>
      <c r="E63">
        <f t="shared" si="14"/>
        <v>156</v>
      </c>
    </row>
    <row r="64" spans="1:5">
      <c r="A64" t="s">
        <v>27</v>
      </c>
      <c r="B64">
        <f t="shared" si="11"/>
        <v>207</v>
      </c>
      <c r="C64">
        <f t="shared" si="12"/>
        <v>182</v>
      </c>
      <c r="D64">
        <f t="shared" si="13"/>
        <v>151</v>
      </c>
      <c r="E64">
        <f t="shared" si="14"/>
        <v>152</v>
      </c>
    </row>
    <row r="65" spans="1:5">
      <c r="A65" t="s">
        <v>28</v>
      </c>
      <c r="B65">
        <f t="shared" si="11"/>
        <v>204</v>
      </c>
      <c r="C65">
        <f t="shared" si="12"/>
        <v>179</v>
      </c>
      <c r="D65">
        <f t="shared" si="13"/>
        <v>148</v>
      </c>
      <c r="E65">
        <f t="shared" si="14"/>
        <v>148</v>
      </c>
    </row>
    <row r="66" spans="1:5">
      <c r="A66" t="s">
        <v>29</v>
      </c>
      <c r="B66">
        <f t="shared" si="11"/>
        <v>201</v>
      </c>
      <c r="C66">
        <f t="shared" si="12"/>
        <v>176</v>
      </c>
      <c r="D66">
        <f t="shared" si="13"/>
        <v>145</v>
      </c>
      <c r="E66">
        <f t="shared" si="14"/>
        <v>144</v>
      </c>
    </row>
    <row r="67" spans="1:5">
      <c r="A67" t="s">
        <v>30</v>
      </c>
      <c r="B67">
        <f t="shared" si="11"/>
        <v>198</v>
      </c>
      <c r="C67">
        <f t="shared" si="12"/>
        <v>173</v>
      </c>
      <c r="D67">
        <f t="shared" si="13"/>
        <v>142</v>
      </c>
      <c r="E67">
        <f t="shared" si="14"/>
        <v>140</v>
      </c>
    </row>
    <row r="68" spans="1:5">
      <c r="A68" t="s">
        <v>31</v>
      </c>
      <c r="B68">
        <f t="shared" si="11"/>
        <v>196</v>
      </c>
      <c r="C68">
        <f t="shared" si="12"/>
        <v>170</v>
      </c>
      <c r="D68">
        <f t="shared" si="13"/>
        <v>139</v>
      </c>
      <c r="E68">
        <f t="shared" si="14"/>
        <v>136</v>
      </c>
    </row>
    <row r="69" spans="1:5">
      <c r="A69" t="s">
        <v>32</v>
      </c>
      <c r="B69">
        <f t="shared" si="11"/>
        <v>194</v>
      </c>
      <c r="C69">
        <f t="shared" si="12"/>
        <v>167</v>
      </c>
      <c r="D69">
        <f t="shared" si="13"/>
        <v>136</v>
      </c>
      <c r="E69">
        <f t="shared" si="14"/>
        <v>132</v>
      </c>
    </row>
    <row r="70" spans="1:5">
      <c r="A70" t="s">
        <v>75</v>
      </c>
      <c r="B70">
        <f t="shared" si="11"/>
        <v>192</v>
      </c>
      <c r="C70">
        <f t="shared" si="12"/>
        <v>164</v>
      </c>
      <c r="D70">
        <f t="shared" si="13"/>
        <v>133</v>
      </c>
      <c r="E70">
        <f t="shared" si="14"/>
        <v>128</v>
      </c>
    </row>
    <row r="71" spans="1:5">
      <c r="A71" t="s">
        <v>76</v>
      </c>
      <c r="B71">
        <f t="shared" si="11"/>
        <v>190</v>
      </c>
      <c r="C71">
        <f t="shared" si="12"/>
        <v>162</v>
      </c>
      <c r="D71">
        <f t="shared" si="13"/>
        <v>130</v>
      </c>
      <c r="E71">
        <f t="shared" si="14"/>
        <v>124</v>
      </c>
    </row>
    <row r="72" spans="1:5">
      <c r="A72" t="s">
        <v>77</v>
      </c>
      <c r="B72">
        <f t="shared" si="11"/>
        <v>188</v>
      </c>
      <c r="C72">
        <f t="shared" si="12"/>
        <v>160</v>
      </c>
      <c r="D72">
        <f t="shared" si="13"/>
        <v>127</v>
      </c>
      <c r="E72">
        <f t="shared" si="14"/>
        <v>120</v>
      </c>
    </row>
    <row r="73" spans="1:5">
      <c r="A73" t="s">
        <v>78</v>
      </c>
      <c r="B73">
        <f t="shared" si="11"/>
        <v>186</v>
      </c>
      <c r="C73">
        <f t="shared" si="12"/>
        <v>158</v>
      </c>
      <c r="D73">
        <f t="shared" si="13"/>
        <v>124</v>
      </c>
      <c r="E73">
        <f t="shared" si="14"/>
        <v>117</v>
      </c>
    </row>
    <row r="74" spans="1:5">
      <c r="A74" t="s">
        <v>79</v>
      </c>
      <c r="B74">
        <f t="shared" si="11"/>
        <v>184</v>
      </c>
      <c r="C74">
        <f t="shared" si="12"/>
        <v>156</v>
      </c>
      <c r="D74">
        <f t="shared" si="13"/>
        <v>121</v>
      </c>
      <c r="E74">
        <f t="shared" si="14"/>
        <v>114</v>
      </c>
    </row>
    <row r="75" spans="1:5">
      <c r="A75" t="s">
        <v>80</v>
      </c>
      <c r="B75">
        <f t="shared" si="11"/>
        <v>182</v>
      </c>
      <c r="C75">
        <f t="shared" si="12"/>
        <v>154</v>
      </c>
      <c r="D75">
        <f t="shared" si="13"/>
        <v>118</v>
      </c>
      <c r="E75">
        <f t="shared" si="14"/>
        <v>111</v>
      </c>
    </row>
    <row r="76" spans="1:5">
      <c r="A76" t="s">
        <v>81</v>
      </c>
      <c r="B76">
        <f t="shared" si="11"/>
        <v>180</v>
      </c>
      <c r="C76">
        <f t="shared" si="12"/>
        <v>152</v>
      </c>
      <c r="D76">
        <f t="shared" si="13"/>
        <v>115</v>
      </c>
      <c r="E76">
        <f t="shared" si="14"/>
        <v>108</v>
      </c>
    </row>
    <row r="77" spans="1:5">
      <c r="A77" t="s">
        <v>82</v>
      </c>
      <c r="B77">
        <f t="shared" si="11"/>
        <v>178</v>
      </c>
      <c r="C77">
        <f t="shared" si="12"/>
        <v>150</v>
      </c>
      <c r="D77">
        <f t="shared" si="13"/>
        <v>112</v>
      </c>
      <c r="E77">
        <f t="shared" si="14"/>
        <v>105</v>
      </c>
    </row>
    <row r="78" spans="1:5">
      <c r="A78" t="s">
        <v>83</v>
      </c>
      <c r="B78">
        <f t="shared" si="11"/>
        <v>176</v>
      </c>
      <c r="C78">
        <f t="shared" si="12"/>
        <v>148</v>
      </c>
      <c r="D78">
        <f t="shared" si="13"/>
        <v>109</v>
      </c>
      <c r="E78">
        <f t="shared" si="14"/>
        <v>102</v>
      </c>
    </row>
    <row r="79" spans="1:5">
      <c r="A79" t="s">
        <v>84</v>
      </c>
      <c r="B79">
        <f t="shared" si="11"/>
        <v>174</v>
      </c>
      <c r="C79">
        <f t="shared" si="12"/>
        <v>146</v>
      </c>
      <c r="D79">
        <f t="shared" si="13"/>
        <v>106</v>
      </c>
      <c r="E79">
        <f t="shared" si="14"/>
        <v>99</v>
      </c>
    </row>
    <row r="80" spans="1:5">
      <c r="A80" t="s">
        <v>85</v>
      </c>
      <c r="B80">
        <f t="shared" si="11"/>
        <v>172</v>
      </c>
      <c r="C80">
        <f t="shared" si="12"/>
        <v>144</v>
      </c>
      <c r="D80">
        <f t="shared" si="13"/>
        <v>103</v>
      </c>
      <c r="E80">
        <f t="shared" si="14"/>
        <v>96</v>
      </c>
    </row>
    <row r="81" spans="1:5">
      <c r="A81" t="s">
        <v>86</v>
      </c>
      <c r="B81">
        <f t="shared" si="11"/>
        <v>170</v>
      </c>
      <c r="C81">
        <f t="shared" si="12"/>
        <v>142</v>
      </c>
      <c r="D81">
        <f t="shared" si="13"/>
        <v>101</v>
      </c>
      <c r="E81">
        <f t="shared" si="14"/>
        <v>93</v>
      </c>
    </row>
    <row r="82" spans="1:5">
      <c r="A82" t="s">
        <v>87</v>
      </c>
      <c r="B82">
        <f t="shared" si="11"/>
        <v>168</v>
      </c>
      <c r="C82">
        <f t="shared" si="12"/>
        <v>140</v>
      </c>
      <c r="D82">
        <f t="shared" si="13"/>
        <v>99</v>
      </c>
      <c r="E82">
        <f t="shared" si="14"/>
        <v>90</v>
      </c>
    </row>
    <row r="83" spans="1:5">
      <c r="A83" t="s">
        <v>88</v>
      </c>
      <c r="B83">
        <f t="shared" si="11"/>
        <v>166</v>
      </c>
      <c r="C83">
        <f t="shared" si="12"/>
        <v>138</v>
      </c>
      <c r="D83">
        <f t="shared" si="13"/>
        <v>97</v>
      </c>
      <c r="E83">
        <f t="shared" si="14"/>
        <v>87</v>
      </c>
    </row>
    <row r="84" spans="1:5">
      <c r="A84" t="s">
        <v>89</v>
      </c>
      <c r="B84">
        <f t="shared" si="11"/>
        <v>164</v>
      </c>
      <c r="C84">
        <f t="shared" si="12"/>
        <v>136</v>
      </c>
      <c r="D84">
        <f t="shared" si="13"/>
        <v>95</v>
      </c>
      <c r="E84">
        <f t="shared" si="14"/>
        <v>84</v>
      </c>
    </row>
    <row r="85" spans="1:5">
      <c r="A85" t="s">
        <v>90</v>
      </c>
      <c r="B85">
        <f t="shared" si="11"/>
        <v>162</v>
      </c>
      <c r="C85">
        <f t="shared" si="12"/>
        <v>134</v>
      </c>
      <c r="D85">
        <f t="shared" si="13"/>
        <v>93</v>
      </c>
      <c r="E85">
        <f t="shared" si="14"/>
        <v>81</v>
      </c>
    </row>
    <row r="86" spans="1:5">
      <c r="A86" t="s">
        <v>91</v>
      </c>
      <c r="B86">
        <f t="shared" si="11"/>
        <v>160</v>
      </c>
      <c r="C86">
        <f t="shared" si="12"/>
        <v>132</v>
      </c>
      <c r="D86">
        <f t="shared" si="13"/>
        <v>91</v>
      </c>
      <c r="E86">
        <f t="shared" si="14"/>
        <v>78</v>
      </c>
    </row>
  </sheetData>
  <dataConsolidate/>
  <conditionalFormatting sqref="B1:B1048576 G6">
    <cfRule type="cellIs" dxfId="3" priority="11" operator="lessThan">
      <formula>237</formula>
    </cfRule>
  </conditionalFormatting>
  <conditionalFormatting sqref="C1:C1048576 G7">
    <cfRule type="cellIs" dxfId="2" priority="10" operator="lessThan">
      <formula>198</formula>
    </cfRule>
  </conditionalFormatting>
  <conditionalFormatting sqref="D1:D1048576 G8 J11">
    <cfRule type="cellIs" dxfId="1" priority="9" operator="lessThan">
      <formula>207</formula>
    </cfRule>
  </conditionalFormatting>
  <conditionalFormatting sqref="E1:E1048576 G9 K11">
    <cfRule type="cellIs" dxfId="0" priority="8" operator="lessThan">
      <formula>312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F9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2022-04-03T14:18:40Z</dcterms:modified>
</cp:coreProperties>
</file>