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yberPhysics\M2\Lab_2\"/>
    </mc:Choice>
  </mc:AlternateContent>
  <xr:revisionPtr revIDLastSave="0" documentId="13_ncr:1_{BE20FD60-822C-470E-AB1D-EF18603F9C7D}" xr6:coauthVersionLast="40" xr6:coauthVersionMax="40" xr10:uidLastSave="{00000000-0000-0000-0000-000000000000}"/>
  <bookViews>
    <workbookView xWindow="0" yWindow="0" windowWidth="12690" windowHeight="4410" xr2:uid="{0FDA042F-380E-43F9-A847-314B75C81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A27" i="1"/>
  <c r="A19" i="1"/>
  <c r="B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20" i="1"/>
  <c r="H25" i="1"/>
  <c r="G2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A20" i="1"/>
  <c r="C23" i="1" l="1"/>
  <c r="D23" i="1" s="1"/>
  <c r="E23" i="1" s="1"/>
  <c r="B23" i="1"/>
  <c r="A23" i="1"/>
  <c r="G27" i="1" l="1"/>
</calcChain>
</file>

<file path=xl/sharedStrings.xml><?xml version="1.0" encoding="utf-8"?>
<sst xmlns="http://schemas.openxmlformats.org/spreadsheetml/2006/main" count="27" uniqueCount="21">
  <si>
    <t>V зи</t>
  </si>
  <si>
    <t xml:space="preserve">V zi </t>
  </si>
  <si>
    <t>V ci</t>
  </si>
  <si>
    <t>Ic</t>
  </si>
  <si>
    <t>Ic A</t>
  </si>
  <si>
    <t>dV</t>
  </si>
  <si>
    <t>dI</t>
  </si>
  <si>
    <t>a</t>
  </si>
  <si>
    <t>b</t>
  </si>
  <si>
    <t>X</t>
  </si>
  <si>
    <t>Y</t>
  </si>
  <si>
    <t>I0</t>
  </si>
  <si>
    <t>Vпор</t>
  </si>
  <si>
    <t>kp</t>
  </si>
  <si>
    <t>Vси</t>
  </si>
  <si>
    <t>Пологость</t>
  </si>
  <si>
    <t>V</t>
  </si>
  <si>
    <t>I</t>
  </si>
  <si>
    <t>d</t>
  </si>
  <si>
    <t>lambd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</si>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</sst>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A1A1-F256-47B5-81D9-566EAA944724}">
  <dimension ref="A1:K27"/>
  <sheetViews>
    <sheetView tabSelected="1" topLeftCell="A7" workbookViewId="0">
      <selection activeCell="G27" sqref="G27"/>
    </sheetView>
  </sheetViews>
  <sheetFormatPr defaultRowHeight="15" x14ac:dyDescent="0.25"/>
  <cols>
    <col min="7" max="7" width="12.7109375" bestFit="1" customWidth="1"/>
    <col min="9" max="9" width="10.28515625" bestFit="1" customWidth="1"/>
  </cols>
  <sheetData>
    <row r="1" spans="1:11" x14ac:dyDescent="0.25">
      <c r="A1" t="s">
        <v>0</v>
      </c>
      <c r="B1" t="s">
        <v>4</v>
      </c>
      <c r="D1" t="s">
        <v>1</v>
      </c>
      <c r="E1">
        <v>-3.5</v>
      </c>
      <c r="G1" t="s">
        <v>1</v>
      </c>
      <c r="H1">
        <v>-4.3</v>
      </c>
      <c r="J1" t="s">
        <v>1</v>
      </c>
      <c r="K1">
        <v>-4.92</v>
      </c>
    </row>
    <row r="2" spans="1:11" x14ac:dyDescent="0.25">
      <c r="A2">
        <v>-6.2</v>
      </c>
      <c r="B2">
        <v>-1.3599999999999999E-2</v>
      </c>
      <c r="C2">
        <f>(A3-A2)/(B3-B2)</f>
        <v>3500.0000000000068</v>
      </c>
      <c r="D2" t="s">
        <v>2</v>
      </c>
      <c r="E2" t="s">
        <v>3</v>
      </c>
      <c r="G2" t="s">
        <v>2</v>
      </c>
      <c r="H2" t="s">
        <v>3</v>
      </c>
      <c r="I2" t="s">
        <v>15</v>
      </c>
      <c r="J2" t="s">
        <v>2</v>
      </c>
      <c r="K2" t="s">
        <v>3</v>
      </c>
    </row>
    <row r="3" spans="1:11" x14ac:dyDescent="0.25">
      <c r="A3">
        <v>-4.8</v>
      </c>
      <c r="B3">
        <v>-1.32E-2</v>
      </c>
      <c r="C3">
        <f t="shared" ref="C3:C15" si="0">(A4-A3)/(B4-B3)</f>
        <v>999.99999999999909</v>
      </c>
      <c r="D3">
        <v>-10.4</v>
      </c>
      <c r="E3">
        <v>-6.3E-2</v>
      </c>
      <c r="G3">
        <v>-10.18</v>
      </c>
      <c r="H3">
        <v>-0.40899999999999997</v>
      </c>
      <c r="I3">
        <f>(G4-G3)/(H4-H3)</f>
        <v>139.99999999999955</v>
      </c>
      <c r="J3">
        <v>-7.9</v>
      </c>
      <c r="K3">
        <v>-0.81399999999999995</v>
      </c>
    </row>
    <row r="4" spans="1:11" x14ac:dyDescent="0.25">
      <c r="A4">
        <v>-4.3</v>
      </c>
      <c r="B4">
        <v>-1.2699999999999999E-2</v>
      </c>
      <c r="C4">
        <f t="shared" si="0"/>
        <v>400.00000000000136</v>
      </c>
      <c r="D4">
        <v>-9</v>
      </c>
      <c r="E4">
        <v>-0.06</v>
      </c>
      <c r="G4">
        <v>-9.9</v>
      </c>
      <c r="H4">
        <v>-0.40699999999999997</v>
      </c>
      <c r="I4">
        <f t="shared" ref="I4:I19" si="1">(G5-G4)/(H5-H4)</f>
        <v>69.230769230769496</v>
      </c>
      <c r="J4">
        <v>-6.5</v>
      </c>
      <c r="K4">
        <v>-0.78700000000000003</v>
      </c>
    </row>
    <row r="5" spans="1:11" x14ac:dyDescent="0.25">
      <c r="A5">
        <v>-4.0999999999999996</v>
      </c>
      <c r="B5">
        <v>-1.2200000000000001E-2</v>
      </c>
      <c r="C5">
        <f t="shared" si="0"/>
        <v>333.33333333333201</v>
      </c>
      <c r="D5">
        <v>-8.1999999999999993</v>
      </c>
      <c r="E5">
        <v>-5.7000000000000002E-2</v>
      </c>
      <c r="G5">
        <v>-9</v>
      </c>
      <c r="H5">
        <v>-0.39400000000000002</v>
      </c>
      <c r="I5">
        <f t="shared" si="1"/>
        <v>118.33333333333323</v>
      </c>
      <c r="J5">
        <v>-5.15</v>
      </c>
      <c r="K5">
        <v>-0.75900000000000001</v>
      </c>
    </row>
    <row r="6" spans="1:11" x14ac:dyDescent="0.25">
      <c r="A6">
        <v>-3.9</v>
      </c>
      <c r="B6">
        <v>-1.1599999999999999E-2</v>
      </c>
      <c r="C6">
        <f t="shared" si="0"/>
        <v>500.00000000000347</v>
      </c>
      <c r="D6">
        <v>-7.7</v>
      </c>
      <c r="E6">
        <v>-5.5300000000000002E-2</v>
      </c>
      <c r="G6">
        <v>-7.58</v>
      </c>
      <c r="H6">
        <v>-0.38200000000000001</v>
      </c>
      <c r="I6">
        <f t="shared" si="1"/>
        <v>91.176470588235205</v>
      </c>
      <c r="J6">
        <v>-3.63</v>
      </c>
      <c r="K6">
        <v>-0.71899999999999997</v>
      </c>
    </row>
    <row r="7" spans="1:11" x14ac:dyDescent="0.25">
      <c r="A7">
        <v>-3.8</v>
      </c>
      <c r="B7">
        <v>-1.14E-2</v>
      </c>
      <c r="C7">
        <f t="shared" si="0"/>
        <v>99.999999999999559</v>
      </c>
      <c r="D7">
        <v>-4.7</v>
      </c>
      <c r="E7">
        <v>-4.9799999999999997E-2</v>
      </c>
      <c r="G7">
        <v>-4.4800000000000004</v>
      </c>
      <c r="H7">
        <v>-0.34799999999999998</v>
      </c>
      <c r="I7">
        <f t="shared" si="1"/>
        <v>66.363636363636488</v>
      </c>
      <c r="J7">
        <v>-1.6</v>
      </c>
      <c r="K7">
        <v>-0.63600000000000001</v>
      </c>
    </row>
    <row r="8" spans="1:11" x14ac:dyDescent="0.25">
      <c r="A8" s="1">
        <v>-3.7</v>
      </c>
      <c r="B8" s="1">
        <v>-1.04E-2</v>
      </c>
      <c r="C8">
        <f t="shared" si="0"/>
        <v>250.00000000000065</v>
      </c>
      <c r="D8">
        <v>-3.5</v>
      </c>
      <c r="E8">
        <v>-4.7800000000000002E-2</v>
      </c>
      <c r="G8">
        <v>-3.02</v>
      </c>
      <c r="H8">
        <v>-0.32600000000000001</v>
      </c>
      <c r="I8">
        <f t="shared" si="1"/>
        <v>55.238095238095184</v>
      </c>
      <c r="J8">
        <v>-0.77</v>
      </c>
      <c r="K8">
        <v>-0.53</v>
      </c>
    </row>
    <row r="9" spans="1:11" x14ac:dyDescent="0.25">
      <c r="A9">
        <v>-3.6</v>
      </c>
      <c r="B9">
        <v>-0.01</v>
      </c>
      <c r="C9">
        <f t="shared" si="0"/>
        <v>71.428571428571487</v>
      </c>
      <c r="D9">
        <v>-3.1</v>
      </c>
      <c r="E9">
        <v>-4.6899999999999997E-2</v>
      </c>
      <c r="G9">
        <v>-1.86</v>
      </c>
      <c r="H9">
        <v>-0.30499999999999999</v>
      </c>
      <c r="I9">
        <f t="shared" si="1"/>
        <v>51.428571428571395</v>
      </c>
      <c r="J9">
        <v>-0.56999999999999995</v>
      </c>
      <c r="K9">
        <v>-0.45500000000000002</v>
      </c>
    </row>
    <row r="10" spans="1:11" x14ac:dyDescent="0.25">
      <c r="A10">
        <v>-3.5</v>
      </c>
      <c r="B10">
        <v>-8.6E-3</v>
      </c>
      <c r="C10">
        <f t="shared" si="0"/>
        <v>66.666666666666742</v>
      </c>
      <c r="D10">
        <v>-2.2000000000000002</v>
      </c>
      <c r="E10">
        <v>-4.5100000000000001E-2</v>
      </c>
      <c r="G10">
        <v>-1.5</v>
      </c>
      <c r="H10">
        <v>-0.29799999999999999</v>
      </c>
      <c r="I10">
        <f t="shared" si="1"/>
        <v>18.461538461538471</v>
      </c>
      <c r="J10">
        <v>-0.42</v>
      </c>
      <c r="K10">
        <v>-0.372</v>
      </c>
    </row>
    <row r="11" spans="1:11" x14ac:dyDescent="0.25">
      <c r="A11">
        <v>-3.42</v>
      </c>
      <c r="B11">
        <v>-7.4000000000000003E-3</v>
      </c>
      <c r="C11">
        <f t="shared" si="0"/>
        <v>66.666666666666686</v>
      </c>
      <c r="D11">
        <v>-2</v>
      </c>
      <c r="E11">
        <v>-4.4400000000000002E-2</v>
      </c>
      <c r="G11">
        <v>-0.78</v>
      </c>
      <c r="H11">
        <v>-0.25900000000000001</v>
      </c>
      <c r="I11">
        <f t="shared" si="1"/>
        <v>8.6111111111111107</v>
      </c>
      <c r="J11">
        <v>-0.34</v>
      </c>
      <c r="K11">
        <v>-0.312</v>
      </c>
    </row>
    <row r="12" spans="1:11" x14ac:dyDescent="0.25">
      <c r="A12" s="1">
        <v>-3.36</v>
      </c>
      <c r="B12" s="1">
        <v>-6.4999999999999997E-3</v>
      </c>
      <c r="C12">
        <f t="shared" si="0"/>
        <v>39.024390243902367</v>
      </c>
      <c r="D12">
        <v>-1.7</v>
      </c>
      <c r="E12">
        <v>-4.3200000000000002E-2</v>
      </c>
      <c r="G12">
        <v>-0.47</v>
      </c>
      <c r="H12">
        <v>-0.223</v>
      </c>
      <c r="I12">
        <f t="shared" si="1"/>
        <v>4.4444444444444384</v>
      </c>
      <c r="J12">
        <v>-0.25</v>
      </c>
      <c r="K12">
        <v>-0.23799999999999999</v>
      </c>
    </row>
    <row r="13" spans="1:11" x14ac:dyDescent="0.25">
      <c r="A13" s="1">
        <v>-3.2</v>
      </c>
      <c r="B13" s="1">
        <v>-2.3999999999999998E-3</v>
      </c>
      <c r="C13">
        <f t="shared" si="0"/>
        <v>83.333333333333414</v>
      </c>
      <c r="D13">
        <v>-0.8</v>
      </c>
      <c r="E13">
        <v>-3.9E-2</v>
      </c>
      <c r="G13">
        <v>-0.43</v>
      </c>
      <c r="H13">
        <v>-0.214</v>
      </c>
      <c r="I13">
        <f t="shared" si="1"/>
        <v>3.5294117647058818</v>
      </c>
      <c r="J13">
        <v>-0.2</v>
      </c>
      <c r="K13">
        <v>-0.19700000000000001</v>
      </c>
    </row>
    <row r="14" spans="1:11" x14ac:dyDescent="0.25">
      <c r="A14" s="2">
        <v>-3</v>
      </c>
      <c r="B14" s="2">
        <v>0</v>
      </c>
      <c r="C14">
        <f t="shared" si="0"/>
        <v>571.42857142857133</v>
      </c>
      <c r="D14">
        <v>-0.5</v>
      </c>
      <c r="E14">
        <v>-3.6999999999999998E-2</v>
      </c>
      <c r="G14">
        <v>-0.31</v>
      </c>
      <c r="H14">
        <v>-0.18</v>
      </c>
      <c r="I14">
        <f t="shared" si="1"/>
        <v>1.8181818181818181</v>
      </c>
      <c r="J14">
        <v>-0.16</v>
      </c>
      <c r="K14">
        <v>-0.16</v>
      </c>
    </row>
    <row r="15" spans="1:11" x14ac:dyDescent="0.25">
      <c r="A15">
        <v>-2.6</v>
      </c>
      <c r="B15">
        <v>6.9999999999999999E-4</v>
      </c>
      <c r="C15">
        <f t="shared" si="0"/>
        <v>-3714.2857142857147</v>
      </c>
      <c r="D15">
        <v>-0.4</v>
      </c>
      <c r="E15">
        <v>-3.5999999999999997E-2</v>
      </c>
      <c r="G15">
        <v>-0.25</v>
      </c>
      <c r="H15">
        <v>-0.14699999999999999</v>
      </c>
      <c r="I15">
        <f t="shared" si="1"/>
        <v>2</v>
      </c>
      <c r="J15">
        <v>-0.09</v>
      </c>
      <c r="K15">
        <v>-9.3100000000000002E-2</v>
      </c>
    </row>
    <row r="16" spans="1:11" x14ac:dyDescent="0.25">
      <c r="D16">
        <v>-0.2</v>
      </c>
      <c r="E16">
        <v>-3.0700000000000002E-2</v>
      </c>
      <c r="G16">
        <v>-0.14000000000000001</v>
      </c>
      <c r="H16">
        <v>-9.1999999999999998E-2</v>
      </c>
      <c r="I16">
        <f t="shared" si="1"/>
        <v>1.7142857142857149</v>
      </c>
      <c r="J16">
        <v>-0.08</v>
      </c>
      <c r="K16">
        <v>-8.2299999999999998E-2</v>
      </c>
    </row>
    <row r="17" spans="1:11" x14ac:dyDescent="0.25">
      <c r="D17">
        <v>-0.1</v>
      </c>
      <c r="E17">
        <v>-5.0000000000000001E-3</v>
      </c>
      <c r="G17">
        <v>-0.08</v>
      </c>
      <c r="H17">
        <v>-5.7000000000000002E-2</v>
      </c>
      <c r="I17">
        <f t="shared" si="1"/>
        <v>1.3333333333333337</v>
      </c>
      <c r="J17">
        <v>-7.0000000000000007E-2</v>
      </c>
      <c r="K17">
        <v>-7.2300000000000003E-2</v>
      </c>
    </row>
    <row r="18" spans="1:11" x14ac:dyDescent="0.25">
      <c r="A18" t="s">
        <v>9</v>
      </c>
      <c r="B18" t="s">
        <v>10</v>
      </c>
      <c r="C18" t="s">
        <v>14</v>
      </c>
      <c r="D18">
        <v>-0.02</v>
      </c>
      <c r="E18">
        <v>-1.89E-2</v>
      </c>
      <c r="G18">
        <v>-0.06</v>
      </c>
      <c r="H18">
        <v>-4.2000000000000003E-2</v>
      </c>
      <c r="I18">
        <f t="shared" si="1"/>
        <v>1.344086021505376</v>
      </c>
      <c r="J18">
        <v>-0.06</v>
      </c>
      <c r="K18">
        <v>-6.0600000000000001E-2</v>
      </c>
    </row>
    <row r="19" spans="1:11" x14ac:dyDescent="0.25">
      <c r="A19">
        <f>A12</f>
        <v>-3.36</v>
      </c>
      <c r="B19">
        <f>B12</f>
        <v>-6.4999999999999997E-3</v>
      </c>
      <c r="C19">
        <v>-0.1</v>
      </c>
      <c r="G19">
        <v>-0.01</v>
      </c>
      <c r="H19">
        <v>-4.7999999999999996E-3</v>
      </c>
      <c r="I19">
        <f t="shared" si="1"/>
        <v>2.0833333333333335</v>
      </c>
      <c r="J19">
        <v>-0.05</v>
      </c>
      <c r="K19">
        <v>-5.8500000000000003E-2</v>
      </c>
    </row>
    <row r="20" spans="1:11" x14ac:dyDescent="0.25">
      <c r="A20">
        <f>A13</f>
        <v>-3.2</v>
      </c>
      <c r="B20">
        <f>B13</f>
        <v>-2.3999999999999998E-3</v>
      </c>
      <c r="J20">
        <v>-0.04</v>
      </c>
      <c r="K20">
        <v>-4.24E-2</v>
      </c>
    </row>
    <row r="21" spans="1:11" x14ac:dyDescent="0.25">
      <c r="J21">
        <v>0</v>
      </c>
      <c r="K21">
        <v>-5.7000000000000002E-3</v>
      </c>
    </row>
    <row r="22" spans="1:11" x14ac:dyDescent="0.25">
      <c r="A22" t="s">
        <v>5</v>
      </c>
      <c r="B22" t="s">
        <v>6</v>
      </c>
      <c r="C22" t="s">
        <v>7</v>
      </c>
      <c r="D22" t="s">
        <v>8</v>
      </c>
      <c r="E22" t="s">
        <v>11</v>
      </c>
      <c r="G22" t="s">
        <v>16</v>
      </c>
      <c r="H22" t="s">
        <v>17</v>
      </c>
    </row>
    <row r="23" spans="1:11" x14ac:dyDescent="0.25">
      <c r="A23">
        <f>ABS(A19-A20)</f>
        <v>0.1599999999999997</v>
      </c>
      <c r="B23">
        <f>ABS(B19-B20)</f>
        <v>4.0999999999999995E-3</v>
      </c>
      <c r="C23">
        <f>(B19-B20)/(A19-A20)</f>
        <v>2.5625000000000044E-2</v>
      </c>
      <c r="D23">
        <f>B19-C23*A19</f>
        <v>7.9600000000000143E-2</v>
      </c>
      <c r="E23">
        <f>-D23/C23</f>
        <v>-3.1063414634146342</v>
      </c>
      <c r="G23">
        <v>-10.18</v>
      </c>
      <c r="H23">
        <v>-0.40899999999999997</v>
      </c>
    </row>
    <row r="24" spans="1:11" x14ac:dyDescent="0.25">
      <c r="A24" t="s">
        <v>20</v>
      </c>
      <c r="B24">
        <v>10</v>
      </c>
      <c r="G24">
        <v>-1.86</v>
      </c>
      <c r="H24">
        <v>-0.30499999999999999</v>
      </c>
    </row>
    <row r="25" spans="1:11" x14ac:dyDescent="0.25">
      <c r="F25" t="s">
        <v>18</v>
      </c>
      <c r="G25">
        <f>ABS(G23-G24)</f>
        <v>8.32</v>
      </c>
      <c r="H25">
        <f>ABS(H23-H24)</f>
        <v>0.10399999999999998</v>
      </c>
    </row>
    <row r="26" spans="1:11" x14ac:dyDescent="0.25">
      <c r="A26" t="s">
        <v>12</v>
      </c>
      <c r="B26" t="s">
        <v>13</v>
      </c>
    </row>
    <row r="27" spans="1:11" x14ac:dyDescent="0.25">
      <c r="A27">
        <f>E23+C19/2</f>
        <v>-3.1563414634146341</v>
      </c>
      <c r="B27">
        <f>ABS(B23/(A23*B24*C19))</f>
        <v>2.5625000000000044E-2</v>
      </c>
      <c r="F27" t="s">
        <v>19</v>
      </c>
      <c r="G27">
        <f>(H25*2)/(G25*B27*B24*POWER(H1-A27,2))</f>
        <v>7.4590476679082668E-2</v>
      </c>
    </row>
  </sheetData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2018-12-11T12:27:27Z</dcterms:created>
  <dcterms:modified xsi:type="dcterms:W3CDTF">2018-12-13T20:08:51Z</dcterms:modified>
</cp:coreProperties>
</file>