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ocuments\CyberPhysics\M2\lab_1\inf\"/>
    </mc:Choice>
  </mc:AlternateContent>
  <xr:revisionPtr revIDLastSave="0" documentId="13_ncr:1_{B7C5E68C-2C6A-46D7-8C1D-20CEDE41B94A}" xr6:coauthVersionLast="40" xr6:coauthVersionMax="40" xr10:uidLastSave="{00000000-0000-0000-0000-000000000000}"/>
  <bookViews>
    <workbookView xWindow="0" yWindow="0" windowWidth="15345" windowHeight="4875" activeTab="2" xr2:uid="{FE73D4AD-E8DE-47F6-8F28-5E26ECCB7AF6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J3" i="3"/>
  <c r="I3" i="3"/>
  <c r="H3" i="3"/>
  <c r="F5" i="3"/>
  <c r="F6" i="3"/>
  <c r="F7" i="3"/>
  <c r="F8" i="3"/>
  <c r="F9" i="3"/>
  <c r="F10" i="3"/>
  <c r="F11" i="3"/>
  <c r="F12" i="3"/>
  <c r="F13" i="3"/>
  <c r="F14" i="3"/>
  <c r="E5" i="3"/>
  <c r="E6" i="3"/>
  <c r="E7" i="3"/>
  <c r="E8" i="3"/>
  <c r="E9" i="3"/>
  <c r="E10" i="3"/>
  <c r="E11" i="3"/>
  <c r="E12" i="3"/>
  <c r="E13" i="3"/>
  <c r="E14" i="3"/>
  <c r="D5" i="3"/>
  <c r="D6" i="3"/>
  <c r="D7" i="3"/>
  <c r="D8" i="3"/>
  <c r="D9" i="3"/>
  <c r="C5" i="3"/>
  <c r="C6" i="3"/>
  <c r="C7" i="3"/>
  <c r="C8" i="3"/>
  <c r="C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A19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F4" i="3"/>
  <c r="E4" i="3"/>
  <c r="D4" i="3"/>
  <c r="C4" i="3"/>
  <c r="B4" i="3"/>
  <c r="A4" i="3"/>
</calcChain>
</file>

<file path=xl/sharedStrings.xml><?xml version="1.0" encoding="utf-8"?>
<sst xmlns="http://schemas.openxmlformats.org/spreadsheetml/2006/main" count="54" uniqueCount="17">
  <si>
    <t>Uб</t>
  </si>
  <si>
    <t>Iб</t>
  </si>
  <si>
    <t>Iк</t>
  </si>
  <si>
    <t>Uk</t>
  </si>
  <si>
    <t>Ik</t>
  </si>
  <si>
    <t>Выходные ВАХ</t>
  </si>
  <si>
    <t>Iб = 30мкА</t>
  </si>
  <si>
    <t>Iб = 50мкА</t>
  </si>
  <si>
    <t>Iб = 70мкА</t>
  </si>
  <si>
    <t>Uк(В)</t>
  </si>
  <si>
    <t>Iк(мА)1</t>
  </si>
  <si>
    <t>Iк(мА)2</t>
  </si>
  <si>
    <t>Iк(мА)3</t>
  </si>
  <si>
    <t>входные ВАХ</t>
  </si>
  <si>
    <t>Uб(В)</t>
  </si>
  <si>
    <t>Iб(мкА)</t>
  </si>
  <si>
    <t>Iк(мА)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</si>
</sst>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556F-62FC-45FD-A2DC-8CE34FE0EA84}">
  <dimension ref="A1:S41"/>
  <sheetViews>
    <sheetView topLeftCell="A16" workbookViewId="0">
      <selection activeCell="L12" sqref="L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1</v>
      </c>
      <c r="M1" t="s">
        <v>3</v>
      </c>
      <c r="N1" t="s">
        <v>4</v>
      </c>
      <c r="O1" t="s">
        <v>1</v>
      </c>
      <c r="Q1" t="s">
        <v>3</v>
      </c>
      <c r="R1" t="s">
        <v>4</v>
      </c>
      <c r="S1" t="s">
        <v>1</v>
      </c>
    </row>
    <row r="2" spans="1:19" x14ac:dyDescent="0.25">
      <c r="A2">
        <v>0.76100000000000001</v>
      </c>
      <c r="B2">
        <v>1.94</v>
      </c>
      <c r="C2">
        <v>10.6</v>
      </c>
      <c r="G2">
        <v>8.0000000000000002E-3</v>
      </c>
      <c r="H2">
        <v>-4.4999999999999999E-4</v>
      </c>
      <c r="I2">
        <v>30</v>
      </c>
      <c r="M2">
        <v>1E-3</v>
      </c>
      <c r="N2">
        <v>0</v>
      </c>
      <c r="O2">
        <v>50</v>
      </c>
      <c r="Q2">
        <v>8.9999999999999993E-3</v>
      </c>
      <c r="R2">
        <v>0</v>
      </c>
      <c r="S2">
        <v>70</v>
      </c>
    </row>
    <row r="3" spans="1:19" x14ac:dyDescent="0.25">
      <c r="A3">
        <v>0.75800000000000001</v>
      </c>
      <c r="B3">
        <v>1.82</v>
      </c>
      <c r="C3">
        <v>10.59</v>
      </c>
      <c r="G3">
        <v>1.0999999999999999E-2</v>
      </c>
      <c r="H3">
        <v>6.7699999999999996E-2</v>
      </c>
      <c r="M3">
        <v>1E-3</v>
      </c>
      <c r="N3">
        <v>7.6999999999999999E-2</v>
      </c>
      <c r="Q3">
        <v>0.05</v>
      </c>
      <c r="R3">
        <v>1.85</v>
      </c>
    </row>
    <row r="4" spans="1:19" x14ac:dyDescent="0.25">
      <c r="A4">
        <v>0.752</v>
      </c>
      <c r="B4">
        <v>1.35</v>
      </c>
      <c r="C4">
        <v>10.58</v>
      </c>
      <c r="G4">
        <v>3.2000000000000001E-2</v>
      </c>
      <c r="H4">
        <v>0.9</v>
      </c>
      <c r="M4">
        <v>3.0000000000000001E-3</v>
      </c>
      <c r="N4">
        <v>0.246</v>
      </c>
      <c r="Q4">
        <v>3.4000000000000002E-2</v>
      </c>
      <c r="R4">
        <v>0.9</v>
      </c>
    </row>
    <row r="5" spans="1:19" x14ac:dyDescent="0.25">
      <c r="A5">
        <v>0.749</v>
      </c>
      <c r="B5">
        <v>1.1200000000000001</v>
      </c>
      <c r="C5">
        <v>10.57</v>
      </c>
      <c r="G5">
        <v>3.5999999999999997E-2</v>
      </c>
      <c r="H5">
        <v>1.1000000000000001</v>
      </c>
      <c r="M5">
        <v>2.7E-2</v>
      </c>
      <c r="N5">
        <v>1.1100000000000001</v>
      </c>
      <c r="Q5">
        <v>5.8000000000000003E-2</v>
      </c>
      <c r="R5">
        <v>2.36</v>
      </c>
    </row>
    <row r="6" spans="1:19" x14ac:dyDescent="0.25">
      <c r="A6">
        <v>0.74399999999999999</v>
      </c>
      <c r="B6">
        <v>0.92</v>
      </c>
      <c r="C6">
        <v>10.56</v>
      </c>
      <c r="G6">
        <v>4.1000000000000002E-2</v>
      </c>
      <c r="H6">
        <v>1.4</v>
      </c>
      <c r="M6">
        <v>3.2000000000000001E-2</v>
      </c>
      <c r="N6">
        <v>1.47</v>
      </c>
      <c r="Q6">
        <v>0.49299999999999999</v>
      </c>
      <c r="R6">
        <v>1.3</v>
      </c>
    </row>
    <row r="7" spans="1:19" x14ac:dyDescent="0.25">
      <c r="A7">
        <v>0.73799999999999999</v>
      </c>
      <c r="B7">
        <v>0.6</v>
      </c>
      <c r="C7">
        <v>10.52</v>
      </c>
      <c r="G7">
        <v>0.04</v>
      </c>
      <c r="H7">
        <v>1.32</v>
      </c>
      <c r="M7">
        <v>3.5000000000000003E-2</v>
      </c>
      <c r="N7">
        <v>1.66</v>
      </c>
      <c r="Q7">
        <v>0.13700000000000001</v>
      </c>
      <c r="R7">
        <v>0.99399999999999999</v>
      </c>
    </row>
    <row r="8" spans="1:19" x14ac:dyDescent="0.25">
      <c r="A8">
        <v>0.73399999999999999</v>
      </c>
      <c r="B8">
        <v>0.42</v>
      </c>
      <c r="C8">
        <v>10.51</v>
      </c>
      <c r="G8">
        <v>4.5999999999999999E-2</v>
      </c>
      <c r="H8">
        <v>1.66</v>
      </c>
      <c r="M8">
        <v>3.7999999999999999E-2</v>
      </c>
      <c r="N8">
        <v>1.92</v>
      </c>
      <c r="Q8">
        <v>0.16600000000000001</v>
      </c>
      <c r="R8">
        <v>1.157</v>
      </c>
    </row>
    <row r="9" spans="1:19" x14ac:dyDescent="0.25">
      <c r="A9">
        <v>0.73199999999999998</v>
      </c>
      <c r="B9">
        <v>0.36</v>
      </c>
      <c r="C9">
        <v>10.5</v>
      </c>
      <c r="G9">
        <v>4.8000000000000001E-2</v>
      </c>
      <c r="H9">
        <v>1.81</v>
      </c>
      <c r="M9">
        <v>4.2999999999999997E-2</v>
      </c>
      <c r="N9">
        <v>2.42</v>
      </c>
      <c r="Q9">
        <v>0.193</v>
      </c>
      <c r="R9">
        <v>1.2270000000000001</v>
      </c>
    </row>
    <row r="10" spans="1:19" x14ac:dyDescent="0.25">
      <c r="A10">
        <v>0.73</v>
      </c>
      <c r="B10">
        <v>0.3</v>
      </c>
      <c r="C10">
        <v>10.48</v>
      </c>
      <c r="G10">
        <v>5.0999999999999997E-2</v>
      </c>
      <c r="H10">
        <v>199</v>
      </c>
      <c r="M10">
        <v>4.8000000000000001E-2</v>
      </c>
      <c r="N10">
        <v>2.8</v>
      </c>
      <c r="Q10">
        <v>0.55400000000000005</v>
      </c>
      <c r="R10">
        <v>1.288</v>
      </c>
    </row>
    <row r="11" spans="1:19" x14ac:dyDescent="0.25">
      <c r="A11">
        <v>0.72499999999999998</v>
      </c>
      <c r="B11">
        <v>0.25</v>
      </c>
      <c r="C11">
        <v>10.46</v>
      </c>
      <c r="G11">
        <v>5.3999999999999999E-2</v>
      </c>
      <c r="H11">
        <v>2.2400000000000002</v>
      </c>
      <c r="M11">
        <v>5.1999999999999998E-2</v>
      </c>
      <c r="N11">
        <v>3.13</v>
      </c>
      <c r="Q11">
        <v>0.86699999999999999</v>
      </c>
      <c r="R11">
        <v>1.3069999999999999</v>
      </c>
    </row>
    <row r="12" spans="1:19" x14ac:dyDescent="0.25">
      <c r="A12">
        <v>0.72099999999999997</v>
      </c>
      <c r="B12">
        <v>0.2</v>
      </c>
      <c r="C12">
        <v>10.41</v>
      </c>
      <c r="G12">
        <v>5.7000000000000002E-2</v>
      </c>
      <c r="H12">
        <v>2.48</v>
      </c>
      <c r="M12">
        <v>5.5E-2</v>
      </c>
      <c r="N12">
        <v>3.48</v>
      </c>
      <c r="Q12">
        <v>0.92200000000000004</v>
      </c>
      <c r="R12">
        <v>1.3120000000000001</v>
      </c>
    </row>
    <row r="13" spans="1:19" x14ac:dyDescent="0.25">
      <c r="A13">
        <v>0.71799999999999997</v>
      </c>
      <c r="B13">
        <v>0.15</v>
      </c>
      <c r="C13">
        <v>10.32</v>
      </c>
      <c r="G13">
        <v>0.06</v>
      </c>
      <c r="H13">
        <v>2.66</v>
      </c>
      <c r="M13">
        <v>6.2E-2</v>
      </c>
      <c r="N13">
        <v>4.0999999999999996</v>
      </c>
      <c r="Q13">
        <v>1.008</v>
      </c>
      <c r="R13">
        <v>1.3129999999999999</v>
      </c>
    </row>
    <row r="14" spans="1:19" x14ac:dyDescent="0.25">
      <c r="A14">
        <v>0.7</v>
      </c>
      <c r="B14">
        <v>0.12</v>
      </c>
      <c r="C14">
        <v>8.09</v>
      </c>
      <c r="G14">
        <v>6.3E-2</v>
      </c>
      <c r="H14">
        <v>2.89</v>
      </c>
      <c r="M14">
        <v>6.6000000000000003E-2</v>
      </c>
      <c r="N14">
        <v>4.59</v>
      </c>
      <c r="Q14">
        <v>1.2889999999999999</v>
      </c>
      <c r="R14">
        <v>1.32</v>
      </c>
    </row>
    <row r="15" spans="1:19" x14ac:dyDescent="0.25">
      <c r="A15">
        <v>0.66800000000000004</v>
      </c>
      <c r="B15">
        <v>0.08</v>
      </c>
      <c r="C15">
        <v>3.19</v>
      </c>
      <c r="G15">
        <v>6.6000000000000003E-2</v>
      </c>
      <c r="H15">
        <v>3.13</v>
      </c>
      <c r="M15">
        <v>7.0000000000000007E-2</v>
      </c>
      <c r="N15">
        <v>5.04</v>
      </c>
      <c r="Q15">
        <v>1.39</v>
      </c>
      <c r="R15">
        <v>1.323</v>
      </c>
    </row>
    <row r="16" spans="1:19" x14ac:dyDescent="0.25">
      <c r="A16">
        <v>0.63900000000000001</v>
      </c>
      <c r="B16">
        <v>0.06</v>
      </c>
      <c r="C16">
        <v>1.1200000000000001</v>
      </c>
      <c r="G16">
        <v>6.7000000000000004E-2</v>
      </c>
      <c r="H16">
        <v>3.22</v>
      </c>
      <c r="M16">
        <v>7.5999999999999998E-2</v>
      </c>
      <c r="N16">
        <v>5.71</v>
      </c>
      <c r="Q16">
        <v>1.5920000000000001</v>
      </c>
      <c r="R16">
        <v>1.3280000000000001</v>
      </c>
    </row>
    <row r="17" spans="1:18" x14ac:dyDescent="0.25">
      <c r="A17">
        <v>0.6</v>
      </c>
      <c r="B17">
        <v>0.05</v>
      </c>
      <c r="C17">
        <v>0.24</v>
      </c>
      <c r="G17">
        <v>7.0000000000000007E-2</v>
      </c>
      <c r="H17">
        <v>3.45</v>
      </c>
      <c r="M17">
        <v>0.08</v>
      </c>
      <c r="N17">
        <v>6.11</v>
      </c>
      <c r="Q17">
        <v>1.714</v>
      </c>
      <c r="R17">
        <v>1.333</v>
      </c>
    </row>
    <row r="18" spans="1:18" x14ac:dyDescent="0.25">
      <c r="A18">
        <v>0.48499999999999999</v>
      </c>
      <c r="B18">
        <v>0.05</v>
      </c>
      <c r="C18">
        <v>3.0000000000000001E-3</v>
      </c>
      <c r="G18">
        <v>7.1999999999999995E-2</v>
      </c>
      <c r="H18">
        <v>3.65</v>
      </c>
      <c r="M18">
        <v>8.5000000000000006E-2</v>
      </c>
      <c r="N18">
        <v>6.67</v>
      </c>
      <c r="Q18">
        <v>1.823</v>
      </c>
      <c r="R18">
        <v>1.337</v>
      </c>
    </row>
    <row r="19" spans="1:18" x14ac:dyDescent="0.25">
      <c r="A19">
        <v>0.42099999999999999</v>
      </c>
      <c r="B19">
        <v>0.05</v>
      </c>
      <c r="C19">
        <v>8.0000000000000004E-4</v>
      </c>
      <c r="G19">
        <v>7.4999999999999997E-2</v>
      </c>
      <c r="H19">
        <v>3.84</v>
      </c>
      <c r="M19">
        <v>8.7999999999999995E-2</v>
      </c>
      <c r="N19">
        <v>7.03</v>
      </c>
      <c r="Q19">
        <v>2.0499999999999998</v>
      </c>
      <c r="R19">
        <v>1.3420000000000001</v>
      </c>
    </row>
    <row r="20" spans="1:18" x14ac:dyDescent="0.25">
      <c r="A20">
        <v>0.33400000000000002</v>
      </c>
      <c r="B20">
        <v>0.05</v>
      </c>
      <c r="C20">
        <v>5.9999999999999995E-4</v>
      </c>
      <c r="G20">
        <v>7.6999999999999999E-2</v>
      </c>
      <c r="H20">
        <v>4.05</v>
      </c>
      <c r="M20">
        <v>9.2999999999999999E-2</v>
      </c>
      <c r="N20">
        <v>7.68</v>
      </c>
      <c r="Q20">
        <v>2.14</v>
      </c>
      <c r="R20">
        <v>1.347</v>
      </c>
    </row>
    <row r="21" spans="1:18" x14ac:dyDescent="0.25">
      <c r="A21">
        <v>3.3000000000000002E-2</v>
      </c>
      <c r="B21">
        <v>0.05</v>
      </c>
      <c r="C21">
        <v>5.9999999999999995E-4</v>
      </c>
      <c r="G21">
        <v>7.9000000000000001E-2</v>
      </c>
      <c r="H21">
        <v>4.2</v>
      </c>
      <c r="M21">
        <v>9.7000000000000003E-2</v>
      </c>
      <c r="N21">
        <v>8.14</v>
      </c>
      <c r="Q21">
        <v>2.2799999999999998</v>
      </c>
      <c r="R21">
        <v>1.353</v>
      </c>
    </row>
    <row r="22" spans="1:18" x14ac:dyDescent="0.25">
      <c r="G22">
        <v>8.2000000000000003E-2</v>
      </c>
      <c r="H22">
        <v>4.41</v>
      </c>
      <c r="M22">
        <v>0.1</v>
      </c>
      <c r="N22">
        <v>8.58</v>
      </c>
      <c r="Q22">
        <v>2.42</v>
      </c>
      <c r="R22">
        <v>1.357</v>
      </c>
    </row>
    <row r="23" spans="1:18" x14ac:dyDescent="0.25">
      <c r="G23">
        <v>8.2000000000000003E-2</v>
      </c>
      <c r="H23">
        <v>4.6900000000000004</v>
      </c>
      <c r="M23">
        <v>0.104</v>
      </c>
      <c r="N23">
        <v>9.0399999999999991</v>
      </c>
      <c r="Q23">
        <v>2.5</v>
      </c>
      <c r="R23">
        <v>1.36</v>
      </c>
    </row>
    <row r="24" spans="1:18" x14ac:dyDescent="0.25">
      <c r="G24">
        <v>8.4000000000000005E-2</v>
      </c>
      <c r="H24">
        <v>4.8499999999999996</v>
      </c>
      <c r="M24">
        <v>0.112</v>
      </c>
      <c r="N24">
        <v>10</v>
      </c>
      <c r="Q24">
        <v>2.64</v>
      </c>
      <c r="R24">
        <v>1.3664000000000001</v>
      </c>
    </row>
    <row r="25" spans="1:18" x14ac:dyDescent="0.25">
      <c r="G25">
        <v>8.5999999999999993E-2</v>
      </c>
      <c r="H25">
        <v>5.35</v>
      </c>
      <c r="Q25">
        <v>2.71</v>
      </c>
      <c r="R25">
        <v>1.3660000000000001</v>
      </c>
    </row>
    <row r="26" spans="1:18" x14ac:dyDescent="0.25">
      <c r="G26">
        <v>8.8999999999999996E-2</v>
      </c>
      <c r="H26">
        <v>5.38</v>
      </c>
      <c r="Q26">
        <v>2.82</v>
      </c>
      <c r="R26">
        <v>1.37</v>
      </c>
    </row>
    <row r="27" spans="1:18" x14ac:dyDescent="0.25">
      <c r="G27">
        <v>8.5000000000000006E-2</v>
      </c>
      <c r="H27">
        <v>4.95</v>
      </c>
      <c r="Q27">
        <v>3.11</v>
      </c>
      <c r="R27">
        <v>1.377</v>
      </c>
    </row>
    <row r="28" spans="1:18" x14ac:dyDescent="0.25">
      <c r="G28">
        <v>0.09</v>
      </c>
      <c r="H28">
        <v>5.49</v>
      </c>
      <c r="Q28">
        <v>3.3</v>
      </c>
      <c r="R28">
        <v>1.3839999999999999</v>
      </c>
    </row>
    <row r="29" spans="1:18" x14ac:dyDescent="0.25">
      <c r="G29">
        <v>9.5000000000000001E-2</v>
      </c>
      <c r="H29">
        <v>5.88</v>
      </c>
      <c r="Q29">
        <v>3.49</v>
      </c>
      <c r="R29">
        <v>1.389</v>
      </c>
    </row>
    <row r="30" spans="1:18" x14ac:dyDescent="0.25">
      <c r="G30">
        <v>9.2999999999999999E-2</v>
      </c>
      <c r="H30">
        <v>5.71</v>
      </c>
      <c r="Q30">
        <v>3.76</v>
      </c>
      <c r="R30">
        <v>1.397</v>
      </c>
    </row>
    <row r="31" spans="1:18" x14ac:dyDescent="0.25">
      <c r="G31">
        <v>9.9000000000000005E-2</v>
      </c>
      <c r="H31">
        <v>6.29</v>
      </c>
      <c r="Q31">
        <v>3.91</v>
      </c>
      <c r="R31">
        <v>1.4019999999999999</v>
      </c>
    </row>
    <row r="32" spans="1:18" x14ac:dyDescent="0.25">
      <c r="G32">
        <v>0.10100000000000001</v>
      </c>
      <c r="H32">
        <v>6.48</v>
      </c>
      <c r="Q32">
        <v>4.0199999999999996</v>
      </c>
      <c r="R32">
        <v>1.4039999999999999</v>
      </c>
    </row>
    <row r="33" spans="7:8" x14ac:dyDescent="0.25">
      <c r="G33">
        <v>0.10100000000000001</v>
      </c>
      <c r="H33">
        <v>6.52</v>
      </c>
    </row>
    <row r="34" spans="7:8" x14ac:dyDescent="0.25">
      <c r="G34">
        <v>0.105</v>
      </c>
      <c r="H34">
        <v>6.89</v>
      </c>
    </row>
    <row r="35" spans="7:8" x14ac:dyDescent="0.25">
      <c r="G35">
        <v>0.112</v>
      </c>
      <c r="H35">
        <v>7.62</v>
      </c>
    </row>
    <row r="36" spans="7:8" x14ac:dyDescent="0.25">
      <c r="G36">
        <v>0.11899999999999999</v>
      </c>
      <c r="H36">
        <v>8.31</v>
      </c>
    </row>
    <row r="37" spans="7:8" x14ac:dyDescent="0.25">
      <c r="G37">
        <v>0.122</v>
      </c>
      <c r="H37">
        <v>8.64</v>
      </c>
    </row>
    <row r="38" spans="7:8" x14ac:dyDescent="0.25">
      <c r="G38">
        <v>0.123</v>
      </c>
      <c r="H38">
        <v>8.8800000000000008</v>
      </c>
    </row>
    <row r="39" spans="7:8" x14ac:dyDescent="0.25">
      <c r="G39">
        <v>0.127</v>
      </c>
      <c r="H39">
        <v>9.3699999999999992</v>
      </c>
    </row>
    <row r="40" spans="7:8" x14ac:dyDescent="0.25">
      <c r="G40">
        <v>0.13</v>
      </c>
      <c r="H40">
        <v>9.68</v>
      </c>
    </row>
    <row r="41" spans="7:8" x14ac:dyDescent="0.25">
      <c r="G41">
        <v>0.13700000000000001</v>
      </c>
      <c r="H41">
        <v>10.02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2D99-F902-4B00-89A0-D6728CD521B8}">
  <dimension ref="A1:K26"/>
  <sheetViews>
    <sheetView topLeftCell="A7" workbookViewId="0">
      <selection sqref="A1:K26"/>
    </sheetView>
  </sheetViews>
  <sheetFormatPr defaultRowHeight="15" x14ac:dyDescent="0.25"/>
  <sheetData>
    <row r="1" spans="1:11" x14ac:dyDescent="0.25">
      <c r="A1" s="1" t="s">
        <v>5</v>
      </c>
      <c r="B1" s="5"/>
      <c r="C1" s="5"/>
      <c r="D1" s="5"/>
      <c r="E1" s="5"/>
      <c r="F1" s="6"/>
      <c r="I1" s="1" t="s">
        <v>13</v>
      </c>
      <c r="J1" s="5"/>
      <c r="K1" s="6"/>
    </row>
    <row r="2" spans="1:11" x14ac:dyDescent="0.25">
      <c r="A2" s="1" t="s">
        <v>6</v>
      </c>
      <c r="B2" s="6"/>
      <c r="C2" s="1" t="s">
        <v>7</v>
      </c>
      <c r="D2" s="6"/>
      <c r="E2" s="1" t="s">
        <v>8</v>
      </c>
      <c r="F2" s="6"/>
      <c r="I2" s="8" t="s">
        <v>14</v>
      </c>
      <c r="J2" s="8" t="s">
        <v>15</v>
      </c>
      <c r="K2" s="8" t="s">
        <v>16</v>
      </c>
    </row>
    <row r="3" spans="1:11" x14ac:dyDescent="0.25">
      <c r="A3" s="3" t="s">
        <v>9</v>
      </c>
      <c r="B3" s="4" t="s">
        <v>10</v>
      </c>
      <c r="C3" s="3" t="s">
        <v>9</v>
      </c>
      <c r="D3" s="4" t="s">
        <v>11</v>
      </c>
      <c r="E3" s="3" t="s">
        <v>9</v>
      </c>
      <c r="F3" s="4" t="s">
        <v>12</v>
      </c>
      <c r="I3" s="8">
        <v>-6.2</v>
      </c>
      <c r="J3" s="8">
        <v>-1.6</v>
      </c>
      <c r="K3" s="8">
        <v>0.1</v>
      </c>
    </row>
    <row r="4" spans="1:11" x14ac:dyDescent="0.25">
      <c r="A4" s="3">
        <v>0.02</v>
      </c>
      <c r="B4" s="4">
        <v>0</v>
      </c>
      <c r="C4" s="3">
        <v>0.01</v>
      </c>
      <c r="D4" s="3">
        <v>0</v>
      </c>
      <c r="E4" s="3">
        <v>0.01</v>
      </c>
      <c r="F4" s="3">
        <v>0</v>
      </c>
      <c r="I4" s="8">
        <v>-5.75</v>
      </c>
      <c r="J4" s="8">
        <v>-0.6</v>
      </c>
      <c r="K4" s="8">
        <v>0</v>
      </c>
    </row>
    <row r="5" spans="1:11" x14ac:dyDescent="0.25">
      <c r="A5" s="3">
        <v>0.06</v>
      </c>
      <c r="B5" s="3">
        <v>0.28000000000000003</v>
      </c>
      <c r="C5" s="3">
        <v>0.05</v>
      </c>
      <c r="D5" s="3">
        <v>0.28000000000000003</v>
      </c>
      <c r="E5" s="3">
        <v>0.02</v>
      </c>
      <c r="F5" s="3">
        <v>0.1124</v>
      </c>
      <c r="I5" s="8">
        <v>-4.55</v>
      </c>
      <c r="J5" s="8">
        <v>-0.4</v>
      </c>
      <c r="K5" s="8">
        <v>0.1</v>
      </c>
    </row>
    <row r="6" spans="1:11" x14ac:dyDescent="0.25">
      <c r="A6" s="3">
        <v>0.09</v>
      </c>
      <c r="B6" s="3">
        <v>0.73</v>
      </c>
      <c r="C6" s="3">
        <v>0.09</v>
      </c>
      <c r="D6" s="3">
        <v>1.25</v>
      </c>
      <c r="E6" s="3">
        <v>0.05</v>
      </c>
      <c r="F6" s="3">
        <v>0.378</v>
      </c>
      <c r="I6" s="8">
        <v>-4.24</v>
      </c>
      <c r="J6" s="8">
        <v>-0.4</v>
      </c>
      <c r="K6" s="8">
        <v>0.4</v>
      </c>
    </row>
    <row r="7" spans="1:11" x14ac:dyDescent="0.25">
      <c r="A7" s="3">
        <v>0.11</v>
      </c>
      <c r="B7" s="3">
        <v>1.0189999999999999</v>
      </c>
      <c r="C7" s="3">
        <v>0.28000000000000003</v>
      </c>
      <c r="D7" s="3">
        <v>6.15</v>
      </c>
      <c r="E7" s="3">
        <v>0.08</v>
      </c>
      <c r="F7" s="3">
        <v>1.5</v>
      </c>
      <c r="I7" s="8">
        <v>-3.94</v>
      </c>
      <c r="J7" s="8">
        <v>-0.4</v>
      </c>
      <c r="K7" s="8">
        <v>0.3</v>
      </c>
    </row>
    <row r="8" spans="1:11" x14ac:dyDescent="0.25">
      <c r="A8" s="3">
        <v>0.15</v>
      </c>
      <c r="B8" s="3">
        <v>1.69</v>
      </c>
      <c r="C8" s="3">
        <v>0.99</v>
      </c>
      <c r="D8" s="3">
        <v>6.73</v>
      </c>
      <c r="E8" s="3">
        <v>0.1</v>
      </c>
      <c r="F8" s="3">
        <v>2.5499999999999998</v>
      </c>
      <c r="I8" s="8">
        <v>-2.48</v>
      </c>
      <c r="J8" s="8">
        <v>-0.2</v>
      </c>
      <c r="K8" s="8">
        <v>0.1</v>
      </c>
    </row>
    <row r="9" spans="1:11" x14ac:dyDescent="0.25">
      <c r="A9" s="3">
        <v>0.28999999999999998</v>
      </c>
      <c r="B9" s="3">
        <v>3.39</v>
      </c>
      <c r="C9" s="3">
        <v>1.74</v>
      </c>
      <c r="D9" s="3">
        <v>6.93</v>
      </c>
      <c r="E9" s="3">
        <v>0.13</v>
      </c>
      <c r="F9" s="3">
        <v>4.16</v>
      </c>
      <c r="I9" s="8">
        <v>-1.51</v>
      </c>
      <c r="J9" s="8">
        <v>-0.1</v>
      </c>
      <c r="K9" s="8">
        <v>0.3</v>
      </c>
    </row>
    <row r="10" spans="1:11" x14ac:dyDescent="0.25">
      <c r="A10" s="3">
        <v>0.69</v>
      </c>
      <c r="B10" s="3">
        <v>3.76</v>
      </c>
      <c r="C10" s="2"/>
      <c r="D10" s="2"/>
      <c r="E10" s="3">
        <v>0.17</v>
      </c>
      <c r="F10" s="3">
        <v>6.26</v>
      </c>
      <c r="I10" s="8">
        <v>-0.84</v>
      </c>
      <c r="J10" s="8">
        <v>-0.1</v>
      </c>
      <c r="K10" s="8">
        <v>0.2</v>
      </c>
    </row>
    <row r="11" spans="1:11" x14ac:dyDescent="0.25">
      <c r="A11" s="3">
        <v>1</v>
      </c>
      <c r="B11" s="3">
        <v>3.86</v>
      </c>
      <c r="C11" s="2"/>
      <c r="D11" s="2"/>
      <c r="E11" s="3">
        <v>0.19</v>
      </c>
      <c r="F11" s="3">
        <v>7.32</v>
      </c>
      <c r="I11" s="8">
        <v>-0.15</v>
      </c>
      <c r="J11" s="8">
        <v>0</v>
      </c>
      <c r="K11" s="8">
        <v>0</v>
      </c>
    </row>
    <row r="12" spans="1:11" x14ac:dyDescent="0.25">
      <c r="A12" s="3">
        <v>1.2</v>
      </c>
      <c r="B12" s="3">
        <v>3.9</v>
      </c>
      <c r="C12" s="2"/>
      <c r="D12" s="2"/>
      <c r="E12" s="3">
        <v>0.5</v>
      </c>
      <c r="F12" s="3">
        <v>9.1999999999999993</v>
      </c>
      <c r="I12" s="8">
        <v>-0.11</v>
      </c>
      <c r="J12" s="8">
        <v>0</v>
      </c>
      <c r="K12" s="8">
        <v>0.8</v>
      </c>
    </row>
    <row r="13" spans="1:11" x14ac:dyDescent="0.25">
      <c r="A13" s="3">
        <v>1.5</v>
      </c>
      <c r="B13" s="3">
        <v>3.95</v>
      </c>
      <c r="C13" s="2"/>
      <c r="D13" s="2"/>
      <c r="E13" s="3">
        <v>0.57999999999999996</v>
      </c>
      <c r="F13" s="3">
        <v>9.25</v>
      </c>
      <c r="I13" s="8">
        <v>-0.08</v>
      </c>
      <c r="J13" s="8">
        <v>0.1</v>
      </c>
      <c r="K13" s="8">
        <v>2.7</v>
      </c>
    </row>
    <row r="14" spans="1:11" x14ac:dyDescent="0.25">
      <c r="A14" s="3">
        <v>1.75</v>
      </c>
      <c r="B14" s="3">
        <v>4</v>
      </c>
      <c r="C14" s="2"/>
      <c r="D14" s="2"/>
      <c r="E14" s="3">
        <v>0.6</v>
      </c>
      <c r="F14" s="3">
        <v>9.23</v>
      </c>
      <c r="I14" s="8">
        <v>-0.03</v>
      </c>
      <c r="J14" s="8">
        <v>0.1</v>
      </c>
      <c r="K14" s="8">
        <v>4</v>
      </c>
    </row>
    <row r="15" spans="1:11" x14ac:dyDescent="0.25">
      <c r="A15" s="3">
        <v>1.95</v>
      </c>
      <c r="B15" s="3">
        <v>4.0199999999999996</v>
      </c>
      <c r="C15" s="2"/>
      <c r="D15" s="2"/>
      <c r="E15" s="2"/>
      <c r="F15" s="2"/>
      <c r="I15" s="8">
        <v>-0.03</v>
      </c>
      <c r="J15" s="8">
        <v>0.2</v>
      </c>
      <c r="K15" s="8">
        <v>7.2</v>
      </c>
    </row>
    <row r="16" spans="1:11" x14ac:dyDescent="0.25">
      <c r="A16" s="3">
        <v>2.23</v>
      </c>
      <c r="B16" s="3">
        <v>4.08</v>
      </c>
      <c r="C16" s="2"/>
      <c r="D16" s="2"/>
      <c r="E16" s="2"/>
      <c r="F16" s="2"/>
      <c r="I16" s="8">
        <v>0.03</v>
      </c>
      <c r="J16" s="8">
        <v>0.3</v>
      </c>
      <c r="K16" s="8">
        <v>16.600000000000001</v>
      </c>
    </row>
    <row r="17" spans="1:11" x14ac:dyDescent="0.25">
      <c r="A17" s="3">
        <v>2.65</v>
      </c>
      <c r="B17" s="3">
        <v>4.1500000000000004</v>
      </c>
      <c r="C17" s="2"/>
      <c r="D17" s="2"/>
      <c r="E17" s="2"/>
      <c r="F17" s="2"/>
      <c r="I17" s="8">
        <v>0.06</v>
      </c>
      <c r="J17" s="8">
        <v>0.5</v>
      </c>
      <c r="K17" s="8">
        <v>24.2</v>
      </c>
    </row>
    <row r="18" spans="1:11" x14ac:dyDescent="0.25">
      <c r="A18" s="3">
        <v>3</v>
      </c>
      <c r="B18" s="3">
        <v>4.1900000000000004</v>
      </c>
      <c r="C18" s="2"/>
      <c r="D18" s="2"/>
      <c r="E18" s="2"/>
      <c r="F18" s="2"/>
      <c r="I18" s="8">
        <v>0.13</v>
      </c>
      <c r="J18" s="8">
        <v>0.9</v>
      </c>
      <c r="K18" s="8">
        <v>53.2</v>
      </c>
    </row>
    <row r="19" spans="1:11" x14ac:dyDescent="0.25">
      <c r="A19" s="3">
        <v>3.1</v>
      </c>
      <c r="B19" s="3">
        <v>4.2</v>
      </c>
      <c r="C19" s="2"/>
      <c r="D19" s="2"/>
      <c r="E19" s="2"/>
      <c r="F19" s="2"/>
      <c r="I19" s="8">
        <v>0.19</v>
      </c>
      <c r="J19" s="8">
        <v>1.1000000000000001</v>
      </c>
      <c r="K19" s="8">
        <v>70.5</v>
      </c>
    </row>
    <row r="20" spans="1:11" x14ac:dyDescent="0.25">
      <c r="I20" s="8">
        <v>0.33</v>
      </c>
      <c r="J20" s="8">
        <v>1.4</v>
      </c>
      <c r="K20" s="8">
        <v>94</v>
      </c>
    </row>
    <row r="21" spans="1:11" x14ac:dyDescent="0.25">
      <c r="I21" s="8">
        <v>0.48</v>
      </c>
      <c r="J21" s="8">
        <v>2.2000000000000002</v>
      </c>
      <c r="K21" s="8">
        <v>150</v>
      </c>
    </row>
    <row r="22" spans="1:11" x14ac:dyDescent="0.25">
      <c r="I22" s="8">
        <v>0.52</v>
      </c>
      <c r="J22" s="8">
        <v>2.6</v>
      </c>
      <c r="K22" s="8">
        <v>170</v>
      </c>
    </row>
    <row r="23" spans="1:11" x14ac:dyDescent="0.25">
      <c r="I23" s="8">
        <v>0.57999999999999996</v>
      </c>
      <c r="J23" s="8">
        <v>5</v>
      </c>
      <c r="K23" s="8">
        <v>400</v>
      </c>
    </row>
    <row r="24" spans="1:11" x14ac:dyDescent="0.25">
      <c r="I24" s="8">
        <v>0.64</v>
      </c>
      <c r="J24" s="8">
        <v>21.4</v>
      </c>
      <c r="K24" s="8">
        <v>2600</v>
      </c>
    </row>
    <row r="25" spans="1:11" x14ac:dyDescent="0.25">
      <c r="I25" s="8">
        <v>0.68</v>
      </c>
      <c r="J25" s="8">
        <v>156</v>
      </c>
      <c r="K25" s="8">
        <v>4901</v>
      </c>
    </row>
    <row r="26" spans="1:11" x14ac:dyDescent="0.25">
      <c r="I26" s="8">
        <v>0.71</v>
      </c>
      <c r="J26" s="8">
        <v>655</v>
      </c>
      <c r="K26" s="8">
        <v>8420</v>
      </c>
    </row>
  </sheetData>
  <mergeCells count="5">
    <mergeCell ref="A1:F1"/>
    <mergeCell ref="A2:B2"/>
    <mergeCell ref="C2:D2"/>
    <mergeCell ref="E2:F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E1D5-2FA6-45E5-888B-58824961EB79}">
  <dimension ref="A1:X26"/>
  <sheetViews>
    <sheetView tabSelected="1" workbookViewId="0">
      <selection activeCell="H11" sqref="H11"/>
    </sheetView>
  </sheetViews>
  <sheetFormatPr defaultRowHeight="15" x14ac:dyDescent="0.25"/>
  <cols>
    <col min="9" max="9" width="10.7109375" bestFit="1" customWidth="1"/>
  </cols>
  <sheetData>
    <row r="1" spans="1:24" x14ac:dyDescent="0.25">
      <c r="A1" s="9" t="s">
        <v>5</v>
      </c>
      <c r="B1" s="9"/>
      <c r="C1" s="9"/>
      <c r="D1" s="9"/>
      <c r="E1" s="9"/>
      <c r="F1" s="9"/>
      <c r="H1" s="9" t="s">
        <v>13</v>
      </c>
      <c r="I1" s="9"/>
      <c r="J1" s="9"/>
      <c r="N1" s="9" t="s">
        <v>5</v>
      </c>
      <c r="O1" s="9"/>
      <c r="P1" s="9"/>
      <c r="Q1" s="9"/>
      <c r="R1" s="9"/>
      <c r="S1" s="9"/>
      <c r="T1" s="10"/>
      <c r="U1" s="10"/>
      <c r="V1" s="9" t="s">
        <v>13</v>
      </c>
      <c r="W1" s="9"/>
      <c r="X1" s="9"/>
    </row>
    <row r="2" spans="1:24" x14ac:dyDescent="0.25">
      <c r="A2" s="9" t="s">
        <v>6</v>
      </c>
      <c r="B2" s="9"/>
      <c r="C2" s="9" t="s">
        <v>7</v>
      </c>
      <c r="D2" s="9"/>
      <c r="E2" s="9" t="s">
        <v>8</v>
      </c>
      <c r="F2" s="9"/>
      <c r="H2" s="11" t="s">
        <v>14</v>
      </c>
      <c r="I2" s="11" t="s">
        <v>15</v>
      </c>
      <c r="J2" s="11" t="s">
        <v>16</v>
      </c>
      <c r="N2" s="9" t="s">
        <v>6</v>
      </c>
      <c r="O2" s="9"/>
      <c r="P2" s="9" t="s">
        <v>7</v>
      </c>
      <c r="Q2" s="9"/>
      <c r="R2" s="9" t="s">
        <v>8</v>
      </c>
      <c r="S2" s="9"/>
      <c r="T2" s="10"/>
      <c r="U2" s="10"/>
      <c r="V2" s="11" t="s">
        <v>14</v>
      </c>
      <c r="W2" s="11" t="s">
        <v>15</v>
      </c>
      <c r="X2" s="11" t="s">
        <v>16</v>
      </c>
    </row>
    <row r="3" spans="1:24" x14ac:dyDescent="0.25">
      <c r="A3" s="11" t="s">
        <v>9</v>
      </c>
      <c r="B3" s="11" t="s">
        <v>10</v>
      </c>
      <c r="C3" s="11" t="s">
        <v>9</v>
      </c>
      <c r="D3" s="11" t="s">
        <v>11</v>
      </c>
      <c r="E3" s="11" t="s">
        <v>9</v>
      </c>
      <c r="F3" s="11" t="s">
        <v>12</v>
      </c>
      <c r="H3">
        <f>V3</f>
        <v>-6.2</v>
      </c>
      <c r="I3">
        <f>W3/1000000</f>
        <v>-1.6000000000000001E-6</v>
      </c>
      <c r="J3">
        <f>X3/1000</f>
        <v>1E-4</v>
      </c>
      <c r="N3" s="11" t="s">
        <v>9</v>
      </c>
      <c r="O3" s="11" t="s">
        <v>10</v>
      </c>
      <c r="P3" s="11" t="s">
        <v>9</v>
      </c>
      <c r="Q3" s="11" t="s">
        <v>11</v>
      </c>
      <c r="R3" s="11" t="s">
        <v>9</v>
      </c>
      <c r="S3" s="11" t="s">
        <v>12</v>
      </c>
      <c r="T3" s="10"/>
      <c r="U3" s="10"/>
      <c r="V3" s="11">
        <v>-6.2</v>
      </c>
      <c r="W3" s="11">
        <v>-1.6</v>
      </c>
      <c r="X3" s="11">
        <v>0.1</v>
      </c>
    </row>
    <row r="4" spans="1:24" x14ac:dyDescent="0.25">
      <c r="A4">
        <f>N4</f>
        <v>0.02</v>
      </c>
      <c r="B4">
        <f>O4/1000</f>
        <v>0</v>
      </c>
      <c r="C4">
        <f>P4</f>
        <v>0.01</v>
      </c>
      <c r="D4">
        <f>Q4/1000</f>
        <v>0</v>
      </c>
      <c r="E4">
        <f>R4</f>
        <v>0.01</v>
      </c>
      <c r="F4">
        <f>S4/1000</f>
        <v>0</v>
      </c>
      <c r="H4" s="7">
        <f t="shared" ref="H4:H26" si="0">V4</f>
        <v>-5.75</v>
      </c>
      <c r="I4" s="7">
        <f t="shared" ref="I4:I26" si="1">W4/1000000</f>
        <v>-5.9999999999999997E-7</v>
      </c>
      <c r="J4" s="7">
        <f t="shared" ref="J4:J26" si="2">X4/1000</f>
        <v>0</v>
      </c>
      <c r="N4" s="11">
        <v>0.02</v>
      </c>
      <c r="O4" s="11">
        <v>0</v>
      </c>
      <c r="P4" s="11">
        <v>0.01</v>
      </c>
      <c r="Q4" s="11">
        <v>0</v>
      </c>
      <c r="R4" s="11">
        <v>0.01</v>
      </c>
      <c r="S4" s="11">
        <v>0</v>
      </c>
      <c r="T4" s="10"/>
      <c r="U4" s="10"/>
      <c r="V4" s="11">
        <v>-5.75</v>
      </c>
      <c r="W4" s="11">
        <v>-0.6</v>
      </c>
      <c r="X4" s="11">
        <v>0</v>
      </c>
    </row>
    <row r="5" spans="1:24" x14ac:dyDescent="0.25">
      <c r="A5" s="7">
        <f t="shared" ref="A5:A18" si="3">N5</f>
        <v>0.06</v>
      </c>
      <c r="B5" s="7">
        <f t="shared" ref="B5:B19" si="4">O5/1000</f>
        <v>2.8000000000000003E-4</v>
      </c>
      <c r="C5" s="7">
        <f t="shared" ref="C5:C19" si="5">P5</f>
        <v>0.05</v>
      </c>
      <c r="D5" s="7">
        <f t="shared" ref="D5:D19" si="6">Q5/1000</f>
        <v>2.8000000000000003E-4</v>
      </c>
      <c r="E5" s="7">
        <f t="shared" ref="E5:E19" si="7">R5</f>
        <v>0.02</v>
      </c>
      <c r="F5" s="7">
        <f t="shared" ref="F5:F14" si="8">S5/1000</f>
        <v>1.1239999999999999E-4</v>
      </c>
      <c r="H5" s="7">
        <f t="shared" si="0"/>
        <v>-4.55</v>
      </c>
      <c r="I5" s="7">
        <f t="shared" si="1"/>
        <v>-4.0000000000000003E-7</v>
      </c>
      <c r="J5" s="7">
        <f t="shared" si="2"/>
        <v>1E-4</v>
      </c>
      <c r="N5" s="11">
        <v>0.06</v>
      </c>
      <c r="O5" s="11">
        <v>0.28000000000000003</v>
      </c>
      <c r="P5" s="11">
        <v>0.05</v>
      </c>
      <c r="Q5" s="11">
        <v>0.28000000000000003</v>
      </c>
      <c r="R5" s="11">
        <v>0.02</v>
      </c>
      <c r="S5" s="11">
        <v>0.1124</v>
      </c>
      <c r="T5" s="10"/>
      <c r="U5" s="10"/>
      <c r="V5" s="11">
        <v>-4.55</v>
      </c>
      <c r="W5" s="11">
        <v>-0.4</v>
      </c>
      <c r="X5" s="11">
        <v>0.1</v>
      </c>
    </row>
    <row r="6" spans="1:24" x14ac:dyDescent="0.25">
      <c r="A6" s="7">
        <f t="shared" si="3"/>
        <v>0.09</v>
      </c>
      <c r="B6" s="7">
        <f t="shared" si="4"/>
        <v>7.2999999999999996E-4</v>
      </c>
      <c r="C6" s="7">
        <f t="shared" si="5"/>
        <v>0.09</v>
      </c>
      <c r="D6" s="7">
        <f t="shared" si="6"/>
        <v>1.25E-3</v>
      </c>
      <c r="E6" s="7">
        <f t="shared" si="7"/>
        <v>0.05</v>
      </c>
      <c r="F6" s="7">
        <f t="shared" si="8"/>
        <v>3.7800000000000003E-4</v>
      </c>
      <c r="H6" s="7">
        <f t="shared" si="0"/>
        <v>-4.24</v>
      </c>
      <c r="I6" s="7">
        <f t="shared" si="1"/>
        <v>-4.0000000000000003E-7</v>
      </c>
      <c r="J6" s="7">
        <f t="shared" si="2"/>
        <v>4.0000000000000002E-4</v>
      </c>
      <c r="N6" s="11">
        <v>0.09</v>
      </c>
      <c r="O6" s="11">
        <v>0.73</v>
      </c>
      <c r="P6" s="11">
        <v>0.09</v>
      </c>
      <c r="Q6" s="11">
        <v>1.25</v>
      </c>
      <c r="R6" s="11">
        <v>0.05</v>
      </c>
      <c r="S6" s="11">
        <v>0.378</v>
      </c>
      <c r="T6" s="10"/>
      <c r="U6" s="10"/>
      <c r="V6" s="11">
        <v>-4.24</v>
      </c>
      <c r="W6" s="11">
        <v>-0.4</v>
      </c>
      <c r="X6" s="11">
        <v>0.4</v>
      </c>
    </row>
    <row r="7" spans="1:24" x14ac:dyDescent="0.25">
      <c r="A7" s="7">
        <f t="shared" si="3"/>
        <v>0.11</v>
      </c>
      <c r="B7" s="7">
        <f t="shared" si="4"/>
        <v>1.0189999999999999E-3</v>
      </c>
      <c r="C7" s="7">
        <f t="shared" si="5"/>
        <v>0.28000000000000003</v>
      </c>
      <c r="D7" s="7">
        <f t="shared" si="6"/>
        <v>6.1500000000000001E-3</v>
      </c>
      <c r="E7" s="7">
        <f t="shared" si="7"/>
        <v>0.08</v>
      </c>
      <c r="F7" s="7">
        <f t="shared" si="8"/>
        <v>1.5E-3</v>
      </c>
      <c r="H7" s="7">
        <f t="shared" si="0"/>
        <v>-3.94</v>
      </c>
      <c r="I7" s="7">
        <f t="shared" si="1"/>
        <v>-4.0000000000000003E-7</v>
      </c>
      <c r="J7" s="7">
        <f t="shared" si="2"/>
        <v>2.9999999999999997E-4</v>
      </c>
      <c r="N7" s="11">
        <v>0.11</v>
      </c>
      <c r="O7" s="11">
        <v>1.0189999999999999</v>
      </c>
      <c r="P7" s="11">
        <v>0.28000000000000003</v>
      </c>
      <c r="Q7" s="11">
        <v>6.15</v>
      </c>
      <c r="R7" s="11">
        <v>0.08</v>
      </c>
      <c r="S7" s="11">
        <v>1.5</v>
      </c>
      <c r="T7" s="10"/>
      <c r="U7" s="10"/>
      <c r="V7" s="11">
        <v>-3.94</v>
      </c>
      <c r="W7" s="11">
        <v>-0.4</v>
      </c>
      <c r="X7" s="11">
        <v>0.3</v>
      </c>
    </row>
    <row r="8" spans="1:24" x14ac:dyDescent="0.25">
      <c r="A8" s="7">
        <f t="shared" si="3"/>
        <v>0.15</v>
      </c>
      <c r="B8" s="7">
        <f t="shared" si="4"/>
        <v>1.6899999999999999E-3</v>
      </c>
      <c r="C8" s="7">
        <f t="shared" si="5"/>
        <v>0.99</v>
      </c>
      <c r="D8" s="7">
        <f t="shared" si="6"/>
        <v>6.7300000000000007E-3</v>
      </c>
      <c r="E8" s="7">
        <f t="shared" si="7"/>
        <v>0.1</v>
      </c>
      <c r="F8" s="7">
        <f t="shared" si="8"/>
        <v>2.5499999999999997E-3</v>
      </c>
      <c r="H8" s="7">
        <f t="shared" si="0"/>
        <v>-2.48</v>
      </c>
      <c r="I8" s="7">
        <f t="shared" si="1"/>
        <v>-2.0000000000000002E-7</v>
      </c>
      <c r="J8" s="7">
        <f t="shared" si="2"/>
        <v>1E-4</v>
      </c>
      <c r="N8" s="11">
        <v>0.15</v>
      </c>
      <c r="O8" s="11">
        <v>1.69</v>
      </c>
      <c r="P8" s="11">
        <v>0.99</v>
      </c>
      <c r="Q8" s="11">
        <v>6.73</v>
      </c>
      <c r="R8" s="11">
        <v>0.1</v>
      </c>
      <c r="S8" s="11">
        <v>2.5499999999999998</v>
      </c>
      <c r="T8" s="10"/>
      <c r="U8" s="10"/>
      <c r="V8" s="11">
        <v>-2.48</v>
      </c>
      <c r="W8" s="11">
        <v>-0.2</v>
      </c>
      <c r="X8" s="11">
        <v>0.1</v>
      </c>
    </row>
    <row r="9" spans="1:24" x14ac:dyDescent="0.25">
      <c r="A9" s="7">
        <f t="shared" si="3"/>
        <v>0.28999999999999998</v>
      </c>
      <c r="B9" s="7">
        <f t="shared" si="4"/>
        <v>3.3900000000000002E-3</v>
      </c>
      <c r="C9" s="7">
        <f t="shared" si="5"/>
        <v>1.74</v>
      </c>
      <c r="D9" s="7">
        <f t="shared" si="6"/>
        <v>6.9299999999999995E-3</v>
      </c>
      <c r="E9" s="7">
        <f t="shared" si="7"/>
        <v>0.13</v>
      </c>
      <c r="F9" s="7">
        <f t="shared" si="8"/>
        <v>4.1600000000000005E-3</v>
      </c>
      <c r="H9" s="7">
        <f t="shared" si="0"/>
        <v>-1.51</v>
      </c>
      <c r="I9" s="7">
        <f t="shared" si="1"/>
        <v>-1.0000000000000001E-7</v>
      </c>
      <c r="J9" s="7">
        <f t="shared" si="2"/>
        <v>2.9999999999999997E-4</v>
      </c>
      <c r="N9" s="11">
        <v>0.28999999999999998</v>
      </c>
      <c r="O9" s="11">
        <v>3.39</v>
      </c>
      <c r="P9" s="11">
        <v>1.74</v>
      </c>
      <c r="Q9" s="11">
        <v>6.93</v>
      </c>
      <c r="R9" s="11">
        <v>0.13</v>
      </c>
      <c r="S9" s="11">
        <v>4.16</v>
      </c>
      <c r="T9" s="10"/>
      <c r="U9" s="10"/>
      <c r="V9" s="11">
        <v>-1.51</v>
      </c>
      <c r="W9" s="11">
        <v>-0.1</v>
      </c>
      <c r="X9" s="11">
        <v>0.3</v>
      </c>
    </row>
    <row r="10" spans="1:24" x14ac:dyDescent="0.25">
      <c r="A10" s="7">
        <f t="shared" si="3"/>
        <v>0.69</v>
      </c>
      <c r="B10" s="7">
        <f t="shared" si="4"/>
        <v>3.7599999999999999E-3</v>
      </c>
      <c r="C10" s="7"/>
      <c r="D10" s="7"/>
      <c r="E10" s="7">
        <f t="shared" si="7"/>
        <v>0.17</v>
      </c>
      <c r="F10" s="7">
        <f t="shared" si="8"/>
        <v>6.2599999999999999E-3</v>
      </c>
      <c r="H10" s="7">
        <f t="shared" si="0"/>
        <v>-0.84</v>
      </c>
      <c r="I10" s="7">
        <f t="shared" si="1"/>
        <v>-1.0000000000000001E-7</v>
      </c>
      <c r="J10" s="7">
        <f t="shared" si="2"/>
        <v>2.0000000000000001E-4</v>
      </c>
      <c r="N10" s="11">
        <v>0.69</v>
      </c>
      <c r="O10" s="11">
        <v>3.76</v>
      </c>
      <c r="P10" s="10"/>
      <c r="Q10" s="10"/>
      <c r="R10" s="11">
        <v>0.17</v>
      </c>
      <c r="S10" s="11">
        <v>6.26</v>
      </c>
      <c r="T10" s="10"/>
      <c r="U10" s="10"/>
      <c r="V10" s="11">
        <v>-0.84</v>
      </c>
      <c r="W10" s="11">
        <v>-0.1</v>
      </c>
      <c r="X10" s="11">
        <v>0.2</v>
      </c>
    </row>
    <row r="11" spans="1:24" x14ac:dyDescent="0.25">
      <c r="A11" s="7">
        <f t="shared" si="3"/>
        <v>1</v>
      </c>
      <c r="B11" s="7">
        <f t="shared" si="4"/>
        <v>3.8599999999999997E-3</v>
      </c>
      <c r="C11" s="7"/>
      <c r="D11" s="7"/>
      <c r="E11" s="7">
        <f t="shared" si="7"/>
        <v>0.19</v>
      </c>
      <c r="F11" s="7">
        <f t="shared" si="8"/>
        <v>7.3200000000000001E-3</v>
      </c>
      <c r="H11" s="7">
        <f t="shared" si="0"/>
        <v>-0.15</v>
      </c>
      <c r="I11" s="7">
        <f t="shared" si="1"/>
        <v>0</v>
      </c>
      <c r="J11" s="7">
        <f t="shared" si="2"/>
        <v>0</v>
      </c>
      <c r="N11" s="11">
        <v>1</v>
      </c>
      <c r="O11" s="11">
        <v>3.86</v>
      </c>
      <c r="P11" s="10"/>
      <c r="Q11" s="10"/>
      <c r="R11" s="11">
        <v>0.19</v>
      </c>
      <c r="S11" s="11">
        <v>7.32</v>
      </c>
      <c r="T11" s="10"/>
      <c r="U11" s="10"/>
      <c r="V11" s="11">
        <v>-0.15</v>
      </c>
      <c r="W11" s="11">
        <v>0</v>
      </c>
      <c r="X11" s="11">
        <v>0</v>
      </c>
    </row>
    <row r="12" spans="1:24" x14ac:dyDescent="0.25">
      <c r="A12" s="7">
        <f t="shared" si="3"/>
        <v>1.2</v>
      </c>
      <c r="B12" s="7">
        <f t="shared" si="4"/>
        <v>3.8999999999999998E-3</v>
      </c>
      <c r="C12" s="7"/>
      <c r="D12" s="7"/>
      <c r="E12" s="7">
        <f t="shared" si="7"/>
        <v>0.5</v>
      </c>
      <c r="F12" s="7">
        <f t="shared" si="8"/>
        <v>9.1999999999999998E-3</v>
      </c>
      <c r="H12" s="7">
        <f t="shared" si="0"/>
        <v>-0.11</v>
      </c>
      <c r="I12" s="7">
        <f t="shared" si="1"/>
        <v>0</v>
      </c>
      <c r="J12" s="7">
        <f t="shared" si="2"/>
        <v>8.0000000000000004E-4</v>
      </c>
      <c r="N12" s="11">
        <v>1.2</v>
      </c>
      <c r="O12" s="11">
        <v>3.9</v>
      </c>
      <c r="P12" s="10"/>
      <c r="Q12" s="10"/>
      <c r="R12" s="11">
        <v>0.5</v>
      </c>
      <c r="S12" s="11">
        <v>9.1999999999999993</v>
      </c>
      <c r="T12" s="10"/>
      <c r="U12" s="10"/>
      <c r="V12" s="11">
        <v>-0.11</v>
      </c>
      <c r="W12" s="11">
        <v>0</v>
      </c>
      <c r="X12" s="11">
        <v>0.8</v>
      </c>
    </row>
    <row r="13" spans="1:24" x14ac:dyDescent="0.25">
      <c r="A13" s="7">
        <f t="shared" si="3"/>
        <v>1.5</v>
      </c>
      <c r="B13" s="7">
        <f t="shared" si="4"/>
        <v>3.9500000000000004E-3</v>
      </c>
      <c r="C13" s="7"/>
      <c r="D13" s="7"/>
      <c r="E13" s="7">
        <f t="shared" si="7"/>
        <v>0.57999999999999996</v>
      </c>
      <c r="F13" s="7">
        <f t="shared" si="8"/>
        <v>9.2499999999999995E-3</v>
      </c>
      <c r="H13" s="7">
        <f t="shared" si="0"/>
        <v>-0.08</v>
      </c>
      <c r="I13" s="7">
        <f t="shared" si="1"/>
        <v>1.0000000000000001E-7</v>
      </c>
      <c r="J13" s="7">
        <f t="shared" si="2"/>
        <v>2.7000000000000001E-3</v>
      </c>
      <c r="N13" s="11">
        <v>1.5</v>
      </c>
      <c r="O13" s="11">
        <v>3.95</v>
      </c>
      <c r="P13" s="10"/>
      <c r="Q13" s="10"/>
      <c r="R13" s="11">
        <v>0.57999999999999996</v>
      </c>
      <c r="S13" s="11">
        <v>9.25</v>
      </c>
      <c r="T13" s="10"/>
      <c r="U13" s="10"/>
      <c r="V13" s="11">
        <v>-0.08</v>
      </c>
      <c r="W13" s="11">
        <v>0.1</v>
      </c>
      <c r="X13" s="11">
        <v>2.7</v>
      </c>
    </row>
    <row r="14" spans="1:24" x14ac:dyDescent="0.25">
      <c r="A14" s="7">
        <f t="shared" si="3"/>
        <v>1.75</v>
      </c>
      <c r="B14" s="7">
        <f t="shared" si="4"/>
        <v>4.0000000000000001E-3</v>
      </c>
      <c r="C14" s="7"/>
      <c r="D14" s="7"/>
      <c r="E14" s="7">
        <f t="shared" si="7"/>
        <v>0.6</v>
      </c>
      <c r="F14" s="7">
        <f t="shared" si="8"/>
        <v>9.2300000000000004E-3</v>
      </c>
      <c r="H14" s="7">
        <f t="shared" si="0"/>
        <v>-0.03</v>
      </c>
      <c r="I14" s="7">
        <f t="shared" si="1"/>
        <v>1.0000000000000001E-7</v>
      </c>
      <c r="J14" s="7">
        <f t="shared" si="2"/>
        <v>4.0000000000000001E-3</v>
      </c>
      <c r="N14" s="11">
        <v>1.75</v>
      </c>
      <c r="O14" s="11">
        <v>4</v>
      </c>
      <c r="P14" s="10"/>
      <c r="Q14" s="10"/>
      <c r="R14" s="11">
        <v>0.6</v>
      </c>
      <c r="S14" s="11">
        <v>9.23</v>
      </c>
      <c r="T14" s="10"/>
      <c r="U14" s="10"/>
      <c r="V14" s="11">
        <v>-0.03</v>
      </c>
      <c r="W14" s="11">
        <v>0.1</v>
      </c>
      <c r="X14" s="11">
        <v>4</v>
      </c>
    </row>
    <row r="15" spans="1:24" x14ac:dyDescent="0.25">
      <c r="A15" s="7">
        <f t="shared" si="3"/>
        <v>1.95</v>
      </c>
      <c r="B15" s="7">
        <f t="shared" si="4"/>
        <v>4.0199999999999993E-3</v>
      </c>
      <c r="C15" s="7"/>
      <c r="D15" s="7"/>
      <c r="E15" s="7"/>
      <c r="H15" s="7">
        <f t="shared" si="0"/>
        <v>-0.03</v>
      </c>
      <c r="I15" s="7">
        <f t="shared" si="1"/>
        <v>2.0000000000000002E-7</v>
      </c>
      <c r="J15" s="7">
        <f t="shared" si="2"/>
        <v>7.1999999999999998E-3</v>
      </c>
      <c r="N15" s="11">
        <v>1.95</v>
      </c>
      <c r="O15" s="11">
        <v>4.0199999999999996</v>
      </c>
      <c r="P15" s="10"/>
      <c r="Q15" s="10"/>
      <c r="R15" s="10"/>
      <c r="S15" s="10"/>
      <c r="T15" s="10"/>
      <c r="U15" s="10"/>
      <c r="V15" s="11">
        <v>-0.03</v>
      </c>
      <c r="W15" s="11">
        <v>0.2</v>
      </c>
      <c r="X15" s="11">
        <v>7.2</v>
      </c>
    </row>
    <row r="16" spans="1:24" x14ac:dyDescent="0.25">
      <c r="A16" s="7">
        <f t="shared" si="3"/>
        <v>2.23</v>
      </c>
      <c r="B16" s="7">
        <f t="shared" si="4"/>
        <v>4.0800000000000003E-3</v>
      </c>
      <c r="C16" s="7"/>
      <c r="D16" s="7"/>
      <c r="E16" s="7"/>
      <c r="H16" s="7">
        <f t="shared" si="0"/>
        <v>0.03</v>
      </c>
      <c r="I16" s="7">
        <f t="shared" si="1"/>
        <v>2.9999999999999999E-7</v>
      </c>
      <c r="J16" s="7">
        <f t="shared" si="2"/>
        <v>1.66E-2</v>
      </c>
      <c r="N16" s="11">
        <v>2.23</v>
      </c>
      <c r="O16" s="11">
        <v>4.08</v>
      </c>
      <c r="P16" s="10"/>
      <c r="Q16" s="10"/>
      <c r="R16" s="10"/>
      <c r="S16" s="10"/>
      <c r="T16" s="10"/>
      <c r="U16" s="10"/>
      <c r="V16" s="11">
        <v>0.03</v>
      </c>
      <c r="W16" s="11">
        <v>0.3</v>
      </c>
      <c r="X16" s="11">
        <v>16.600000000000001</v>
      </c>
    </row>
    <row r="17" spans="1:24" x14ac:dyDescent="0.25">
      <c r="A17" s="7">
        <f t="shared" si="3"/>
        <v>2.65</v>
      </c>
      <c r="B17" s="7">
        <f t="shared" si="4"/>
        <v>4.15E-3</v>
      </c>
      <c r="C17" s="7"/>
      <c r="D17" s="7"/>
      <c r="E17" s="7"/>
      <c r="H17" s="7">
        <f t="shared" si="0"/>
        <v>0.06</v>
      </c>
      <c r="I17" s="7">
        <f t="shared" si="1"/>
        <v>4.9999999999999998E-7</v>
      </c>
      <c r="J17" s="7">
        <f t="shared" si="2"/>
        <v>2.4199999999999999E-2</v>
      </c>
      <c r="N17" s="11">
        <v>2.65</v>
      </c>
      <c r="O17" s="11">
        <v>4.1500000000000004</v>
      </c>
      <c r="P17" s="10"/>
      <c r="Q17" s="10"/>
      <c r="R17" s="10"/>
      <c r="S17" s="10"/>
      <c r="T17" s="10"/>
      <c r="U17" s="10"/>
      <c r="V17" s="11">
        <v>0.06</v>
      </c>
      <c r="W17" s="11">
        <v>0.5</v>
      </c>
      <c r="X17" s="11">
        <v>24.2</v>
      </c>
    </row>
    <row r="18" spans="1:24" x14ac:dyDescent="0.25">
      <c r="A18" s="7">
        <f t="shared" si="3"/>
        <v>3</v>
      </c>
      <c r="B18" s="7">
        <f t="shared" si="4"/>
        <v>4.1900000000000001E-3</v>
      </c>
      <c r="C18" s="7"/>
      <c r="D18" s="7"/>
      <c r="E18" s="7"/>
      <c r="H18" s="7">
        <f t="shared" si="0"/>
        <v>0.13</v>
      </c>
      <c r="I18" s="7">
        <f t="shared" si="1"/>
        <v>9.0000000000000007E-7</v>
      </c>
      <c r="J18" s="7">
        <f t="shared" si="2"/>
        <v>5.3200000000000004E-2</v>
      </c>
      <c r="N18" s="11">
        <v>3</v>
      </c>
      <c r="O18" s="11">
        <v>4.1900000000000004</v>
      </c>
      <c r="P18" s="10"/>
      <c r="Q18" s="10"/>
      <c r="R18" s="10"/>
      <c r="S18" s="10"/>
      <c r="T18" s="10"/>
      <c r="U18" s="10"/>
      <c r="V18" s="11">
        <v>0.13</v>
      </c>
      <c r="W18" s="11">
        <v>0.9</v>
      </c>
      <c r="X18" s="11">
        <v>53.2</v>
      </c>
    </row>
    <row r="19" spans="1:24" x14ac:dyDescent="0.25">
      <c r="A19" s="7">
        <f>N19</f>
        <v>3.1</v>
      </c>
      <c r="B19" s="7">
        <f t="shared" si="4"/>
        <v>4.2000000000000006E-3</v>
      </c>
      <c r="C19" s="7"/>
      <c r="D19" s="7"/>
      <c r="E19" s="7"/>
      <c r="H19" s="7">
        <f t="shared" si="0"/>
        <v>0.19</v>
      </c>
      <c r="I19" s="7">
        <f t="shared" si="1"/>
        <v>1.1000000000000001E-6</v>
      </c>
      <c r="J19" s="7">
        <f t="shared" si="2"/>
        <v>7.0499999999999993E-2</v>
      </c>
      <c r="N19" s="11">
        <v>3.1</v>
      </c>
      <c r="O19" s="11">
        <v>4.2</v>
      </c>
      <c r="P19" s="10"/>
      <c r="Q19" s="10"/>
      <c r="R19" s="10"/>
      <c r="S19" s="10"/>
      <c r="T19" s="10"/>
      <c r="U19" s="10"/>
      <c r="V19" s="11">
        <v>0.19</v>
      </c>
      <c r="W19" s="11">
        <v>1.1000000000000001</v>
      </c>
      <c r="X19" s="11">
        <v>70.5</v>
      </c>
    </row>
    <row r="20" spans="1:24" x14ac:dyDescent="0.25">
      <c r="H20" s="7">
        <f t="shared" si="0"/>
        <v>0.33</v>
      </c>
      <c r="I20" s="7">
        <f t="shared" si="1"/>
        <v>1.3999999999999999E-6</v>
      </c>
      <c r="J20" s="7">
        <f t="shared" si="2"/>
        <v>9.4E-2</v>
      </c>
      <c r="N20" s="10"/>
      <c r="O20" s="10"/>
      <c r="P20" s="10"/>
      <c r="Q20" s="10"/>
      <c r="R20" s="10"/>
      <c r="S20" s="10"/>
      <c r="T20" s="10"/>
      <c r="U20" s="10"/>
      <c r="V20" s="11">
        <v>0.33</v>
      </c>
      <c r="W20" s="11">
        <v>1.4</v>
      </c>
      <c r="X20" s="11">
        <v>94</v>
      </c>
    </row>
    <row r="21" spans="1:24" x14ac:dyDescent="0.25">
      <c r="H21" s="7">
        <f t="shared" si="0"/>
        <v>0.48</v>
      </c>
      <c r="I21" s="7">
        <f t="shared" si="1"/>
        <v>2.2000000000000001E-6</v>
      </c>
      <c r="J21" s="7">
        <f t="shared" si="2"/>
        <v>0.15</v>
      </c>
      <c r="N21" s="10"/>
      <c r="O21" s="10"/>
      <c r="P21" s="10"/>
      <c r="Q21" s="10"/>
      <c r="R21" s="10"/>
      <c r="S21" s="10"/>
      <c r="T21" s="10"/>
      <c r="U21" s="10"/>
      <c r="V21" s="11">
        <v>0.48</v>
      </c>
      <c r="W21" s="11">
        <v>2.2000000000000002</v>
      </c>
      <c r="X21" s="11">
        <v>150</v>
      </c>
    </row>
    <row r="22" spans="1:24" x14ac:dyDescent="0.25">
      <c r="H22" s="7">
        <f t="shared" si="0"/>
        <v>0.52</v>
      </c>
      <c r="I22" s="7">
        <f t="shared" si="1"/>
        <v>2.6000000000000001E-6</v>
      </c>
      <c r="J22" s="7">
        <f t="shared" si="2"/>
        <v>0.17</v>
      </c>
      <c r="N22" s="10"/>
      <c r="O22" s="10"/>
      <c r="P22" s="10"/>
      <c r="Q22" s="10"/>
      <c r="R22" s="10"/>
      <c r="S22" s="10"/>
      <c r="T22" s="10"/>
      <c r="U22" s="10"/>
      <c r="V22" s="11">
        <v>0.52</v>
      </c>
      <c r="W22" s="11">
        <v>2.6</v>
      </c>
      <c r="X22" s="11">
        <v>170</v>
      </c>
    </row>
    <row r="23" spans="1:24" x14ac:dyDescent="0.25">
      <c r="H23" s="7">
        <f t="shared" si="0"/>
        <v>0.57999999999999996</v>
      </c>
      <c r="I23" s="7">
        <f t="shared" si="1"/>
        <v>5.0000000000000004E-6</v>
      </c>
      <c r="J23" s="7">
        <f t="shared" si="2"/>
        <v>0.4</v>
      </c>
      <c r="N23" s="10"/>
      <c r="O23" s="10"/>
      <c r="P23" s="10"/>
      <c r="Q23" s="10"/>
      <c r="R23" s="10"/>
      <c r="S23" s="10"/>
      <c r="T23" s="10"/>
      <c r="U23" s="10"/>
      <c r="V23" s="11">
        <v>0.57999999999999996</v>
      </c>
      <c r="W23" s="11">
        <v>5</v>
      </c>
      <c r="X23" s="11">
        <v>400</v>
      </c>
    </row>
    <row r="24" spans="1:24" x14ac:dyDescent="0.25">
      <c r="H24" s="7">
        <f t="shared" si="0"/>
        <v>0.64</v>
      </c>
      <c r="I24" s="7">
        <f t="shared" si="1"/>
        <v>2.1399999999999998E-5</v>
      </c>
      <c r="J24" s="7">
        <f t="shared" si="2"/>
        <v>2.6</v>
      </c>
      <c r="N24" s="10"/>
      <c r="O24" s="10"/>
      <c r="P24" s="10"/>
      <c r="Q24" s="10"/>
      <c r="R24" s="10"/>
      <c r="S24" s="10"/>
      <c r="T24" s="10"/>
      <c r="U24" s="10"/>
      <c r="V24" s="11">
        <v>0.64</v>
      </c>
      <c r="W24" s="11">
        <v>21.4</v>
      </c>
      <c r="X24" s="11">
        <v>2600</v>
      </c>
    </row>
    <row r="25" spans="1:24" x14ac:dyDescent="0.25">
      <c r="H25" s="7">
        <f t="shared" si="0"/>
        <v>0.68</v>
      </c>
      <c r="I25" s="7">
        <f t="shared" si="1"/>
        <v>1.56E-4</v>
      </c>
      <c r="J25" s="7">
        <f t="shared" si="2"/>
        <v>4.9009999999999998</v>
      </c>
      <c r="N25" s="10"/>
      <c r="O25" s="10"/>
      <c r="P25" s="10"/>
      <c r="Q25" s="10"/>
      <c r="R25" s="10"/>
      <c r="S25" s="10"/>
      <c r="T25" s="10"/>
      <c r="U25" s="10"/>
      <c r="V25" s="11">
        <v>0.68</v>
      </c>
      <c r="W25" s="11">
        <v>156</v>
      </c>
      <c r="X25" s="11">
        <v>4901</v>
      </c>
    </row>
    <row r="26" spans="1:24" x14ac:dyDescent="0.25">
      <c r="H26" s="7">
        <f t="shared" si="0"/>
        <v>0.71</v>
      </c>
      <c r="I26" s="7">
        <f t="shared" si="1"/>
        <v>6.5499999999999998E-4</v>
      </c>
      <c r="J26" s="7">
        <f t="shared" si="2"/>
        <v>8.42</v>
      </c>
      <c r="N26" s="10"/>
      <c r="O26" s="10"/>
      <c r="P26" s="10"/>
      <c r="Q26" s="10"/>
      <c r="R26" s="10"/>
      <c r="S26" s="10"/>
      <c r="T26" s="10"/>
      <c r="U26" s="10"/>
      <c r="V26" s="11">
        <v>0.71</v>
      </c>
      <c r="W26" s="11">
        <v>655</v>
      </c>
      <c r="X26" s="11">
        <v>8420</v>
      </c>
    </row>
  </sheetData>
  <mergeCells count="10">
    <mergeCell ref="N1:S1"/>
    <mergeCell ref="V1:X1"/>
    <mergeCell ref="N2:O2"/>
    <mergeCell ref="P2:Q2"/>
    <mergeCell ref="R2:S2"/>
    <mergeCell ref="A1:F1"/>
    <mergeCell ref="A2:B2"/>
    <mergeCell ref="C2:D2"/>
    <mergeCell ref="E2:F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Солодянкин</dc:creator>
  <cp:lastModifiedBy>Андрей Солодянкин</cp:lastModifiedBy>
  <dcterms:created xsi:type="dcterms:W3CDTF">2018-12-11T12:25:02Z</dcterms:created>
  <dcterms:modified xsi:type="dcterms:W3CDTF">2018-12-15T15:15:54Z</dcterms:modified>
</cp:coreProperties>
</file>