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1\Projects\DB_course\"/>
    </mc:Choice>
  </mc:AlternateContent>
  <xr:revisionPtr revIDLastSave="0" documentId="13_ncr:1_{87D2DE82-8206-4056-8910-B33F3E55F5D9}" xr6:coauthVersionLast="40" xr6:coauthVersionMax="40" xr10:uidLastSave="{00000000-0000-0000-0000-000000000000}"/>
  <bookViews>
    <workbookView xWindow="0" yWindow="0" windowWidth="23040" windowHeight="8988" activeTab="2" xr2:uid="{92A2ABE0-DFF9-4BA9-8FA6-D99AB4157D4D}"/>
  </bookViews>
  <sheets>
    <sheet name="Client" sheetId="1" r:id="rId1"/>
    <sheet name="Coach" sheetId="2" r:id="rId2"/>
    <sheet name="Scheduler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8" i="2" l="1"/>
  <c r="E12" i="2"/>
  <c r="E16" i="2"/>
  <c r="E20" i="2"/>
  <c r="G4" i="3"/>
  <c r="H4" i="3" s="1"/>
  <c r="G5" i="3"/>
  <c r="H5" i="3" s="1"/>
  <c r="G6" i="3"/>
  <c r="H6" i="3" s="1"/>
  <c r="G7" i="3"/>
  <c r="H7" i="3" s="1"/>
  <c r="G8" i="3"/>
  <c r="H8" i="3" s="1"/>
  <c r="G9" i="3"/>
  <c r="H9" i="3" s="1"/>
  <c r="G10" i="3"/>
  <c r="H10" i="3" s="1"/>
  <c r="G11" i="3"/>
  <c r="H11" i="3" s="1"/>
  <c r="G12" i="3"/>
  <c r="H12" i="3" s="1"/>
  <c r="G13" i="3"/>
  <c r="H13" i="3" s="1"/>
  <c r="G14" i="3"/>
  <c r="H14" i="3" s="1"/>
  <c r="G15" i="3"/>
  <c r="H15" i="3" s="1"/>
  <c r="G16" i="3"/>
  <c r="H16" i="3" s="1"/>
  <c r="G17" i="3"/>
  <c r="H17" i="3" s="1"/>
  <c r="G18" i="3"/>
  <c r="H18" i="3" s="1"/>
  <c r="G19" i="3"/>
  <c r="H19" i="3" s="1"/>
  <c r="G20" i="3"/>
  <c r="H20" i="3" s="1"/>
  <c r="G21" i="3"/>
  <c r="H21" i="3" s="1"/>
  <c r="G22" i="3"/>
  <c r="H22" i="3" s="1"/>
  <c r="G3" i="3"/>
  <c r="H3" i="3" s="1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3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3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3" i="3"/>
  <c r="B4" i="3"/>
  <c r="I4" i="3" s="1"/>
  <c r="B5" i="3"/>
  <c r="I5" i="3" s="1"/>
  <c r="B6" i="3"/>
  <c r="I6" i="3" s="1"/>
  <c r="B7" i="3"/>
  <c r="I7" i="3" s="1"/>
  <c r="B8" i="3"/>
  <c r="I8" i="3" s="1"/>
  <c r="B9" i="3"/>
  <c r="I9" i="3" s="1"/>
  <c r="B10" i="3"/>
  <c r="I10" i="3" s="1"/>
  <c r="B11" i="3"/>
  <c r="I11" i="3" s="1"/>
  <c r="B12" i="3"/>
  <c r="I12" i="3" s="1"/>
  <c r="B13" i="3"/>
  <c r="I13" i="3" s="1"/>
  <c r="B14" i="3"/>
  <c r="I14" i="3" s="1"/>
  <c r="B15" i="3"/>
  <c r="I15" i="3" s="1"/>
  <c r="B16" i="3"/>
  <c r="I16" i="3" s="1"/>
  <c r="B17" i="3"/>
  <c r="I17" i="3" s="1"/>
  <c r="B18" i="3"/>
  <c r="I18" i="3" s="1"/>
  <c r="B19" i="3"/>
  <c r="I19" i="3" s="1"/>
  <c r="B20" i="3"/>
  <c r="I20" i="3" s="1"/>
  <c r="B21" i="3"/>
  <c r="I21" i="3" s="1"/>
  <c r="B22" i="3"/>
  <c r="B3" i="3"/>
  <c r="I3" i="3" s="1"/>
  <c r="C5" i="2"/>
  <c r="E5" i="2" s="1"/>
  <c r="C6" i="2"/>
  <c r="E6" i="2" s="1"/>
  <c r="C7" i="2"/>
  <c r="E7" i="2" s="1"/>
  <c r="C8" i="2"/>
  <c r="C9" i="2"/>
  <c r="E9" i="2" s="1"/>
  <c r="C10" i="2"/>
  <c r="E10" i="2" s="1"/>
  <c r="C11" i="2"/>
  <c r="E11" i="2" s="1"/>
  <c r="C12" i="2"/>
  <c r="C13" i="2"/>
  <c r="E13" i="2" s="1"/>
  <c r="C14" i="2"/>
  <c r="E14" i="2" s="1"/>
  <c r="C15" i="2"/>
  <c r="E15" i="2" s="1"/>
  <c r="C16" i="2"/>
  <c r="C17" i="2"/>
  <c r="E17" i="2" s="1"/>
  <c r="C18" i="2"/>
  <c r="E18" i="2" s="1"/>
  <c r="C19" i="2"/>
  <c r="E19" i="2" s="1"/>
  <c r="C20" i="2"/>
  <c r="C21" i="2"/>
  <c r="E21" i="2" s="1"/>
  <c r="C22" i="2"/>
  <c r="E22" i="2" s="1"/>
  <c r="C23" i="2"/>
  <c r="E23" i="2" s="1"/>
  <c r="C4" i="2"/>
  <c r="D23" i="2"/>
  <c r="D22" i="2"/>
  <c r="D21" i="2"/>
  <c r="D20" i="2"/>
  <c r="D19" i="2"/>
  <c r="D18" i="2"/>
  <c r="D17" i="2"/>
  <c r="D16" i="2"/>
  <c r="D15" i="2"/>
  <c r="D14" i="2"/>
  <c r="D13" i="2"/>
  <c r="D12" i="2"/>
  <c r="D11" i="2"/>
  <c r="D10" i="2"/>
  <c r="D9" i="2"/>
  <c r="D8" i="2"/>
  <c r="D7" i="2"/>
  <c r="D6" i="2"/>
  <c r="D5" i="2"/>
  <c r="D4" i="2"/>
  <c r="E4" i="2" l="1"/>
  <c r="I22" i="3"/>
  <c r="F19" i="1"/>
  <c r="G19" i="1" s="1"/>
  <c r="H19" i="1"/>
  <c r="F20" i="1"/>
  <c r="G20" i="1" s="1"/>
  <c r="H20" i="1"/>
  <c r="F21" i="1"/>
  <c r="G21" i="1" s="1"/>
  <c r="H21" i="1"/>
  <c r="F22" i="1"/>
  <c r="G22" i="1" s="1"/>
  <c r="H22" i="1"/>
  <c r="F23" i="1"/>
  <c r="G23" i="1" s="1"/>
  <c r="H23" i="1"/>
  <c r="F24" i="1"/>
  <c r="G24" i="1" s="1"/>
  <c r="H24" i="1"/>
  <c r="F25" i="1"/>
  <c r="G25" i="1" s="1"/>
  <c r="H25" i="1"/>
  <c r="F26" i="1"/>
  <c r="G26" i="1" s="1"/>
  <c r="H26" i="1"/>
  <c r="F27" i="1"/>
  <c r="G27" i="1" s="1"/>
  <c r="H27" i="1"/>
  <c r="F28" i="1"/>
  <c r="G28" i="1" s="1"/>
  <c r="H28" i="1"/>
  <c r="F29" i="1"/>
  <c r="G29" i="1" s="1"/>
  <c r="H29" i="1"/>
  <c r="F30" i="1"/>
  <c r="G30" i="1" s="1"/>
  <c r="H30" i="1"/>
  <c r="F31" i="1"/>
  <c r="G31" i="1" s="1"/>
  <c r="H31" i="1"/>
  <c r="F32" i="1"/>
  <c r="G32" i="1" s="1"/>
  <c r="H32" i="1"/>
  <c r="F33" i="1"/>
  <c r="G33" i="1" s="1"/>
  <c r="H33" i="1"/>
  <c r="F34" i="1"/>
  <c r="G34" i="1" s="1"/>
  <c r="H34" i="1"/>
  <c r="F35" i="1"/>
  <c r="G35" i="1" s="1"/>
  <c r="H35" i="1"/>
  <c r="F36" i="1"/>
  <c r="G36" i="1" s="1"/>
  <c r="H36" i="1"/>
  <c r="F37" i="1"/>
  <c r="G37" i="1" s="1"/>
  <c r="H37" i="1"/>
  <c r="F38" i="1"/>
  <c r="G38" i="1" s="1"/>
  <c r="H38" i="1"/>
  <c r="F39" i="1"/>
  <c r="G39" i="1" s="1"/>
  <c r="H39" i="1"/>
  <c r="F40" i="1"/>
  <c r="G40" i="1" s="1"/>
  <c r="H40" i="1"/>
  <c r="F41" i="1"/>
  <c r="G41" i="1" s="1"/>
  <c r="H41" i="1"/>
  <c r="F42" i="1"/>
  <c r="G42" i="1" s="1"/>
  <c r="H42" i="1"/>
  <c r="F43" i="1"/>
  <c r="G43" i="1" s="1"/>
  <c r="H43" i="1"/>
  <c r="F44" i="1"/>
  <c r="G44" i="1" s="1"/>
  <c r="H44" i="1"/>
  <c r="F45" i="1"/>
  <c r="G45" i="1" s="1"/>
  <c r="H45" i="1"/>
  <c r="F46" i="1"/>
  <c r="G46" i="1" s="1"/>
  <c r="H46" i="1"/>
  <c r="F47" i="1"/>
  <c r="G47" i="1" s="1"/>
  <c r="H47" i="1"/>
  <c r="F48" i="1"/>
  <c r="G48" i="1" s="1"/>
  <c r="H48" i="1"/>
  <c r="F49" i="1"/>
  <c r="G49" i="1" s="1"/>
  <c r="H49" i="1"/>
  <c r="F50" i="1"/>
  <c r="G50" i="1" s="1"/>
  <c r="H50" i="1"/>
  <c r="F51" i="1"/>
  <c r="G51" i="1" s="1"/>
  <c r="H51" i="1"/>
  <c r="F52" i="1"/>
  <c r="G52" i="1" s="1"/>
  <c r="H52" i="1"/>
  <c r="F53" i="1"/>
  <c r="G53" i="1" s="1"/>
  <c r="H53" i="1"/>
  <c r="F54" i="1"/>
  <c r="G54" i="1" s="1"/>
  <c r="H54" i="1"/>
  <c r="F55" i="1"/>
  <c r="G55" i="1" s="1"/>
  <c r="H55" i="1"/>
  <c r="F56" i="1"/>
  <c r="G56" i="1" s="1"/>
  <c r="H56" i="1"/>
  <c r="F57" i="1"/>
  <c r="G57" i="1" s="1"/>
  <c r="H57" i="1"/>
  <c r="F58" i="1"/>
  <c r="G58" i="1" s="1"/>
  <c r="H58" i="1"/>
  <c r="F59" i="1"/>
  <c r="G59" i="1" s="1"/>
  <c r="H59" i="1"/>
  <c r="F60" i="1"/>
  <c r="G60" i="1" s="1"/>
  <c r="H60" i="1"/>
  <c r="F61" i="1"/>
  <c r="G61" i="1" s="1"/>
  <c r="H61" i="1"/>
  <c r="F62" i="1"/>
  <c r="G62" i="1" s="1"/>
  <c r="H62" i="1"/>
  <c r="F63" i="1"/>
  <c r="G63" i="1" s="1"/>
  <c r="H63" i="1"/>
  <c r="E4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4" i="1"/>
  <c r="F5" i="1"/>
  <c r="G5" i="1" s="1"/>
  <c r="F6" i="1"/>
  <c r="G6" i="1" s="1"/>
  <c r="F7" i="1"/>
  <c r="G7" i="1" s="1"/>
  <c r="F8" i="1"/>
  <c r="G8" i="1" s="1"/>
  <c r="F9" i="1"/>
  <c r="G9" i="1" s="1"/>
  <c r="F10" i="1"/>
  <c r="G10" i="1" s="1"/>
  <c r="F11" i="1"/>
  <c r="G11" i="1" s="1"/>
  <c r="F12" i="1"/>
  <c r="G12" i="1" s="1"/>
  <c r="F13" i="1"/>
  <c r="G13" i="1" s="1"/>
  <c r="F14" i="1"/>
  <c r="G14" i="1" s="1"/>
  <c r="F15" i="1"/>
  <c r="G15" i="1" s="1"/>
  <c r="F16" i="1"/>
  <c r="G16" i="1" s="1"/>
  <c r="F17" i="1"/>
  <c r="G17" i="1" s="1"/>
  <c r="F18" i="1"/>
  <c r="G18" i="1" s="1"/>
  <c r="F4" i="1"/>
  <c r="G4" i="1" s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I11" i="1" l="1"/>
  <c r="I7" i="1"/>
  <c r="I16" i="1"/>
  <c r="I12" i="1"/>
  <c r="I8" i="1"/>
  <c r="I63" i="1"/>
  <c r="I59" i="1"/>
  <c r="I55" i="1"/>
  <c r="I51" i="1"/>
  <c r="I47" i="1"/>
  <c r="I43" i="1"/>
  <c r="I39" i="1"/>
  <c r="I35" i="1"/>
  <c r="I31" i="1"/>
  <c r="I27" i="1"/>
  <c r="I23" i="1"/>
  <c r="I19" i="1"/>
  <c r="I60" i="1"/>
  <c r="I56" i="1"/>
  <c r="I52" i="1"/>
  <c r="I48" i="1"/>
  <c r="I44" i="1"/>
  <c r="I40" i="1"/>
  <c r="I36" i="1"/>
  <c r="I32" i="1"/>
  <c r="I28" i="1"/>
  <c r="I24" i="1"/>
  <c r="I20" i="1"/>
  <c r="I15" i="1"/>
  <c r="I62" i="1"/>
  <c r="I58" i="1"/>
  <c r="I54" i="1"/>
  <c r="I50" i="1"/>
  <c r="I46" i="1"/>
  <c r="I42" i="1"/>
  <c r="I38" i="1"/>
  <c r="I34" i="1"/>
  <c r="I30" i="1"/>
  <c r="I26" i="1"/>
  <c r="I22" i="1"/>
  <c r="I18" i="1"/>
  <c r="I10" i="1"/>
  <c r="I14" i="1"/>
  <c r="I6" i="1"/>
  <c r="I17" i="1"/>
  <c r="I13" i="1"/>
  <c r="I9" i="1"/>
  <c r="I61" i="1"/>
  <c r="I49" i="1"/>
  <c r="I41" i="1"/>
  <c r="I37" i="1"/>
  <c r="I33" i="1"/>
  <c r="I25" i="1"/>
  <c r="I21" i="1"/>
  <c r="I5" i="1"/>
  <c r="I57" i="1"/>
  <c r="I53" i="1"/>
  <c r="I45" i="1"/>
  <c r="I29" i="1"/>
  <c r="I4" i="1"/>
</calcChain>
</file>

<file path=xl/sharedStrings.xml><?xml version="1.0" encoding="utf-8"?>
<sst xmlns="http://schemas.openxmlformats.org/spreadsheetml/2006/main" count="223" uniqueCount="113">
  <si>
    <t>БИВ001</t>
  </si>
  <si>
    <t>m</t>
  </si>
  <si>
    <t>БИВ003</t>
  </si>
  <si>
    <t>БИВ002</t>
  </si>
  <si>
    <t>БИВ004</t>
  </si>
  <si>
    <t>БИВ005</t>
  </si>
  <si>
    <t>Журавлев Валерий Константивич</t>
  </si>
  <si>
    <t>Куликова Любовь Михаивна</t>
  </si>
  <si>
    <t>Никифорова София Семёвна</t>
  </si>
  <si>
    <t>Ларионова Лидия Владимивна</t>
  </si>
  <si>
    <t>Журавлев Борис Степавич</t>
  </si>
  <si>
    <t>Логинов Константин Семёвич</t>
  </si>
  <si>
    <t>Блинов Станислав Василивич</t>
  </si>
  <si>
    <t>Тетерина Анна Игорвна</t>
  </si>
  <si>
    <t>Панов Алексей Константивич</t>
  </si>
  <si>
    <t>Гусев Денис Вадивич</t>
  </si>
  <si>
    <t>Лебедева Василиса Валеривна</t>
  </si>
  <si>
    <t>Миронов Геннадий Фёдович</t>
  </si>
  <si>
    <t>Кириллов Роман Арсенивич</t>
  </si>
  <si>
    <t>Устинов Григорий Макавич</t>
  </si>
  <si>
    <t>Смирнова Маргарита Константивна</t>
  </si>
  <si>
    <t>Воронцова Ангелина Вадивна</t>
  </si>
  <si>
    <t>Голубев Иван Ромавич</t>
  </si>
  <si>
    <t>Капустин Матвей Сергевич</t>
  </si>
  <si>
    <t>Елисеева Арина Гермавна</t>
  </si>
  <si>
    <t>Власов Матвей Юривич</t>
  </si>
  <si>
    <t>Сидорова Виктория Денивна</t>
  </si>
  <si>
    <t>БИТ001</t>
  </si>
  <si>
    <t>БИТ002</t>
  </si>
  <si>
    <t>БИТ003</t>
  </si>
  <si>
    <t>БИТ004</t>
  </si>
  <si>
    <t>БИТ005</t>
  </si>
  <si>
    <t>Моисеев Сергей Виталивич</t>
  </si>
  <si>
    <t>Жданов Георгий Даниивич</t>
  </si>
  <si>
    <t>Сысоев Роман Григоривич</t>
  </si>
  <si>
    <t>Семенов Валерий Ильвич</t>
  </si>
  <si>
    <t>Соболев Николай Ивавич</t>
  </si>
  <si>
    <t>Попова Светлана Антовна</t>
  </si>
  <si>
    <t>Брагин Георгий Георгивич</t>
  </si>
  <si>
    <t>Копылова Марина Альбервна</t>
  </si>
  <si>
    <t>Емельянова Юлия Дмитривна</t>
  </si>
  <si>
    <t>Михеева Марина Евгенивна</t>
  </si>
  <si>
    <t>Шестакова Таисия Ивавна</t>
  </si>
  <si>
    <t>Бурова Елена Вадивна</t>
  </si>
  <si>
    <t>Одинцов Аркадий Михаивич</t>
  </si>
  <si>
    <t>Евдокимов Валерий Гермавич</t>
  </si>
  <si>
    <t>Федоров Семён Сергевич</t>
  </si>
  <si>
    <t>Мартынова Зоя Ромавна</t>
  </si>
  <si>
    <t>Шилова Таисия Григоривна</t>
  </si>
  <si>
    <t>Артемьев Никита Анатоливич</t>
  </si>
  <si>
    <t>Быков Аркадий Эдуарвич</t>
  </si>
  <si>
    <t>Сафонова Анжелика Дмитривна</t>
  </si>
  <si>
    <t>Васильев Иван Альбервич</t>
  </si>
  <si>
    <t>Мартынова Галина Гермавна</t>
  </si>
  <si>
    <t>Харитонова Василиса Игнативна</t>
  </si>
  <si>
    <t>Сафонов Олег Фёдович</t>
  </si>
  <si>
    <t>Александров Игорь Вячеславич</t>
  </si>
  <si>
    <t>Харитонова Регина Александвна</t>
  </si>
  <si>
    <t>Яковлева Антонида Валентивна</t>
  </si>
  <si>
    <t>Медведев Альберт Григоривич</t>
  </si>
  <si>
    <t>Шашков Геннадий Фёдович</t>
  </si>
  <si>
    <t>Трофимова Лариса Аркадивна</t>
  </si>
  <si>
    <t>Шашкова Алевтина Ромавна</t>
  </si>
  <si>
    <t>Емельянов Валерий Станиславич</t>
  </si>
  <si>
    <t>Суворов Эдуард Анатоливич</t>
  </si>
  <si>
    <t>Ширяева Александра Константивна</t>
  </si>
  <si>
    <t>Жданова Анастасия Ивавна</t>
  </si>
  <si>
    <t>Жуков Даниил Виталивич</t>
  </si>
  <si>
    <t>Лаврентьева Клавдия Вячеславна</t>
  </si>
  <si>
    <t>Козлов Алексей Боривич</t>
  </si>
  <si>
    <t>Захарова Валентина Михаивна</t>
  </si>
  <si>
    <t>f</t>
  </si>
  <si>
    <t>Сидоров Антон Александвич</t>
  </si>
  <si>
    <t>Сорокин Георгий Анатоливич</t>
  </si>
  <si>
    <t>Егоров Алексей Георгивич</t>
  </si>
  <si>
    <t>Шубин Даниил Геннадивич</t>
  </si>
  <si>
    <t>Шашков Игорь Александвич</t>
  </si>
  <si>
    <t>Ситников Анатолий Игнативич</t>
  </si>
  <si>
    <t>Корнилова Юлия Алексевна</t>
  </si>
  <si>
    <t>Фомичев Ярослав Константивич</t>
  </si>
  <si>
    <t>Орехова Алевтина Георгивна</t>
  </si>
  <si>
    <t>Авдеев Борис Валентивич</t>
  </si>
  <si>
    <t>Гущин Эдуард Эдуарвич</t>
  </si>
  <si>
    <t>Доронин Леонид Вячеславич</t>
  </si>
  <si>
    <t>Антонов Илья Анатоливич</t>
  </si>
  <si>
    <t>Старший тренер</t>
  </si>
  <si>
    <t>Тренер</t>
  </si>
  <si>
    <t>Инструктор</t>
  </si>
  <si>
    <t>Младший тренер</t>
  </si>
  <si>
    <t>Стажер</t>
  </si>
  <si>
    <t>Ассистент</t>
  </si>
  <si>
    <t>Разминка</t>
  </si>
  <si>
    <t>Экскурсия</t>
  </si>
  <si>
    <t>Теория</t>
  </si>
  <si>
    <t>Практика</t>
  </si>
  <si>
    <t>Тренировка</t>
  </si>
  <si>
    <t>Интенсив</t>
  </si>
  <si>
    <t>Бассейн</t>
  </si>
  <si>
    <t>Беговой</t>
  </si>
  <si>
    <t>Силовой</t>
  </si>
  <si>
    <t>Альпинизм</t>
  </si>
  <si>
    <t>пн</t>
  </si>
  <si>
    <t>вт</t>
  </si>
  <si>
    <t>ср</t>
  </si>
  <si>
    <t>чт</t>
  </si>
  <si>
    <t>пт</t>
  </si>
  <si>
    <t>сб</t>
  </si>
  <si>
    <t>вс</t>
  </si>
  <si>
    <t>БПМ001</t>
  </si>
  <si>
    <t>БПМ002</t>
  </si>
  <si>
    <t>БПМ003</t>
  </si>
  <si>
    <t>БПМ004</t>
  </si>
  <si>
    <t>БПМ005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</si>
</sst>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;@"/>
    <numFmt numFmtId="171" formatCode="h:mm;@"/>
    <numFmt numFmtId="173" formatCode="[$-F400]h:mm:ss\ AM/PM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71" fontId="0" fillId="0" borderId="0" xfId="0" applyNumberFormat="1"/>
    <xf numFmtId="20" fontId="0" fillId="0" borderId="0" xfId="0" applyNumberFormat="1"/>
    <xf numFmtId="17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535EE-8ED0-49D9-9B4E-D21DD546BB3D}">
  <dimension ref="A1:I63"/>
  <sheetViews>
    <sheetView workbookViewId="0">
      <selection activeCell="I63" sqref="I4:I63"/>
    </sheetView>
  </sheetViews>
  <sheetFormatPr defaultRowHeight="14.4" x14ac:dyDescent="0.3"/>
  <cols>
    <col min="1" max="1" width="47.6640625" bestFit="1" customWidth="1"/>
    <col min="3" max="3" width="15.21875" style="1" bestFit="1" customWidth="1"/>
    <col min="4" max="4" width="2.5546875" bestFit="1" customWidth="1"/>
    <col min="5" max="5" width="4" bestFit="1" customWidth="1"/>
    <col min="6" max="7" width="11.6640625" style="1" bestFit="1" customWidth="1"/>
    <col min="8" max="8" width="14.5546875" bestFit="1" customWidth="1"/>
  </cols>
  <sheetData>
    <row r="1" spans="1:9" x14ac:dyDescent="0.3">
      <c r="C1" s="1">
        <v>43488</v>
      </c>
      <c r="F1" s="1">
        <v>18264</v>
      </c>
      <c r="G1" s="1">
        <v>36892</v>
      </c>
      <c r="H1">
        <v>89000000000</v>
      </c>
    </row>
    <row r="2" spans="1:9" x14ac:dyDescent="0.3">
      <c r="C2" s="1">
        <v>44562</v>
      </c>
      <c r="H2">
        <v>89999999999</v>
      </c>
    </row>
    <row r="4" spans="1:9" x14ac:dyDescent="0.3">
      <c r="A4" t="s">
        <v>7</v>
      </c>
      <c r="B4" t="s">
        <v>0</v>
      </c>
      <c r="C4" s="1">
        <f ca="1">RANDBETWEEN($F$1, $G$1)</f>
        <v>25863</v>
      </c>
      <c r="D4" t="s">
        <v>71</v>
      </c>
      <c r="E4">
        <f ca="1">RANDBETWEEN(45,120)</f>
        <v>76</v>
      </c>
      <c r="F4" s="1">
        <f ca="1">RANDBETWEEN($C$1, $C$2)</f>
        <v>43884</v>
      </c>
      <c r="G4" s="1">
        <f ca="1">RANDBETWEEN($F4, $C$2)</f>
        <v>44519</v>
      </c>
      <c r="H4">
        <f ca="1">RANDBETWEEN($H$1,$H$2)</f>
        <v>89076782101</v>
      </c>
      <c r="I4" t="str">
        <f ca="1">_xlfn.CONCAT("INSERT INTO `client` VALUES ('", A4,"', null, '",B4,"', '",TEXT(C4,"ГГГГ-ММ-ДД;@"),"', '",D4,"', ",E4,", '",TEXT(F4,"ГГГГ-ММ-ДД;@"),"', '",TEXT(G4,"ГГГГ-ММ-ДД;@"),"', '",H4,"');")</f>
        <v>INSERT INTO `client` VALUES ('Куликова Любовь Михаивна', null, 'БИВ001', '1970-10-22', 'f', 76, '2020-02-23', '2021-11-19', '89076782101');</v>
      </c>
    </row>
    <row r="5" spans="1:9" x14ac:dyDescent="0.3">
      <c r="A5" t="s">
        <v>32</v>
      </c>
      <c r="B5" t="s">
        <v>0</v>
      </c>
      <c r="C5" s="1">
        <f t="shared" ref="C5:C63" ca="1" si="0">RANDBETWEEN($F$1, $G$1)</f>
        <v>26177</v>
      </c>
      <c r="D5" t="s">
        <v>1</v>
      </c>
      <c r="E5">
        <f t="shared" ref="E5:E63" ca="1" si="1">RANDBETWEEN(45,120)</f>
        <v>49</v>
      </c>
      <c r="F5" s="1">
        <f t="shared" ref="F5:F63" ca="1" si="2">RANDBETWEEN($C$1, $C$2)</f>
        <v>43619</v>
      </c>
      <c r="G5" s="1">
        <f t="shared" ref="G5:G63" ca="1" si="3">RANDBETWEEN($F5, $C$2)</f>
        <v>43716</v>
      </c>
      <c r="H5">
        <f t="shared" ref="H5:H63" ca="1" si="4">RANDBETWEEN($H$1,$H$2)</f>
        <v>89933148768</v>
      </c>
      <c r="I5" t="str">
        <f t="shared" ref="I5:I63" ca="1" si="5">_xlfn.CONCAT("INSERT INTO `client` VALUES ('", A5,"', null, '",B5,"', '",TEXT(C5,"ГГГГ-ММ-ДД;@"),"', '",D5,"', ",E5,", '",TEXT(F5,"ГГГГ-ММ-ДД;@"),"', '",TEXT(G5,"ГГГГ-ММ-ДД;@"),"', '",H5,"');")</f>
        <v>INSERT INTO `client` VALUES ('Моисеев Сергей Виталивич', null, 'БИВ001', '1971-09-01', 'm', 49, '2019-06-03', '2019-09-08', '89933148768');</v>
      </c>
    </row>
    <row r="6" spans="1:9" x14ac:dyDescent="0.3">
      <c r="A6" t="s">
        <v>33</v>
      </c>
      <c r="B6" t="s">
        <v>0</v>
      </c>
      <c r="C6" s="1">
        <f t="shared" ca="1" si="0"/>
        <v>22020</v>
      </c>
      <c r="D6" t="s">
        <v>1</v>
      </c>
      <c r="E6">
        <f t="shared" ca="1" si="1"/>
        <v>57</v>
      </c>
      <c r="F6" s="1">
        <f t="shared" ca="1" si="2"/>
        <v>44188</v>
      </c>
      <c r="G6" s="1">
        <f t="shared" ca="1" si="3"/>
        <v>44562</v>
      </c>
      <c r="H6">
        <f t="shared" ca="1" si="4"/>
        <v>89153096662</v>
      </c>
      <c r="I6" t="str">
        <f t="shared" ca="1" si="5"/>
        <v>INSERT INTO `client` VALUES ('Жданов Георгий Даниивич', null, 'БИВ001', '1960-04-14', 'm', 57, '2020-12-23', '2022-01-01', '89153096662');</v>
      </c>
    </row>
    <row r="7" spans="1:9" x14ac:dyDescent="0.3">
      <c r="A7" t="s">
        <v>34</v>
      </c>
      <c r="B7" t="s">
        <v>3</v>
      </c>
      <c r="C7" s="1">
        <f t="shared" ca="1" si="0"/>
        <v>21332</v>
      </c>
      <c r="D7" t="s">
        <v>1</v>
      </c>
      <c r="E7">
        <f t="shared" ca="1" si="1"/>
        <v>59</v>
      </c>
      <c r="F7" s="1">
        <f t="shared" ca="1" si="2"/>
        <v>43713</v>
      </c>
      <c r="G7" s="1">
        <f t="shared" ca="1" si="3"/>
        <v>44380</v>
      </c>
      <c r="H7">
        <f t="shared" ca="1" si="4"/>
        <v>89163202093</v>
      </c>
      <c r="I7" t="str">
        <f t="shared" ca="1" si="5"/>
        <v>INSERT INTO `client` VALUES ('Сысоев Роман Григоривич', null, 'БИВ002', '1958-05-27', 'm', 59, '2019-09-05', '2021-07-03', '89163202093');</v>
      </c>
    </row>
    <row r="8" spans="1:9" x14ac:dyDescent="0.3">
      <c r="A8" t="s">
        <v>35</v>
      </c>
      <c r="B8" t="s">
        <v>3</v>
      </c>
      <c r="C8" s="1">
        <f t="shared" ca="1" si="0"/>
        <v>19266</v>
      </c>
      <c r="D8" t="s">
        <v>1</v>
      </c>
      <c r="E8">
        <f t="shared" ca="1" si="1"/>
        <v>74</v>
      </c>
      <c r="F8" s="1">
        <f t="shared" ca="1" si="2"/>
        <v>44412</v>
      </c>
      <c r="G8" s="1">
        <f t="shared" ca="1" si="3"/>
        <v>44541</v>
      </c>
      <c r="H8">
        <f t="shared" ca="1" si="4"/>
        <v>89274172233</v>
      </c>
      <c r="I8" t="str">
        <f t="shared" ca="1" si="5"/>
        <v>INSERT INTO `client` VALUES ('Семенов Валерий Ильвич', null, 'БИВ002', '1952-09-29', 'm', 74, '2021-08-04', '2021-12-11', '89274172233');</v>
      </c>
    </row>
    <row r="9" spans="1:9" x14ac:dyDescent="0.3">
      <c r="A9" t="s">
        <v>36</v>
      </c>
      <c r="B9" t="s">
        <v>3</v>
      </c>
      <c r="C9" s="1">
        <f t="shared" ca="1" si="0"/>
        <v>27066</v>
      </c>
      <c r="D9" t="s">
        <v>1</v>
      </c>
      <c r="E9">
        <f t="shared" ca="1" si="1"/>
        <v>112</v>
      </c>
      <c r="F9" s="1">
        <f t="shared" ca="1" si="2"/>
        <v>43798</v>
      </c>
      <c r="G9" s="1">
        <f t="shared" ca="1" si="3"/>
        <v>44337</v>
      </c>
      <c r="H9">
        <f t="shared" ca="1" si="4"/>
        <v>89881723924</v>
      </c>
      <c r="I9" t="str">
        <f t="shared" ca="1" si="5"/>
        <v>INSERT INTO `client` VALUES ('Соболев Николай Ивавич', null, 'БИВ002', '1974-02-06', 'm', 112, '2019-11-29', '2021-05-21', '89881723924');</v>
      </c>
    </row>
    <row r="10" spans="1:9" x14ac:dyDescent="0.3">
      <c r="A10" t="s">
        <v>37</v>
      </c>
      <c r="B10" t="s">
        <v>2</v>
      </c>
      <c r="C10" s="1">
        <f t="shared" ca="1" si="0"/>
        <v>36891</v>
      </c>
      <c r="D10" t="s">
        <v>71</v>
      </c>
      <c r="E10">
        <f t="shared" ca="1" si="1"/>
        <v>72</v>
      </c>
      <c r="F10" s="1">
        <f t="shared" ca="1" si="2"/>
        <v>43637</v>
      </c>
      <c r="G10" s="1">
        <f t="shared" ca="1" si="3"/>
        <v>44018</v>
      </c>
      <c r="H10">
        <f t="shared" ca="1" si="4"/>
        <v>89560174787</v>
      </c>
      <c r="I10" t="str">
        <f t="shared" ca="1" si="5"/>
        <v>INSERT INTO `client` VALUES ('Попова Светлана Антовна', null, 'БИВ003', '2000-12-31', 'f', 72, '2019-06-21', '2020-07-06', '89560174787');</v>
      </c>
    </row>
    <row r="11" spans="1:9" x14ac:dyDescent="0.3">
      <c r="A11" t="s">
        <v>21</v>
      </c>
      <c r="B11" t="s">
        <v>2</v>
      </c>
      <c r="C11" s="1">
        <f t="shared" ca="1" si="0"/>
        <v>27714</v>
      </c>
      <c r="D11" t="s">
        <v>71</v>
      </c>
      <c r="E11">
        <f t="shared" ca="1" si="1"/>
        <v>115</v>
      </c>
      <c r="F11" s="1">
        <f t="shared" ca="1" si="2"/>
        <v>43565</v>
      </c>
      <c r="G11" s="1">
        <f t="shared" ca="1" si="3"/>
        <v>43910</v>
      </c>
      <c r="H11">
        <f t="shared" ca="1" si="4"/>
        <v>89864745819</v>
      </c>
      <c r="I11" t="str">
        <f t="shared" ca="1" si="5"/>
        <v>INSERT INTO `client` VALUES ('Воронцова Ангелина Вадивна', null, 'БИВ003', '1975-11-16', 'f', 115, '2019-04-10', '2020-03-20', '89864745819');</v>
      </c>
    </row>
    <row r="12" spans="1:9" x14ac:dyDescent="0.3">
      <c r="A12" t="s">
        <v>38</v>
      </c>
      <c r="B12" t="s">
        <v>2</v>
      </c>
      <c r="C12" s="1">
        <f t="shared" ca="1" si="0"/>
        <v>33974</v>
      </c>
      <c r="D12" t="s">
        <v>1</v>
      </c>
      <c r="E12">
        <f t="shared" ca="1" si="1"/>
        <v>52</v>
      </c>
      <c r="F12" s="1">
        <f t="shared" ca="1" si="2"/>
        <v>43704</v>
      </c>
      <c r="G12" s="1">
        <f t="shared" ca="1" si="3"/>
        <v>44158</v>
      </c>
      <c r="H12">
        <f t="shared" ca="1" si="4"/>
        <v>89247314661</v>
      </c>
      <c r="I12" t="str">
        <f t="shared" ca="1" si="5"/>
        <v>INSERT INTO `client` VALUES ('Брагин Георгий Георгивич', null, 'БИВ003', '1993-01-05', 'm', 52, '2019-08-27', '2020-11-23', '89247314661');</v>
      </c>
    </row>
    <row r="13" spans="1:9" x14ac:dyDescent="0.3">
      <c r="A13" t="s">
        <v>16</v>
      </c>
      <c r="B13" t="s">
        <v>4</v>
      </c>
      <c r="C13" s="1">
        <f t="shared" ca="1" si="0"/>
        <v>22873</v>
      </c>
      <c r="D13" t="s">
        <v>71</v>
      </c>
      <c r="E13">
        <f t="shared" ca="1" si="1"/>
        <v>75</v>
      </c>
      <c r="F13" s="1">
        <f t="shared" ca="1" si="2"/>
        <v>44178</v>
      </c>
      <c r="G13" s="1">
        <f t="shared" ca="1" si="3"/>
        <v>44385</v>
      </c>
      <c r="H13">
        <f t="shared" ca="1" si="4"/>
        <v>89046914499</v>
      </c>
      <c r="I13" t="str">
        <f t="shared" ca="1" si="5"/>
        <v>INSERT INTO `client` VALUES ('Лебедева Василиса Валеривна', null, 'БИВ004', '1962-08-15', 'f', 75, '2020-12-13', '2021-07-08', '89046914499');</v>
      </c>
    </row>
    <row r="14" spans="1:9" x14ac:dyDescent="0.3">
      <c r="A14" t="s">
        <v>39</v>
      </c>
      <c r="B14" t="s">
        <v>4</v>
      </c>
      <c r="C14" s="1">
        <f t="shared" ca="1" si="0"/>
        <v>35467</v>
      </c>
      <c r="D14" t="s">
        <v>71</v>
      </c>
      <c r="E14">
        <f t="shared" ca="1" si="1"/>
        <v>115</v>
      </c>
      <c r="F14" s="1">
        <f t="shared" ca="1" si="2"/>
        <v>44457</v>
      </c>
      <c r="G14" s="1">
        <f t="shared" ca="1" si="3"/>
        <v>44518</v>
      </c>
      <c r="H14">
        <f t="shared" ca="1" si="4"/>
        <v>89382162128</v>
      </c>
      <c r="I14" t="str">
        <f t="shared" ca="1" si="5"/>
        <v>INSERT INTO `client` VALUES ('Копылова Марина Альбервна', null, 'БИВ004', '1997-02-06', 'f', 115, '2021-09-18', '2021-11-18', '89382162128');</v>
      </c>
    </row>
    <row r="15" spans="1:9" x14ac:dyDescent="0.3">
      <c r="A15" t="s">
        <v>25</v>
      </c>
      <c r="B15" t="s">
        <v>4</v>
      </c>
      <c r="C15" s="1">
        <f t="shared" ca="1" si="0"/>
        <v>27623</v>
      </c>
      <c r="D15" t="s">
        <v>1</v>
      </c>
      <c r="E15">
        <f t="shared" ca="1" si="1"/>
        <v>89</v>
      </c>
      <c r="F15" s="1">
        <f t="shared" ca="1" si="2"/>
        <v>44237</v>
      </c>
      <c r="G15" s="1">
        <f t="shared" ca="1" si="3"/>
        <v>44452</v>
      </c>
      <c r="H15">
        <f t="shared" ca="1" si="4"/>
        <v>89495211271</v>
      </c>
      <c r="I15" t="str">
        <f t="shared" ca="1" si="5"/>
        <v>INSERT INTO `client` VALUES ('Власов Матвей Юривич', null, 'БИВ004', '1975-08-17', 'm', 89, '2021-02-10', '2021-09-13', '89495211271');</v>
      </c>
    </row>
    <row r="16" spans="1:9" x14ac:dyDescent="0.3">
      <c r="A16" t="s">
        <v>40</v>
      </c>
      <c r="B16" t="s">
        <v>5</v>
      </c>
      <c r="C16" s="1">
        <f t="shared" ca="1" si="0"/>
        <v>19561</v>
      </c>
      <c r="D16" t="s">
        <v>71</v>
      </c>
      <c r="E16">
        <f t="shared" ca="1" si="1"/>
        <v>90</v>
      </c>
      <c r="F16" s="1">
        <f t="shared" ca="1" si="2"/>
        <v>44036</v>
      </c>
      <c r="G16" s="1">
        <f t="shared" ca="1" si="3"/>
        <v>44480</v>
      </c>
      <c r="H16">
        <f t="shared" ca="1" si="4"/>
        <v>89513136466</v>
      </c>
      <c r="I16" t="str">
        <f t="shared" ca="1" si="5"/>
        <v>INSERT INTO `client` VALUES ('Емельянова Юлия Дмитривна', null, 'БИВ005', '1953-07-21', 'f', 90, '2020-07-24', '2021-10-11', '89513136466');</v>
      </c>
    </row>
    <row r="17" spans="1:9" x14ac:dyDescent="0.3">
      <c r="A17" t="s">
        <v>41</v>
      </c>
      <c r="B17" t="s">
        <v>5</v>
      </c>
      <c r="C17" s="1">
        <f t="shared" ca="1" si="0"/>
        <v>18634</v>
      </c>
      <c r="D17" t="s">
        <v>71</v>
      </c>
      <c r="E17">
        <f t="shared" ca="1" si="1"/>
        <v>47</v>
      </c>
      <c r="F17" s="1">
        <f t="shared" ca="1" si="2"/>
        <v>43901</v>
      </c>
      <c r="G17" s="1">
        <f t="shared" ca="1" si="3"/>
        <v>44458</v>
      </c>
      <c r="H17">
        <f t="shared" ca="1" si="4"/>
        <v>89344537648</v>
      </c>
      <c r="I17" t="str">
        <f t="shared" ca="1" si="5"/>
        <v>INSERT INTO `client` VALUES ('Михеева Марина Евгенивна', null, 'БИВ005', '1951-01-06', 'f', 47, '2020-03-11', '2021-09-19', '89344537648');</v>
      </c>
    </row>
    <row r="18" spans="1:9" x14ac:dyDescent="0.3">
      <c r="A18" t="s">
        <v>42</v>
      </c>
      <c r="B18" t="s">
        <v>5</v>
      </c>
      <c r="C18" s="1">
        <f t="shared" ca="1" si="0"/>
        <v>34147</v>
      </c>
      <c r="D18" t="s">
        <v>71</v>
      </c>
      <c r="E18">
        <f t="shared" ca="1" si="1"/>
        <v>87</v>
      </c>
      <c r="F18" s="1">
        <f t="shared" ca="1" si="2"/>
        <v>43939</v>
      </c>
      <c r="G18" s="1">
        <f t="shared" ca="1" si="3"/>
        <v>44223</v>
      </c>
      <c r="H18">
        <f t="shared" ca="1" si="4"/>
        <v>89689621147</v>
      </c>
      <c r="I18" t="str">
        <f t="shared" ca="1" si="5"/>
        <v>INSERT INTO `client` VALUES ('Шестакова Таисия Ивавна', null, 'БИВ005', '1993-06-27', 'f', 87, '2020-04-18', '2021-01-27', '89689621147');</v>
      </c>
    </row>
    <row r="19" spans="1:9" x14ac:dyDescent="0.3">
      <c r="A19" t="s">
        <v>43</v>
      </c>
      <c r="B19" t="s">
        <v>27</v>
      </c>
      <c r="C19" s="1">
        <f t="shared" ca="1" si="0"/>
        <v>21833</v>
      </c>
      <c r="D19" t="s">
        <v>71</v>
      </c>
      <c r="E19">
        <f t="shared" ca="1" si="1"/>
        <v>88</v>
      </c>
      <c r="F19" s="1">
        <f t="shared" ca="1" si="2"/>
        <v>43774</v>
      </c>
      <c r="G19" s="1">
        <f t="shared" ca="1" si="3"/>
        <v>44298</v>
      </c>
      <c r="H19">
        <f t="shared" ca="1" si="4"/>
        <v>89632724503</v>
      </c>
      <c r="I19" t="str">
        <f t="shared" ca="1" si="5"/>
        <v>INSERT INTO `client` VALUES ('Бурова Елена Вадивна', null, 'БИТ001', '1959-10-10', 'f', 88, '2019-11-05', '2021-04-12', '89632724503');</v>
      </c>
    </row>
    <row r="20" spans="1:9" x14ac:dyDescent="0.3">
      <c r="A20" t="s">
        <v>9</v>
      </c>
      <c r="B20" t="s">
        <v>27</v>
      </c>
      <c r="C20" s="1">
        <f t="shared" ca="1" si="0"/>
        <v>26928</v>
      </c>
      <c r="D20" t="s">
        <v>71</v>
      </c>
      <c r="E20">
        <f t="shared" ca="1" si="1"/>
        <v>119</v>
      </c>
      <c r="F20" s="1">
        <f t="shared" ca="1" si="2"/>
        <v>43696</v>
      </c>
      <c r="G20" s="1">
        <f t="shared" ca="1" si="3"/>
        <v>44421</v>
      </c>
      <c r="H20">
        <f t="shared" ca="1" si="4"/>
        <v>89148661072</v>
      </c>
      <c r="I20" t="str">
        <f t="shared" ca="1" si="5"/>
        <v>INSERT INTO `client` VALUES ('Ларионова Лидия Владимивна', null, 'БИТ001', '1973-09-21', 'f', 119, '2019-08-19', '2021-08-13', '89148661072');</v>
      </c>
    </row>
    <row r="21" spans="1:9" x14ac:dyDescent="0.3">
      <c r="A21" t="s">
        <v>20</v>
      </c>
      <c r="B21" t="s">
        <v>27</v>
      </c>
      <c r="C21" s="1">
        <f t="shared" ca="1" si="0"/>
        <v>20948</v>
      </c>
      <c r="D21" t="s">
        <v>71</v>
      </c>
      <c r="E21">
        <f t="shared" ca="1" si="1"/>
        <v>113</v>
      </c>
      <c r="F21" s="1">
        <f t="shared" ca="1" si="2"/>
        <v>44063</v>
      </c>
      <c r="G21" s="1">
        <f t="shared" ca="1" si="3"/>
        <v>44315</v>
      </c>
      <c r="H21">
        <f t="shared" ca="1" si="4"/>
        <v>89484652404</v>
      </c>
      <c r="I21" t="str">
        <f t="shared" ca="1" si="5"/>
        <v>INSERT INTO `client` VALUES ('Смирнова Маргарита Константивна', null, 'БИТ001', '1957-05-08', 'f', 113, '2020-08-20', '2021-04-29', '89484652404');</v>
      </c>
    </row>
    <row r="22" spans="1:9" x14ac:dyDescent="0.3">
      <c r="A22" t="s">
        <v>44</v>
      </c>
      <c r="B22" t="s">
        <v>28</v>
      </c>
      <c r="C22" s="1">
        <f t="shared" ca="1" si="0"/>
        <v>25185</v>
      </c>
      <c r="D22" t="s">
        <v>1</v>
      </c>
      <c r="E22">
        <f t="shared" ca="1" si="1"/>
        <v>64</v>
      </c>
      <c r="F22" s="1">
        <f t="shared" ca="1" si="2"/>
        <v>43802</v>
      </c>
      <c r="G22" s="1">
        <f t="shared" ca="1" si="3"/>
        <v>44060</v>
      </c>
      <c r="H22">
        <f t="shared" ca="1" si="4"/>
        <v>89437981434</v>
      </c>
      <c r="I22" t="str">
        <f t="shared" ca="1" si="5"/>
        <v>INSERT INTO `client` VALUES ('Одинцов Аркадий Михаивич', null, 'БИТ002', '1968-12-13', 'm', 64, '2019-12-03', '2020-08-17', '89437981434');</v>
      </c>
    </row>
    <row r="23" spans="1:9" x14ac:dyDescent="0.3">
      <c r="A23" t="s">
        <v>45</v>
      </c>
      <c r="B23" t="s">
        <v>28</v>
      </c>
      <c r="C23" s="1">
        <f t="shared" ca="1" si="0"/>
        <v>28071</v>
      </c>
      <c r="D23" t="s">
        <v>1</v>
      </c>
      <c r="E23">
        <f t="shared" ca="1" si="1"/>
        <v>80</v>
      </c>
      <c r="F23" s="1">
        <f t="shared" ca="1" si="2"/>
        <v>44262</v>
      </c>
      <c r="G23" s="1">
        <f t="shared" ca="1" si="3"/>
        <v>44296</v>
      </c>
      <c r="H23">
        <f t="shared" ca="1" si="4"/>
        <v>89659692251</v>
      </c>
      <c r="I23" t="str">
        <f t="shared" ca="1" si="5"/>
        <v>INSERT INTO `client` VALUES ('Евдокимов Валерий Гермавич', null, 'БИТ002', '1976-11-07', 'm', 80, '2021-03-07', '2021-04-10', '89659692251');</v>
      </c>
    </row>
    <row r="24" spans="1:9" x14ac:dyDescent="0.3">
      <c r="A24" t="s">
        <v>46</v>
      </c>
      <c r="B24" t="s">
        <v>28</v>
      </c>
      <c r="C24" s="1">
        <f t="shared" ca="1" si="0"/>
        <v>29657</v>
      </c>
      <c r="D24" t="s">
        <v>1</v>
      </c>
      <c r="E24">
        <f t="shared" ca="1" si="1"/>
        <v>76</v>
      </c>
      <c r="F24" s="1">
        <f t="shared" ca="1" si="2"/>
        <v>43851</v>
      </c>
      <c r="G24" s="1">
        <f t="shared" ca="1" si="3"/>
        <v>44058</v>
      </c>
      <c r="H24">
        <f t="shared" ca="1" si="4"/>
        <v>89421794960</v>
      </c>
      <c r="I24" t="str">
        <f t="shared" ca="1" si="5"/>
        <v>INSERT INTO `client` VALUES ('Федоров Семён Сергевич', null, 'БИТ002', '1981-03-12', 'm', 76, '2020-01-21', '2020-08-15', '89421794960');</v>
      </c>
    </row>
    <row r="25" spans="1:9" x14ac:dyDescent="0.3">
      <c r="A25" t="s">
        <v>47</v>
      </c>
      <c r="B25" t="s">
        <v>29</v>
      </c>
      <c r="C25" s="1">
        <f t="shared" ca="1" si="0"/>
        <v>23495</v>
      </c>
      <c r="D25" t="s">
        <v>71</v>
      </c>
      <c r="E25">
        <f t="shared" ca="1" si="1"/>
        <v>71</v>
      </c>
      <c r="F25" s="1">
        <f t="shared" ca="1" si="2"/>
        <v>44332</v>
      </c>
      <c r="G25" s="1">
        <f t="shared" ca="1" si="3"/>
        <v>44562</v>
      </c>
      <c r="H25">
        <f t="shared" ca="1" si="4"/>
        <v>89161047306</v>
      </c>
      <c r="I25" t="str">
        <f t="shared" ca="1" si="5"/>
        <v>INSERT INTO `client` VALUES ('Мартынова Зоя Ромавна', null, 'БИТ003', '1964-04-28', 'f', 71, '2021-05-16', '2022-01-01', '89161047306');</v>
      </c>
    </row>
    <row r="26" spans="1:9" x14ac:dyDescent="0.3">
      <c r="A26" t="s">
        <v>48</v>
      </c>
      <c r="B26" t="s">
        <v>29</v>
      </c>
      <c r="C26" s="1">
        <f t="shared" ca="1" si="0"/>
        <v>23765</v>
      </c>
      <c r="D26" t="s">
        <v>71</v>
      </c>
      <c r="E26">
        <f t="shared" ca="1" si="1"/>
        <v>55</v>
      </c>
      <c r="F26" s="1">
        <f t="shared" ca="1" si="2"/>
        <v>43674</v>
      </c>
      <c r="G26" s="1">
        <f t="shared" ca="1" si="3"/>
        <v>43949</v>
      </c>
      <c r="H26">
        <f t="shared" ca="1" si="4"/>
        <v>89784049163</v>
      </c>
      <c r="I26" t="str">
        <f t="shared" ca="1" si="5"/>
        <v>INSERT INTO `client` VALUES ('Шилова Таисия Григоривна', null, 'БИТ003', '1965-01-23', 'f', 55, '2019-07-28', '2020-04-28', '89784049163');</v>
      </c>
    </row>
    <row r="27" spans="1:9" x14ac:dyDescent="0.3">
      <c r="A27" t="s">
        <v>49</v>
      </c>
      <c r="B27" t="s">
        <v>29</v>
      </c>
      <c r="C27" s="1">
        <f t="shared" ca="1" si="0"/>
        <v>29140</v>
      </c>
      <c r="D27" t="s">
        <v>1</v>
      </c>
      <c r="E27">
        <f t="shared" ca="1" si="1"/>
        <v>60</v>
      </c>
      <c r="F27" s="1">
        <f t="shared" ca="1" si="2"/>
        <v>44546</v>
      </c>
      <c r="G27" s="1">
        <f t="shared" ca="1" si="3"/>
        <v>44552</v>
      </c>
      <c r="H27">
        <f t="shared" ca="1" si="4"/>
        <v>89206806597</v>
      </c>
      <c r="I27" t="str">
        <f t="shared" ca="1" si="5"/>
        <v>INSERT INTO `client` VALUES ('Артемьев Никита Анатоливич', null, 'БИТ003', '1979-10-12', 'm', 60, '2021-12-16', '2021-12-22', '89206806597');</v>
      </c>
    </row>
    <row r="28" spans="1:9" x14ac:dyDescent="0.3">
      <c r="A28" t="s">
        <v>50</v>
      </c>
      <c r="B28" t="s">
        <v>30</v>
      </c>
      <c r="C28" s="1">
        <f t="shared" ca="1" si="0"/>
        <v>31138</v>
      </c>
      <c r="D28" t="s">
        <v>1</v>
      </c>
      <c r="E28">
        <f t="shared" ca="1" si="1"/>
        <v>92</v>
      </c>
      <c r="F28" s="1">
        <f t="shared" ca="1" si="2"/>
        <v>44208</v>
      </c>
      <c r="G28" s="1">
        <f t="shared" ca="1" si="3"/>
        <v>44513</v>
      </c>
      <c r="H28">
        <f t="shared" ca="1" si="4"/>
        <v>89145523512</v>
      </c>
      <c r="I28" t="str">
        <f t="shared" ca="1" si="5"/>
        <v>INSERT INTO `client` VALUES ('Быков Аркадий Эдуарвич', null, 'БИТ004', '1985-04-01', 'm', 92, '2021-01-12', '2021-11-13', '89145523512');</v>
      </c>
    </row>
    <row r="29" spans="1:9" x14ac:dyDescent="0.3">
      <c r="A29" t="s">
        <v>51</v>
      </c>
      <c r="B29" t="s">
        <v>30</v>
      </c>
      <c r="C29" s="1">
        <f t="shared" ca="1" si="0"/>
        <v>27899</v>
      </c>
      <c r="D29" t="s">
        <v>71</v>
      </c>
      <c r="E29">
        <f t="shared" ca="1" si="1"/>
        <v>64</v>
      </c>
      <c r="F29" s="1">
        <f t="shared" ca="1" si="2"/>
        <v>44076</v>
      </c>
      <c r="G29" s="1">
        <f t="shared" ca="1" si="3"/>
        <v>44315</v>
      </c>
      <c r="H29">
        <f t="shared" ca="1" si="4"/>
        <v>89405226252</v>
      </c>
      <c r="I29" t="str">
        <f t="shared" ca="1" si="5"/>
        <v>INSERT INTO `client` VALUES ('Сафонова Анжелика Дмитривна', null, 'БИТ004', '1976-05-19', 'f', 64, '2020-09-02', '2021-04-29', '89405226252');</v>
      </c>
    </row>
    <row r="30" spans="1:9" x14ac:dyDescent="0.3">
      <c r="A30" t="s">
        <v>23</v>
      </c>
      <c r="B30" t="s">
        <v>30</v>
      </c>
      <c r="C30" s="1">
        <f t="shared" ca="1" si="0"/>
        <v>21485</v>
      </c>
      <c r="D30" t="s">
        <v>1</v>
      </c>
      <c r="E30">
        <f t="shared" ca="1" si="1"/>
        <v>105</v>
      </c>
      <c r="F30" s="1">
        <f t="shared" ca="1" si="2"/>
        <v>43630</v>
      </c>
      <c r="G30" s="1">
        <f t="shared" ca="1" si="3"/>
        <v>43657</v>
      </c>
      <c r="H30">
        <f t="shared" ca="1" si="4"/>
        <v>89530969780</v>
      </c>
      <c r="I30" t="str">
        <f t="shared" ca="1" si="5"/>
        <v>INSERT INTO `client` VALUES ('Капустин Матвей Сергевич', null, 'БИТ004', '1958-10-27', 'm', 105, '2019-06-14', '2019-07-11', '89530969780');</v>
      </c>
    </row>
    <row r="31" spans="1:9" x14ac:dyDescent="0.3">
      <c r="A31" t="s">
        <v>10</v>
      </c>
      <c r="B31" t="s">
        <v>31</v>
      </c>
      <c r="C31" s="1">
        <f t="shared" ca="1" si="0"/>
        <v>31195</v>
      </c>
      <c r="D31" t="s">
        <v>1</v>
      </c>
      <c r="E31">
        <f t="shared" ca="1" si="1"/>
        <v>81</v>
      </c>
      <c r="F31" s="1">
        <f t="shared" ca="1" si="2"/>
        <v>44067</v>
      </c>
      <c r="G31" s="1">
        <f t="shared" ca="1" si="3"/>
        <v>44440</v>
      </c>
      <c r="H31">
        <f t="shared" ca="1" si="4"/>
        <v>89503275402</v>
      </c>
      <c r="I31" t="str">
        <f t="shared" ca="1" si="5"/>
        <v>INSERT INTO `client` VALUES ('Журавлев Борис Степавич', null, 'БИТ005', '1985-05-28', 'm', 81, '2020-08-24', '2021-09-01', '89503275402');</v>
      </c>
    </row>
    <row r="32" spans="1:9" x14ac:dyDescent="0.3">
      <c r="A32" t="s">
        <v>52</v>
      </c>
      <c r="B32" t="s">
        <v>31</v>
      </c>
      <c r="C32" s="1">
        <f t="shared" ca="1" si="0"/>
        <v>23069</v>
      </c>
      <c r="D32" t="s">
        <v>1</v>
      </c>
      <c r="E32">
        <f t="shared" ca="1" si="1"/>
        <v>67</v>
      </c>
      <c r="F32" s="1">
        <f t="shared" ca="1" si="2"/>
        <v>43869</v>
      </c>
      <c r="G32" s="1">
        <f t="shared" ca="1" si="3"/>
        <v>44209</v>
      </c>
      <c r="H32">
        <f t="shared" ca="1" si="4"/>
        <v>89577987569</v>
      </c>
      <c r="I32" t="str">
        <f t="shared" ca="1" si="5"/>
        <v>INSERT INTO `client` VALUES ('Васильев Иван Альбервич', null, 'БИТ005', '1963-02-27', 'm', 67, '2020-02-08', '2021-01-13', '89577987569');</v>
      </c>
    </row>
    <row r="33" spans="1:9" x14ac:dyDescent="0.3">
      <c r="A33" t="s">
        <v>11</v>
      </c>
      <c r="B33" t="s">
        <v>31</v>
      </c>
      <c r="C33" s="1">
        <f t="shared" ca="1" si="0"/>
        <v>33166</v>
      </c>
      <c r="D33" t="s">
        <v>1</v>
      </c>
      <c r="E33">
        <f t="shared" ca="1" si="1"/>
        <v>76</v>
      </c>
      <c r="F33" s="1">
        <f t="shared" ca="1" si="2"/>
        <v>43819</v>
      </c>
      <c r="G33" s="1">
        <f t="shared" ca="1" si="3"/>
        <v>43889</v>
      </c>
      <c r="H33">
        <f t="shared" ca="1" si="4"/>
        <v>89742061303</v>
      </c>
      <c r="I33" t="str">
        <f t="shared" ca="1" si="5"/>
        <v>INSERT INTO `client` VALUES ('Логинов Константин Семёвич', null, 'БИТ005', '1990-10-20', 'm', 76, '2019-12-20', '2020-02-28', '89742061303');</v>
      </c>
    </row>
    <row r="34" spans="1:9" x14ac:dyDescent="0.3">
      <c r="A34" t="s">
        <v>53</v>
      </c>
      <c r="B34" t="s">
        <v>108</v>
      </c>
      <c r="C34" s="1">
        <f t="shared" ca="1" si="0"/>
        <v>35427</v>
      </c>
      <c r="D34" t="s">
        <v>71</v>
      </c>
      <c r="E34">
        <f t="shared" ca="1" si="1"/>
        <v>103</v>
      </c>
      <c r="F34" s="1">
        <f t="shared" ca="1" si="2"/>
        <v>44184</v>
      </c>
      <c r="G34" s="1">
        <f t="shared" ca="1" si="3"/>
        <v>44531</v>
      </c>
      <c r="H34">
        <f t="shared" ca="1" si="4"/>
        <v>89119946154</v>
      </c>
      <c r="I34" t="str">
        <f t="shared" ca="1" si="5"/>
        <v>INSERT INTO `client` VALUES ('Мартынова Галина Гермавна', null, 'БПМ001', '1996-12-28', 'f', 103, '2020-12-19', '2021-12-01', '89119946154');</v>
      </c>
    </row>
    <row r="35" spans="1:9" x14ac:dyDescent="0.3">
      <c r="A35" t="s">
        <v>22</v>
      </c>
      <c r="B35" t="s">
        <v>108</v>
      </c>
      <c r="C35" s="1">
        <f t="shared" ca="1" si="0"/>
        <v>22615</v>
      </c>
      <c r="D35" t="s">
        <v>1</v>
      </c>
      <c r="E35">
        <f t="shared" ca="1" si="1"/>
        <v>77</v>
      </c>
      <c r="F35" s="1">
        <f t="shared" ca="1" si="2"/>
        <v>44456</v>
      </c>
      <c r="G35" s="1">
        <f t="shared" ca="1" si="3"/>
        <v>44521</v>
      </c>
      <c r="H35">
        <f t="shared" ca="1" si="4"/>
        <v>89689770556</v>
      </c>
      <c r="I35" t="str">
        <f t="shared" ca="1" si="5"/>
        <v>INSERT INTO `client` VALUES ('Голубев Иван Ромавич', null, 'БПМ001', '1961-11-30', 'm', 77, '2021-09-17', '2021-11-21', '89689770556');</v>
      </c>
    </row>
    <row r="36" spans="1:9" x14ac:dyDescent="0.3">
      <c r="A36" t="s">
        <v>17</v>
      </c>
      <c r="B36" t="s">
        <v>108</v>
      </c>
      <c r="C36" s="1">
        <f t="shared" ca="1" si="0"/>
        <v>24650</v>
      </c>
      <c r="D36" t="s">
        <v>1</v>
      </c>
      <c r="E36">
        <f t="shared" ca="1" si="1"/>
        <v>74</v>
      </c>
      <c r="F36" s="1">
        <f t="shared" ca="1" si="2"/>
        <v>43591</v>
      </c>
      <c r="G36" s="1">
        <f t="shared" ca="1" si="3"/>
        <v>43667</v>
      </c>
      <c r="H36">
        <f t="shared" ca="1" si="4"/>
        <v>89054782853</v>
      </c>
      <c r="I36" t="str">
        <f t="shared" ca="1" si="5"/>
        <v>INSERT INTO `client` VALUES ('Миронов Геннадий Фёдович', null, 'БПМ001', '1967-06-27', 'm', 74, '2019-05-06', '2019-07-21', '89054782853');</v>
      </c>
    </row>
    <row r="37" spans="1:9" x14ac:dyDescent="0.3">
      <c r="A37" t="s">
        <v>54</v>
      </c>
      <c r="B37" t="s">
        <v>109</v>
      </c>
      <c r="C37" s="1">
        <f t="shared" ca="1" si="0"/>
        <v>23956</v>
      </c>
      <c r="D37" t="s">
        <v>71</v>
      </c>
      <c r="E37">
        <f t="shared" ca="1" si="1"/>
        <v>119</v>
      </c>
      <c r="F37" s="1">
        <f t="shared" ca="1" si="2"/>
        <v>43748</v>
      </c>
      <c r="G37" s="1">
        <f t="shared" ca="1" si="3"/>
        <v>44504</v>
      </c>
      <c r="H37">
        <f t="shared" ca="1" si="4"/>
        <v>89290094552</v>
      </c>
      <c r="I37" t="str">
        <f t="shared" ca="1" si="5"/>
        <v>INSERT INTO `client` VALUES ('Харитонова Василиса Игнативна', null, 'БПМ002', '1965-08-02', 'f', 119, '2019-10-10', '2021-11-04', '89290094552');</v>
      </c>
    </row>
    <row r="38" spans="1:9" x14ac:dyDescent="0.3">
      <c r="A38" t="s">
        <v>55</v>
      </c>
      <c r="B38" t="s">
        <v>109</v>
      </c>
      <c r="C38" s="1">
        <f t="shared" ca="1" si="0"/>
        <v>22137</v>
      </c>
      <c r="D38" t="s">
        <v>1</v>
      </c>
      <c r="E38">
        <f t="shared" ca="1" si="1"/>
        <v>115</v>
      </c>
      <c r="F38" s="1">
        <f t="shared" ca="1" si="2"/>
        <v>44488</v>
      </c>
      <c r="G38" s="1">
        <f t="shared" ca="1" si="3"/>
        <v>44509</v>
      </c>
      <c r="H38">
        <f t="shared" ca="1" si="4"/>
        <v>89997327389</v>
      </c>
      <c r="I38" t="str">
        <f t="shared" ca="1" si="5"/>
        <v>INSERT INTO `client` VALUES ('Сафонов Олег Фёдович', null, 'БПМ002', '1960-08-09', 'm', 115, '2021-10-19', '2021-11-09', '89997327389');</v>
      </c>
    </row>
    <row r="39" spans="1:9" x14ac:dyDescent="0.3">
      <c r="A39" t="s">
        <v>8</v>
      </c>
      <c r="B39" t="s">
        <v>109</v>
      </c>
      <c r="C39" s="1">
        <f t="shared" ca="1" si="0"/>
        <v>20303</v>
      </c>
      <c r="D39" t="s">
        <v>71</v>
      </c>
      <c r="E39">
        <f t="shared" ca="1" si="1"/>
        <v>104</v>
      </c>
      <c r="F39" s="1">
        <f t="shared" ca="1" si="2"/>
        <v>44486</v>
      </c>
      <c r="G39" s="1">
        <f t="shared" ca="1" si="3"/>
        <v>44521</v>
      </c>
      <c r="H39">
        <f t="shared" ca="1" si="4"/>
        <v>89872477389</v>
      </c>
      <c r="I39" t="str">
        <f t="shared" ca="1" si="5"/>
        <v>INSERT INTO `client` VALUES ('Никифорова София Семёвна', null, 'БПМ002', '1955-08-02', 'f', 104, '2021-10-17', '2021-11-21', '89872477389');</v>
      </c>
    </row>
    <row r="40" spans="1:9" x14ac:dyDescent="0.3">
      <c r="A40" t="s">
        <v>14</v>
      </c>
      <c r="B40" t="s">
        <v>110</v>
      </c>
      <c r="C40" s="1">
        <f t="shared" ca="1" si="0"/>
        <v>36772</v>
      </c>
      <c r="D40" t="s">
        <v>1</v>
      </c>
      <c r="E40">
        <f t="shared" ca="1" si="1"/>
        <v>109</v>
      </c>
      <c r="F40" s="1">
        <f t="shared" ca="1" si="2"/>
        <v>44341</v>
      </c>
      <c r="G40" s="1">
        <f t="shared" ca="1" si="3"/>
        <v>44380</v>
      </c>
      <c r="H40">
        <f t="shared" ca="1" si="4"/>
        <v>89554812555</v>
      </c>
      <c r="I40" t="str">
        <f t="shared" ca="1" si="5"/>
        <v>INSERT INTO `client` VALUES ('Панов Алексей Константивич', null, 'БПМ003', '2000-09-03', 'm', 109, '2021-05-25', '2021-07-03', '89554812555');</v>
      </c>
    </row>
    <row r="41" spans="1:9" x14ac:dyDescent="0.3">
      <c r="A41" t="s">
        <v>56</v>
      </c>
      <c r="B41" t="s">
        <v>110</v>
      </c>
      <c r="C41" s="1">
        <f t="shared" ca="1" si="0"/>
        <v>19551</v>
      </c>
      <c r="D41" t="s">
        <v>1</v>
      </c>
      <c r="E41">
        <f t="shared" ca="1" si="1"/>
        <v>111</v>
      </c>
      <c r="F41" s="1">
        <f t="shared" ca="1" si="2"/>
        <v>44477</v>
      </c>
      <c r="G41" s="1">
        <f t="shared" ca="1" si="3"/>
        <v>44493</v>
      </c>
      <c r="H41">
        <f t="shared" ca="1" si="4"/>
        <v>89991601576</v>
      </c>
      <c r="I41" t="str">
        <f t="shared" ca="1" si="5"/>
        <v>INSERT INTO `client` VALUES ('Александров Игорь Вячеславич', null, 'БПМ003', '1953-07-11', 'm', 111, '2021-10-08', '2021-10-24', '89991601576');</v>
      </c>
    </row>
    <row r="42" spans="1:9" x14ac:dyDescent="0.3">
      <c r="A42" t="s">
        <v>57</v>
      </c>
      <c r="B42" t="s">
        <v>110</v>
      </c>
      <c r="C42" s="1">
        <f t="shared" ca="1" si="0"/>
        <v>19249</v>
      </c>
      <c r="D42" t="s">
        <v>71</v>
      </c>
      <c r="E42">
        <f t="shared" ca="1" si="1"/>
        <v>55</v>
      </c>
      <c r="F42" s="1">
        <f t="shared" ca="1" si="2"/>
        <v>43611</v>
      </c>
      <c r="G42" s="1">
        <f t="shared" ca="1" si="3"/>
        <v>43667</v>
      </c>
      <c r="H42">
        <f t="shared" ca="1" si="4"/>
        <v>89984977958</v>
      </c>
      <c r="I42" t="str">
        <f t="shared" ca="1" si="5"/>
        <v>INSERT INTO `client` VALUES ('Харитонова Регина Александвна', null, 'БПМ003', '1952-09-12', 'f', 55, '2019-05-26', '2019-07-21', '89984977958');</v>
      </c>
    </row>
    <row r="43" spans="1:9" x14ac:dyDescent="0.3">
      <c r="A43" t="s">
        <v>58</v>
      </c>
      <c r="B43" t="s">
        <v>111</v>
      </c>
      <c r="C43" s="1">
        <f t="shared" ca="1" si="0"/>
        <v>32874</v>
      </c>
      <c r="D43" t="s">
        <v>71</v>
      </c>
      <c r="E43">
        <f t="shared" ca="1" si="1"/>
        <v>48</v>
      </c>
      <c r="F43" s="1">
        <f t="shared" ca="1" si="2"/>
        <v>43635</v>
      </c>
      <c r="G43" s="1">
        <f t="shared" ca="1" si="3"/>
        <v>43858</v>
      </c>
      <c r="H43">
        <f t="shared" ca="1" si="4"/>
        <v>89685480704</v>
      </c>
      <c r="I43" t="str">
        <f t="shared" ca="1" si="5"/>
        <v>INSERT INTO `client` VALUES ('Яковлева Антонида Валентивна', null, 'БПМ004', '1990-01-01', 'f', 48, '2019-06-19', '2020-01-28', '89685480704');</v>
      </c>
    </row>
    <row r="44" spans="1:9" x14ac:dyDescent="0.3">
      <c r="A44" t="s">
        <v>59</v>
      </c>
      <c r="B44" t="s">
        <v>111</v>
      </c>
      <c r="C44" s="1">
        <f t="shared" ca="1" si="0"/>
        <v>34019</v>
      </c>
      <c r="D44" t="s">
        <v>1</v>
      </c>
      <c r="E44">
        <f t="shared" ca="1" si="1"/>
        <v>110</v>
      </c>
      <c r="F44" s="1">
        <f t="shared" ca="1" si="2"/>
        <v>44075</v>
      </c>
      <c r="G44" s="1">
        <f t="shared" ca="1" si="3"/>
        <v>44549</v>
      </c>
      <c r="H44">
        <f t="shared" ca="1" si="4"/>
        <v>89944944612</v>
      </c>
      <c r="I44" t="str">
        <f t="shared" ca="1" si="5"/>
        <v>INSERT INTO `client` VALUES ('Медведев Альберт Григоривич', null, 'БПМ004', '1993-02-19', 'm', 110, '2020-09-01', '2021-12-19', '89944944612');</v>
      </c>
    </row>
    <row r="45" spans="1:9" x14ac:dyDescent="0.3">
      <c r="A45" t="s">
        <v>60</v>
      </c>
      <c r="B45" t="s">
        <v>111</v>
      </c>
      <c r="C45" s="1">
        <f t="shared" ca="1" si="0"/>
        <v>19917</v>
      </c>
      <c r="D45" t="s">
        <v>1</v>
      </c>
      <c r="E45">
        <f t="shared" ca="1" si="1"/>
        <v>53</v>
      </c>
      <c r="F45" s="1">
        <f t="shared" ca="1" si="2"/>
        <v>44122</v>
      </c>
      <c r="G45" s="1">
        <f t="shared" ca="1" si="3"/>
        <v>44256</v>
      </c>
      <c r="H45">
        <f t="shared" ca="1" si="4"/>
        <v>89185594107</v>
      </c>
      <c r="I45" t="str">
        <f t="shared" ca="1" si="5"/>
        <v>INSERT INTO `client` VALUES ('Шашков Геннадий Фёдович', null, 'БПМ004', '1954-07-12', 'm', 53, '2020-10-18', '2021-03-01', '89185594107');</v>
      </c>
    </row>
    <row r="46" spans="1:9" x14ac:dyDescent="0.3">
      <c r="A46" t="s">
        <v>13</v>
      </c>
      <c r="B46" t="s">
        <v>112</v>
      </c>
      <c r="C46" s="1">
        <f t="shared" ca="1" si="0"/>
        <v>19982</v>
      </c>
      <c r="D46" t="s">
        <v>71</v>
      </c>
      <c r="E46">
        <f t="shared" ca="1" si="1"/>
        <v>61</v>
      </c>
      <c r="F46" s="1">
        <f t="shared" ca="1" si="2"/>
        <v>44538</v>
      </c>
      <c r="G46" s="1">
        <f t="shared" ca="1" si="3"/>
        <v>44555</v>
      </c>
      <c r="H46">
        <f t="shared" ca="1" si="4"/>
        <v>89825881747</v>
      </c>
      <c r="I46" t="str">
        <f t="shared" ca="1" si="5"/>
        <v>INSERT INTO `client` VALUES ('Тетерина Анна Игорвна', null, 'БПМ005', '1954-09-15', 'f', 61, '2021-12-08', '2021-12-25', '89825881747');</v>
      </c>
    </row>
    <row r="47" spans="1:9" x14ac:dyDescent="0.3">
      <c r="A47" t="s">
        <v>61</v>
      </c>
      <c r="B47" t="s">
        <v>112</v>
      </c>
      <c r="C47" s="1">
        <f t="shared" ca="1" si="0"/>
        <v>34353</v>
      </c>
      <c r="D47" t="s">
        <v>71</v>
      </c>
      <c r="E47">
        <f t="shared" ca="1" si="1"/>
        <v>84</v>
      </c>
      <c r="F47" s="1">
        <f t="shared" ca="1" si="2"/>
        <v>44374</v>
      </c>
      <c r="G47" s="1">
        <f t="shared" ca="1" si="3"/>
        <v>44511</v>
      </c>
      <c r="H47">
        <f t="shared" ca="1" si="4"/>
        <v>89318362561</v>
      </c>
      <c r="I47" t="str">
        <f t="shared" ca="1" si="5"/>
        <v>INSERT INTO `client` VALUES ('Трофимова Лариса Аркадивна', null, 'БПМ005', '1994-01-19', 'f', 84, '2021-06-27', '2021-11-11', '89318362561');</v>
      </c>
    </row>
    <row r="48" spans="1:9" x14ac:dyDescent="0.3">
      <c r="A48" t="s">
        <v>15</v>
      </c>
      <c r="B48" t="s">
        <v>112</v>
      </c>
      <c r="C48" s="1">
        <f t="shared" ca="1" si="0"/>
        <v>36806</v>
      </c>
      <c r="D48" t="s">
        <v>1</v>
      </c>
      <c r="E48">
        <f t="shared" ca="1" si="1"/>
        <v>75</v>
      </c>
      <c r="F48" s="1">
        <f t="shared" ca="1" si="2"/>
        <v>44379</v>
      </c>
      <c r="G48" s="1">
        <f t="shared" ca="1" si="3"/>
        <v>44418</v>
      </c>
      <c r="H48">
        <f t="shared" ca="1" si="4"/>
        <v>89955134242</v>
      </c>
      <c r="I48" t="str">
        <f t="shared" ca="1" si="5"/>
        <v>INSERT INTO `client` VALUES ('Гусев Денис Вадивич', null, 'БПМ005', '2000-10-07', 'm', 75, '2021-07-02', '2021-08-10', '89955134242');</v>
      </c>
    </row>
    <row r="49" spans="1:9" x14ac:dyDescent="0.3">
      <c r="A49" t="s">
        <v>62</v>
      </c>
      <c r="B49" t="s">
        <v>108</v>
      </c>
      <c r="C49" s="1">
        <f t="shared" ca="1" si="0"/>
        <v>33291</v>
      </c>
      <c r="D49" t="s">
        <v>71</v>
      </c>
      <c r="E49">
        <f t="shared" ca="1" si="1"/>
        <v>82</v>
      </c>
      <c r="F49" s="1">
        <f t="shared" ca="1" si="2"/>
        <v>44151</v>
      </c>
      <c r="G49" s="1">
        <f t="shared" ca="1" si="3"/>
        <v>44350</v>
      </c>
      <c r="H49">
        <f t="shared" ca="1" si="4"/>
        <v>89199494934</v>
      </c>
      <c r="I49" t="str">
        <f t="shared" ca="1" si="5"/>
        <v>INSERT INTO `client` VALUES ('Шашкова Алевтина Ромавна', null, 'БПМ001', '1991-02-22', 'f', 82, '2020-11-16', '2021-06-03', '89199494934');</v>
      </c>
    </row>
    <row r="50" spans="1:9" x14ac:dyDescent="0.3">
      <c r="A50" t="s">
        <v>26</v>
      </c>
      <c r="B50" t="s">
        <v>108</v>
      </c>
      <c r="C50" s="1">
        <f t="shared" ca="1" si="0"/>
        <v>35807</v>
      </c>
      <c r="D50" t="s">
        <v>71</v>
      </c>
      <c r="E50">
        <f t="shared" ca="1" si="1"/>
        <v>65</v>
      </c>
      <c r="F50" s="1">
        <f t="shared" ca="1" si="2"/>
        <v>44376</v>
      </c>
      <c r="G50" s="1">
        <f t="shared" ca="1" si="3"/>
        <v>44435</v>
      </c>
      <c r="H50">
        <f t="shared" ca="1" si="4"/>
        <v>89336048882</v>
      </c>
      <c r="I50" t="str">
        <f t="shared" ca="1" si="5"/>
        <v>INSERT INTO `client` VALUES ('Сидорова Виктория Денивна', null, 'БПМ001', '1998-01-12', 'f', 65, '2021-06-29', '2021-08-27', '89336048882');</v>
      </c>
    </row>
    <row r="51" spans="1:9" x14ac:dyDescent="0.3">
      <c r="A51" t="s">
        <v>24</v>
      </c>
      <c r="B51" t="s">
        <v>108</v>
      </c>
      <c r="C51" s="1">
        <f t="shared" ca="1" si="0"/>
        <v>27773</v>
      </c>
      <c r="D51" t="s">
        <v>71</v>
      </c>
      <c r="E51">
        <f t="shared" ca="1" si="1"/>
        <v>45</v>
      </c>
      <c r="F51" s="1">
        <f t="shared" ca="1" si="2"/>
        <v>43536</v>
      </c>
      <c r="G51" s="1">
        <f t="shared" ca="1" si="3"/>
        <v>43738</v>
      </c>
      <c r="H51">
        <f t="shared" ca="1" si="4"/>
        <v>89155220572</v>
      </c>
      <c r="I51" t="str">
        <f t="shared" ca="1" si="5"/>
        <v>INSERT INTO `client` VALUES ('Елисеева Арина Гермавна', null, 'БПМ001', '1976-01-14', 'f', 45, '2019-03-12', '2019-09-30', '89155220572');</v>
      </c>
    </row>
    <row r="52" spans="1:9" x14ac:dyDescent="0.3">
      <c r="A52" t="s">
        <v>18</v>
      </c>
      <c r="B52" t="s">
        <v>109</v>
      </c>
      <c r="C52" s="1">
        <f t="shared" ca="1" si="0"/>
        <v>30087</v>
      </c>
      <c r="D52" t="s">
        <v>1</v>
      </c>
      <c r="E52">
        <f t="shared" ca="1" si="1"/>
        <v>87</v>
      </c>
      <c r="F52" s="1">
        <f t="shared" ca="1" si="2"/>
        <v>43526</v>
      </c>
      <c r="G52" s="1">
        <f t="shared" ca="1" si="3"/>
        <v>44335</v>
      </c>
      <c r="H52">
        <f t="shared" ca="1" si="4"/>
        <v>89578356190</v>
      </c>
      <c r="I52" t="str">
        <f t="shared" ca="1" si="5"/>
        <v>INSERT INTO `client` VALUES ('Кириллов Роман Арсенивич', null, 'БПМ002', '1982-05-16', 'm', 87, '2019-03-02', '2021-05-19', '89578356190');</v>
      </c>
    </row>
    <row r="53" spans="1:9" x14ac:dyDescent="0.3">
      <c r="A53" t="s">
        <v>63</v>
      </c>
      <c r="B53" t="s">
        <v>109</v>
      </c>
      <c r="C53" s="1">
        <f t="shared" ca="1" si="0"/>
        <v>23408</v>
      </c>
      <c r="D53" t="s">
        <v>1</v>
      </c>
      <c r="E53">
        <f t="shared" ca="1" si="1"/>
        <v>109</v>
      </c>
      <c r="F53" s="1">
        <f t="shared" ca="1" si="2"/>
        <v>44403</v>
      </c>
      <c r="G53" s="1">
        <f t="shared" ca="1" si="3"/>
        <v>44559</v>
      </c>
      <c r="H53">
        <f t="shared" ca="1" si="4"/>
        <v>89981321249</v>
      </c>
      <c r="I53" t="str">
        <f t="shared" ca="1" si="5"/>
        <v>INSERT INTO `client` VALUES ('Емельянов Валерий Станиславич', null, 'БПМ002', '1964-02-01', 'm', 109, '2021-07-26', '2021-12-29', '89981321249');</v>
      </c>
    </row>
    <row r="54" spans="1:9" x14ac:dyDescent="0.3">
      <c r="A54" t="s">
        <v>64</v>
      </c>
      <c r="B54" t="s">
        <v>109</v>
      </c>
      <c r="C54" s="1">
        <f t="shared" ca="1" si="0"/>
        <v>25631</v>
      </c>
      <c r="D54" t="s">
        <v>1</v>
      </c>
      <c r="E54">
        <f t="shared" ca="1" si="1"/>
        <v>72</v>
      </c>
      <c r="F54" s="1">
        <f t="shared" ca="1" si="2"/>
        <v>43976</v>
      </c>
      <c r="G54" s="1">
        <f t="shared" ca="1" si="3"/>
        <v>44322</v>
      </c>
      <c r="H54">
        <f t="shared" ca="1" si="4"/>
        <v>89602361067</v>
      </c>
      <c r="I54" t="str">
        <f t="shared" ca="1" si="5"/>
        <v>INSERT INTO `client` VALUES ('Суворов Эдуард Анатоливич', null, 'БПМ002', '1970-03-04', 'm', 72, '2020-05-25', '2021-05-06', '89602361067');</v>
      </c>
    </row>
    <row r="55" spans="1:9" x14ac:dyDescent="0.3">
      <c r="A55" t="s">
        <v>12</v>
      </c>
      <c r="B55" t="s">
        <v>110</v>
      </c>
      <c r="C55" s="1">
        <f t="shared" ca="1" si="0"/>
        <v>28739</v>
      </c>
      <c r="D55" t="s">
        <v>1</v>
      </c>
      <c r="E55">
        <f t="shared" ca="1" si="1"/>
        <v>73</v>
      </c>
      <c r="F55" s="1">
        <f t="shared" ca="1" si="2"/>
        <v>44129</v>
      </c>
      <c r="G55" s="1">
        <f t="shared" ca="1" si="3"/>
        <v>44147</v>
      </c>
      <c r="H55">
        <f t="shared" ca="1" si="4"/>
        <v>89025870437</v>
      </c>
      <c r="I55" t="str">
        <f t="shared" ca="1" si="5"/>
        <v>INSERT INTO `client` VALUES ('Блинов Станислав Василивич', null, 'БПМ003', '1978-09-06', 'm', 73, '2020-10-25', '2020-11-12', '89025870437');</v>
      </c>
    </row>
    <row r="56" spans="1:9" x14ac:dyDescent="0.3">
      <c r="A56" t="s">
        <v>65</v>
      </c>
      <c r="B56" t="s">
        <v>110</v>
      </c>
      <c r="C56" s="1">
        <f t="shared" ca="1" si="0"/>
        <v>22204</v>
      </c>
      <c r="D56" t="s">
        <v>71</v>
      </c>
      <c r="E56">
        <f t="shared" ca="1" si="1"/>
        <v>118</v>
      </c>
      <c r="F56" s="1">
        <f t="shared" ca="1" si="2"/>
        <v>44122</v>
      </c>
      <c r="G56" s="1">
        <f t="shared" ca="1" si="3"/>
        <v>44381</v>
      </c>
      <c r="H56">
        <f t="shared" ca="1" si="4"/>
        <v>89560829326</v>
      </c>
      <c r="I56" t="str">
        <f t="shared" ca="1" si="5"/>
        <v>INSERT INTO `client` VALUES ('Ширяева Александра Константивна', null, 'БПМ003', '1960-10-15', 'f', 118, '2020-10-18', '2021-07-04', '89560829326');</v>
      </c>
    </row>
    <row r="57" spans="1:9" x14ac:dyDescent="0.3">
      <c r="A57" t="s">
        <v>66</v>
      </c>
      <c r="B57" t="s">
        <v>110</v>
      </c>
      <c r="C57" s="1">
        <f t="shared" ca="1" si="0"/>
        <v>34909</v>
      </c>
      <c r="D57" t="s">
        <v>71</v>
      </c>
      <c r="E57">
        <f t="shared" ca="1" si="1"/>
        <v>82</v>
      </c>
      <c r="F57" s="1">
        <f t="shared" ca="1" si="2"/>
        <v>43695</v>
      </c>
      <c r="G57" s="1">
        <f t="shared" ca="1" si="3"/>
        <v>44499</v>
      </c>
      <c r="H57">
        <f t="shared" ca="1" si="4"/>
        <v>89133692438</v>
      </c>
      <c r="I57" t="str">
        <f t="shared" ca="1" si="5"/>
        <v>INSERT INTO `client` VALUES ('Жданова Анастасия Ивавна', null, 'БПМ003', '1995-07-29', 'f', 82, '2019-08-18', '2021-10-30', '89133692438');</v>
      </c>
    </row>
    <row r="58" spans="1:9" x14ac:dyDescent="0.3">
      <c r="A58" t="s">
        <v>67</v>
      </c>
      <c r="B58" t="s">
        <v>111</v>
      </c>
      <c r="C58" s="1">
        <f t="shared" ca="1" si="0"/>
        <v>25835</v>
      </c>
      <c r="D58" t="s">
        <v>1</v>
      </c>
      <c r="E58">
        <f t="shared" ca="1" si="1"/>
        <v>116</v>
      </c>
      <c r="F58" s="1">
        <f t="shared" ca="1" si="2"/>
        <v>43719</v>
      </c>
      <c r="G58" s="1">
        <f t="shared" ca="1" si="3"/>
        <v>44413</v>
      </c>
      <c r="H58">
        <f t="shared" ca="1" si="4"/>
        <v>89671283844</v>
      </c>
      <c r="I58" t="str">
        <f t="shared" ca="1" si="5"/>
        <v>INSERT INTO `client` VALUES ('Жуков Даниил Виталивич', null, 'БПМ004', '1970-09-24', 'm', 116, '2019-09-11', '2021-08-05', '89671283844');</v>
      </c>
    </row>
    <row r="59" spans="1:9" x14ac:dyDescent="0.3">
      <c r="A59" t="s">
        <v>68</v>
      </c>
      <c r="B59" t="s">
        <v>111</v>
      </c>
      <c r="C59" s="1">
        <f t="shared" ca="1" si="0"/>
        <v>32127</v>
      </c>
      <c r="D59" t="s">
        <v>71</v>
      </c>
      <c r="E59">
        <f t="shared" ca="1" si="1"/>
        <v>45</v>
      </c>
      <c r="F59" s="1">
        <f t="shared" ca="1" si="2"/>
        <v>44328</v>
      </c>
      <c r="G59" s="1">
        <f t="shared" ca="1" si="3"/>
        <v>44343</v>
      </c>
      <c r="H59">
        <f t="shared" ca="1" si="4"/>
        <v>89060144363</v>
      </c>
      <c r="I59" t="str">
        <f t="shared" ca="1" si="5"/>
        <v>INSERT INTO `client` VALUES ('Лаврентьева Клавдия Вячеславна', null, 'БПМ004', '1987-12-16', 'f', 45, '2021-05-12', '2021-05-27', '89060144363');</v>
      </c>
    </row>
    <row r="60" spans="1:9" x14ac:dyDescent="0.3">
      <c r="A60" t="s">
        <v>19</v>
      </c>
      <c r="B60" t="s">
        <v>111</v>
      </c>
      <c r="C60" s="1">
        <f t="shared" ca="1" si="0"/>
        <v>36093</v>
      </c>
      <c r="D60" t="s">
        <v>1</v>
      </c>
      <c r="E60">
        <f t="shared" ca="1" si="1"/>
        <v>106</v>
      </c>
      <c r="F60" s="1">
        <f t="shared" ca="1" si="2"/>
        <v>44281</v>
      </c>
      <c r="G60" s="1">
        <f t="shared" ca="1" si="3"/>
        <v>44460</v>
      </c>
      <c r="H60">
        <f t="shared" ca="1" si="4"/>
        <v>89134830630</v>
      </c>
      <c r="I60" t="str">
        <f t="shared" ca="1" si="5"/>
        <v>INSERT INTO `client` VALUES ('Устинов Григорий Макавич', null, 'БПМ004', '1998-10-25', 'm', 106, '2021-03-26', '2021-09-21', '89134830630');</v>
      </c>
    </row>
    <row r="61" spans="1:9" x14ac:dyDescent="0.3">
      <c r="A61" t="s">
        <v>6</v>
      </c>
      <c r="B61" t="s">
        <v>112</v>
      </c>
      <c r="C61" s="1">
        <f t="shared" ca="1" si="0"/>
        <v>19983</v>
      </c>
      <c r="D61" t="s">
        <v>1</v>
      </c>
      <c r="E61">
        <f t="shared" ca="1" si="1"/>
        <v>105</v>
      </c>
      <c r="F61" s="1">
        <f t="shared" ca="1" si="2"/>
        <v>44159</v>
      </c>
      <c r="G61" s="1">
        <f t="shared" ca="1" si="3"/>
        <v>44474</v>
      </c>
      <c r="H61">
        <f t="shared" ca="1" si="4"/>
        <v>89449304838</v>
      </c>
      <c r="I61" t="str">
        <f t="shared" ca="1" si="5"/>
        <v>INSERT INTO `client` VALUES ('Журавлев Валерий Константивич', null, 'БПМ005', '1954-09-16', 'm', 105, '2020-11-24', '2021-10-05', '89449304838');</v>
      </c>
    </row>
    <row r="62" spans="1:9" x14ac:dyDescent="0.3">
      <c r="A62" t="s">
        <v>69</v>
      </c>
      <c r="B62" t="s">
        <v>112</v>
      </c>
      <c r="C62" s="1">
        <f t="shared" ca="1" si="0"/>
        <v>28425</v>
      </c>
      <c r="D62" t="s">
        <v>1</v>
      </c>
      <c r="E62">
        <f t="shared" ca="1" si="1"/>
        <v>105</v>
      </c>
      <c r="F62" s="1">
        <f t="shared" ca="1" si="2"/>
        <v>43494</v>
      </c>
      <c r="G62" s="1">
        <f t="shared" ca="1" si="3"/>
        <v>43940</v>
      </c>
      <c r="H62">
        <f t="shared" ca="1" si="4"/>
        <v>89018791725</v>
      </c>
      <c r="I62" t="str">
        <f t="shared" ca="1" si="5"/>
        <v>INSERT INTO `client` VALUES ('Козлов Алексей Боривич', null, 'БПМ005', '1977-10-27', 'm', 105, '2019-01-29', '2020-04-19', '89018791725');</v>
      </c>
    </row>
    <row r="63" spans="1:9" x14ac:dyDescent="0.3">
      <c r="A63" t="s">
        <v>70</v>
      </c>
      <c r="B63" t="s">
        <v>112</v>
      </c>
      <c r="C63" s="1">
        <f t="shared" ca="1" si="0"/>
        <v>32831</v>
      </c>
      <c r="D63" t="s">
        <v>71</v>
      </c>
      <c r="E63">
        <f t="shared" ca="1" si="1"/>
        <v>86</v>
      </c>
      <c r="F63" s="1">
        <f t="shared" ca="1" si="2"/>
        <v>44277</v>
      </c>
      <c r="G63" s="1">
        <f t="shared" ca="1" si="3"/>
        <v>44286</v>
      </c>
      <c r="H63">
        <f t="shared" ca="1" si="4"/>
        <v>89259675628</v>
      </c>
      <c r="I63" t="str">
        <f t="shared" ca="1" si="5"/>
        <v>INSERT INTO `client` VALUES ('Захарова Валентина Михаивна', null, 'БПМ005', '1989-11-19', 'f', 86, '2021-03-22', '2021-03-31', '89259675628');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FDE0B-821A-47F6-9D77-2D447ADEEC24}">
  <dimension ref="A1:K23"/>
  <sheetViews>
    <sheetView workbookViewId="0">
      <selection activeCell="E4" sqref="E4:E23"/>
    </sheetView>
  </sheetViews>
  <sheetFormatPr defaultRowHeight="14.4" x14ac:dyDescent="0.3"/>
  <cols>
    <col min="2" max="2" width="47.6640625" bestFit="1" customWidth="1"/>
    <col min="3" max="3" width="15.6640625" bestFit="1" customWidth="1"/>
    <col min="4" max="4" width="14.5546875" bestFit="1" customWidth="1"/>
  </cols>
  <sheetData>
    <row r="1" spans="1:11" x14ac:dyDescent="0.3">
      <c r="D1">
        <v>89000000000</v>
      </c>
      <c r="F1" t="s">
        <v>85</v>
      </c>
      <c r="G1" t="s">
        <v>86</v>
      </c>
      <c r="H1" t="s">
        <v>88</v>
      </c>
      <c r="I1" t="s">
        <v>87</v>
      </c>
      <c r="J1" t="s">
        <v>89</v>
      </c>
      <c r="K1" t="s">
        <v>90</v>
      </c>
    </row>
    <row r="2" spans="1:11" x14ac:dyDescent="0.3">
      <c r="D2">
        <v>89999999999</v>
      </c>
    </row>
    <row r="4" spans="1:11" x14ac:dyDescent="0.3">
      <c r="A4">
        <v>1</v>
      </c>
      <c r="B4" t="s">
        <v>72</v>
      </c>
      <c r="C4" t="str">
        <f ca="1">INDEX(F$1:K$1,1,RANDBETWEEN(1,COLUMNS(F$1:K$1)))</f>
        <v>Старший тренер</v>
      </c>
      <c r="D4">
        <f ca="1">RANDBETWEEN($D$1,$D$2)</f>
        <v>89816747139</v>
      </c>
      <c r="E4" t="str">
        <f ca="1">_xlfn.CONCAT("INSERT INTO `coach` VALUES (",A4,",'",B4,"', '",C4,"','",D4,"');")</f>
        <v>INSERT INTO `coach` VALUES (1,'Сидоров Антон Александвич', 'Старший тренер','89816747139');</v>
      </c>
    </row>
    <row r="5" spans="1:11" x14ac:dyDescent="0.3">
      <c r="A5">
        <v>2</v>
      </c>
      <c r="B5" t="s">
        <v>73</v>
      </c>
      <c r="C5" t="str">
        <f t="shared" ref="C5:C63" ca="1" si="0">INDEX(F$1:K$1,1,RANDBETWEEN(1,COLUMNS(F$1:K$1)))</f>
        <v>Инструктор</v>
      </c>
      <c r="D5">
        <f t="shared" ref="D5:D63" ca="1" si="1">RANDBETWEEN($D$1,$D$2)</f>
        <v>89949513285</v>
      </c>
      <c r="E5" t="str">
        <f t="shared" ref="E5:E23" ca="1" si="2">_xlfn.CONCAT("INSERT INTO `coach` VALUES (",A5,",'",B5,"', '",C5,"','",D5,"');")</f>
        <v>INSERT INTO `coach` VALUES (2,'Сорокин Георгий Анатоливич', 'Инструктор','89949513285');</v>
      </c>
    </row>
    <row r="6" spans="1:11" x14ac:dyDescent="0.3">
      <c r="A6">
        <v>3</v>
      </c>
      <c r="B6" t="s">
        <v>74</v>
      </c>
      <c r="C6" t="str">
        <f t="shared" ca="1" si="0"/>
        <v>Ассистент</v>
      </c>
      <c r="D6">
        <f t="shared" ca="1" si="1"/>
        <v>89960513738</v>
      </c>
      <c r="E6" t="str">
        <f t="shared" ca="1" si="2"/>
        <v>INSERT INTO `coach` VALUES (3,'Егоров Алексей Георгивич', 'Ассистент','89960513738');</v>
      </c>
    </row>
    <row r="7" spans="1:11" x14ac:dyDescent="0.3">
      <c r="A7">
        <v>4</v>
      </c>
      <c r="B7" t="s">
        <v>75</v>
      </c>
      <c r="C7" t="str">
        <f t="shared" ca="1" si="0"/>
        <v>Ассистент</v>
      </c>
      <c r="D7">
        <f t="shared" ca="1" si="1"/>
        <v>89135756340</v>
      </c>
      <c r="E7" t="str">
        <f t="shared" ca="1" si="2"/>
        <v>INSERT INTO `coach` VALUES (4,'Шубин Даниил Геннадивич', 'Ассистент','89135756340');</v>
      </c>
    </row>
    <row r="8" spans="1:11" x14ac:dyDescent="0.3">
      <c r="A8">
        <v>5</v>
      </c>
      <c r="B8" t="s">
        <v>76</v>
      </c>
      <c r="C8" t="str">
        <f t="shared" ca="1" si="0"/>
        <v>Старший тренер</v>
      </c>
      <c r="D8">
        <f t="shared" ca="1" si="1"/>
        <v>89773013547</v>
      </c>
      <c r="E8" t="str">
        <f t="shared" ca="1" si="2"/>
        <v>INSERT INTO `coach` VALUES (5,'Шашков Игорь Александвич', 'Старший тренер','89773013547');</v>
      </c>
    </row>
    <row r="9" spans="1:11" x14ac:dyDescent="0.3">
      <c r="A9">
        <v>6</v>
      </c>
      <c r="B9" t="s">
        <v>77</v>
      </c>
      <c r="C9" t="str">
        <f t="shared" ca="1" si="0"/>
        <v>Ассистент</v>
      </c>
      <c r="D9">
        <f t="shared" ca="1" si="1"/>
        <v>89124246910</v>
      </c>
      <c r="E9" t="str">
        <f t="shared" ca="1" si="2"/>
        <v>INSERT INTO `coach` VALUES (6,'Ситников Анатолий Игнативич', 'Ассистент','89124246910');</v>
      </c>
    </row>
    <row r="10" spans="1:11" x14ac:dyDescent="0.3">
      <c r="A10">
        <v>7</v>
      </c>
      <c r="B10" t="s">
        <v>40</v>
      </c>
      <c r="C10" t="str">
        <f t="shared" ca="1" si="0"/>
        <v>Инструктор</v>
      </c>
      <c r="D10">
        <f t="shared" ca="1" si="1"/>
        <v>89884790069</v>
      </c>
      <c r="E10" t="str">
        <f t="shared" ca="1" si="2"/>
        <v>INSERT INTO `coach` VALUES (7,'Емельянова Юлия Дмитривна', 'Инструктор','89884790069');</v>
      </c>
    </row>
    <row r="11" spans="1:11" x14ac:dyDescent="0.3">
      <c r="A11">
        <v>8</v>
      </c>
      <c r="B11" t="s">
        <v>78</v>
      </c>
      <c r="C11" t="str">
        <f t="shared" ca="1" si="0"/>
        <v>Старший тренер</v>
      </c>
      <c r="D11">
        <f t="shared" ca="1" si="1"/>
        <v>89274078396</v>
      </c>
      <c r="E11" t="str">
        <f t="shared" ca="1" si="2"/>
        <v>INSERT INTO `coach` VALUES (8,'Корнилова Юлия Алексевна', 'Старший тренер','89274078396');</v>
      </c>
    </row>
    <row r="12" spans="1:11" x14ac:dyDescent="0.3">
      <c r="A12">
        <v>9</v>
      </c>
      <c r="B12" t="s">
        <v>24</v>
      </c>
      <c r="C12" t="str">
        <f t="shared" ca="1" si="0"/>
        <v>Младший тренер</v>
      </c>
      <c r="D12">
        <f t="shared" ca="1" si="1"/>
        <v>89421732222</v>
      </c>
      <c r="E12" t="str">
        <f t="shared" ca="1" si="2"/>
        <v>INSERT INTO `coach` VALUES (9,'Елисеева Арина Гермавна', 'Младший тренер','89421732222');</v>
      </c>
    </row>
    <row r="13" spans="1:11" x14ac:dyDescent="0.3">
      <c r="A13">
        <v>10</v>
      </c>
      <c r="B13" t="s">
        <v>69</v>
      </c>
      <c r="C13" t="str">
        <f t="shared" ca="1" si="0"/>
        <v>Стажер</v>
      </c>
      <c r="D13">
        <f t="shared" ca="1" si="1"/>
        <v>89319762841</v>
      </c>
      <c r="E13" t="str">
        <f t="shared" ca="1" si="2"/>
        <v>INSERT INTO `coach` VALUES (10,'Козлов Алексей Боривич', 'Стажер','89319762841');</v>
      </c>
    </row>
    <row r="14" spans="1:11" x14ac:dyDescent="0.3">
      <c r="A14">
        <v>11</v>
      </c>
      <c r="B14" t="s">
        <v>79</v>
      </c>
      <c r="C14" t="str">
        <f t="shared" ca="1" si="0"/>
        <v>Старший тренер</v>
      </c>
      <c r="D14">
        <f t="shared" ca="1" si="1"/>
        <v>89932543740</v>
      </c>
      <c r="E14" t="str">
        <f t="shared" ca="1" si="2"/>
        <v>INSERT INTO `coach` VALUES (11,'Фомичев Ярослав Константивич', 'Старший тренер','89932543740');</v>
      </c>
    </row>
    <row r="15" spans="1:11" x14ac:dyDescent="0.3">
      <c r="A15">
        <v>12</v>
      </c>
      <c r="B15" t="s">
        <v>14</v>
      </c>
      <c r="C15" t="str">
        <f t="shared" ca="1" si="0"/>
        <v>Инструктор</v>
      </c>
      <c r="D15">
        <f t="shared" ca="1" si="1"/>
        <v>89748506637</v>
      </c>
      <c r="E15" t="str">
        <f t="shared" ca="1" si="2"/>
        <v>INSERT INTO `coach` VALUES (12,'Панов Алексей Константивич', 'Инструктор','89748506637');</v>
      </c>
    </row>
    <row r="16" spans="1:11" x14ac:dyDescent="0.3">
      <c r="A16">
        <v>13</v>
      </c>
      <c r="B16" t="s">
        <v>80</v>
      </c>
      <c r="C16" t="str">
        <f t="shared" ca="1" si="0"/>
        <v>Младший тренер</v>
      </c>
      <c r="D16">
        <f t="shared" ca="1" si="1"/>
        <v>89392970326</v>
      </c>
      <c r="E16" t="str">
        <f t="shared" ca="1" si="2"/>
        <v>INSERT INTO `coach` VALUES (13,'Орехова Алевтина Георгивна', 'Младший тренер','89392970326');</v>
      </c>
    </row>
    <row r="17" spans="1:5" x14ac:dyDescent="0.3">
      <c r="A17">
        <v>14</v>
      </c>
      <c r="B17" t="s">
        <v>81</v>
      </c>
      <c r="C17" t="str">
        <f t="shared" ca="1" si="0"/>
        <v>Ассистент</v>
      </c>
      <c r="D17">
        <f t="shared" ca="1" si="1"/>
        <v>89036253653</v>
      </c>
      <c r="E17" t="str">
        <f t="shared" ca="1" si="2"/>
        <v>INSERT INTO `coach` VALUES (14,'Авдеев Борис Валентивич', 'Ассистент','89036253653');</v>
      </c>
    </row>
    <row r="18" spans="1:5" x14ac:dyDescent="0.3">
      <c r="A18">
        <v>15</v>
      </c>
      <c r="B18" t="s">
        <v>22</v>
      </c>
      <c r="C18" t="str">
        <f t="shared" ca="1" si="0"/>
        <v>Ассистент</v>
      </c>
      <c r="D18">
        <f t="shared" ca="1" si="1"/>
        <v>89763047940</v>
      </c>
      <c r="E18" t="str">
        <f t="shared" ca="1" si="2"/>
        <v>INSERT INTO `coach` VALUES (15,'Голубев Иван Ромавич', 'Ассистент','89763047940');</v>
      </c>
    </row>
    <row r="19" spans="1:5" x14ac:dyDescent="0.3">
      <c r="A19">
        <v>16</v>
      </c>
      <c r="B19" t="s">
        <v>82</v>
      </c>
      <c r="C19" t="str">
        <f t="shared" ca="1" si="0"/>
        <v>Ассистент</v>
      </c>
      <c r="D19">
        <f t="shared" ca="1" si="1"/>
        <v>89042887571</v>
      </c>
      <c r="E19" t="str">
        <f t="shared" ca="1" si="2"/>
        <v>INSERT INTO `coach` VALUES (16,'Гущин Эдуард Эдуарвич', 'Ассистент','89042887571');</v>
      </c>
    </row>
    <row r="20" spans="1:5" x14ac:dyDescent="0.3">
      <c r="A20">
        <v>17</v>
      </c>
      <c r="B20" t="s">
        <v>83</v>
      </c>
      <c r="C20" t="str">
        <f t="shared" ca="1" si="0"/>
        <v>Старший тренер</v>
      </c>
      <c r="D20">
        <f t="shared" ca="1" si="1"/>
        <v>89183041536</v>
      </c>
      <c r="E20" t="str">
        <f t="shared" ca="1" si="2"/>
        <v>INSERT INTO `coach` VALUES (17,'Доронин Леонид Вячеславич', 'Старший тренер','89183041536');</v>
      </c>
    </row>
    <row r="21" spans="1:5" x14ac:dyDescent="0.3">
      <c r="A21">
        <v>18</v>
      </c>
      <c r="B21" t="s">
        <v>6</v>
      </c>
      <c r="C21" t="str">
        <f t="shared" ca="1" si="0"/>
        <v>Стажер</v>
      </c>
      <c r="D21">
        <f t="shared" ca="1" si="1"/>
        <v>89443771671</v>
      </c>
      <c r="E21" t="str">
        <f t="shared" ca="1" si="2"/>
        <v>INSERT INTO `coach` VALUES (18,'Журавлев Валерий Константивич', 'Стажер','89443771671');</v>
      </c>
    </row>
    <row r="22" spans="1:5" x14ac:dyDescent="0.3">
      <c r="A22">
        <v>19</v>
      </c>
      <c r="B22" t="s">
        <v>65</v>
      </c>
      <c r="C22" t="str">
        <f t="shared" ca="1" si="0"/>
        <v>Ассистент</v>
      </c>
      <c r="D22">
        <f t="shared" ca="1" si="1"/>
        <v>89609543374</v>
      </c>
      <c r="E22" t="str">
        <f t="shared" ca="1" si="2"/>
        <v>INSERT INTO `coach` VALUES (19,'Ширяева Александра Константивна', 'Ассистент','89609543374');</v>
      </c>
    </row>
    <row r="23" spans="1:5" x14ac:dyDescent="0.3">
      <c r="A23">
        <v>20</v>
      </c>
      <c r="B23" t="s">
        <v>84</v>
      </c>
      <c r="C23" t="str">
        <f t="shared" ca="1" si="0"/>
        <v>Тренер</v>
      </c>
      <c r="D23">
        <f t="shared" ca="1" si="1"/>
        <v>89799072441</v>
      </c>
      <c r="E23" t="str">
        <f t="shared" ca="1" si="2"/>
        <v>INSERT INTO `coach` VALUES (20,'Антонов Илья Анатоливич', 'Тренер','89799072441');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985FC-DB7E-492E-A9D4-26F5CFB869F4}">
  <dimension ref="A1:Q22"/>
  <sheetViews>
    <sheetView tabSelected="1" workbookViewId="0">
      <selection activeCell="I22" sqref="I3:I22"/>
    </sheetView>
  </sheetViews>
  <sheetFormatPr defaultRowHeight="14.4" x14ac:dyDescent="0.3"/>
  <cols>
    <col min="4" max="4" width="11.5546875" bestFit="1" customWidth="1"/>
    <col min="5" max="5" width="11" bestFit="1" customWidth="1"/>
    <col min="11" max="11" width="10.44140625" customWidth="1"/>
  </cols>
  <sheetData>
    <row r="1" spans="1:17" x14ac:dyDescent="0.3"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K1" t="s">
        <v>101</v>
      </c>
      <c r="L1" t="s">
        <v>102</v>
      </c>
      <c r="M1" t="s">
        <v>103</v>
      </c>
      <c r="N1" t="s">
        <v>104</v>
      </c>
      <c r="O1" t="s">
        <v>105</v>
      </c>
      <c r="P1" t="s">
        <v>106</v>
      </c>
      <c r="Q1" t="s">
        <v>107</v>
      </c>
    </row>
    <row r="2" spans="1:17" x14ac:dyDescent="0.3">
      <c r="D2" t="s">
        <v>97</v>
      </c>
      <c r="E2" t="s">
        <v>98</v>
      </c>
      <c r="F2" t="s">
        <v>99</v>
      </c>
      <c r="G2" t="s">
        <v>100</v>
      </c>
      <c r="K2" s="2">
        <v>0.41666666666666669</v>
      </c>
      <c r="L2" s="3">
        <v>0.875</v>
      </c>
    </row>
    <row r="3" spans="1:17" x14ac:dyDescent="0.3">
      <c r="A3">
        <v>1</v>
      </c>
      <c r="B3" t="str">
        <f ca="1">INDEX(Client!$B$4:$B$63,RANDBETWEEN(1,ROWS(Client!$B$4:$B$63)),1)</f>
        <v>БПМ001</v>
      </c>
      <c r="C3">
        <f ca="1">INDEX(Coach!$A$4:$A$23,RANDBETWEEN(1,ROWS(Coach!A4:A23)),1)</f>
        <v>18</v>
      </c>
      <c r="D3" t="str">
        <f ca="1">INDEX($D$1:$I$1,1,RANDBETWEEN(1,COLUMNS($D$1:$I$1)))</f>
        <v>Экскурсия</v>
      </c>
      <c r="E3" t="str">
        <f ca="1">INDEX($D$2:$G$2,1,RANDBETWEEN(1,COLUMNS($D$2:$G$2)))</f>
        <v>Бассейн</v>
      </c>
      <c r="F3" t="str">
        <f ca="1">INDEX($K$1:$Q$1,1,RANDBETWEEN(1,COLUMNS($K$1:$Q$1)))</f>
        <v>ср</v>
      </c>
      <c r="G3" s="2" t="str">
        <f ca="1">TEXT(RANDBETWEEN(K$2*60*24,L$2*60*24)/60/24,"ч:мм;@")</f>
        <v>13:05</v>
      </c>
      <c r="H3" s="4" t="str">
        <f ca="1">TEXT(RANDBETWEEN(G3*60*24,L$2*60*24)/60/24,"ч:мм;@")</f>
        <v>13:40</v>
      </c>
      <c r="I3" t="str">
        <f ca="1">_xlfn.CONCAT("INSERT INTO `scheduler` VALUES (",A3,", '",B3,"', ",C3,", '",D3,"', '",E3,"', '",F3,"', '",G3,"', '",H3,"');")</f>
        <v>INSERT INTO `scheduler` VALUES (1, 'БПМ001', 18, 'Экскурсия', 'Бассейн', 'ср', '13:05', '13:40');</v>
      </c>
    </row>
    <row r="4" spans="1:17" x14ac:dyDescent="0.3">
      <c r="A4">
        <v>2</v>
      </c>
      <c r="B4" t="str">
        <f ca="1">INDEX(Client!$B$4:$B$63,RANDBETWEEN(1,ROWS(Client!$B$4:$B$63)),1)</f>
        <v>БИВ002</v>
      </c>
      <c r="C4">
        <f ca="1">INDEX(Coach!$A$4:$A$23,RANDBETWEEN(1,ROWS(Coach!A5:A24)),1)</f>
        <v>8</v>
      </c>
      <c r="D4" t="str">
        <f t="shared" ref="D4:D22" ca="1" si="0">INDEX($D$1:$I$1,1,RANDBETWEEN(1,COLUMNS($D$1:$I$1)))</f>
        <v>Интенсив</v>
      </c>
      <c r="E4" t="str">
        <f t="shared" ref="E4:E22" ca="1" si="1">INDEX($D$2:$G$2,1,RANDBETWEEN(1,COLUMNS($D$2:$G$2)))</f>
        <v>Бассейн</v>
      </c>
      <c r="F4" t="str">
        <f t="shared" ref="F4:F22" ca="1" si="2">INDEX($K$1:$Q$1,1,RANDBETWEEN(1,COLUMNS($K$1:$Q$1)))</f>
        <v>ср</v>
      </c>
      <c r="G4" s="2" t="str">
        <f t="shared" ref="G4:G22" ca="1" si="3">TEXT(RANDBETWEEN(K$2*60*24,L$2*60*24)/60/24,"ч:мм;@")</f>
        <v>15:26</v>
      </c>
      <c r="H4" s="4" t="str">
        <f t="shared" ref="H4:H22" ca="1" si="4">TEXT(RANDBETWEEN(G4*60*24,L$2*60*24)/60/24,"ч:мм;@")</f>
        <v>18:30</v>
      </c>
      <c r="I4" t="str">
        <f t="shared" ref="I4:I22" ca="1" si="5">_xlfn.CONCAT("INSERT INTO `scheduler` VALUES (",A4,", '",B4,"', ",C4,", '",D4,"', '",E4,"', '",F4,"', '",G4,"', '",H4,"');")</f>
        <v>INSERT INTO `scheduler` VALUES (2, 'БИВ002', 8, 'Интенсив', 'Бассейн', 'ср', '15:26', '18:30');</v>
      </c>
    </row>
    <row r="5" spans="1:17" x14ac:dyDescent="0.3">
      <c r="A5">
        <v>3</v>
      </c>
      <c r="B5" t="str">
        <f ca="1">INDEX(Client!$B$4:$B$63,RANDBETWEEN(1,ROWS(Client!$B$4:$B$63)),1)</f>
        <v>БПМ004</v>
      </c>
      <c r="C5">
        <f ca="1">INDEX(Coach!$A$4:$A$23,RANDBETWEEN(1,ROWS(Coach!A6:A25)),1)</f>
        <v>14</v>
      </c>
      <c r="D5" t="str">
        <f t="shared" ca="1" si="0"/>
        <v>Экскурсия</v>
      </c>
      <c r="E5" t="str">
        <f t="shared" ca="1" si="1"/>
        <v>Беговой</v>
      </c>
      <c r="F5" t="str">
        <f t="shared" ca="1" si="2"/>
        <v>сб</v>
      </c>
      <c r="G5" s="2" t="str">
        <f t="shared" ca="1" si="3"/>
        <v>18:20</v>
      </c>
      <c r="H5" s="4" t="str">
        <f t="shared" ca="1" si="4"/>
        <v>20:33</v>
      </c>
      <c r="I5" t="str">
        <f t="shared" ca="1" si="5"/>
        <v>INSERT INTO `scheduler` VALUES (3, 'БПМ004', 14, 'Экскурсия', 'Беговой', 'сб', '18:20', '20:33');</v>
      </c>
    </row>
    <row r="6" spans="1:17" x14ac:dyDescent="0.3">
      <c r="A6">
        <v>4</v>
      </c>
      <c r="B6" t="str">
        <f ca="1">INDEX(Client!$B$4:$B$63,RANDBETWEEN(1,ROWS(Client!$B$4:$B$63)),1)</f>
        <v>БПМ001</v>
      </c>
      <c r="C6">
        <f ca="1">INDEX(Coach!$A$4:$A$23,RANDBETWEEN(1,ROWS(Coach!A7:A26)),1)</f>
        <v>8</v>
      </c>
      <c r="D6" t="str">
        <f t="shared" ca="1" si="0"/>
        <v>Теория</v>
      </c>
      <c r="E6" t="str">
        <f t="shared" ca="1" si="1"/>
        <v>Альпинизм</v>
      </c>
      <c r="F6" t="str">
        <f t="shared" ca="1" si="2"/>
        <v>ср</v>
      </c>
      <c r="G6" s="2" t="str">
        <f t="shared" ca="1" si="3"/>
        <v>12:04</v>
      </c>
      <c r="H6" s="4" t="str">
        <f t="shared" ca="1" si="4"/>
        <v>13:34</v>
      </c>
      <c r="I6" t="str">
        <f t="shared" ca="1" si="5"/>
        <v>INSERT INTO `scheduler` VALUES (4, 'БПМ001', 8, 'Теория', 'Альпинизм', 'ср', '12:04', '13:34');</v>
      </c>
    </row>
    <row r="7" spans="1:17" x14ac:dyDescent="0.3">
      <c r="A7">
        <v>5</v>
      </c>
      <c r="B7" t="str">
        <f ca="1">INDEX(Client!$B$4:$B$63,RANDBETWEEN(1,ROWS(Client!$B$4:$B$63)),1)</f>
        <v>БПМ001</v>
      </c>
      <c r="C7">
        <f ca="1">INDEX(Coach!$A$4:$A$23,RANDBETWEEN(1,ROWS(Coach!A8:A27)),1)</f>
        <v>20</v>
      </c>
      <c r="D7" t="str">
        <f t="shared" ca="1" si="0"/>
        <v>Разминка</v>
      </c>
      <c r="E7" t="str">
        <f t="shared" ca="1" si="1"/>
        <v>Беговой</v>
      </c>
      <c r="F7" t="str">
        <f t="shared" ca="1" si="2"/>
        <v>пт</v>
      </c>
      <c r="G7" s="2" t="str">
        <f t="shared" ca="1" si="3"/>
        <v>19:06</v>
      </c>
      <c r="H7" s="4" t="str">
        <f t="shared" ca="1" si="4"/>
        <v>19:29</v>
      </c>
      <c r="I7" t="str">
        <f t="shared" ca="1" si="5"/>
        <v>INSERT INTO `scheduler` VALUES (5, 'БПМ001', 20, 'Разминка', 'Беговой', 'пт', '19:06', '19:29');</v>
      </c>
    </row>
    <row r="8" spans="1:17" x14ac:dyDescent="0.3">
      <c r="A8">
        <v>6</v>
      </c>
      <c r="B8" t="str">
        <f ca="1">INDEX(Client!$B$4:$B$63,RANDBETWEEN(1,ROWS(Client!$B$4:$B$63)),1)</f>
        <v>БПМ002</v>
      </c>
      <c r="C8">
        <f ca="1">INDEX(Coach!$A$4:$A$23,RANDBETWEEN(1,ROWS(Coach!A9:A28)),1)</f>
        <v>5</v>
      </c>
      <c r="D8" t="str">
        <f t="shared" ca="1" si="0"/>
        <v>Интенсив</v>
      </c>
      <c r="E8" t="str">
        <f t="shared" ca="1" si="1"/>
        <v>Бассейн</v>
      </c>
      <c r="F8" t="str">
        <f t="shared" ca="1" si="2"/>
        <v>чт</v>
      </c>
      <c r="G8" s="2" t="str">
        <f t="shared" ca="1" si="3"/>
        <v>12:46</v>
      </c>
      <c r="H8" s="4" t="str">
        <f t="shared" ca="1" si="4"/>
        <v>20:07</v>
      </c>
      <c r="I8" t="str">
        <f t="shared" ca="1" si="5"/>
        <v>INSERT INTO `scheduler` VALUES (6, 'БПМ002', 5, 'Интенсив', 'Бассейн', 'чт', '12:46', '20:07');</v>
      </c>
    </row>
    <row r="9" spans="1:17" x14ac:dyDescent="0.3">
      <c r="A9">
        <v>7</v>
      </c>
      <c r="B9" t="str">
        <f ca="1">INDEX(Client!$B$4:$B$63,RANDBETWEEN(1,ROWS(Client!$B$4:$B$63)),1)</f>
        <v>БПМ003</v>
      </c>
      <c r="C9">
        <f ca="1">INDEX(Coach!$A$4:$A$23,RANDBETWEEN(1,ROWS(Coach!A10:A29)),1)</f>
        <v>9</v>
      </c>
      <c r="D9" t="str">
        <f t="shared" ca="1" si="0"/>
        <v>Практика</v>
      </c>
      <c r="E9" t="str">
        <f t="shared" ca="1" si="1"/>
        <v>Силовой</v>
      </c>
      <c r="F9" t="str">
        <f t="shared" ca="1" si="2"/>
        <v>вс</v>
      </c>
      <c r="G9" s="2" t="str">
        <f t="shared" ca="1" si="3"/>
        <v>14:55</v>
      </c>
      <c r="H9" s="4" t="str">
        <f t="shared" ca="1" si="4"/>
        <v>19:09</v>
      </c>
      <c r="I9" t="str">
        <f t="shared" ca="1" si="5"/>
        <v>INSERT INTO `scheduler` VALUES (7, 'БПМ003', 9, 'Практика', 'Силовой', 'вс', '14:55', '19:09');</v>
      </c>
    </row>
    <row r="10" spans="1:17" x14ac:dyDescent="0.3">
      <c r="A10">
        <v>8</v>
      </c>
      <c r="B10" t="str">
        <f ca="1">INDEX(Client!$B$4:$B$63,RANDBETWEEN(1,ROWS(Client!$B$4:$B$63)),1)</f>
        <v>БПМ005</v>
      </c>
      <c r="C10">
        <f ca="1">INDEX(Coach!$A$4:$A$23,RANDBETWEEN(1,ROWS(Coach!A11:A30)),1)</f>
        <v>12</v>
      </c>
      <c r="D10" t="str">
        <f t="shared" ca="1" si="0"/>
        <v>Теория</v>
      </c>
      <c r="E10" t="str">
        <f t="shared" ca="1" si="1"/>
        <v>Силовой</v>
      </c>
      <c r="F10" t="str">
        <f t="shared" ca="1" si="2"/>
        <v>пт</v>
      </c>
      <c r="G10" s="2" t="str">
        <f t="shared" ca="1" si="3"/>
        <v>11:01</v>
      </c>
      <c r="H10" s="4" t="str">
        <f t="shared" ca="1" si="4"/>
        <v>12:28</v>
      </c>
      <c r="I10" t="str">
        <f t="shared" ca="1" si="5"/>
        <v>INSERT INTO `scheduler` VALUES (8, 'БПМ005', 12, 'Теория', 'Силовой', 'пт', '11:01', '12:28');</v>
      </c>
    </row>
    <row r="11" spans="1:17" x14ac:dyDescent="0.3">
      <c r="A11">
        <v>9</v>
      </c>
      <c r="B11" t="str">
        <f ca="1">INDEX(Client!$B$4:$B$63,RANDBETWEEN(1,ROWS(Client!$B$4:$B$63)),1)</f>
        <v>БИВ002</v>
      </c>
      <c r="C11">
        <f ca="1">INDEX(Coach!$A$4:$A$23,RANDBETWEEN(1,ROWS(Coach!A12:A31)),1)</f>
        <v>14</v>
      </c>
      <c r="D11" t="str">
        <f t="shared" ca="1" si="0"/>
        <v>Интенсив</v>
      </c>
      <c r="E11" t="str">
        <f t="shared" ca="1" si="1"/>
        <v>Беговой</v>
      </c>
      <c r="F11" t="str">
        <f t="shared" ca="1" si="2"/>
        <v>пн</v>
      </c>
      <c r="G11" s="2" t="str">
        <f t="shared" ca="1" si="3"/>
        <v>13:06</v>
      </c>
      <c r="H11" s="4" t="str">
        <f t="shared" ca="1" si="4"/>
        <v>18:25</v>
      </c>
      <c r="I11" t="str">
        <f t="shared" ca="1" si="5"/>
        <v>INSERT INTO `scheduler` VALUES (9, 'БИВ002', 14, 'Интенсив', 'Беговой', 'пн', '13:06', '18:25');</v>
      </c>
    </row>
    <row r="12" spans="1:17" x14ac:dyDescent="0.3">
      <c r="A12">
        <v>10</v>
      </c>
      <c r="B12" t="str">
        <f ca="1">INDEX(Client!$B$4:$B$63,RANDBETWEEN(1,ROWS(Client!$B$4:$B$63)),1)</f>
        <v>БИТ004</v>
      </c>
      <c r="C12">
        <f ca="1">INDEX(Coach!$A$4:$A$23,RANDBETWEEN(1,ROWS(Coach!A13:A32)),1)</f>
        <v>7</v>
      </c>
      <c r="D12" t="str">
        <f t="shared" ca="1" si="0"/>
        <v>Тренировка</v>
      </c>
      <c r="E12" t="str">
        <f t="shared" ca="1" si="1"/>
        <v>Альпинизм</v>
      </c>
      <c r="F12" t="str">
        <f t="shared" ca="1" si="2"/>
        <v>вс</v>
      </c>
      <c r="G12" s="2" t="str">
        <f t="shared" ca="1" si="3"/>
        <v>10:37</v>
      </c>
      <c r="H12" s="4" t="str">
        <f t="shared" ca="1" si="4"/>
        <v>13:49</v>
      </c>
      <c r="I12" t="str">
        <f t="shared" ca="1" si="5"/>
        <v>INSERT INTO `scheduler` VALUES (10, 'БИТ004', 7, 'Тренировка', 'Альпинизм', 'вс', '10:37', '13:49');</v>
      </c>
    </row>
    <row r="13" spans="1:17" x14ac:dyDescent="0.3">
      <c r="A13">
        <v>11</v>
      </c>
      <c r="B13" t="str">
        <f ca="1">INDEX(Client!$B$4:$B$63,RANDBETWEEN(1,ROWS(Client!$B$4:$B$63)),1)</f>
        <v>БИТ005</v>
      </c>
      <c r="C13">
        <f ca="1">INDEX(Coach!$A$4:$A$23,RANDBETWEEN(1,ROWS(Coach!A14:A33)),1)</f>
        <v>8</v>
      </c>
      <c r="D13" t="str">
        <f t="shared" ca="1" si="0"/>
        <v>Тренировка</v>
      </c>
      <c r="E13" t="str">
        <f t="shared" ca="1" si="1"/>
        <v>Бассейн</v>
      </c>
      <c r="F13" t="str">
        <f t="shared" ca="1" si="2"/>
        <v>пн</v>
      </c>
      <c r="G13" s="2" t="str">
        <f t="shared" ca="1" si="3"/>
        <v>15:01</v>
      </c>
      <c r="H13" s="4" t="str">
        <f t="shared" ca="1" si="4"/>
        <v>15:29</v>
      </c>
      <c r="I13" t="str">
        <f t="shared" ca="1" si="5"/>
        <v>INSERT INTO `scheduler` VALUES (11, 'БИТ005', 8, 'Тренировка', 'Бассейн', 'пн', '15:01', '15:29');</v>
      </c>
    </row>
    <row r="14" spans="1:17" x14ac:dyDescent="0.3">
      <c r="A14">
        <v>12</v>
      </c>
      <c r="B14" t="str">
        <f ca="1">INDEX(Client!$B$4:$B$63,RANDBETWEEN(1,ROWS(Client!$B$4:$B$63)),1)</f>
        <v>БПМ002</v>
      </c>
      <c r="C14">
        <f ca="1">INDEX(Coach!$A$4:$A$23,RANDBETWEEN(1,ROWS(Coach!A15:A34)),1)</f>
        <v>12</v>
      </c>
      <c r="D14" t="str">
        <f t="shared" ca="1" si="0"/>
        <v>Разминка</v>
      </c>
      <c r="E14" t="str">
        <f t="shared" ca="1" si="1"/>
        <v>Альпинизм</v>
      </c>
      <c r="F14" t="str">
        <f t="shared" ca="1" si="2"/>
        <v>пт</v>
      </c>
      <c r="G14" s="2" t="str">
        <f t="shared" ca="1" si="3"/>
        <v>17:11</v>
      </c>
      <c r="H14" s="4" t="str">
        <f t="shared" ca="1" si="4"/>
        <v>18:13</v>
      </c>
      <c r="I14" t="str">
        <f t="shared" ca="1" si="5"/>
        <v>INSERT INTO `scheduler` VALUES (12, 'БПМ002', 12, 'Разминка', 'Альпинизм', 'пт', '17:11', '18:13');</v>
      </c>
    </row>
    <row r="15" spans="1:17" x14ac:dyDescent="0.3">
      <c r="A15">
        <v>13</v>
      </c>
      <c r="B15" t="str">
        <f ca="1">INDEX(Client!$B$4:$B$63,RANDBETWEEN(1,ROWS(Client!$B$4:$B$63)),1)</f>
        <v>БИТ004</v>
      </c>
      <c r="C15">
        <f ca="1">INDEX(Coach!$A$4:$A$23,RANDBETWEEN(1,ROWS(Coach!A16:A35)),1)</f>
        <v>1</v>
      </c>
      <c r="D15" t="str">
        <f t="shared" ca="1" si="0"/>
        <v>Теория</v>
      </c>
      <c r="E15" t="str">
        <f t="shared" ca="1" si="1"/>
        <v>Силовой</v>
      </c>
      <c r="F15" t="str">
        <f t="shared" ca="1" si="2"/>
        <v>вс</v>
      </c>
      <c r="G15" s="2" t="str">
        <f t="shared" ca="1" si="3"/>
        <v>15:51</v>
      </c>
      <c r="H15" s="4" t="str">
        <f t="shared" ca="1" si="4"/>
        <v>19:47</v>
      </c>
      <c r="I15" t="str">
        <f t="shared" ca="1" si="5"/>
        <v>INSERT INTO `scheduler` VALUES (13, 'БИТ004', 1, 'Теория', 'Силовой', 'вс', '15:51', '19:47');</v>
      </c>
    </row>
    <row r="16" spans="1:17" x14ac:dyDescent="0.3">
      <c r="A16">
        <v>14</v>
      </c>
      <c r="B16" t="str">
        <f ca="1">INDEX(Client!$B$4:$B$63,RANDBETWEEN(1,ROWS(Client!$B$4:$B$63)),1)</f>
        <v>БИТ003</v>
      </c>
      <c r="C16">
        <f ca="1">INDEX(Coach!$A$4:$A$23,RANDBETWEEN(1,ROWS(Coach!A17:A36)),1)</f>
        <v>12</v>
      </c>
      <c r="D16" t="str">
        <f t="shared" ca="1" si="0"/>
        <v>Экскурсия</v>
      </c>
      <c r="E16" t="str">
        <f t="shared" ca="1" si="1"/>
        <v>Силовой</v>
      </c>
      <c r="F16" t="str">
        <f t="shared" ca="1" si="2"/>
        <v>ср</v>
      </c>
      <c r="G16" s="2" t="str">
        <f t="shared" ca="1" si="3"/>
        <v>18:07</v>
      </c>
      <c r="H16" s="4" t="str">
        <f t="shared" ca="1" si="4"/>
        <v>19:00</v>
      </c>
      <c r="I16" t="str">
        <f t="shared" ca="1" si="5"/>
        <v>INSERT INTO `scheduler` VALUES (14, 'БИТ003', 12, 'Экскурсия', 'Силовой', 'ср', '18:07', '19:00');</v>
      </c>
    </row>
    <row r="17" spans="1:9" x14ac:dyDescent="0.3">
      <c r="A17">
        <v>15</v>
      </c>
      <c r="B17" t="str">
        <f ca="1">INDEX(Client!$B$4:$B$63,RANDBETWEEN(1,ROWS(Client!$B$4:$B$63)),1)</f>
        <v>БПМ001</v>
      </c>
      <c r="C17">
        <f ca="1">INDEX(Coach!$A$4:$A$23,RANDBETWEEN(1,ROWS(Coach!A18:A37)),1)</f>
        <v>18</v>
      </c>
      <c r="D17" t="str">
        <f t="shared" ca="1" si="0"/>
        <v>Теория</v>
      </c>
      <c r="E17" t="str">
        <f t="shared" ca="1" si="1"/>
        <v>Бассейн</v>
      </c>
      <c r="F17" t="str">
        <f t="shared" ca="1" si="2"/>
        <v>сб</v>
      </c>
      <c r="G17" s="2" t="str">
        <f t="shared" ca="1" si="3"/>
        <v>15:58</v>
      </c>
      <c r="H17" s="4" t="str">
        <f t="shared" ca="1" si="4"/>
        <v>17:13</v>
      </c>
      <c r="I17" t="str">
        <f t="shared" ca="1" si="5"/>
        <v>INSERT INTO `scheduler` VALUES (15, 'БПМ001', 18, 'Теория', 'Бассейн', 'сб', '15:58', '17:13');</v>
      </c>
    </row>
    <row r="18" spans="1:9" x14ac:dyDescent="0.3">
      <c r="A18">
        <v>16</v>
      </c>
      <c r="B18" t="str">
        <f ca="1">INDEX(Client!$B$4:$B$63,RANDBETWEEN(1,ROWS(Client!$B$4:$B$63)),1)</f>
        <v>БПМ002</v>
      </c>
      <c r="C18">
        <f ca="1">INDEX(Coach!$A$4:$A$23,RANDBETWEEN(1,ROWS(Coach!A19:A38)),1)</f>
        <v>6</v>
      </c>
      <c r="D18" t="str">
        <f t="shared" ca="1" si="0"/>
        <v>Практика</v>
      </c>
      <c r="E18" t="str">
        <f t="shared" ca="1" si="1"/>
        <v>Бассейн</v>
      </c>
      <c r="F18" t="str">
        <f t="shared" ca="1" si="2"/>
        <v>сб</v>
      </c>
      <c r="G18" s="2" t="str">
        <f t="shared" ca="1" si="3"/>
        <v>20:11</v>
      </c>
      <c r="H18" s="4" t="str">
        <f t="shared" ca="1" si="4"/>
        <v>20:26</v>
      </c>
      <c r="I18" t="str">
        <f t="shared" ca="1" si="5"/>
        <v>INSERT INTO `scheduler` VALUES (16, 'БПМ002', 6, 'Практика', 'Бассейн', 'сб', '20:11', '20:26');</v>
      </c>
    </row>
    <row r="19" spans="1:9" x14ac:dyDescent="0.3">
      <c r="A19">
        <v>17</v>
      </c>
      <c r="B19" t="str">
        <f ca="1">INDEX(Client!$B$4:$B$63,RANDBETWEEN(1,ROWS(Client!$B$4:$B$63)),1)</f>
        <v>БПМ004</v>
      </c>
      <c r="C19">
        <f ca="1">INDEX(Coach!$A$4:$A$23,RANDBETWEEN(1,ROWS(Coach!A20:A39)),1)</f>
        <v>12</v>
      </c>
      <c r="D19" t="str">
        <f t="shared" ca="1" si="0"/>
        <v>Практика</v>
      </c>
      <c r="E19" t="str">
        <f t="shared" ca="1" si="1"/>
        <v>Беговой</v>
      </c>
      <c r="F19" t="str">
        <f t="shared" ca="1" si="2"/>
        <v>пн</v>
      </c>
      <c r="G19" s="2" t="str">
        <f t="shared" ca="1" si="3"/>
        <v>14:40</v>
      </c>
      <c r="H19" s="4" t="str">
        <f t="shared" ca="1" si="4"/>
        <v>16:12</v>
      </c>
      <c r="I19" t="str">
        <f t="shared" ca="1" si="5"/>
        <v>INSERT INTO `scheduler` VALUES (17, 'БПМ004', 12, 'Практика', 'Беговой', 'пн', '14:40', '16:12');</v>
      </c>
    </row>
    <row r="20" spans="1:9" x14ac:dyDescent="0.3">
      <c r="A20">
        <v>18</v>
      </c>
      <c r="B20" t="str">
        <f ca="1">INDEX(Client!$B$4:$B$63,RANDBETWEEN(1,ROWS(Client!$B$4:$B$63)),1)</f>
        <v>БИВ001</v>
      </c>
      <c r="C20">
        <f ca="1">INDEX(Coach!$A$4:$A$23,RANDBETWEEN(1,ROWS(Coach!A21:A40)),1)</f>
        <v>12</v>
      </c>
      <c r="D20" t="str">
        <f t="shared" ca="1" si="0"/>
        <v>Практика</v>
      </c>
      <c r="E20" t="str">
        <f t="shared" ca="1" si="1"/>
        <v>Беговой</v>
      </c>
      <c r="F20" t="str">
        <f t="shared" ca="1" si="2"/>
        <v>ср</v>
      </c>
      <c r="G20" s="2" t="str">
        <f t="shared" ca="1" si="3"/>
        <v>16:42</v>
      </c>
      <c r="H20" s="4" t="str">
        <f t="shared" ca="1" si="4"/>
        <v>19:35</v>
      </c>
      <c r="I20" t="str">
        <f t="shared" ca="1" si="5"/>
        <v>INSERT INTO `scheduler` VALUES (18, 'БИВ001', 12, 'Практика', 'Беговой', 'ср', '16:42', '19:35');</v>
      </c>
    </row>
    <row r="21" spans="1:9" x14ac:dyDescent="0.3">
      <c r="A21">
        <v>19</v>
      </c>
      <c r="B21" t="str">
        <f ca="1">INDEX(Client!$B$4:$B$63,RANDBETWEEN(1,ROWS(Client!$B$4:$B$63)),1)</f>
        <v>БИТ002</v>
      </c>
      <c r="C21">
        <f ca="1">INDEX(Coach!$A$4:$A$23,RANDBETWEEN(1,ROWS(Coach!A22:A41)),1)</f>
        <v>3</v>
      </c>
      <c r="D21" t="str">
        <f t="shared" ca="1" si="0"/>
        <v>Теория</v>
      </c>
      <c r="E21" t="str">
        <f t="shared" ca="1" si="1"/>
        <v>Альпинизм</v>
      </c>
      <c r="F21" t="str">
        <f t="shared" ca="1" si="2"/>
        <v>пт</v>
      </c>
      <c r="G21" s="2" t="str">
        <f t="shared" ca="1" si="3"/>
        <v>17:36</v>
      </c>
      <c r="H21" s="4" t="str">
        <f t="shared" ca="1" si="4"/>
        <v>18:17</v>
      </c>
      <c r="I21" t="str">
        <f t="shared" ca="1" si="5"/>
        <v>INSERT INTO `scheduler` VALUES (19, 'БИТ002', 3, 'Теория', 'Альпинизм', 'пт', '17:36', '18:17');</v>
      </c>
    </row>
    <row r="22" spans="1:9" x14ac:dyDescent="0.3">
      <c r="A22">
        <v>20</v>
      </c>
      <c r="B22" t="str">
        <f ca="1">INDEX(Client!$B$4:$B$63,RANDBETWEEN(1,ROWS(Client!$B$4:$B$63)),1)</f>
        <v>БИВ001</v>
      </c>
      <c r="C22">
        <f ca="1">INDEX(Coach!$A$4:$A$23,RANDBETWEEN(1,ROWS(Coach!A23:A42)),1)</f>
        <v>4</v>
      </c>
      <c r="D22" t="str">
        <f t="shared" ca="1" si="0"/>
        <v>Интенсив</v>
      </c>
      <c r="E22" t="str">
        <f t="shared" ca="1" si="1"/>
        <v>Бассейн</v>
      </c>
      <c r="F22" t="str">
        <f t="shared" ca="1" si="2"/>
        <v>вс</v>
      </c>
      <c r="G22" s="2" t="str">
        <f t="shared" ca="1" si="3"/>
        <v>16:42</v>
      </c>
      <c r="H22" s="4" t="str">
        <f t="shared" ca="1" si="4"/>
        <v>19:51</v>
      </c>
      <c r="I22" t="str">
        <f t="shared" ca="1" si="5"/>
        <v>INSERT INTO `scheduler` VALUES (20, 'БИВ001', 4, 'Интенсив', 'Бассейн', 'вс', '16:42', '19:51');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6626EFC-EF7E-4CF7-883C-53EC28B63A6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Client</vt:lpstr>
      <vt:lpstr>Coach</vt:lpstr>
      <vt:lpstr>Scheduler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Джек Карвер</dc:creator>
  <cp:lastModifiedBy>Джек Карвер</cp:lastModifiedBy>
  <dcterms:created xsi:type="dcterms:W3CDTF">2019-01-23T18:05:15Z</dcterms:created>
  <dcterms:modified xsi:type="dcterms:W3CDTF">2019-01-23T22:10:38Z</dcterms:modified>
</cp:coreProperties>
</file>