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EG\"/>
    </mc:Choice>
  </mc:AlternateContent>
  <bookViews>
    <workbookView xWindow="0" yWindow="0" windowWidth="15330" windowHeight="7680" activeTab="3"/>
  </bookViews>
  <sheets>
    <sheet name="ListasPalabras" sheetId="1" r:id="rId1"/>
    <sheet name="ListaPseudopalabras" sheetId="3" r:id="rId2"/>
    <sheet name="ListaOrdenada" sheetId="2" r:id="rId3"/>
    <sheet name="ListaOrdenadaPorLengua" sheetId="4" r:id="rId4"/>
  </sheets>
  <calcPr calcId="152511" concurrentCalc="0"/>
</workbook>
</file>

<file path=xl/calcChain.xml><?xml version="1.0" encoding="utf-8"?>
<calcChain xmlns="http://schemas.openxmlformats.org/spreadsheetml/2006/main">
  <c r="AE29" i="1" l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" i="1"/>
  <c r="M11" i="1"/>
  <c r="M12" i="1"/>
  <c r="M13" i="1"/>
  <c r="M14" i="1"/>
  <c r="M15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E4" i="1"/>
  <c r="AE7" i="1"/>
  <c r="AE3" i="1"/>
  <c r="AE5" i="1"/>
  <c r="AE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90" i="1"/>
  <c r="D91" i="1"/>
  <c r="D92" i="1"/>
  <c r="D93" i="1"/>
  <c r="D94" i="1"/>
  <c r="D95" i="1"/>
  <c r="D96" i="1"/>
  <c r="D97" i="1"/>
  <c r="D98" i="1"/>
  <c r="D99" i="1"/>
  <c r="D100" i="1"/>
  <c r="D101" i="1"/>
  <c r="V5" i="1"/>
  <c r="V6" i="1"/>
  <c r="V7" i="1"/>
  <c r="V8" i="1"/>
  <c r="V9" i="1"/>
  <c r="V36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1" i="1"/>
  <c r="V32" i="1"/>
  <c r="V33" i="1"/>
  <c r="V34" i="1"/>
  <c r="V35" i="1"/>
  <c r="V37" i="1"/>
  <c r="V39" i="1"/>
  <c r="V40" i="1"/>
  <c r="V41" i="1"/>
  <c r="V42" i="1"/>
  <c r="V43" i="1"/>
  <c r="V44" i="1"/>
  <c r="V77" i="1"/>
  <c r="V38" i="1"/>
  <c r="V45" i="1"/>
  <c r="V46" i="1"/>
  <c r="V47" i="1"/>
  <c r="V48" i="1"/>
  <c r="V83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8" i="1"/>
  <c r="V49" i="1"/>
  <c r="V79" i="1"/>
  <c r="V80" i="1"/>
  <c r="V81" i="1"/>
  <c r="V82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AM6" i="1"/>
  <c r="M4" i="1"/>
  <c r="M5" i="1"/>
  <c r="M6" i="1"/>
  <c r="M7" i="1"/>
  <c r="M8" i="1"/>
  <c r="M9" i="1"/>
  <c r="M2" i="1"/>
  <c r="D84" i="1"/>
  <c r="D85" i="1"/>
  <c r="D86" i="1"/>
  <c r="D87" i="1"/>
  <c r="D89" i="1"/>
  <c r="D88" i="1"/>
  <c r="V3" i="1"/>
  <c r="V4" i="1"/>
  <c r="V2" i="1"/>
  <c r="M3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M12" i="1"/>
  <c r="AM11" i="1"/>
  <c r="AN2" i="1"/>
  <c r="AO2" i="1"/>
  <c r="AP2" i="1"/>
  <c r="AQ2" i="1"/>
  <c r="AR2" i="1"/>
  <c r="AM2" i="1"/>
  <c r="AM10" i="1"/>
  <c r="AQ4" i="1"/>
  <c r="AN3" i="1"/>
  <c r="AO3" i="1"/>
  <c r="AP3" i="1"/>
  <c r="AR3" i="1"/>
  <c r="AN4" i="1"/>
  <c r="AO4" i="1"/>
  <c r="AP4" i="1"/>
  <c r="AR4" i="1"/>
  <c r="AN5" i="1"/>
  <c r="AO5" i="1"/>
  <c r="AP5" i="1"/>
  <c r="AR5" i="1"/>
  <c r="AN6" i="1"/>
  <c r="AO6" i="1"/>
  <c r="AP6" i="1"/>
  <c r="AR6" i="1"/>
  <c r="AN7" i="1"/>
  <c r="AO7" i="1"/>
  <c r="AP7" i="1"/>
  <c r="AR7" i="1"/>
  <c r="AN8" i="1"/>
  <c r="AO8" i="1"/>
  <c r="AP8" i="1"/>
  <c r="AQ8" i="1"/>
  <c r="AR8" i="1"/>
  <c r="AN9" i="1"/>
  <c r="AO9" i="1"/>
  <c r="AP9" i="1"/>
  <c r="AQ9" i="1"/>
  <c r="AR9" i="1"/>
  <c r="AM13" i="1"/>
  <c r="AM9" i="1"/>
  <c r="AM8" i="1"/>
  <c r="AM7" i="1"/>
  <c r="AM5" i="1"/>
  <c r="AM4" i="1"/>
  <c r="AM3" i="1"/>
  <c r="AQ3" i="1"/>
  <c r="AQ6" i="1"/>
  <c r="AQ7" i="1"/>
  <c r="AQ5" i="1"/>
</calcChain>
</file>

<file path=xl/sharedStrings.xml><?xml version="1.0" encoding="utf-8"?>
<sst xmlns="http://schemas.openxmlformats.org/spreadsheetml/2006/main" count="3046" uniqueCount="583">
  <si>
    <t>Filtro Longitud 4-8</t>
  </si>
  <si>
    <t>Verbo</t>
  </si>
  <si>
    <t>Frecuencia</t>
  </si>
  <si>
    <t>Número Letras</t>
  </si>
  <si>
    <t>Familiaridad</t>
  </si>
  <si>
    <t>Ortographic Neighbours</t>
  </si>
  <si>
    <t>Age of Acquisition</t>
  </si>
  <si>
    <t>Imaginabilidad</t>
  </si>
  <si>
    <t>Column1</t>
  </si>
  <si>
    <t>Column2</t>
  </si>
  <si>
    <t>Español_Motor</t>
  </si>
  <si>
    <t>Mean</t>
  </si>
  <si>
    <t>Sd</t>
  </si>
  <si>
    <t>Español_NoMotor</t>
  </si>
  <si>
    <t/>
  </si>
  <si>
    <t>Inglés_Motor</t>
  </si>
  <si>
    <t>Inglés_NoMotor</t>
  </si>
  <si>
    <t>Esp_M-Esp_NoM</t>
  </si>
  <si>
    <t>T.Test</t>
  </si>
  <si>
    <t>Esp_M-Ing_M</t>
  </si>
  <si>
    <t>Esp_NoM-Ing_NoM</t>
  </si>
  <si>
    <t>Ing_M-Ing_NoM</t>
  </si>
  <si>
    <t>AOA</t>
  </si>
  <si>
    <t>adivinando</t>
  </si>
  <si>
    <t>admirando</t>
  </si>
  <si>
    <t>admitiendo</t>
  </si>
  <si>
    <t>adorando</t>
  </si>
  <si>
    <t>afeando</t>
  </si>
  <si>
    <t>afrentando</t>
  </si>
  <si>
    <t>alardeando</t>
  </si>
  <si>
    <t>amainando</t>
  </si>
  <si>
    <t>amañando</t>
  </si>
  <si>
    <t>amando</t>
  </si>
  <si>
    <t>amenizando</t>
  </si>
  <si>
    <t>anhelando</t>
  </si>
  <si>
    <t>asegurando</t>
  </si>
  <si>
    <t>asolando</t>
  </si>
  <si>
    <t>asumiendo</t>
  </si>
  <si>
    <t>ayunando</t>
  </si>
  <si>
    <t>cambiando</t>
  </si>
  <si>
    <t>comenzando</t>
  </si>
  <si>
    <t>comparando</t>
  </si>
  <si>
    <t>confiando</t>
  </si>
  <si>
    <t>cumpliendo</t>
  </si>
  <si>
    <t>decidiendo</t>
  </si>
  <si>
    <t>deseando</t>
  </si>
  <si>
    <t>dividiendo</t>
  </si>
  <si>
    <t>dudando</t>
  </si>
  <si>
    <t>educando</t>
  </si>
  <si>
    <t>eludiendo</t>
  </si>
  <si>
    <t>enfermando</t>
  </si>
  <si>
    <t>exigiendo</t>
  </si>
  <si>
    <t>existiendo</t>
  </si>
  <si>
    <t>fardando</t>
  </si>
  <si>
    <t>fiando</t>
  </si>
  <si>
    <t>fundando</t>
  </si>
  <si>
    <t>ganando</t>
  </si>
  <si>
    <t>gestando</t>
  </si>
  <si>
    <t>gozando</t>
  </si>
  <si>
    <t>heredando</t>
  </si>
  <si>
    <t>ideando</t>
  </si>
  <si>
    <t>ignorando</t>
  </si>
  <si>
    <t>intentando</t>
  </si>
  <si>
    <t>jaleando</t>
  </si>
  <si>
    <t>juzgando</t>
  </si>
  <si>
    <t>logrando</t>
  </si>
  <si>
    <t>luciendo</t>
  </si>
  <si>
    <t>mejorando</t>
  </si>
  <si>
    <t>notando</t>
  </si>
  <si>
    <t>odiando</t>
  </si>
  <si>
    <t>olvidando</t>
  </si>
  <si>
    <t>pecando</t>
  </si>
  <si>
    <t>pensando</t>
  </si>
  <si>
    <t>permitiendo</t>
  </si>
  <si>
    <t>rabiando</t>
  </si>
  <si>
    <t>reinando</t>
  </si>
  <si>
    <t>saldando</t>
  </si>
  <si>
    <t>soñando</t>
  </si>
  <si>
    <t>sumando</t>
  </si>
  <si>
    <t>tardando</t>
  </si>
  <si>
    <t>tentando</t>
  </si>
  <si>
    <t>terminando</t>
  </si>
  <si>
    <t>timando</t>
  </si>
  <si>
    <t>tramando</t>
  </si>
  <si>
    <t>tratando</t>
  </si>
  <si>
    <t>triunfando</t>
  </si>
  <si>
    <t>trucando</t>
  </si>
  <si>
    <t>turbando</t>
  </si>
  <si>
    <t>urgiendo</t>
  </si>
  <si>
    <t>velando</t>
  </si>
  <si>
    <t>vengando</t>
  </si>
  <si>
    <t>vetando</t>
  </si>
  <si>
    <t>alerting</t>
  </si>
  <si>
    <t>belonging</t>
  </si>
  <si>
    <t>blessing</t>
  </si>
  <si>
    <t>cheating</t>
  </si>
  <si>
    <t>delighting</t>
  </si>
  <si>
    <t>depending</t>
  </si>
  <si>
    <t>desisting</t>
  </si>
  <si>
    <t>detecting</t>
  </si>
  <si>
    <t>developing</t>
  </si>
  <si>
    <t>differing</t>
  </si>
  <si>
    <t>disagreeing</t>
  </si>
  <si>
    <t>disobeying</t>
  </si>
  <si>
    <t>dissenting</t>
  </si>
  <si>
    <t>failing</t>
  </si>
  <si>
    <t>gaining</t>
  </si>
  <si>
    <t>guessing</t>
  </si>
  <si>
    <t>harassing</t>
  </si>
  <si>
    <t>identifying</t>
  </si>
  <si>
    <t>impairing</t>
  </si>
  <si>
    <t>implying</t>
  </si>
  <si>
    <t>impressing</t>
  </si>
  <si>
    <t>inspecting</t>
  </si>
  <si>
    <t>intending</t>
  </si>
  <si>
    <t>inventing</t>
  </si>
  <si>
    <t>lacking</t>
  </si>
  <si>
    <t>learning</t>
  </si>
  <si>
    <t>multiplying</t>
  </si>
  <si>
    <t>obeying</t>
  </si>
  <si>
    <t>perishing</t>
  </si>
  <si>
    <t>persisting</t>
  </si>
  <si>
    <t>predicting</t>
  </si>
  <si>
    <t>pretending</t>
  </si>
  <si>
    <t>prompting</t>
  </si>
  <si>
    <t>qualifying</t>
  </si>
  <si>
    <t>readapting</t>
  </si>
  <si>
    <t>recovering</t>
  </si>
  <si>
    <t>refraining</t>
  </si>
  <si>
    <t>reigning</t>
  </si>
  <si>
    <t>relaying</t>
  </si>
  <si>
    <t>reminding</t>
  </si>
  <si>
    <t>resigning</t>
  </si>
  <si>
    <t>respecting</t>
  </si>
  <si>
    <t>restarting</t>
  </si>
  <si>
    <t>revealing</t>
  </si>
  <si>
    <t>ruining</t>
  </si>
  <si>
    <t>sprouting</t>
  </si>
  <si>
    <t>suffering</t>
  </si>
  <si>
    <t>suspecting</t>
  </si>
  <si>
    <t>sweetening</t>
  </si>
  <si>
    <t>tempting</t>
  </si>
  <si>
    <t>thanking</t>
  </si>
  <si>
    <t>thrilling</t>
  </si>
  <si>
    <t>tricking</t>
  </si>
  <si>
    <t>vanishing</t>
  </si>
  <si>
    <t>withering</t>
  </si>
  <si>
    <t>wondering</t>
  </si>
  <si>
    <t>yielding</t>
  </si>
  <si>
    <t>abanicando</t>
  </si>
  <si>
    <t>abriendo</t>
  </si>
  <si>
    <t>acudiendo</t>
  </si>
  <si>
    <t>alzando</t>
  </si>
  <si>
    <t>apuntando</t>
  </si>
  <si>
    <t>asiendo</t>
  </si>
  <si>
    <t>aspirando</t>
  </si>
  <si>
    <t>atando</t>
  </si>
  <si>
    <t>bateando</t>
  </si>
  <si>
    <t>borrando</t>
  </si>
  <si>
    <t>cacheando</t>
  </si>
  <si>
    <t>catando</t>
  </si>
  <si>
    <t>cazando</t>
  </si>
  <si>
    <t>cerrando</t>
  </si>
  <si>
    <t>chirriando</t>
  </si>
  <si>
    <t>circulando</t>
  </si>
  <si>
    <t>colgando</t>
  </si>
  <si>
    <t>conduciendo</t>
  </si>
  <si>
    <t>consumiendo</t>
  </si>
  <si>
    <t>cubriendo</t>
  </si>
  <si>
    <t>echando</t>
  </si>
  <si>
    <t>empuñando</t>
  </si>
  <si>
    <t>eructando</t>
  </si>
  <si>
    <t>excavando</t>
  </si>
  <si>
    <t>girando</t>
  </si>
  <si>
    <t>golpeando</t>
  </si>
  <si>
    <t>gruñiendo</t>
  </si>
  <si>
    <t>hilando</t>
  </si>
  <si>
    <t>ilustrando</t>
  </si>
  <si>
    <t>levantando</t>
  </si>
  <si>
    <t>llamando</t>
  </si>
  <si>
    <t>lustrando</t>
  </si>
  <si>
    <t>masajeando</t>
  </si>
  <si>
    <t>paleando</t>
  </si>
  <si>
    <t>pegando</t>
  </si>
  <si>
    <t>podando</t>
  </si>
  <si>
    <t>prensando</t>
  </si>
  <si>
    <t>puliendo</t>
  </si>
  <si>
    <t>rasurando</t>
  </si>
  <si>
    <t>rebanando</t>
  </si>
  <si>
    <t>reclinando</t>
  </si>
  <si>
    <t>regresando</t>
  </si>
  <si>
    <t>resbalando</t>
  </si>
  <si>
    <t>rociando</t>
  </si>
  <si>
    <t>saliendo</t>
  </si>
  <si>
    <t>sobando</t>
  </si>
  <si>
    <t>soldando</t>
  </si>
  <si>
    <t>sujetando</t>
  </si>
  <si>
    <t>suturando</t>
  </si>
  <si>
    <t>taconeando</t>
  </si>
  <si>
    <t>taladrando</t>
  </si>
  <si>
    <t>tapando</t>
  </si>
  <si>
    <t>taponando</t>
  </si>
  <si>
    <t>tensando</t>
  </si>
  <si>
    <t>tiritando</t>
  </si>
  <si>
    <t>tocando</t>
  </si>
  <si>
    <t>tomando</t>
  </si>
  <si>
    <t>toreando</t>
  </si>
  <si>
    <t>tornando</t>
  </si>
  <si>
    <t>tragando</t>
  </si>
  <si>
    <t>trincando</t>
  </si>
  <si>
    <t>triturando</t>
  </si>
  <si>
    <t>troceando</t>
  </si>
  <si>
    <t>tronchando</t>
  </si>
  <si>
    <t>ungiendo</t>
  </si>
  <si>
    <t>voceando</t>
  </si>
  <si>
    <t>zapateando</t>
  </si>
  <si>
    <t>zurciendo</t>
  </si>
  <si>
    <t>zurrando</t>
  </si>
  <si>
    <t>adjusting</t>
  </si>
  <si>
    <t>applauding</t>
  </si>
  <si>
    <t>approaching</t>
  </si>
  <si>
    <t>arresting</t>
  </si>
  <si>
    <t>assaulting</t>
  </si>
  <si>
    <t>assisting</t>
  </si>
  <si>
    <t>attacking</t>
  </si>
  <si>
    <t>burnishing</t>
  </si>
  <si>
    <t>buzzing</t>
  </si>
  <si>
    <t>collecting</t>
  </si>
  <si>
    <t>colouring</t>
  </si>
  <si>
    <t>connecting</t>
  </si>
  <si>
    <t>contacting</t>
  </si>
  <si>
    <t>creeping</t>
  </si>
  <si>
    <t>crushing</t>
  </si>
  <si>
    <t>devouring</t>
  </si>
  <si>
    <t>exclaiming</t>
  </si>
  <si>
    <t>fastening</t>
  </si>
  <si>
    <t>following</t>
  </si>
  <si>
    <t>grinding</t>
  </si>
  <si>
    <t>groaning</t>
  </si>
  <si>
    <t>injecting</t>
  </si>
  <si>
    <t>kneeling</t>
  </si>
  <si>
    <t>planting</t>
  </si>
  <si>
    <t>screaming</t>
  </si>
  <si>
    <t>sharpening</t>
  </si>
  <si>
    <t>shivering</t>
  </si>
  <si>
    <t>sighing</t>
  </si>
  <si>
    <t>smearing</t>
  </si>
  <si>
    <t>sniffing</t>
  </si>
  <si>
    <t>snorting</t>
  </si>
  <si>
    <t>sprinting</t>
  </si>
  <si>
    <t>stitching</t>
  </si>
  <si>
    <t>straining</t>
  </si>
  <si>
    <t>stretching</t>
  </si>
  <si>
    <t>surfing</t>
  </si>
  <si>
    <t>tightening</t>
  </si>
  <si>
    <t>tossing</t>
  </si>
  <si>
    <t>twitching</t>
  </si>
  <si>
    <t>unbolting</t>
  </si>
  <si>
    <t>undressing</t>
  </si>
  <si>
    <t>unfastening</t>
  </si>
  <si>
    <t>unlocking</t>
  </si>
  <si>
    <t>unpacking</t>
  </si>
  <si>
    <t>unrolling</t>
  </si>
  <si>
    <t>unscrewing</t>
  </si>
  <si>
    <t>varnishing</t>
  </si>
  <si>
    <t>wandering</t>
  </si>
  <si>
    <t>whirling</t>
  </si>
  <si>
    <t>whispering</t>
  </si>
  <si>
    <t>deserving</t>
  </si>
  <si>
    <t>educating</t>
  </si>
  <si>
    <t>enduring</t>
  </si>
  <si>
    <t>engaging</t>
  </si>
  <si>
    <t>hesitating</t>
  </si>
  <si>
    <t>hoping</t>
  </si>
  <si>
    <t>inducing</t>
  </si>
  <si>
    <t>memorizing</t>
  </si>
  <si>
    <t>organizing</t>
  </si>
  <si>
    <t>pleasing</t>
  </si>
  <si>
    <t>preceding</t>
  </si>
  <si>
    <t>praising</t>
  </si>
  <si>
    <t>prejudging</t>
  </si>
  <si>
    <t>probing</t>
  </si>
  <si>
    <t>proposing</t>
  </si>
  <si>
    <t>radiating</t>
  </si>
  <si>
    <t>raging</t>
  </si>
  <si>
    <t>realizing</t>
  </si>
  <si>
    <t>relieving</t>
  </si>
  <si>
    <t>restoring</t>
  </si>
  <si>
    <t>sparing</t>
  </si>
  <si>
    <t>striving</t>
  </si>
  <si>
    <t>venturing</t>
  </si>
  <si>
    <t>battling</t>
  </si>
  <si>
    <t>consuming</t>
  </si>
  <si>
    <t>convulsing</t>
  </si>
  <si>
    <t>entangling</t>
  </si>
  <si>
    <t>exercising</t>
  </si>
  <si>
    <t>greasing</t>
  </si>
  <si>
    <t>indicating</t>
  </si>
  <si>
    <t>inflating</t>
  </si>
  <si>
    <t>inhaling</t>
  </si>
  <si>
    <t>intubating</t>
  </si>
  <si>
    <t>juggling</t>
  </si>
  <si>
    <t>laminating</t>
  </si>
  <si>
    <t>measuring</t>
  </si>
  <si>
    <t>moving</t>
  </si>
  <si>
    <t>operating</t>
  </si>
  <si>
    <t>plunging</t>
  </si>
  <si>
    <t>posing</t>
  </si>
  <si>
    <t>practicing</t>
  </si>
  <si>
    <t>pruning</t>
  </si>
  <si>
    <t>pursuing</t>
  </si>
  <si>
    <t>reclining</t>
  </si>
  <si>
    <t>rummaging</t>
  </si>
  <si>
    <t>shuffling</t>
  </si>
  <si>
    <t>sliding</t>
  </si>
  <si>
    <t>sneezing</t>
  </si>
  <si>
    <t>stapling</t>
  </si>
  <si>
    <t>strangling</t>
  </si>
  <si>
    <t>tackling</t>
  </si>
  <si>
    <t>tousling</t>
  </si>
  <si>
    <t>wheezing</t>
  </si>
  <si>
    <t>whining</t>
  </si>
  <si>
    <t>whistling</t>
  </si>
  <si>
    <t>wriggling</t>
  </si>
  <si>
    <t>writhing</t>
  </si>
  <si>
    <t>acogiendo</t>
  </si>
  <si>
    <t>atrayendo</t>
  </si>
  <si>
    <t>conociendo</t>
  </si>
  <si>
    <t>creciendo</t>
  </si>
  <si>
    <t>distrayendo</t>
  </si>
  <si>
    <t>eligiendo</t>
  </si>
  <si>
    <t>entendiendo</t>
  </si>
  <si>
    <t>intuyendo</t>
  </si>
  <si>
    <t>pareciendo</t>
  </si>
  <si>
    <t>promoviendo</t>
  </si>
  <si>
    <t>queriendo</t>
  </si>
  <si>
    <t>sintiendo</t>
  </si>
  <si>
    <t>suponiendo</t>
  </si>
  <si>
    <t>temiendo</t>
  </si>
  <si>
    <t>valiendo</t>
  </si>
  <si>
    <t>venciendo</t>
  </si>
  <si>
    <t>aplaudiendo</t>
  </si>
  <si>
    <t>ascendiendo</t>
  </si>
  <si>
    <t>asintiendo</t>
  </si>
  <si>
    <t>cayendo</t>
  </si>
  <si>
    <t>cosiendo</t>
  </si>
  <si>
    <t>diciendo</t>
  </si>
  <si>
    <t>extrayendo</t>
  </si>
  <si>
    <t>firmando</t>
  </si>
  <si>
    <t>marchando</t>
  </si>
  <si>
    <t>midiendo</t>
  </si>
  <si>
    <t>poniendo</t>
  </si>
  <si>
    <t>recogiendo</t>
  </si>
  <si>
    <t>removiendo</t>
  </si>
  <si>
    <t>tañiendo</t>
  </si>
  <si>
    <t>trayendo</t>
  </si>
  <si>
    <t>viniendo</t>
  </si>
  <si>
    <t>vistiendo</t>
  </si>
  <si>
    <t>gimiendo</t>
  </si>
  <si>
    <t>constatando</t>
  </si>
  <si>
    <t>creyendo</t>
  </si>
  <si>
    <t>decayendo</t>
  </si>
  <si>
    <t>impidiendo</t>
  </si>
  <si>
    <t>perdiendo</t>
  </si>
  <si>
    <t>knitting</t>
  </si>
  <si>
    <t>rewriting</t>
  </si>
  <si>
    <t>scrubbing</t>
  </si>
  <si>
    <t>shrugging</t>
  </si>
  <si>
    <t>splashing</t>
  </si>
  <si>
    <t>tangling</t>
  </si>
  <si>
    <t>unknotting</t>
  </si>
  <si>
    <t>unplugging</t>
  </si>
  <si>
    <t>cancelling</t>
  </si>
  <si>
    <t>dividing</t>
  </si>
  <si>
    <t>forgiving</t>
  </si>
  <si>
    <t>imagining</t>
  </si>
  <si>
    <t>upsetting</t>
  </si>
  <si>
    <t>sonriendo</t>
  </si>
  <si>
    <t>sellando</t>
  </si>
  <si>
    <t>rajando</t>
  </si>
  <si>
    <t>trimming</t>
  </si>
  <si>
    <t>fumando</t>
  </si>
  <si>
    <t>desfilando</t>
  </si>
  <si>
    <t>braceando</t>
  </si>
  <si>
    <t>repasando</t>
  </si>
  <si>
    <t>añorando</t>
  </si>
  <si>
    <t>recelando</t>
  </si>
  <si>
    <t>enseñando</t>
  </si>
  <si>
    <t>protegiendo</t>
  </si>
  <si>
    <t>detestando</t>
  </si>
  <si>
    <t>inventando</t>
  </si>
  <si>
    <t>jumping</t>
  </si>
  <si>
    <t>typing</t>
  </si>
  <si>
    <t>texting</t>
  </si>
  <si>
    <t>ironing</t>
  </si>
  <si>
    <t>pressing</t>
  </si>
  <si>
    <t>agonizing</t>
  </si>
  <si>
    <t>dignifing</t>
  </si>
  <si>
    <t>relaxing</t>
  </si>
  <si>
    <t>preaching</t>
  </si>
  <si>
    <t>agreeing</t>
  </si>
  <si>
    <t>inviting</t>
  </si>
  <si>
    <t>motivating</t>
  </si>
  <si>
    <t>pardoning</t>
  </si>
  <si>
    <t>idolizing</t>
  </si>
  <si>
    <t>ruling</t>
  </si>
  <si>
    <t>dreaming</t>
  </si>
  <si>
    <t>taming</t>
  </si>
  <si>
    <t>mordiendo</t>
  </si>
  <si>
    <t>bostezando</t>
  </si>
  <si>
    <t>escurriendo</t>
  </si>
  <si>
    <t>rasgando</t>
  </si>
  <si>
    <t>subrayando</t>
  </si>
  <si>
    <t>tropezando</t>
  </si>
  <si>
    <t>enjuagando</t>
  </si>
  <si>
    <t>numero de letras</t>
  </si>
  <si>
    <t>fooling</t>
  </si>
  <si>
    <t>focusing</t>
  </si>
  <si>
    <t>remembering</t>
  </si>
  <si>
    <t>lamentando</t>
  </si>
  <si>
    <t>Codigo</t>
  </si>
  <si>
    <t>Rand</t>
  </si>
  <si>
    <t>Filtro Longitud 48</t>
  </si>
  <si>
    <t>amacinando</t>
  </si>
  <si>
    <t>trirriando</t>
  </si>
  <si>
    <t>bamoceando</t>
  </si>
  <si>
    <t>dostiendo</t>
  </si>
  <si>
    <t>hidiendo</t>
  </si>
  <si>
    <t>decopiendo</t>
  </si>
  <si>
    <t>roniando</t>
  </si>
  <si>
    <t>acoriendo</t>
  </si>
  <si>
    <t>cutruendo</t>
  </si>
  <si>
    <t>ilombrando</t>
  </si>
  <si>
    <t>tuvenando</t>
  </si>
  <si>
    <t>clicurando</t>
  </si>
  <si>
    <t>acostando</t>
  </si>
  <si>
    <t>bacurando</t>
  </si>
  <si>
    <t>dellecando</t>
  </si>
  <si>
    <t>noceando</t>
  </si>
  <si>
    <t>desvasando</t>
  </si>
  <si>
    <t>prernando</t>
  </si>
  <si>
    <t>deromiendo</t>
  </si>
  <si>
    <t>plasando</t>
  </si>
  <si>
    <t>mantrando</t>
  </si>
  <si>
    <t>cosmando</t>
  </si>
  <si>
    <t>trascando</t>
  </si>
  <si>
    <t>nirando</t>
  </si>
  <si>
    <t>conuendo</t>
  </si>
  <si>
    <t>anuendo</t>
  </si>
  <si>
    <t>lusando</t>
  </si>
  <si>
    <t>tariendo</t>
  </si>
  <si>
    <t>mabando</t>
  </si>
  <si>
    <t>sabando</t>
  </si>
  <si>
    <t>avopiendo</t>
  </si>
  <si>
    <t>acaando</t>
  </si>
  <si>
    <t>allistando</t>
  </si>
  <si>
    <t>asibando</t>
  </si>
  <si>
    <t>avotando</t>
  </si>
  <si>
    <t>acozando</t>
  </si>
  <si>
    <t>campiando</t>
  </si>
  <si>
    <t>coscirando</t>
  </si>
  <si>
    <t>plesiendo</t>
  </si>
  <si>
    <t>reradiendo</t>
  </si>
  <si>
    <t>gucando</t>
  </si>
  <si>
    <t>ecoriendo</t>
  </si>
  <si>
    <t>emnepando</t>
  </si>
  <si>
    <t>fancando</t>
  </si>
  <si>
    <t>hovando</t>
  </si>
  <si>
    <t>irmadiendo</t>
  </si>
  <si>
    <t>imnontando</t>
  </si>
  <si>
    <t>fasantando</t>
  </si>
  <si>
    <t>sevorando</t>
  </si>
  <si>
    <t>omnadando</t>
  </si>
  <si>
    <t>saceciendo</t>
  </si>
  <si>
    <t>procoquendo</t>
  </si>
  <si>
    <t>rapiando</t>
  </si>
  <si>
    <t>denesando</t>
  </si>
  <si>
    <t>sontuendo</t>
  </si>
  <si>
    <t>sarcando</t>
  </si>
  <si>
    <t>tastando</t>
  </si>
  <si>
    <t>chagando</t>
  </si>
  <si>
    <t>tunzando</t>
  </si>
  <si>
    <t>dariendo</t>
  </si>
  <si>
    <t>WnME</t>
  </si>
  <si>
    <t>WnMS</t>
  </si>
  <si>
    <t>nWnMS</t>
  </si>
  <si>
    <t>nWMS</t>
  </si>
  <si>
    <t>WMS</t>
  </si>
  <si>
    <t>nWnME</t>
  </si>
  <si>
    <t>WME</t>
  </si>
  <si>
    <t>nWME</t>
  </si>
  <si>
    <t>griering</t>
  </si>
  <si>
    <t>tuseing</t>
  </si>
  <si>
    <t>jolding</t>
  </si>
  <si>
    <t>excromping</t>
  </si>
  <si>
    <t>trassing</t>
  </si>
  <si>
    <t>condesting</t>
  </si>
  <si>
    <t>wrelling</t>
  </si>
  <si>
    <t>splanting</t>
  </si>
  <si>
    <t>scrembing</t>
  </si>
  <si>
    <t>peeturing</t>
  </si>
  <si>
    <t>foudhing</t>
  </si>
  <si>
    <t>unbancing</t>
  </si>
  <si>
    <t>lyming</t>
  </si>
  <si>
    <t>juttling</t>
  </si>
  <si>
    <t>rirtaging</t>
  </si>
  <si>
    <t>unrexting</t>
  </si>
  <si>
    <t>cloleening</t>
  </si>
  <si>
    <t>stunching</t>
  </si>
  <si>
    <t>clumering</t>
  </si>
  <si>
    <t>chamming</t>
  </si>
  <si>
    <t>rewrating</t>
  </si>
  <si>
    <t>iceting</t>
  </si>
  <si>
    <t>speeming</t>
  </si>
  <si>
    <t>plarpering</t>
  </si>
  <si>
    <t>ansosting</t>
  </si>
  <si>
    <t>lurtening</t>
  </si>
  <si>
    <t>cottocting</t>
  </si>
  <si>
    <t>udanating</t>
  </si>
  <si>
    <t>pecearing</t>
  </si>
  <si>
    <t>becurning</t>
  </si>
  <si>
    <t>reblinting</t>
  </si>
  <si>
    <t>siiding</t>
  </si>
  <si>
    <t>delipsing</t>
  </si>
  <si>
    <t>erraring</t>
  </si>
  <si>
    <t>etcrying</t>
  </si>
  <si>
    <t>denaciouing</t>
  </si>
  <si>
    <t>inconing</t>
  </si>
  <si>
    <t>dedesquing</t>
  </si>
  <si>
    <t>utsching</t>
  </si>
  <si>
    <t>inlicking</t>
  </si>
  <si>
    <t>parketing</t>
  </si>
  <si>
    <t>deponting</t>
  </si>
  <si>
    <t>miging</t>
  </si>
  <si>
    <t>amanting</t>
  </si>
  <si>
    <t>sutricting</t>
  </si>
  <si>
    <t>rewranting</t>
  </si>
  <si>
    <t>perlanting</t>
  </si>
  <si>
    <t>recoying</t>
  </si>
  <si>
    <t>homosing</t>
  </si>
  <si>
    <t>inwranting</t>
  </si>
  <si>
    <t>premoling</t>
  </si>
  <si>
    <t>tealing</t>
  </si>
  <si>
    <t>cheening</t>
  </si>
  <si>
    <t>rosing</t>
  </si>
  <si>
    <t>struding</t>
  </si>
  <si>
    <t>ennecing</t>
  </si>
  <si>
    <t>immemping</t>
  </si>
  <si>
    <t>snoosening</t>
  </si>
  <si>
    <t>trouching</t>
  </si>
  <si>
    <t>asustando</t>
  </si>
  <si>
    <t>imaginando</t>
  </si>
  <si>
    <t>valorar</t>
  </si>
  <si>
    <t>valorando</t>
  </si>
  <si>
    <t>Word</t>
  </si>
  <si>
    <t>Match</t>
  </si>
  <si>
    <t>vujando</t>
  </si>
  <si>
    <t>comiendo</t>
  </si>
  <si>
    <t>silmiendo</t>
  </si>
  <si>
    <t>PrS</t>
  </si>
  <si>
    <t>soltando</t>
  </si>
  <si>
    <t>trepando</t>
  </si>
  <si>
    <t>lipando</t>
  </si>
  <si>
    <t>lanzando</t>
  </si>
  <si>
    <t>talando</t>
  </si>
  <si>
    <t>dodging</t>
  </si>
  <si>
    <t>snuffing</t>
  </si>
  <si>
    <t>stroming</t>
  </si>
  <si>
    <t>goading</t>
  </si>
  <si>
    <t>PrE</t>
  </si>
  <si>
    <t>reaching</t>
  </si>
  <si>
    <t>holding</t>
  </si>
  <si>
    <t>talking</t>
  </si>
  <si>
    <t>parking</t>
  </si>
  <si>
    <t>inciting</t>
  </si>
  <si>
    <t>insisting</t>
  </si>
  <si>
    <t>Trial</t>
  </si>
  <si>
    <t>velfing</t>
  </si>
  <si>
    <t>dancing</t>
  </si>
  <si>
    <t>fighting</t>
  </si>
  <si>
    <t>belfing</t>
  </si>
  <si>
    <t>Orden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</si>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</sst>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3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2" xfId="0" applyBorder="1"/>
    <xf numFmtId="2" fontId="0" fillId="0" borderId="0" xfId="0" applyNumberFormat="1"/>
    <xf numFmtId="9" fontId="0" fillId="0" borderId="0" xfId="1" applyFont="1"/>
    <xf numFmtId="0" fontId="0" fillId="3" borderId="0" xfId="0" applyFill="1"/>
    <xf numFmtId="2" fontId="0" fillId="3" borderId="3" xfId="0" applyNumberFormat="1" applyFill="1" applyBorder="1"/>
    <xf numFmtId="2" fontId="0" fillId="3" borderId="0" xfId="0" applyNumberFormat="1" applyFill="1"/>
    <xf numFmtId="2" fontId="0" fillId="3" borderId="4" xfId="0" applyNumberFormat="1" applyFill="1" applyBorder="1"/>
    <xf numFmtId="2" fontId="0" fillId="3" borderId="0" xfId="0" applyNumberFormat="1" applyFont="1" applyFill="1" applyBorder="1"/>
    <xf numFmtId="2" fontId="0" fillId="3" borderId="2" xfId="0" applyNumberFormat="1" applyFill="1" applyBorder="1"/>
    <xf numFmtId="2" fontId="0" fillId="3" borderId="2" xfId="0" applyNumberFormat="1" applyFont="1" applyFill="1" applyBorder="1"/>
    <xf numFmtId="2" fontId="0" fillId="3" borderId="0" xfId="0" applyNumberFormat="1" applyFill="1" applyBorder="1"/>
    <xf numFmtId="0" fontId="0" fillId="3" borderId="0" xfId="0" applyFont="1" applyFill="1"/>
    <xf numFmtId="0" fontId="1" fillId="3" borderId="0" xfId="0" applyFont="1" applyFill="1"/>
    <xf numFmtId="2" fontId="0" fillId="3" borderId="1" xfId="0" applyNumberFormat="1" applyFill="1" applyBorder="1"/>
    <xf numFmtId="2" fontId="0" fillId="4" borderId="0" xfId="0" applyNumberFormat="1" applyFont="1" applyFill="1" applyBorder="1"/>
    <xf numFmtId="2" fontId="0" fillId="5" borderId="0" xfId="0" applyNumberFormat="1" applyFont="1" applyFill="1" applyBorder="1"/>
    <xf numFmtId="3" fontId="0" fillId="3" borderId="0" xfId="0" applyNumberFormat="1" applyFill="1"/>
    <xf numFmtId="2" fontId="0" fillId="6" borderId="0" xfId="0" applyNumberFormat="1" applyFont="1" applyFill="1" applyBorder="1"/>
    <xf numFmtId="2" fontId="0" fillId="6" borderId="0" xfId="0" applyNumberFormat="1" applyFont="1" applyFill="1"/>
    <xf numFmtId="2" fontId="0" fillId="3" borderId="3" xfId="0" applyNumberFormat="1" applyFont="1" applyFill="1" applyBorder="1"/>
    <xf numFmtId="2" fontId="0" fillId="4" borderId="3" xfId="0" applyNumberFormat="1" applyFont="1" applyFill="1" applyBorder="1"/>
    <xf numFmtId="0" fontId="0" fillId="5" borderId="0" xfId="0" applyFont="1" applyFill="1" applyBorder="1"/>
    <xf numFmtId="3" fontId="0" fillId="5" borderId="0" xfId="0" applyNumberFormat="1" applyFont="1" applyFill="1" applyBorder="1"/>
    <xf numFmtId="2" fontId="0" fillId="3" borderId="0" xfId="0" applyNumberFormat="1" applyFont="1" applyFill="1"/>
    <xf numFmtId="2" fontId="1" fillId="3" borderId="0" xfId="0" applyNumberFormat="1" applyFont="1" applyFill="1"/>
  </cellXfs>
  <cellStyles count="2">
    <cellStyle name="Normal" xfId="0" builtinId="0"/>
    <cellStyle name="Porcentaje" xfId="1" builtinId="5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 patternType="none">
          <fgColor indexed="64"/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  <dxf>
      <numFmt numFmtId="2" formatCode="0.00"/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101" totalsRowShown="0" dataDxfId="115">
  <autoFilter ref="A1:H101"/>
  <sortState ref="A2:H101">
    <sortCondition ref="A1:A101"/>
  </sortState>
  <tableColumns count="8">
    <tableColumn id="1" name="Filtro Longitud 4-8" dataDxfId="114"/>
    <tableColumn id="2" name="Verbo" dataDxfId="113"/>
    <tableColumn id="3" name="Frecuencia" dataDxfId="112"/>
    <tableColumn id="4" name="Número Letras" dataDxfId="111">
      <calculatedColumnFormula>LEN(Table1[[#This Row],[Filtro Longitud 4-8]])</calculatedColumnFormula>
    </tableColumn>
    <tableColumn id="5" name="Familiaridad" dataDxfId="110"/>
    <tableColumn id="6" name="Ortographic Neighbours" dataDxfId="109"/>
    <tableColumn id="7" name="Age of Acquisition" dataDxfId="108"/>
    <tableColumn id="8" name="Imaginabilidad" dataDxfId="10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U1:V11" totalsRowShown="0">
  <autoFilter ref="U1:V11"/>
  <tableColumns count="2">
    <tableColumn id="1" name="Verbo"/>
    <tableColumn id="2" name="Codigo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X1:Y11" totalsRowShown="0">
  <autoFilter ref="X1:Y11"/>
  <tableColumns count="2">
    <tableColumn id="1" name="Verbo"/>
    <tableColumn id="2" name="Codigo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12" name="Table1713" displayName="Table1713" ref="A1:D261" totalsRowShown="0">
  <autoFilter ref="A1:D261"/>
  <sortState ref="A2:E261">
    <sortCondition ref="D1:D261"/>
  </sortState>
  <tableColumns count="4">
    <tableColumn id="1" name="Trial"/>
    <tableColumn id="2" name="Codigo"/>
    <tableColumn id="4" name="Trial2"/>
    <tableColumn id="9" name="Orden">
      <calculatedColumnFormula>RAND()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3914" displayName="Table3914" ref="F1:I261" totalsRowShown="0">
  <autoFilter ref="F1:I261"/>
  <sortState ref="F2:J261">
    <sortCondition ref="I1:I261"/>
  </sortState>
  <tableColumns count="4">
    <tableColumn id="1" name="Trial"/>
    <tableColumn id="9" name="Codigo"/>
    <tableColumn id="3" name="Trial2"/>
    <tableColumn id="10" name="Orden">
      <calculatedColumnFormula>RAND()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1015" displayName="Table1015" ref="K1:L11" totalsRowShown="0">
  <autoFilter ref="K1:L11"/>
  <tableColumns count="2">
    <tableColumn id="1" name="Verbo"/>
    <tableColumn id="2" name="Codigo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15" name="Table1116" displayName="Table1116" ref="N1:O11" totalsRowShown="0">
  <autoFilter ref="N1:O11"/>
  <tableColumns count="2">
    <tableColumn id="1" name="Verbo"/>
    <tableColumn id="2" name="Codigo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:Q101" totalsRowShown="0" dataDxfId="106">
  <autoFilter ref="J1:Q101"/>
  <sortState ref="J2:Q101">
    <sortCondition ref="J1:J101"/>
  </sortState>
  <tableColumns count="8">
    <tableColumn id="1" name="Filtro Longitud 4-8" dataDxfId="105"/>
    <tableColumn id="2" name="Verbo" dataDxfId="104"/>
    <tableColumn id="3" name="Frecuencia" dataDxfId="103"/>
    <tableColumn id="4" name="Número Letras" dataDxfId="102">
      <calculatedColumnFormula>LEN(Table2[[#This Row],[Filtro Longitud 4-8]])</calculatedColumnFormula>
    </tableColumn>
    <tableColumn id="5" name="Familiaridad" dataDxfId="101"/>
    <tableColumn id="6" name="Ortographic Neighbours" dataDxfId="100"/>
    <tableColumn id="7" name="AOA" dataDxfId="99"/>
    <tableColumn id="8" name="Imaginabilidad" dataDxfId="9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S1:Z101" totalsRowShown="0" dataDxfId="97">
  <autoFilter ref="S1:Z101"/>
  <sortState ref="S2:Z101">
    <sortCondition ref="S1:S101"/>
  </sortState>
  <tableColumns count="8">
    <tableColumn id="1" name="Filtro Longitud 4-8" dataDxfId="96"/>
    <tableColumn id="2" name="Verbo" dataDxfId="95"/>
    <tableColumn id="3" name="Frecuencia" dataDxfId="94"/>
    <tableColumn id="4" name="Número Letras" dataDxfId="93"/>
    <tableColumn id="5" name="Familiaridad" dataDxfId="92"/>
    <tableColumn id="6" name="Ortographic Neighbours" dataDxfId="91"/>
    <tableColumn id="7" name="Age of Acquisition" dataDxfId="90"/>
    <tableColumn id="8" name="Imaginabilidad" dataDxfId="8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B1:AI101" totalsRowShown="0" dataDxfId="88">
  <autoFilter ref="AB1:AI101"/>
  <sortState ref="AB2:AI101">
    <sortCondition ref="AB1:AB101"/>
  </sortState>
  <tableColumns count="8">
    <tableColumn id="1" name="Filtro Longitud 4-8" dataDxfId="87"/>
    <tableColumn id="2" name="Verbo" dataDxfId="86"/>
    <tableColumn id="3" name="Frecuencia" dataDxfId="85"/>
    <tableColumn id="4" name="numero de letras" dataDxfId="84">
      <calculatedColumnFormula>LEN(Table4[[#This Row],[Filtro Longitud 4-8]])</calculatedColumnFormula>
    </tableColumn>
    <tableColumn id="5" name="Familiaridad" dataDxfId="83"/>
    <tableColumn id="6" name="Ortographic Neighbours" dataDxfId="82"/>
    <tableColumn id="7" name="Age of Acquisition" dataDxfId="81"/>
    <tableColumn id="8" name="Imaginabilidad" dataDxfId="80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K1:AR9" totalsRowShown="0">
  <autoFilter ref="AK1:AR9"/>
  <tableColumns count="8">
    <tableColumn id="1" name="Column1"/>
    <tableColumn id="2" name="Column2"/>
    <tableColumn id="3" name="Frecuencia" dataDxfId="79"/>
    <tableColumn id="4" name="Número Letras" dataDxfId="78"/>
    <tableColumn id="5" name="Familiaridad" dataDxfId="77"/>
    <tableColumn id="6" name="Ortographic Neighbours" dataDxfId="76"/>
    <tableColumn id="7" name="Age of Acquisition" dataDxfId="75"/>
    <tableColumn id="8" name="Imaginabilidad" dataDxfId="7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D131" totalsRowShown="0">
  <autoFilter ref="A1:D131"/>
  <sortState ref="A2:D131">
    <sortCondition ref="D1:D131"/>
  </sortState>
  <tableColumns count="4">
    <tableColumn id="1" name="Filtro Longitud 48"/>
    <tableColumn id="2" name="Codigo"/>
    <tableColumn id="4" name="Trial"/>
    <tableColumn id="9" name="Rand">
      <calculatedColumnFormula>RAND()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F1:I131" totalsRowShown="0">
  <autoFilter ref="F1:I131"/>
  <sortState ref="F2:I131">
    <sortCondition ref="I1:I131"/>
  </sortState>
  <tableColumns count="4">
    <tableColumn id="1" name="Filtro Longitud 48"/>
    <tableColumn id="9" name="Codigo"/>
    <tableColumn id="4" name="Trial"/>
    <tableColumn id="2" name="Rand">
      <calculatedColumnFormula>RAND()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8" name="Table39" displayName="Table39" ref="K1:N131" totalsRowShown="0">
  <autoFilter ref="K1:N131"/>
  <sortState ref="K2:N131">
    <sortCondition ref="N1:N131"/>
  </sortState>
  <tableColumns count="4">
    <tableColumn id="1" name="Filtro Longitud 48"/>
    <tableColumn id="9" name="Codigo"/>
    <tableColumn id="3" name="Trial"/>
    <tableColumn id="10" name="Rand">
      <calculatedColumnFormula>RAND()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410" displayName="Table410" ref="P1:S131" totalsRowShown="0">
  <autoFilter ref="P1:S131"/>
  <sortState ref="P2:S131">
    <sortCondition ref="S1:S131"/>
  </sortState>
  <tableColumns count="4">
    <tableColumn id="1" name="Filtro Longitud 48"/>
    <tableColumn id="9" name="Codigo"/>
    <tableColumn id="3" name="Trial"/>
    <tableColumn id="10" name="Rand">
      <calculatedColumnFormula>RAND()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8"/>
  <sheetViews>
    <sheetView topLeftCell="A34" zoomScale="60" zoomScaleNormal="60" workbookViewId="0">
      <selection activeCell="A13" sqref="A13"/>
    </sheetView>
  </sheetViews>
  <sheetFormatPr baseColWidth="10" defaultColWidth="9.140625" defaultRowHeight="15" x14ac:dyDescent="0.25"/>
  <cols>
    <col min="1" max="1" width="17" customWidth="1"/>
    <col min="2" max="2" width="13.28515625" customWidth="1"/>
    <col min="3" max="3" width="19.5703125" customWidth="1"/>
    <col min="4" max="4" width="24.140625" customWidth="1"/>
    <col min="5" max="5" width="21.140625" customWidth="1"/>
    <col min="6" max="6" width="36.28515625" customWidth="1"/>
    <col min="7" max="7" width="29.42578125" customWidth="1"/>
    <col min="8" max="8" width="23.7109375" customWidth="1"/>
    <col min="9" max="9" width="5.28515625" customWidth="1"/>
    <col min="10" max="10" width="30.28515625" customWidth="1"/>
    <col min="11" max="11" width="13.85546875" customWidth="1"/>
    <col min="12" max="12" width="19.140625" customWidth="1"/>
    <col min="13" max="13" width="23.7109375" customWidth="1"/>
    <col min="14" max="14" width="21.28515625" customWidth="1"/>
    <col min="15" max="15" width="36.42578125" customWidth="1"/>
    <col min="16" max="16" width="12" customWidth="1"/>
    <col min="17" max="17" width="24.7109375" customWidth="1"/>
    <col min="18" max="18" width="2.7109375" customWidth="1"/>
    <col min="19" max="19" width="30.85546875" customWidth="1"/>
    <col min="20" max="20" width="13" bestFit="1" customWidth="1"/>
    <col min="21" max="21" width="19.5703125" customWidth="1"/>
    <col min="22" max="22" width="24.140625" customWidth="1"/>
    <col min="23" max="23" width="21.7109375" customWidth="1"/>
    <col min="24" max="24" width="37" customWidth="1"/>
    <col min="25" max="25" width="30.28515625" customWidth="1"/>
    <col min="26" max="26" width="23.140625" customWidth="1"/>
    <col min="27" max="27" width="2.5703125" customWidth="1"/>
    <col min="28" max="28" width="23.140625" customWidth="1"/>
    <col min="29" max="29" width="13" customWidth="1"/>
    <col min="30" max="30" width="19.140625" customWidth="1"/>
    <col min="31" max="31" width="23.7109375" customWidth="1"/>
    <col min="32" max="32" width="20.85546875" customWidth="1"/>
    <col min="33" max="33" width="35.5703125" customWidth="1"/>
    <col min="34" max="34" width="29" customWidth="1"/>
    <col min="35" max="35" width="23.28515625" customWidth="1"/>
    <col min="37" max="37" width="21" bestFit="1" customWidth="1"/>
    <col min="38" max="38" width="16" bestFit="1" customWidth="1"/>
    <col min="39" max="39" width="9.28515625" customWidth="1"/>
    <col min="40" max="40" width="9" customWidth="1"/>
    <col min="41" max="41" width="15" customWidth="1"/>
    <col min="42" max="42" width="13.5703125" customWidth="1"/>
    <col min="43" max="43" width="11" customWidth="1"/>
    <col min="44" max="44" width="12.140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22</v>
      </c>
      <c r="Q1" t="s">
        <v>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B1" s="5" t="s">
        <v>0</v>
      </c>
      <c r="AC1" t="s">
        <v>1</v>
      </c>
      <c r="AD1" t="s">
        <v>2</v>
      </c>
      <c r="AE1" s="8" t="s">
        <v>415</v>
      </c>
      <c r="AF1" t="s">
        <v>4</v>
      </c>
      <c r="AG1" t="s">
        <v>5</v>
      </c>
      <c r="AH1" t="s">
        <v>6</v>
      </c>
      <c r="AI1" t="s">
        <v>7</v>
      </c>
      <c r="AK1" s="5" t="s">
        <v>8</v>
      </c>
      <c r="AL1" s="5" t="s">
        <v>9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U1" s="10"/>
    </row>
    <row r="2" spans="1:47" x14ac:dyDescent="0.25">
      <c r="A2" s="12" t="s">
        <v>149</v>
      </c>
      <c r="B2" s="12">
        <v>1</v>
      </c>
      <c r="C2" s="12">
        <v>4.5488000000000001E-2</v>
      </c>
      <c r="D2" s="13">
        <f>LEN(Table1[[#This Row],[Filtro Longitud 4-8]])</f>
        <v>10</v>
      </c>
      <c r="E2" s="12" t="s">
        <v>14</v>
      </c>
      <c r="F2" s="12">
        <v>1</v>
      </c>
      <c r="G2" s="12">
        <v>7.28</v>
      </c>
      <c r="H2" s="12"/>
      <c r="I2" s="13"/>
      <c r="J2" s="14" t="s">
        <v>325</v>
      </c>
      <c r="K2" s="14">
        <v>2</v>
      </c>
      <c r="L2" s="14">
        <v>8.5550189999999997</v>
      </c>
      <c r="M2" s="14">
        <f>LEN(Table2[[#This Row],[Filtro Longitud 4-8]])</f>
        <v>9</v>
      </c>
      <c r="N2" s="14"/>
      <c r="O2" s="14">
        <v>3</v>
      </c>
      <c r="P2" s="14">
        <v>9.98</v>
      </c>
      <c r="Q2" s="14"/>
      <c r="R2" s="13"/>
      <c r="S2" s="13" t="s">
        <v>218</v>
      </c>
      <c r="T2" s="13">
        <v>3</v>
      </c>
      <c r="U2" s="13">
        <v>12.1325</v>
      </c>
      <c r="V2" s="13">
        <f>LEN(Table3[[#This Row],[Filtro Longitud 4-8]])</f>
        <v>9</v>
      </c>
      <c r="W2" s="13">
        <v>513</v>
      </c>
      <c r="X2" s="13">
        <v>0</v>
      </c>
      <c r="Y2" s="13">
        <v>8.43</v>
      </c>
      <c r="Z2" s="13">
        <v>275</v>
      </c>
      <c r="AA2" s="13"/>
      <c r="AB2" s="15" t="s">
        <v>396</v>
      </c>
      <c r="AC2" s="15">
        <v>4</v>
      </c>
      <c r="AD2" s="15">
        <v>0</v>
      </c>
      <c r="AE2" s="16">
        <f>LEN(Table4[[#This Row],[Filtro Longitud 4-8]])</f>
        <v>9</v>
      </c>
      <c r="AF2" s="15"/>
      <c r="AG2" s="15">
        <v>0</v>
      </c>
      <c r="AH2" s="15">
        <v>11.58</v>
      </c>
      <c r="AI2" s="15" t="s">
        <v>14</v>
      </c>
      <c r="AJ2" s="9"/>
      <c r="AK2" s="1" t="s">
        <v>10</v>
      </c>
      <c r="AL2" s="1" t="s">
        <v>11</v>
      </c>
      <c r="AM2" s="4">
        <f t="shared" ref="AM2:AR2" si="0">AVERAGE(C:C)</f>
        <v>15.279595439999998</v>
      </c>
      <c r="AN2" s="7">
        <f t="shared" si="0"/>
        <v>8.69</v>
      </c>
      <c r="AO2" s="7">
        <f t="shared" si="0"/>
        <v>575.28333333333353</v>
      </c>
      <c r="AP2" s="7">
        <f t="shared" si="0"/>
        <v>5.18</v>
      </c>
      <c r="AQ2" s="7">
        <f t="shared" si="0"/>
        <v>7.7119999999999944</v>
      </c>
      <c r="AR2" s="7">
        <f t="shared" si="0"/>
        <v>479.55106382978732</v>
      </c>
    </row>
    <row r="3" spans="1:47" x14ac:dyDescent="0.25">
      <c r="A3" s="12" t="s">
        <v>150</v>
      </c>
      <c r="B3" s="12">
        <v>1</v>
      </c>
      <c r="C3" s="12">
        <v>49.075201999999997</v>
      </c>
      <c r="D3" s="13">
        <f>LEN(Table1[[#This Row],[Filtro Longitud 4-8]])</f>
        <v>8</v>
      </c>
      <c r="E3" s="12">
        <v>647.20000000000005</v>
      </c>
      <c r="F3" s="12">
        <v>3</v>
      </c>
      <c r="G3" s="12">
        <v>4.0199999999999996</v>
      </c>
      <c r="H3" s="12">
        <v>530.6</v>
      </c>
      <c r="I3" s="13"/>
      <c r="J3" s="14" t="s">
        <v>23</v>
      </c>
      <c r="K3" s="14">
        <v>2</v>
      </c>
      <c r="L3" s="14">
        <v>5.6957649999999997</v>
      </c>
      <c r="M3" s="14">
        <f>LEN(Table2[[#This Row],[Filtro Longitud 4-8]])</f>
        <v>10</v>
      </c>
      <c r="N3" s="14">
        <v>607.20000000000005</v>
      </c>
      <c r="O3" s="14">
        <v>3</v>
      </c>
      <c r="P3" s="14">
        <v>6.4</v>
      </c>
      <c r="Q3" s="14">
        <v>309.2</v>
      </c>
      <c r="R3" s="13"/>
      <c r="S3" s="13" t="s">
        <v>219</v>
      </c>
      <c r="T3" s="13">
        <v>3</v>
      </c>
      <c r="U3" s="13">
        <v>1.84</v>
      </c>
      <c r="V3" s="13">
        <f>LEN(Table3[[#This Row],[Filtro Longitud 4-8]])</f>
        <v>10</v>
      </c>
      <c r="W3" s="13"/>
      <c r="X3" s="13">
        <v>0</v>
      </c>
      <c r="Y3" s="13">
        <v>7.1</v>
      </c>
      <c r="Z3" s="13"/>
      <c r="AA3" s="13"/>
      <c r="AB3" s="17" t="s">
        <v>400</v>
      </c>
      <c r="AC3" s="15">
        <v>4</v>
      </c>
      <c r="AD3" s="17">
        <v>65.952500000000001</v>
      </c>
      <c r="AE3" s="16">
        <f>LEN(Table4[[#This Row],[Filtro Longitud 4-8]])</f>
        <v>8</v>
      </c>
      <c r="AF3" s="17"/>
      <c r="AG3" s="17">
        <v>0</v>
      </c>
      <c r="AH3" s="17">
        <v>7.68</v>
      </c>
      <c r="AI3" s="17">
        <v>469</v>
      </c>
      <c r="AJ3" s="9"/>
      <c r="AK3" s="1"/>
      <c r="AL3" s="1" t="s">
        <v>12</v>
      </c>
      <c r="AM3" s="4">
        <f t="shared" ref="AM3:AR3" si="1">STDEV(C:C)</f>
        <v>52.191186097646472</v>
      </c>
      <c r="AN3" s="7">
        <f t="shared" si="1"/>
        <v>1.1694339475044158</v>
      </c>
      <c r="AO3" s="7">
        <f t="shared" si="1"/>
        <v>71.681334801083153</v>
      </c>
      <c r="AP3" s="7">
        <f t="shared" si="1"/>
        <v>4.0883673360826416</v>
      </c>
      <c r="AQ3" s="7">
        <f t="shared" si="1"/>
        <v>2.6259939917000041</v>
      </c>
      <c r="AR3" s="7">
        <f t="shared" si="1"/>
        <v>77.203409680110397</v>
      </c>
    </row>
    <row r="4" spans="1:47" x14ac:dyDescent="0.25">
      <c r="A4" s="12" t="s">
        <v>151</v>
      </c>
      <c r="B4" s="12">
        <v>1</v>
      </c>
      <c r="C4" s="12">
        <v>19.537154999999998</v>
      </c>
      <c r="D4" s="13">
        <f>LEN(Table1[[#This Row],[Filtro Longitud 4-8]])</f>
        <v>9</v>
      </c>
      <c r="E4" s="12">
        <v>489.70000000000005</v>
      </c>
      <c r="F4" s="12">
        <v>3</v>
      </c>
      <c r="G4" s="12">
        <v>9.06</v>
      </c>
      <c r="H4" s="12">
        <v>433.7</v>
      </c>
      <c r="I4" s="13"/>
      <c r="J4" s="14" t="s">
        <v>24</v>
      </c>
      <c r="K4" s="14">
        <v>2</v>
      </c>
      <c r="L4" s="14">
        <v>6.6412680000000002</v>
      </c>
      <c r="M4" s="14">
        <f>LEN(Table2[[#This Row],[Filtro Longitud 4-8]])</f>
        <v>9</v>
      </c>
      <c r="N4" s="14">
        <v>581.79999999999995</v>
      </c>
      <c r="O4" s="14">
        <v>3</v>
      </c>
      <c r="P4" s="14">
        <v>7.9</v>
      </c>
      <c r="Q4" s="14">
        <v>357.5</v>
      </c>
      <c r="R4" s="13"/>
      <c r="S4" s="13" t="s">
        <v>220</v>
      </c>
      <c r="T4" s="13">
        <v>3</v>
      </c>
      <c r="U4" s="13">
        <v>173.68</v>
      </c>
      <c r="V4" s="13">
        <f>LEN(Table3[[#This Row],[Filtro Longitud 4-8]])</f>
        <v>11</v>
      </c>
      <c r="W4" s="13">
        <v>508</v>
      </c>
      <c r="X4" s="13">
        <v>0</v>
      </c>
      <c r="Y4" s="13">
        <v>8.5</v>
      </c>
      <c r="Z4" s="13">
        <v>329</v>
      </c>
      <c r="AA4" s="13"/>
      <c r="AB4" s="18" t="s">
        <v>92</v>
      </c>
      <c r="AC4" s="15">
        <v>4</v>
      </c>
      <c r="AD4" s="18">
        <v>21.134999999999998</v>
      </c>
      <c r="AE4" s="16">
        <f>LEN(Table4[[#This Row],[Filtro Longitud 4-8]])</f>
        <v>8</v>
      </c>
      <c r="AF4" s="18">
        <v>528</v>
      </c>
      <c r="AG4" s="18">
        <v>1</v>
      </c>
      <c r="AH4" s="18">
        <v>8.9</v>
      </c>
      <c r="AI4" s="18">
        <v>440.5</v>
      </c>
      <c r="AJ4" s="9"/>
      <c r="AK4" s="1" t="s">
        <v>13</v>
      </c>
      <c r="AL4" s="1" t="s">
        <v>11</v>
      </c>
      <c r="AM4" s="4">
        <f t="shared" ref="AM4:AR4" si="2">AVERAGE(L:L)</f>
        <v>19.50794526</v>
      </c>
      <c r="AN4" s="7">
        <f t="shared" si="2"/>
        <v>8.7200000000000006</v>
      </c>
      <c r="AO4" s="7">
        <f t="shared" si="2"/>
        <v>583.59516129032261</v>
      </c>
      <c r="AP4" s="7">
        <f t="shared" si="2"/>
        <v>4.84</v>
      </c>
      <c r="AQ4" s="7">
        <f t="shared" si="2"/>
        <v>8.2794000000000043</v>
      </c>
      <c r="AR4" s="7">
        <f t="shared" si="2"/>
        <v>366.57213114754103</v>
      </c>
    </row>
    <row r="5" spans="1:47" x14ac:dyDescent="0.25">
      <c r="A5" s="13" t="s">
        <v>152</v>
      </c>
      <c r="B5" s="13">
        <v>1</v>
      </c>
      <c r="C5" s="13">
        <v>3.957468</v>
      </c>
      <c r="D5" s="13">
        <f>LEN(Table1[[#This Row],[Filtro Longitud 4-8]])</f>
        <v>7</v>
      </c>
      <c r="E5" s="13">
        <v>481.29999999999995</v>
      </c>
      <c r="F5" s="13">
        <v>11</v>
      </c>
      <c r="G5" s="13">
        <v>8.5399999999999991</v>
      </c>
      <c r="H5" s="13">
        <v>477.3</v>
      </c>
      <c r="I5" s="13"/>
      <c r="J5" s="13" t="s">
        <v>25</v>
      </c>
      <c r="K5" s="13">
        <v>2</v>
      </c>
      <c r="L5" s="13">
        <v>16.642160000000001</v>
      </c>
      <c r="M5" s="13">
        <f>LEN(Table2[[#This Row],[Filtro Longitud 4-8]])</f>
        <v>10</v>
      </c>
      <c r="N5" s="13">
        <v>605</v>
      </c>
      <c r="O5" s="13">
        <v>2</v>
      </c>
      <c r="P5" s="13">
        <v>8.8000000000000007</v>
      </c>
      <c r="Q5" s="13">
        <v>288.7</v>
      </c>
      <c r="R5" s="13"/>
      <c r="S5" s="13" t="s">
        <v>221</v>
      </c>
      <c r="T5" s="13">
        <v>3</v>
      </c>
      <c r="U5" s="13">
        <v>19.702500000000001</v>
      </c>
      <c r="V5" s="13">
        <f>LEN(Table3[[#This Row],[Filtro Longitud 4-8]])</f>
        <v>9</v>
      </c>
      <c r="W5" s="13">
        <v>479</v>
      </c>
      <c r="X5" s="13">
        <v>0</v>
      </c>
      <c r="Y5" s="13">
        <v>7.47</v>
      </c>
      <c r="Z5" s="13">
        <v>473</v>
      </c>
      <c r="AA5" s="13"/>
      <c r="AB5" s="16" t="s">
        <v>93</v>
      </c>
      <c r="AC5" s="15">
        <v>4</v>
      </c>
      <c r="AD5" s="16">
        <v>21.39</v>
      </c>
      <c r="AE5" s="16">
        <f>LEN(Table4[[#This Row],[Filtro Longitud 4-8]])</f>
        <v>9</v>
      </c>
      <c r="AF5" s="16"/>
      <c r="AG5" s="16">
        <v>0</v>
      </c>
      <c r="AH5" s="16">
        <v>6.47</v>
      </c>
      <c r="AI5" s="16">
        <v>340</v>
      </c>
      <c r="AJ5" s="9"/>
      <c r="AK5" s="1"/>
      <c r="AL5" s="1" t="s">
        <v>12</v>
      </c>
      <c r="AM5" s="4">
        <f t="shared" ref="AM5:AR5" si="3">STDEV(L:L)</f>
        <v>25.470396905247462</v>
      </c>
      <c r="AN5" s="7">
        <f t="shared" si="3"/>
        <v>1.1983153157494044</v>
      </c>
      <c r="AO5" s="7">
        <f t="shared" si="3"/>
        <v>54.463178800502689</v>
      </c>
      <c r="AP5" s="7">
        <f t="shared" si="3"/>
        <v>3.1130873953863119</v>
      </c>
      <c r="AQ5" s="7">
        <f t="shared" si="3"/>
        <v>2.486482168799435</v>
      </c>
      <c r="AR5" s="7">
        <f t="shared" si="3"/>
        <v>78.809819885484515</v>
      </c>
    </row>
    <row r="6" spans="1:47" x14ac:dyDescent="0.25">
      <c r="A6" s="13" t="s">
        <v>341</v>
      </c>
      <c r="B6" s="13">
        <v>1</v>
      </c>
      <c r="C6" s="13">
        <v>2.336141</v>
      </c>
      <c r="D6" s="13">
        <f>LEN(Table1[[#This Row],[Filtro Longitud 4-8]])</f>
        <v>11</v>
      </c>
      <c r="E6" s="13">
        <v>623.70000000000005</v>
      </c>
      <c r="F6" s="13">
        <v>2</v>
      </c>
      <c r="G6" s="13">
        <v>4.7</v>
      </c>
      <c r="H6" s="13">
        <v>609.5</v>
      </c>
      <c r="I6" s="13"/>
      <c r="J6" s="14" t="s">
        <v>26</v>
      </c>
      <c r="K6" s="14">
        <v>2</v>
      </c>
      <c r="L6" s="14">
        <v>2.3816290000000002</v>
      </c>
      <c r="M6" s="14">
        <f>LEN(Table2[[#This Row],[Filtro Longitud 4-8]])</f>
        <v>8</v>
      </c>
      <c r="N6" s="14" t="s">
        <v>14</v>
      </c>
      <c r="O6" s="14">
        <v>11</v>
      </c>
      <c r="P6" s="14">
        <v>7.74</v>
      </c>
      <c r="Q6" s="14" t="s">
        <v>14</v>
      </c>
      <c r="R6" s="13"/>
      <c r="S6" s="13" t="s">
        <v>222</v>
      </c>
      <c r="T6" s="13">
        <v>3</v>
      </c>
      <c r="U6" s="13">
        <v>24.580000000000002</v>
      </c>
      <c r="V6" s="13">
        <f>LEN(Table3[[#This Row],[Filtro Longitud 4-8]])</f>
        <v>10</v>
      </c>
      <c r="W6" s="13">
        <v>470</v>
      </c>
      <c r="X6" s="13">
        <v>0</v>
      </c>
      <c r="Y6" s="13">
        <v>10.210000000000001</v>
      </c>
      <c r="Z6" s="13">
        <v>498</v>
      </c>
      <c r="AA6" s="13"/>
      <c r="AB6" s="13" t="s">
        <v>94</v>
      </c>
      <c r="AC6" s="15">
        <v>4</v>
      </c>
      <c r="AD6" s="13">
        <v>6.8025000000000002</v>
      </c>
      <c r="AE6" s="16">
        <f>LEN(Table4[[#This Row],[Filtro Longitud 4-8]])</f>
        <v>8</v>
      </c>
      <c r="AF6" s="13">
        <v>503</v>
      </c>
      <c r="AG6" s="13">
        <v>1</v>
      </c>
      <c r="AH6" s="13">
        <v>5.33</v>
      </c>
      <c r="AI6" s="13">
        <v>299</v>
      </c>
      <c r="AJ6" s="9"/>
      <c r="AK6" s="1" t="s">
        <v>15</v>
      </c>
      <c r="AL6" s="1" t="s">
        <v>11</v>
      </c>
      <c r="AM6" s="4">
        <f t="shared" ref="AM6:AR6" si="4">AVERAGE(U:U)</f>
        <v>22.512850000000007</v>
      </c>
      <c r="AN6" s="7">
        <f t="shared" si="4"/>
        <v>8.65</v>
      </c>
      <c r="AO6" s="7">
        <f t="shared" si="4"/>
        <v>508.7659574468085</v>
      </c>
      <c r="AP6" s="7">
        <f t="shared" si="4"/>
        <v>1.71</v>
      </c>
      <c r="AQ6" s="7">
        <f t="shared" si="4"/>
        <v>7.7758413199999996</v>
      </c>
      <c r="AR6" s="7">
        <f t="shared" si="4"/>
        <v>461.36111111111109</v>
      </c>
    </row>
    <row r="7" spans="1:47" x14ac:dyDescent="0.25">
      <c r="A7" s="13" t="s">
        <v>153</v>
      </c>
      <c r="B7" s="13">
        <v>1</v>
      </c>
      <c r="C7" s="13">
        <v>5.0459339999999999</v>
      </c>
      <c r="D7" s="13">
        <f>LEN(Table1[[#This Row],[Filtro Longitud 4-8]])</f>
        <v>9</v>
      </c>
      <c r="E7" s="13">
        <v>531.4</v>
      </c>
      <c r="F7" s="13">
        <v>4</v>
      </c>
      <c r="G7" s="13">
        <v>6.49</v>
      </c>
      <c r="H7" s="13">
        <v>344.20000000000005</v>
      </c>
      <c r="I7" s="13"/>
      <c r="J7" s="18" t="s">
        <v>27</v>
      </c>
      <c r="K7" s="18">
        <v>2</v>
      </c>
      <c r="L7" s="18">
        <v>0.103973</v>
      </c>
      <c r="M7" s="13">
        <f>LEN(Table2[[#This Row],[Filtro Longitud 4-8]])</f>
        <v>7</v>
      </c>
      <c r="N7" s="18" t="s">
        <v>14</v>
      </c>
      <c r="O7" s="18">
        <v>6</v>
      </c>
      <c r="P7" s="18">
        <v>9.6300000000000008</v>
      </c>
      <c r="Q7" s="18" t="s">
        <v>14</v>
      </c>
      <c r="R7" s="13"/>
      <c r="S7" s="13" t="s">
        <v>223</v>
      </c>
      <c r="T7" s="13">
        <v>3</v>
      </c>
      <c r="U7" s="13">
        <v>27.05</v>
      </c>
      <c r="V7" s="13">
        <f>LEN(Table3[[#This Row],[Filtro Longitud 4-8]])</f>
        <v>9</v>
      </c>
      <c r="W7" s="13">
        <v>508</v>
      </c>
      <c r="X7" s="13">
        <v>0</v>
      </c>
      <c r="Y7" s="13">
        <v>8.75</v>
      </c>
      <c r="Z7" s="13">
        <v>258</v>
      </c>
      <c r="AA7" s="13"/>
      <c r="AB7" s="18" t="s">
        <v>372</v>
      </c>
      <c r="AC7" s="15">
        <v>4</v>
      </c>
      <c r="AD7" s="18">
        <v>8.43</v>
      </c>
      <c r="AE7" s="16">
        <f>LEN(Table4[[#This Row],[Filtro Longitud 4-8]])</f>
        <v>10</v>
      </c>
      <c r="AF7" s="18"/>
      <c r="AG7" s="18">
        <v>1</v>
      </c>
      <c r="AH7" s="18">
        <v>7.89</v>
      </c>
      <c r="AI7" s="18"/>
      <c r="AJ7" s="9"/>
      <c r="AK7" s="1"/>
      <c r="AL7" s="1" t="s">
        <v>12</v>
      </c>
      <c r="AM7" s="4">
        <f t="shared" ref="AM7:AR7" si="5">STDEV(U:U)</f>
        <v>40.759900767894237</v>
      </c>
      <c r="AN7" s="7">
        <f t="shared" si="5"/>
        <v>1.2091820425896227</v>
      </c>
      <c r="AO7" s="7">
        <f t="shared" si="5"/>
        <v>49.212587982255037</v>
      </c>
      <c r="AP7" s="7">
        <f t="shared" si="5"/>
        <v>2.3281110390402366</v>
      </c>
      <c r="AQ7" s="7">
        <f t="shared" si="5"/>
        <v>2.3682821479253846</v>
      </c>
      <c r="AR7" s="7">
        <f t="shared" si="5"/>
        <v>98.194090466360223</v>
      </c>
    </row>
    <row r="8" spans="1:47" x14ac:dyDescent="0.25">
      <c r="A8" s="13" t="s">
        <v>342</v>
      </c>
      <c r="B8" s="13">
        <v>1</v>
      </c>
      <c r="C8" s="13">
        <v>6.9791800000000004</v>
      </c>
      <c r="D8" s="13">
        <f>LEN(Table1[[#This Row],[Filtro Longitud 4-8]])</f>
        <v>11</v>
      </c>
      <c r="E8" s="13">
        <v>533.5</v>
      </c>
      <c r="F8" s="13">
        <v>2</v>
      </c>
      <c r="G8" s="13">
        <v>8.64</v>
      </c>
      <c r="H8" s="13">
        <v>505.9</v>
      </c>
      <c r="I8" s="13"/>
      <c r="J8" s="18" t="s">
        <v>28</v>
      </c>
      <c r="K8" s="18">
        <v>2</v>
      </c>
      <c r="L8" s="18">
        <v>0.11372</v>
      </c>
      <c r="M8" s="13">
        <f>LEN(Table2[[#This Row],[Filtro Longitud 4-8]])</f>
        <v>10</v>
      </c>
      <c r="N8" s="18" t="s">
        <v>14</v>
      </c>
      <c r="O8" s="18">
        <v>3</v>
      </c>
      <c r="P8" s="18">
        <v>11.24</v>
      </c>
      <c r="Q8" s="18" t="s">
        <v>14</v>
      </c>
      <c r="R8" s="13"/>
      <c r="S8" s="13" t="s">
        <v>224</v>
      </c>
      <c r="T8" s="13">
        <v>3</v>
      </c>
      <c r="U8" s="13">
        <v>102.12</v>
      </c>
      <c r="V8" s="13">
        <f>LEN(Table3[[#This Row],[Filtro Longitud 4-8]])</f>
        <v>9</v>
      </c>
      <c r="W8" s="13">
        <v>542</v>
      </c>
      <c r="X8" s="13">
        <v>1</v>
      </c>
      <c r="Y8" s="13">
        <v>6.58</v>
      </c>
      <c r="Z8" s="13">
        <v>523.5</v>
      </c>
      <c r="AA8" s="13"/>
      <c r="AB8" s="18" t="s">
        <v>95</v>
      </c>
      <c r="AC8" s="15">
        <v>4</v>
      </c>
      <c r="AD8" s="18">
        <v>3.99</v>
      </c>
      <c r="AE8" s="16">
        <f>LEN(Table4[[#This Row],[Filtro Longitud 4-8]])</f>
        <v>8</v>
      </c>
      <c r="AF8" s="18">
        <v>549</v>
      </c>
      <c r="AG8" s="18">
        <v>4</v>
      </c>
      <c r="AH8" s="18">
        <v>5.1100000000000003</v>
      </c>
      <c r="AI8" s="18">
        <v>431</v>
      </c>
      <c r="AJ8" s="9"/>
      <c r="AK8" s="1" t="s">
        <v>16</v>
      </c>
      <c r="AL8" s="1" t="s">
        <v>11</v>
      </c>
      <c r="AM8" s="4">
        <f t="shared" ref="AM8:AR8" si="6">AVERAGE(AD:AD)</f>
        <v>22.767399999999988</v>
      </c>
      <c r="AN8" s="7">
        <f t="shared" si="6"/>
        <v>8.7899999999999991</v>
      </c>
      <c r="AO8" s="7">
        <f t="shared" si="6"/>
        <v>512.21153846153845</v>
      </c>
      <c r="AP8" s="7">
        <f t="shared" si="6"/>
        <v>1.9</v>
      </c>
      <c r="AQ8" s="7">
        <f t="shared" si="6"/>
        <v>8.2873286799999999</v>
      </c>
      <c r="AR8" s="7">
        <f t="shared" si="6"/>
        <v>358.94444444444446</v>
      </c>
    </row>
    <row r="9" spans="1:47" x14ac:dyDescent="0.25">
      <c r="A9" s="13" t="s">
        <v>154</v>
      </c>
      <c r="B9" s="13">
        <v>1</v>
      </c>
      <c r="C9" s="13">
        <v>0.85777599999999998</v>
      </c>
      <c r="D9" s="13">
        <f>LEN(Table1[[#This Row],[Filtro Longitud 4-8]])</f>
        <v>7</v>
      </c>
      <c r="E9" s="13" t="s">
        <v>14</v>
      </c>
      <c r="F9" s="13">
        <v>10</v>
      </c>
      <c r="G9" s="13">
        <v>13.89</v>
      </c>
      <c r="H9" s="13"/>
      <c r="I9" s="13"/>
      <c r="J9" s="18" t="s">
        <v>29</v>
      </c>
      <c r="K9" s="18">
        <v>2</v>
      </c>
      <c r="L9" s="18">
        <v>0.396397</v>
      </c>
      <c r="M9" s="13">
        <f>LEN(Table2[[#This Row],[Filtro Longitud 4-8]])</f>
        <v>10</v>
      </c>
      <c r="N9" s="18" t="s">
        <v>14</v>
      </c>
      <c r="O9" s="18">
        <v>3</v>
      </c>
      <c r="P9" s="18">
        <v>12.14</v>
      </c>
      <c r="Q9" s="18" t="s">
        <v>14</v>
      </c>
      <c r="R9" s="13"/>
      <c r="S9" s="13" t="s">
        <v>291</v>
      </c>
      <c r="T9" s="13">
        <v>3</v>
      </c>
      <c r="U9" s="13">
        <v>71.930000000000007</v>
      </c>
      <c r="V9" s="13">
        <f>LEN(Table3[[#This Row],[Filtro Longitud 4-8]])</f>
        <v>8</v>
      </c>
      <c r="W9" s="13">
        <v>537</v>
      </c>
      <c r="X9" s="13">
        <v>3</v>
      </c>
      <c r="Y9" s="13">
        <v>6.95</v>
      </c>
      <c r="Z9" s="13">
        <v>588.5</v>
      </c>
      <c r="AA9" s="13"/>
      <c r="AB9" s="19" t="s">
        <v>418</v>
      </c>
      <c r="AC9" s="15">
        <v>4</v>
      </c>
      <c r="AD9" s="20">
        <v>160.5275</v>
      </c>
      <c r="AE9" s="16">
        <f>LEN(Table4[[#This Row],[Filtro Longitud 4-8]])</f>
        <v>11</v>
      </c>
      <c r="AF9" s="20"/>
      <c r="AG9" s="20">
        <v>0</v>
      </c>
      <c r="AH9" s="11">
        <v>5.63</v>
      </c>
      <c r="AI9" s="20">
        <v>391</v>
      </c>
      <c r="AJ9" s="9"/>
      <c r="AK9" s="1"/>
      <c r="AL9" s="1" t="s">
        <v>12</v>
      </c>
      <c r="AM9" s="4">
        <f t="shared" ref="AM9:AR9" si="7">STDEV(AD:AD)</f>
        <v>31.511989821576673</v>
      </c>
      <c r="AN9" s="7">
        <f t="shared" si="7"/>
        <v>1.1307903734498583</v>
      </c>
      <c r="AO9" s="7">
        <f t="shared" si="7"/>
        <v>45.74538936949952</v>
      </c>
      <c r="AP9" s="7">
        <f t="shared" si="7"/>
        <v>3.3166247903553998</v>
      </c>
      <c r="AQ9" s="7">
        <f t="shared" si="7"/>
        <v>2.0317286377064314</v>
      </c>
      <c r="AR9" s="7">
        <f t="shared" si="7"/>
        <v>80.933138617302973</v>
      </c>
    </row>
    <row r="10" spans="1:47" x14ac:dyDescent="0.25">
      <c r="A10" s="13" t="s">
        <v>343</v>
      </c>
      <c r="B10" s="13">
        <v>1</v>
      </c>
      <c r="C10" s="13">
        <v>0.55560500000000002</v>
      </c>
      <c r="D10" s="13">
        <f>LEN(Table1[[#This Row],[Filtro Longitud 4-8]])</f>
        <v>10</v>
      </c>
      <c r="E10" s="13">
        <v>395.3</v>
      </c>
      <c r="F10" s="13">
        <v>2</v>
      </c>
      <c r="G10" s="13">
        <v>8.82</v>
      </c>
      <c r="H10" s="13">
        <v>407</v>
      </c>
      <c r="I10" s="13"/>
      <c r="J10" s="14" t="s">
        <v>30</v>
      </c>
      <c r="K10" s="14">
        <v>2</v>
      </c>
      <c r="L10" s="14">
        <v>0.20469699999999999</v>
      </c>
      <c r="M10" s="13">
        <f>LEN(Table2[[#This Row],[Filtro Longitud 4-8]])</f>
        <v>9</v>
      </c>
      <c r="N10" s="14" t="s">
        <v>14</v>
      </c>
      <c r="O10" s="14">
        <v>2</v>
      </c>
      <c r="P10" s="14">
        <v>11.21</v>
      </c>
      <c r="Q10" s="14" t="s">
        <v>14</v>
      </c>
      <c r="R10" s="13"/>
      <c r="S10" s="21" t="s">
        <v>225</v>
      </c>
      <c r="T10" s="13">
        <v>3</v>
      </c>
      <c r="U10" s="21">
        <v>0</v>
      </c>
      <c r="V10" s="13">
        <f>LEN(Table3[[#This Row],[Filtro Longitud 4-8]])</f>
        <v>10</v>
      </c>
      <c r="W10" s="21"/>
      <c r="X10" s="21">
        <v>1</v>
      </c>
      <c r="Y10" s="21">
        <v>8</v>
      </c>
      <c r="Z10" s="21" t="s">
        <v>14</v>
      </c>
      <c r="AA10" s="13"/>
      <c r="AB10" s="18" t="s">
        <v>96</v>
      </c>
      <c r="AC10" s="15">
        <v>4</v>
      </c>
      <c r="AD10" s="18">
        <v>21.94</v>
      </c>
      <c r="AE10" s="16">
        <f>LEN(Table4[[#This Row],[Filtro Longitud 4-8]])</f>
        <v>10</v>
      </c>
      <c r="AF10" s="18">
        <v>502</v>
      </c>
      <c r="AG10" s="18">
        <v>0</v>
      </c>
      <c r="AH10" s="18">
        <v>8.68</v>
      </c>
      <c r="AI10" s="18">
        <v>417.5</v>
      </c>
      <c r="AJ10" s="9"/>
      <c r="AK10" s="3" t="s">
        <v>17</v>
      </c>
      <c r="AL10" s="3" t="s">
        <v>18</v>
      </c>
      <c r="AM10" s="3">
        <f t="shared" ref="AM10:AR10" si="8">_xlfn.T.TEST(C:C,L:L,2,2)</f>
        <v>0.46741917430519941</v>
      </c>
      <c r="AN10" s="6">
        <f t="shared" si="8"/>
        <v>0.85798647737522382</v>
      </c>
      <c r="AO10" s="6">
        <f t="shared" si="8"/>
        <v>0.49087903322017956</v>
      </c>
      <c r="AP10" s="6">
        <f t="shared" si="8"/>
        <v>0.50896599141361654</v>
      </c>
      <c r="AQ10" s="6">
        <f t="shared" si="8"/>
        <v>0.11825436957569579</v>
      </c>
      <c r="AR10" s="6">
        <f t="shared" si="8"/>
        <v>2.611360263698918E-11</v>
      </c>
    </row>
    <row r="11" spans="1:47" x14ac:dyDescent="0.25">
      <c r="A11" s="13" t="s">
        <v>155</v>
      </c>
      <c r="B11" s="13">
        <v>1</v>
      </c>
      <c r="C11" s="13">
        <v>6.0271780000000001</v>
      </c>
      <c r="D11" s="13">
        <f>LEN(Table1[[#This Row],[Filtro Longitud 4-8]])</f>
        <v>9</v>
      </c>
      <c r="E11" s="13">
        <v>499.6</v>
      </c>
      <c r="F11" s="13">
        <v>4</v>
      </c>
      <c r="G11" s="13">
        <v>9.16</v>
      </c>
      <c r="H11" s="13">
        <v>395.40000000000003</v>
      </c>
      <c r="I11" s="13"/>
      <c r="J11" s="13" t="s">
        <v>32</v>
      </c>
      <c r="K11" s="13">
        <v>2</v>
      </c>
      <c r="L11" s="13">
        <v>14.341760000000001</v>
      </c>
      <c r="M11" s="13">
        <f>LEN(Table2[[#This Row],[Filtro Longitud 4-8]])</f>
        <v>6</v>
      </c>
      <c r="N11" s="13">
        <v>655.6</v>
      </c>
      <c r="O11" s="13">
        <v>18</v>
      </c>
      <c r="P11" s="13">
        <v>6.76</v>
      </c>
      <c r="Q11" s="13">
        <v>555.29999999999995</v>
      </c>
      <c r="R11" s="13"/>
      <c r="S11" s="13" t="s">
        <v>226</v>
      </c>
      <c r="T11" s="13">
        <v>3</v>
      </c>
      <c r="U11" s="13">
        <v>6.7</v>
      </c>
      <c r="V11" s="13">
        <f>LEN(Table3[[#This Row],[Filtro Longitud 4-8]])</f>
        <v>7</v>
      </c>
      <c r="W11" s="13"/>
      <c r="X11" s="13">
        <v>1</v>
      </c>
      <c r="Y11" s="13">
        <v>7.0955910000000006</v>
      </c>
      <c r="Z11" s="13"/>
      <c r="AA11" s="13"/>
      <c r="AB11" s="13" t="s">
        <v>97</v>
      </c>
      <c r="AC11" s="15">
        <v>4</v>
      </c>
      <c r="AD11" s="13">
        <v>37.06</v>
      </c>
      <c r="AE11" s="16">
        <f>LEN(Table4[[#This Row],[Filtro Longitud 4-8]])</f>
        <v>9</v>
      </c>
      <c r="AF11" s="13"/>
      <c r="AG11" s="13">
        <v>1</v>
      </c>
      <c r="AH11" s="13">
        <v>8.5</v>
      </c>
      <c r="AI11" s="13"/>
      <c r="AJ11" s="9"/>
      <c r="AK11" s="3" t="s">
        <v>19</v>
      </c>
      <c r="AL11" s="3" t="s">
        <v>18</v>
      </c>
      <c r="AM11" s="3">
        <f t="shared" ref="AM11:AR11" si="9">_xlfn.T.TEST(C:C,U:U,2,2)</f>
        <v>0.27603659395230012</v>
      </c>
      <c r="AN11" s="6">
        <f t="shared" si="9"/>
        <v>0.81229136893773501</v>
      </c>
      <c r="AO11" s="6">
        <f t="shared" si="9"/>
        <v>9.0957050307062231E-7</v>
      </c>
      <c r="AP11" s="6">
        <f t="shared" si="9"/>
        <v>4.3862642663348436E-12</v>
      </c>
      <c r="AQ11" s="6">
        <f t="shared" si="9"/>
        <v>0.85691544795718388</v>
      </c>
      <c r="AR11" s="6">
        <f t="shared" si="9"/>
        <v>0.30839494212165064</v>
      </c>
    </row>
    <row r="12" spans="1:47" x14ac:dyDescent="0.25">
      <c r="A12" s="13" t="s">
        <v>156</v>
      </c>
      <c r="B12" s="13">
        <v>1</v>
      </c>
      <c r="C12" s="13">
        <v>3.252402</v>
      </c>
      <c r="D12" s="13">
        <f>LEN(Table1[[#This Row],[Filtro Longitud 4-8]])</f>
        <v>6</v>
      </c>
      <c r="E12" s="13">
        <v>606.1</v>
      </c>
      <c r="F12" s="13">
        <v>16</v>
      </c>
      <c r="G12" s="13">
        <v>6.2</v>
      </c>
      <c r="H12" s="13">
        <v>520.30000000000007</v>
      </c>
      <c r="I12" s="13"/>
      <c r="J12" s="13" t="s">
        <v>31</v>
      </c>
      <c r="K12" s="13">
        <v>2</v>
      </c>
      <c r="L12" s="13">
        <v>0.16245799999999999</v>
      </c>
      <c r="M12" s="13">
        <f>LEN(Table2[[#This Row],[Filtro Longitud 4-8]])</f>
        <v>8</v>
      </c>
      <c r="N12" s="13" t="s">
        <v>14</v>
      </c>
      <c r="O12" s="13">
        <v>7</v>
      </c>
      <c r="P12" s="13">
        <v>11.22</v>
      </c>
      <c r="Q12" s="13" t="s">
        <v>14</v>
      </c>
      <c r="R12" s="13"/>
      <c r="S12" s="13" t="s">
        <v>227</v>
      </c>
      <c r="T12" s="13">
        <v>3</v>
      </c>
      <c r="U12" s="13">
        <v>27.4</v>
      </c>
      <c r="V12" s="13">
        <f>LEN(Table3[[#This Row],[Filtro Longitud 4-8]])</f>
        <v>10</v>
      </c>
      <c r="W12" s="13">
        <v>570</v>
      </c>
      <c r="X12" s="13">
        <v>0</v>
      </c>
      <c r="Y12" s="13">
        <v>5.61</v>
      </c>
      <c r="Z12" s="13">
        <v>279</v>
      </c>
      <c r="AA12" s="13"/>
      <c r="AB12" s="18" t="s">
        <v>268</v>
      </c>
      <c r="AC12" s="15">
        <v>4</v>
      </c>
      <c r="AD12" s="18">
        <v>13.29</v>
      </c>
      <c r="AE12" s="16">
        <f>LEN(Table4[[#This Row],[Filtro Longitud 4-8]])</f>
        <v>9</v>
      </c>
      <c r="AF12" s="18">
        <v>562</v>
      </c>
      <c r="AG12" s="18">
        <v>1</v>
      </c>
      <c r="AH12" s="18">
        <v>7.94</v>
      </c>
      <c r="AI12" s="18">
        <v>209</v>
      </c>
      <c r="AJ12" s="9"/>
      <c r="AK12" s="3" t="s">
        <v>20</v>
      </c>
      <c r="AL12" s="3" t="s">
        <v>18</v>
      </c>
      <c r="AM12" s="3">
        <f t="shared" ref="AM12:AR12" si="10">_xlfn.T.TEST(L:L,AD:AD,2,2)</f>
        <v>0.42210962001006402</v>
      </c>
      <c r="AN12" s="6">
        <f t="shared" si="10"/>
        <v>0.67140323041002059</v>
      </c>
      <c r="AO12" s="6">
        <f t="shared" si="10"/>
        <v>1.7010932215214456E-11</v>
      </c>
      <c r="AP12" s="6">
        <f t="shared" si="10"/>
        <v>7.8018089593297985E-10</v>
      </c>
      <c r="AQ12" s="6">
        <f t="shared" si="10"/>
        <v>0.98032530205723367</v>
      </c>
      <c r="AR12" s="6">
        <f t="shared" si="10"/>
        <v>0.58453510686959198</v>
      </c>
    </row>
    <row r="13" spans="1:47" x14ac:dyDescent="0.25">
      <c r="A13" s="13" t="s">
        <v>157</v>
      </c>
      <c r="B13" s="13">
        <v>1</v>
      </c>
      <c r="C13" s="13">
        <v>0.16570699999999999</v>
      </c>
      <c r="D13" s="13">
        <f>LEN(Table1[[#This Row],[Filtro Longitud 4-8]])</f>
        <v>8</v>
      </c>
      <c r="E13" s="13"/>
      <c r="F13" s="13">
        <v>8</v>
      </c>
      <c r="G13" s="13">
        <v>8.36</v>
      </c>
      <c r="H13" s="13"/>
      <c r="I13" s="13"/>
      <c r="J13" s="13" t="s">
        <v>33</v>
      </c>
      <c r="K13" s="13">
        <v>2</v>
      </c>
      <c r="L13" s="13">
        <v>0.36065599999999998</v>
      </c>
      <c r="M13" s="13">
        <f>LEN(Table2[[#This Row],[Filtro Longitud 4-8]])</f>
        <v>10</v>
      </c>
      <c r="N13" s="13" t="s">
        <v>14</v>
      </c>
      <c r="O13" s="13">
        <v>3</v>
      </c>
      <c r="P13" s="13">
        <v>11.89</v>
      </c>
      <c r="Q13" s="13" t="s">
        <v>14</v>
      </c>
      <c r="R13" s="13"/>
      <c r="S13" s="13" t="s">
        <v>228</v>
      </c>
      <c r="T13" s="13">
        <v>3</v>
      </c>
      <c r="U13" s="13">
        <v>117.1</v>
      </c>
      <c r="V13" s="13">
        <f>LEN(Table3[[#This Row],[Filtro Longitud 4-8]])</f>
        <v>9</v>
      </c>
      <c r="W13" s="13">
        <v>650</v>
      </c>
      <c r="X13" s="13">
        <v>0</v>
      </c>
      <c r="Y13" s="13">
        <v>16.940000000000001</v>
      </c>
      <c r="Z13" s="13">
        <v>552</v>
      </c>
      <c r="AA13" s="13"/>
      <c r="AB13" s="18" t="s">
        <v>98</v>
      </c>
      <c r="AC13" s="15">
        <v>4</v>
      </c>
      <c r="AD13" s="18">
        <v>0.70499999999999996</v>
      </c>
      <c r="AE13" s="16">
        <f>LEN(Table4[[#This Row],[Filtro Longitud 4-8]])</f>
        <v>9</v>
      </c>
      <c r="AF13" s="18"/>
      <c r="AG13" s="18">
        <v>1</v>
      </c>
      <c r="AH13" s="18">
        <v>13.33</v>
      </c>
      <c r="AI13" s="18" t="s">
        <v>14</v>
      </c>
      <c r="AJ13" s="9"/>
      <c r="AK13" s="3" t="s">
        <v>21</v>
      </c>
      <c r="AL13" s="3" t="s">
        <v>18</v>
      </c>
      <c r="AM13" s="3">
        <f t="shared" ref="AM13:AR13" si="11">_xlfn.T.TEST(U:U,AD:AD,2,2)</f>
        <v>0.9606444379929413</v>
      </c>
      <c r="AN13" s="6">
        <f t="shared" si="11"/>
        <v>0.3987708916112106</v>
      </c>
      <c r="AO13" s="6">
        <f t="shared" si="11"/>
        <v>0.7188749820136886</v>
      </c>
      <c r="AP13" s="6">
        <f t="shared" si="11"/>
        <v>0.63966818191833608</v>
      </c>
      <c r="AQ13" s="6">
        <f t="shared" si="11"/>
        <v>0.10276150820143992</v>
      </c>
      <c r="AR13" s="6">
        <f t="shared" si="11"/>
        <v>2.7248875386993552E-9</v>
      </c>
    </row>
    <row r="14" spans="1:47" x14ac:dyDescent="0.25">
      <c r="A14" s="13" t="s">
        <v>158</v>
      </c>
      <c r="B14" s="13">
        <v>1</v>
      </c>
      <c r="C14" s="13">
        <v>6.0109320000000004</v>
      </c>
      <c r="D14" s="13">
        <f>LEN(Table1[[#This Row],[Filtro Longitud 4-8]])</f>
        <v>8</v>
      </c>
      <c r="E14" s="13">
        <v>700</v>
      </c>
      <c r="F14" s="13">
        <v>6</v>
      </c>
      <c r="G14" s="13">
        <v>4.4400000000000004</v>
      </c>
      <c r="H14" s="13">
        <v>584.4</v>
      </c>
      <c r="I14" s="13"/>
      <c r="J14" s="18" t="s">
        <v>34</v>
      </c>
      <c r="K14" s="18">
        <v>2</v>
      </c>
      <c r="L14" s="18">
        <v>0.36065599999999998</v>
      </c>
      <c r="M14" s="13">
        <f>LEN(Table2[[#This Row],[Filtro Longitud 4-8]])</f>
        <v>9</v>
      </c>
      <c r="N14" s="18" t="s">
        <v>14</v>
      </c>
      <c r="O14" s="18">
        <v>3</v>
      </c>
      <c r="P14" s="18">
        <v>12.14</v>
      </c>
      <c r="Q14" s="18" t="s">
        <v>14</v>
      </c>
      <c r="R14" s="13"/>
      <c r="S14" s="13" t="s">
        <v>229</v>
      </c>
      <c r="T14" s="13">
        <v>3</v>
      </c>
      <c r="U14" s="13">
        <v>6.9450000000000003</v>
      </c>
      <c r="V14" s="13">
        <f>LEN(Table3[[#This Row],[Filtro Longitud 4-8]])</f>
        <v>10</v>
      </c>
      <c r="W14" s="13"/>
      <c r="X14" s="13">
        <v>0</v>
      </c>
      <c r="Y14" s="13">
        <v>7.58</v>
      </c>
      <c r="Z14" s="13">
        <v>422</v>
      </c>
      <c r="AA14" s="13"/>
      <c r="AB14" s="13" t="s">
        <v>99</v>
      </c>
      <c r="AC14" s="15">
        <v>4</v>
      </c>
      <c r="AD14" s="13">
        <v>14.41</v>
      </c>
      <c r="AE14" s="16">
        <f>LEN(Table4[[#This Row],[Filtro Longitud 4-8]])</f>
        <v>9</v>
      </c>
      <c r="AF14" s="13"/>
      <c r="AG14" s="13">
        <v>2</v>
      </c>
      <c r="AH14" s="13">
        <v>9.5299999999999994</v>
      </c>
      <c r="AI14" s="13"/>
      <c r="AJ14" s="9"/>
      <c r="AK14" s="1"/>
      <c r="AL14" s="1"/>
      <c r="AM14" s="1"/>
      <c r="AN14" s="1"/>
      <c r="AO14" s="1"/>
      <c r="AP14" s="1"/>
      <c r="AQ14" s="1"/>
      <c r="AR14" s="1"/>
    </row>
    <row r="15" spans="1:47" x14ac:dyDescent="0.25">
      <c r="A15" s="22" t="s">
        <v>409</v>
      </c>
      <c r="B15" s="22">
        <v>1</v>
      </c>
      <c r="C15" s="22">
        <v>0.30867</v>
      </c>
      <c r="D15" s="13">
        <f>LEN(Table1[[#This Row],[Filtro Longitud 4-8]])</f>
        <v>10</v>
      </c>
      <c r="E15" s="22"/>
      <c r="F15" s="22">
        <v>1</v>
      </c>
      <c r="G15" s="22">
        <v>5.12</v>
      </c>
      <c r="H15" s="22"/>
      <c r="I15" s="13"/>
      <c r="J15" s="23" t="s">
        <v>385</v>
      </c>
      <c r="K15" s="23">
        <v>2</v>
      </c>
      <c r="L15" s="23">
        <v>0.23393900000000001</v>
      </c>
      <c r="M15" s="13">
        <f>LEN(Table2[[#This Row],[Filtro Longitud 4-8]])</f>
        <v>8</v>
      </c>
      <c r="N15" s="23"/>
      <c r="O15" s="23">
        <v>8</v>
      </c>
      <c r="P15" s="23">
        <v>9.76</v>
      </c>
      <c r="Q15" s="23"/>
      <c r="R15" s="13"/>
      <c r="S15" s="13" t="s">
        <v>292</v>
      </c>
      <c r="T15" s="13">
        <v>3</v>
      </c>
      <c r="U15" s="13">
        <v>4.5474999999999994</v>
      </c>
      <c r="V15" s="13">
        <f>LEN(Table3[[#This Row],[Filtro Longitud 4-8]])</f>
        <v>9</v>
      </c>
      <c r="W15" s="13"/>
      <c r="X15" s="13">
        <v>0</v>
      </c>
      <c r="Y15" s="13">
        <v>11.47</v>
      </c>
      <c r="Z15" s="13" t="s">
        <v>14</v>
      </c>
      <c r="AA15" s="13"/>
      <c r="AB15" s="18" t="s">
        <v>100</v>
      </c>
      <c r="AC15" s="15">
        <v>4</v>
      </c>
      <c r="AD15" s="18">
        <v>91.94</v>
      </c>
      <c r="AE15" s="16">
        <f>LEN(Table4[[#This Row],[Filtro Longitud 4-8]])</f>
        <v>10</v>
      </c>
      <c r="AF15" s="18">
        <v>558</v>
      </c>
      <c r="AG15" s="18">
        <v>0</v>
      </c>
      <c r="AH15" s="18">
        <v>7.28</v>
      </c>
      <c r="AI15" s="18">
        <v>295</v>
      </c>
    </row>
    <row r="16" spans="1:47" x14ac:dyDescent="0.25">
      <c r="A16" s="22" t="s">
        <v>383</v>
      </c>
      <c r="B16" s="22">
        <v>1</v>
      </c>
      <c r="C16" s="22">
        <v>6.8232000000000001E-2</v>
      </c>
      <c r="D16" s="13">
        <f>LEN(Table1[[#This Row],[Filtro Longitud 4-8]])</f>
        <v>9</v>
      </c>
      <c r="E16" s="22" t="s">
        <v>14</v>
      </c>
      <c r="F16" s="22">
        <v>4</v>
      </c>
      <c r="G16" s="22">
        <v>10.58</v>
      </c>
      <c r="H16" s="22" t="s">
        <v>14</v>
      </c>
      <c r="I16" s="13"/>
      <c r="J16" s="11" t="s">
        <v>552</v>
      </c>
      <c r="K16" s="11">
        <v>2</v>
      </c>
      <c r="L16" s="24">
        <v>10.228332999999999</v>
      </c>
      <c r="M16" s="11">
        <v>7</v>
      </c>
      <c r="N16" s="11">
        <v>530.6</v>
      </c>
      <c r="O16" s="11">
        <v>3</v>
      </c>
      <c r="P16" s="11">
        <v>8.5399999999999991</v>
      </c>
      <c r="Q16" s="11">
        <v>322.5</v>
      </c>
      <c r="R16" s="13"/>
      <c r="S16" s="13" t="s">
        <v>230</v>
      </c>
      <c r="T16" s="13">
        <v>3</v>
      </c>
      <c r="U16" s="13">
        <v>83.422499999999999</v>
      </c>
      <c r="V16" s="13">
        <f>LEN(Table3[[#This Row],[Filtro Longitud 4-8]])</f>
        <v>10</v>
      </c>
      <c r="W16" s="13">
        <v>543</v>
      </c>
      <c r="X16" s="13">
        <v>0</v>
      </c>
      <c r="Y16" s="13">
        <v>7.78</v>
      </c>
      <c r="Z16" s="13">
        <v>432.5</v>
      </c>
      <c r="AA16" s="13"/>
      <c r="AB16" s="13" t="s">
        <v>101</v>
      </c>
      <c r="AC16" s="15">
        <v>4</v>
      </c>
      <c r="AD16" s="13">
        <v>19.600000000000001</v>
      </c>
      <c r="AE16" s="16">
        <f>LEN(Table4[[#This Row],[Filtro Longitud 4-8]])</f>
        <v>9</v>
      </c>
      <c r="AF16" s="13"/>
      <c r="AG16" s="13">
        <v>0</v>
      </c>
      <c r="AH16" s="13">
        <v>9</v>
      </c>
      <c r="AI16" s="13">
        <v>342</v>
      </c>
    </row>
    <row r="17" spans="1:35" x14ac:dyDescent="0.25">
      <c r="A17" s="13" t="s">
        <v>159</v>
      </c>
      <c r="B17" s="13">
        <v>1</v>
      </c>
      <c r="C17" s="13">
        <v>4.5488000000000001E-2</v>
      </c>
      <c r="D17" s="13">
        <f>LEN(Table1[[#This Row],[Filtro Longitud 4-8]])</f>
        <v>9</v>
      </c>
      <c r="E17" s="13" t="s">
        <v>14</v>
      </c>
      <c r="F17" s="13">
        <v>4</v>
      </c>
      <c r="G17" s="13">
        <v>11.66</v>
      </c>
      <c r="H17" s="13"/>
      <c r="I17" s="13"/>
      <c r="J17" s="14" t="s">
        <v>35</v>
      </c>
      <c r="K17" s="14">
        <v>2</v>
      </c>
      <c r="L17" s="14">
        <v>48.753535999999997</v>
      </c>
      <c r="M17" s="13">
        <f>LEN(Table2[[#This Row],[Filtro Longitud 4-8]])</f>
        <v>10</v>
      </c>
      <c r="N17" s="14">
        <v>655.8</v>
      </c>
      <c r="O17" s="14">
        <v>3</v>
      </c>
      <c r="P17" s="14">
        <v>8.48</v>
      </c>
      <c r="Q17" s="14">
        <v>295.8</v>
      </c>
      <c r="R17" s="13"/>
      <c r="S17" s="13" t="s">
        <v>293</v>
      </c>
      <c r="T17" s="13">
        <v>3</v>
      </c>
      <c r="U17" s="13">
        <v>0</v>
      </c>
      <c r="V17" s="13">
        <f>LEN(Table3[[#This Row],[Filtro Longitud 4-8]])</f>
        <v>10</v>
      </c>
      <c r="W17" s="13"/>
      <c r="X17" s="13">
        <v>0</v>
      </c>
      <c r="Y17" s="13">
        <v>11</v>
      </c>
      <c r="Z17" s="13" t="s">
        <v>14</v>
      </c>
      <c r="AA17" s="13"/>
      <c r="AB17" s="15" t="s">
        <v>397</v>
      </c>
      <c r="AC17" s="15">
        <v>4</v>
      </c>
      <c r="AD17" s="15">
        <v>0.43</v>
      </c>
      <c r="AE17" s="16">
        <f>LEN(Table4[[#This Row],[Filtro Longitud 4-8]])</f>
        <v>9</v>
      </c>
      <c r="AF17" s="15"/>
      <c r="AG17" s="15">
        <v>2</v>
      </c>
      <c r="AH17" s="15">
        <v>10.47</v>
      </c>
      <c r="AI17" s="15" t="s">
        <v>14</v>
      </c>
    </row>
    <row r="18" spans="1:35" x14ac:dyDescent="0.25">
      <c r="A18" s="13" t="s">
        <v>160</v>
      </c>
      <c r="B18" s="13">
        <v>1</v>
      </c>
      <c r="C18" s="13">
        <v>0.26643099999999997</v>
      </c>
      <c r="D18" s="13">
        <f>LEN(Table1[[#This Row],[Filtro Longitud 4-8]])</f>
        <v>7</v>
      </c>
      <c r="E18" s="13" t="s">
        <v>14</v>
      </c>
      <c r="F18" s="13">
        <v>16</v>
      </c>
      <c r="G18" s="13">
        <v>11.46</v>
      </c>
      <c r="H18" s="13"/>
      <c r="I18" s="13"/>
      <c r="J18" s="14" t="s">
        <v>36</v>
      </c>
      <c r="K18" s="14">
        <v>2</v>
      </c>
      <c r="L18" s="14">
        <v>0.27942699999999998</v>
      </c>
      <c r="M18" s="13">
        <f>LEN(Table2[[#This Row],[Filtro Longitud 4-8]])</f>
        <v>8</v>
      </c>
      <c r="N18" s="14" t="s">
        <v>14</v>
      </c>
      <c r="O18" s="14">
        <v>8</v>
      </c>
      <c r="P18" s="14">
        <v>12.71</v>
      </c>
      <c r="Q18" s="14" t="s">
        <v>14</v>
      </c>
      <c r="R18" s="13"/>
      <c r="S18" s="13" t="s">
        <v>231</v>
      </c>
      <c r="T18" s="13">
        <v>3</v>
      </c>
      <c r="U18" s="13">
        <v>6.9700000000000006</v>
      </c>
      <c r="V18" s="13">
        <f>LEN(Table3[[#This Row],[Filtro Longitud 4-8]])</f>
        <v>8</v>
      </c>
      <c r="W18" s="13">
        <v>475</v>
      </c>
      <c r="X18" s="13">
        <v>3</v>
      </c>
      <c r="Y18" s="13">
        <v>8</v>
      </c>
      <c r="Z18" s="13">
        <v>354</v>
      </c>
      <c r="AA18" s="13"/>
      <c r="AB18" s="18" t="s">
        <v>102</v>
      </c>
      <c r="AC18" s="15">
        <v>4</v>
      </c>
      <c r="AD18" s="18">
        <v>7.88</v>
      </c>
      <c r="AE18" s="16">
        <f>LEN(Table4[[#This Row],[Filtro Longitud 4-8]])</f>
        <v>11</v>
      </c>
      <c r="AF18" s="18"/>
      <c r="AG18" s="18">
        <v>0</v>
      </c>
      <c r="AH18" s="18">
        <v>8.3699999999999992</v>
      </c>
      <c r="AI18" s="18" t="s">
        <v>14</v>
      </c>
    </row>
    <row r="19" spans="1:35" x14ac:dyDescent="0.25">
      <c r="A19" s="13" t="s">
        <v>344</v>
      </c>
      <c r="B19" s="13">
        <v>1</v>
      </c>
      <c r="C19" s="13">
        <v>57.305306000000002</v>
      </c>
      <c r="D19" s="13">
        <f>LEN(Table1[[#This Row],[Filtro Longitud 4-8]])</f>
        <v>7</v>
      </c>
      <c r="E19" s="13">
        <v>628.70000000000005</v>
      </c>
      <c r="F19" s="13">
        <v>7</v>
      </c>
      <c r="G19" s="13">
        <v>3.98</v>
      </c>
      <c r="H19" s="13">
        <v>490.5</v>
      </c>
      <c r="I19" s="13"/>
      <c r="J19" s="14" t="s">
        <v>37</v>
      </c>
      <c r="K19" s="14">
        <v>2</v>
      </c>
      <c r="L19" s="14">
        <v>29.963685999999999</v>
      </c>
      <c r="M19" s="13">
        <f>LEN(Table2[[#This Row],[Filtro Longitud 4-8]])</f>
        <v>9</v>
      </c>
      <c r="N19" s="14">
        <v>573.29999999999995</v>
      </c>
      <c r="O19" s="14">
        <v>2</v>
      </c>
      <c r="P19" s="14">
        <v>8.7200000000000006</v>
      </c>
      <c r="Q19" s="14">
        <v>360.9</v>
      </c>
      <c r="R19" s="13"/>
      <c r="S19" s="13" t="s">
        <v>232</v>
      </c>
      <c r="T19" s="13">
        <v>3</v>
      </c>
      <c r="U19" s="13">
        <v>5.8124999999999991</v>
      </c>
      <c r="V19" s="13">
        <f>LEN(Table3[[#This Row],[Filtro Longitud 4-8]])</f>
        <v>8</v>
      </c>
      <c r="W19" s="13">
        <v>480</v>
      </c>
      <c r="X19" s="13">
        <v>3</v>
      </c>
      <c r="Y19" s="13">
        <v>7.58</v>
      </c>
      <c r="Z19" s="13">
        <v>480</v>
      </c>
      <c r="AA19" s="13"/>
      <c r="AB19" s="18" t="s">
        <v>103</v>
      </c>
      <c r="AC19" s="15">
        <v>4</v>
      </c>
      <c r="AD19" s="18">
        <v>0.59499999999999997</v>
      </c>
      <c r="AE19" s="16">
        <f>LEN(Table4[[#This Row],[Filtro Longitud 4-8]])</f>
        <v>10</v>
      </c>
      <c r="AF19" s="18"/>
      <c r="AG19" s="18">
        <v>0</v>
      </c>
      <c r="AH19" s="18">
        <v>6.61</v>
      </c>
      <c r="AI19" s="18">
        <v>440</v>
      </c>
    </row>
    <row r="20" spans="1:35" x14ac:dyDescent="0.25">
      <c r="A20" s="13" t="s">
        <v>161</v>
      </c>
      <c r="B20" s="13">
        <v>1</v>
      </c>
      <c r="C20" s="13">
        <v>12.012117999999999</v>
      </c>
      <c r="D20" s="13">
        <f>LEN(Table1[[#This Row],[Filtro Longitud 4-8]])</f>
        <v>7</v>
      </c>
      <c r="E20" s="13">
        <v>532.70000000000005</v>
      </c>
      <c r="F20" s="13">
        <v>15</v>
      </c>
      <c r="G20" s="13">
        <v>7.3</v>
      </c>
      <c r="H20" s="13">
        <v>536.59999999999991</v>
      </c>
      <c r="I20" s="13"/>
      <c r="J20" s="11" t="s">
        <v>550</v>
      </c>
      <c r="K20" s="11">
        <v>2</v>
      </c>
      <c r="L20" s="24">
        <v>2.0404680000000002</v>
      </c>
      <c r="M20" s="13">
        <f>LEN(Table2[[#This Row],[Filtro Longitud 4-8]])</f>
        <v>9</v>
      </c>
      <c r="N20" s="11">
        <v>584.9</v>
      </c>
      <c r="O20" s="11">
        <v>6</v>
      </c>
      <c r="P20" s="11">
        <v>4.18</v>
      </c>
      <c r="Q20" s="11">
        <v>488.3</v>
      </c>
      <c r="R20" s="13"/>
      <c r="S20" s="13" t="s">
        <v>233</v>
      </c>
      <c r="T20" s="13">
        <v>3</v>
      </c>
      <c r="U20" s="13">
        <v>1.5974999999999999</v>
      </c>
      <c r="V20" s="13">
        <f>LEN(Table3[[#This Row],[Filtro Longitud 4-8]])</f>
        <v>9</v>
      </c>
      <c r="W20" s="13"/>
      <c r="X20" s="13">
        <v>2</v>
      </c>
      <c r="Y20" s="13">
        <v>10.18</v>
      </c>
      <c r="Z20" s="13" t="s">
        <v>14</v>
      </c>
      <c r="AA20" s="13"/>
      <c r="AB20" s="16" t="s">
        <v>104</v>
      </c>
      <c r="AC20" s="15">
        <v>4</v>
      </c>
      <c r="AD20" s="16">
        <v>6.2225000000000001</v>
      </c>
      <c r="AE20" s="16">
        <f>LEN(Table4[[#This Row],[Filtro Longitud 4-8]])</f>
        <v>10</v>
      </c>
      <c r="AF20" s="16">
        <v>404</v>
      </c>
      <c r="AG20" s="16">
        <v>1</v>
      </c>
      <c r="AH20" s="16">
        <v>11.44</v>
      </c>
      <c r="AI20" s="16">
        <v>191</v>
      </c>
    </row>
    <row r="21" spans="1:35" x14ac:dyDescent="0.25">
      <c r="A21" s="13" t="s">
        <v>162</v>
      </c>
      <c r="B21" s="13">
        <v>1</v>
      </c>
      <c r="C21" s="13">
        <v>30.697994999999999</v>
      </c>
      <c r="D21" s="13">
        <f>LEN(Table1[[#This Row],[Filtro Longitud 4-8]])</f>
        <v>8</v>
      </c>
      <c r="E21" s="13">
        <v>648.4</v>
      </c>
      <c r="F21" s="13">
        <v>7</v>
      </c>
      <c r="G21" s="13">
        <v>4.04</v>
      </c>
      <c r="H21" s="13">
        <v>551.4</v>
      </c>
      <c r="I21" s="13"/>
      <c r="J21" s="18" t="s">
        <v>326</v>
      </c>
      <c r="K21" s="18">
        <v>2</v>
      </c>
      <c r="L21" s="18">
        <v>12.132336</v>
      </c>
      <c r="M21" s="13">
        <f>LEN(Table2[[#This Row],[Filtro Longitud 4-8]])</f>
        <v>9</v>
      </c>
      <c r="N21" s="18">
        <v>568.20000000000005</v>
      </c>
      <c r="O21" s="18">
        <v>2</v>
      </c>
      <c r="P21" s="18">
        <v>8.1999999999999993</v>
      </c>
      <c r="Q21" s="18">
        <v>371.5</v>
      </c>
      <c r="R21" s="13"/>
      <c r="S21" s="13" t="s">
        <v>294</v>
      </c>
      <c r="T21" s="13">
        <v>3</v>
      </c>
      <c r="U21" s="13">
        <v>0</v>
      </c>
      <c r="V21" s="13">
        <f>LEN(Table3[[#This Row],[Filtro Longitud 4-8]])</f>
        <v>10</v>
      </c>
      <c r="W21" s="13"/>
      <c r="X21" s="13">
        <v>1</v>
      </c>
      <c r="Y21" s="13">
        <v>11</v>
      </c>
      <c r="Z21" s="13" t="s">
        <v>14</v>
      </c>
      <c r="AA21" s="13"/>
      <c r="AB21" s="16" t="s">
        <v>373</v>
      </c>
      <c r="AC21" s="15">
        <v>4</v>
      </c>
      <c r="AD21" s="16">
        <v>14.4125</v>
      </c>
      <c r="AE21" s="16">
        <f>LEN(Table4[[#This Row],[Filtro Longitud 4-8]])</f>
        <v>8</v>
      </c>
      <c r="AF21" s="16"/>
      <c r="AG21" s="16">
        <v>1</v>
      </c>
      <c r="AH21" s="16">
        <v>7.16</v>
      </c>
      <c r="AI21" s="16">
        <v>456</v>
      </c>
    </row>
    <row r="22" spans="1:35" x14ac:dyDescent="0.25">
      <c r="A22" s="13" t="s">
        <v>163</v>
      </c>
      <c r="B22" s="13">
        <v>1</v>
      </c>
      <c r="C22" s="13">
        <v>0.799292</v>
      </c>
      <c r="D22" s="13">
        <f>LEN(Table1[[#This Row],[Filtro Longitud 4-8]])</f>
        <v>10</v>
      </c>
      <c r="E22" s="13"/>
      <c r="F22" s="13">
        <v>1</v>
      </c>
      <c r="G22" s="13">
        <v>8.73</v>
      </c>
      <c r="H22" s="13"/>
      <c r="I22" s="13"/>
      <c r="J22" s="13" t="s">
        <v>38</v>
      </c>
      <c r="K22" s="13">
        <v>2</v>
      </c>
      <c r="L22" s="13">
        <v>0.60109299999999999</v>
      </c>
      <c r="M22" s="13">
        <f>LEN(Table2[[#This Row],[Filtro Longitud 4-8]])</f>
        <v>8</v>
      </c>
      <c r="N22" s="13" t="s">
        <v>14</v>
      </c>
      <c r="O22" s="13">
        <v>6</v>
      </c>
      <c r="P22" s="13">
        <v>9.6300000000000008</v>
      </c>
      <c r="Q22" s="13" t="s">
        <v>14</v>
      </c>
      <c r="R22" s="13"/>
      <c r="S22" s="13" t="s">
        <v>234</v>
      </c>
      <c r="T22" s="13">
        <v>3</v>
      </c>
      <c r="U22" s="13">
        <v>0.85749999999999993</v>
      </c>
      <c r="V22" s="13">
        <f>LEN(Table3[[#This Row],[Filtro Longitud 4-8]])</f>
        <v>10</v>
      </c>
      <c r="W22" s="13">
        <v>456</v>
      </c>
      <c r="X22" s="13">
        <v>0</v>
      </c>
      <c r="Y22" s="13">
        <v>8.94</v>
      </c>
      <c r="Z22" s="13">
        <v>300</v>
      </c>
      <c r="AA22" s="13"/>
      <c r="AB22" s="25" t="s">
        <v>406</v>
      </c>
      <c r="AC22" s="15">
        <v>4</v>
      </c>
      <c r="AD22" s="25">
        <v>48.66</v>
      </c>
      <c r="AE22" s="16">
        <f>LEN(Table4[[#This Row],[Filtro Longitud 4-8]])</f>
        <v>8</v>
      </c>
      <c r="AF22" s="25">
        <v>592</v>
      </c>
      <c r="AG22" s="25">
        <v>3</v>
      </c>
      <c r="AH22" s="15">
        <v>4.88</v>
      </c>
      <c r="AI22" s="25">
        <v>463</v>
      </c>
    </row>
    <row r="23" spans="1:35" x14ac:dyDescent="0.25">
      <c r="A23" s="13" t="s">
        <v>164</v>
      </c>
      <c r="B23" s="13">
        <v>1</v>
      </c>
      <c r="C23" s="13">
        <v>20.160992</v>
      </c>
      <c r="D23" s="13">
        <f>LEN(Table1[[#This Row],[Filtro Longitud 4-8]])</f>
        <v>10</v>
      </c>
      <c r="E23" s="13">
        <v>437.8</v>
      </c>
      <c r="F23" s="13">
        <v>3</v>
      </c>
      <c r="G23" s="13">
        <v>8.9</v>
      </c>
      <c r="H23" s="13">
        <v>361</v>
      </c>
      <c r="I23" s="13"/>
      <c r="J23" s="18" t="s">
        <v>39</v>
      </c>
      <c r="K23" s="18">
        <v>2</v>
      </c>
      <c r="L23" s="18">
        <v>67.686349000000007</v>
      </c>
      <c r="M23" s="13">
        <f>LEN(Table2[[#This Row],[Filtro Longitud 4-8]])</f>
        <v>9</v>
      </c>
      <c r="N23" s="18">
        <v>648.9</v>
      </c>
      <c r="O23" s="18">
        <v>3</v>
      </c>
      <c r="P23" s="18">
        <v>5.58</v>
      </c>
      <c r="Q23" s="18">
        <v>422.1</v>
      </c>
      <c r="R23" s="13"/>
      <c r="S23" s="13" t="s">
        <v>295</v>
      </c>
      <c r="T23" s="13">
        <v>3</v>
      </c>
      <c r="U23" s="13">
        <v>90.27</v>
      </c>
      <c r="V23" s="13">
        <f>LEN(Table3[[#This Row],[Filtro Longitud 4-8]])</f>
        <v>10</v>
      </c>
      <c r="W23" s="13"/>
      <c r="X23" s="13">
        <v>1</v>
      </c>
      <c r="Y23" s="13">
        <v>6.17</v>
      </c>
      <c r="Z23" s="13">
        <v>561</v>
      </c>
      <c r="AA23" s="13"/>
      <c r="AB23" s="13" t="s">
        <v>269</v>
      </c>
      <c r="AC23" s="15">
        <v>4</v>
      </c>
      <c r="AD23" s="13">
        <v>6.0674999999999999</v>
      </c>
      <c r="AE23" s="16">
        <f>LEN(Table4[[#This Row],[Filtro Longitud 4-8]])</f>
        <v>9</v>
      </c>
      <c r="AF23" s="13"/>
      <c r="AG23" s="13">
        <v>0</v>
      </c>
      <c r="AH23" s="13">
        <v>7.84</v>
      </c>
      <c r="AI23" s="13">
        <v>459</v>
      </c>
    </row>
    <row r="24" spans="1:35" x14ac:dyDescent="0.25">
      <c r="A24" s="13" t="s">
        <v>165</v>
      </c>
      <c r="B24" s="13">
        <v>1</v>
      </c>
      <c r="C24" s="13">
        <v>2.79752</v>
      </c>
      <c r="D24" s="13">
        <f>LEN(Table1[[#This Row],[Filtro Longitud 4-8]])</f>
        <v>8</v>
      </c>
      <c r="E24" s="13" t="s">
        <v>14</v>
      </c>
      <c r="F24" s="13">
        <v>7</v>
      </c>
      <c r="G24" s="13">
        <v>5.18</v>
      </c>
      <c r="H24" s="13" t="s">
        <v>14</v>
      </c>
      <c r="I24" s="13"/>
      <c r="J24" s="18" t="s">
        <v>40</v>
      </c>
      <c r="K24" s="18">
        <v>2</v>
      </c>
      <c r="L24" s="18">
        <v>36.595207000000002</v>
      </c>
      <c r="M24" s="13">
        <f>LEN(Table2[[#This Row],[Filtro Longitud 4-8]])</f>
        <v>10</v>
      </c>
      <c r="N24" s="18">
        <v>599.4</v>
      </c>
      <c r="O24" s="18">
        <v>2</v>
      </c>
      <c r="P24" s="18">
        <v>5.7</v>
      </c>
      <c r="Q24" s="18">
        <v>351.90000000000003</v>
      </c>
      <c r="R24" s="13"/>
      <c r="S24" s="13" t="s">
        <v>235</v>
      </c>
      <c r="T24" s="13">
        <v>3</v>
      </c>
      <c r="U24" s="13">
        <v>1.43</v>
      </c>
      <c r="V24" s="13">
        <f>LEN(Table3[[#This Row],[Filtro Longitud 4-8]])</f>
        <v>9</v>
      </c>
      <c r="W24" s="13"/>
      <c r="X24" s="13">
        <v>3</v>
      </c>
      <c r="Y24" s="13">
        <v>7.26</v>
      </c>
      <c r="Z24" s="13"/>
      <c r="AA24" s="13"/>
      <c r="AB24" s="18" t="s">
        <v>270</v>
      </c>
      <c r="AC24" s="15">
        <v>4</v>
      </c>
      <c r="AD24" s="18">
        <v>7.9625000000000004</v>
      </c>
      <c r="AE24" s="16">
        <f>LEN(Table4[[#This Row],[Filtro Longitud 4-8]])</f>
        <v>8</v>
      </c>
      <c r="AF24" s="18">
        <v>476</v>
      </c>
      <c r="AG24" s="18">
        <v>1</v>
      </c>
      <c r="AH24" s="18">
        <v>10.7</v>
      </c>
      <c r="AI24" s="18">
        <v>178</v>
      </c>
    </row>
    <row r="25" spans="1:35" x14ac:dyDescent="0.25">
      <c r="A25" s="18" t="s">
        <v>166</v>
      </c>
      <c r="B25" s="18">
        <v>1</v>
      </c>
      <c r="C25" s="18">
        <v>20.885553999999999</v>
      </c>
      <c r="D25" s="13">
        <f>LEN(Table1[[#This Row],[Filtro Longitud 4-8]])</f>
        <v>11</v>
      </c>
      <c r="E25" s="18">
        <v>639.29999999999995</v>
      </c>
      <c r="F25" s="18">
        <v>2</v>
      </c>
      <c r="G25" s="18">
        <v>6.16</v>
      </c>
      <c r="H25" s="18">
        <v>495.8</v>
      </c>
      <c r="I25" s="13"/>
      <c r="J25" s="13" t="s">
        <v>41</v>
      </c>
      <c r="K25" s="13">
        <v>2</v>
      </c>
      <c r="L25" s="13">
        <v>10.426531000000001</v>
      </c>
      <c r="M25" s="13">
        <f>LEN(Table2[[#This Row],[Filtro Longitud 4-8]])</f>
        <v>10</v>
      </c>
      <c r="N25" s="13">
        <v>596.40000000000009</v>
      </c>
      <c r="O25" s="13">
        <v>3</v>
      </c>
      <c r="P25" s="13">
        <v>7.62</v>
      </c>
      <c r="Q25" s="13">
        <v>261.10000000000002</v>
      </c>
      <c r="R25" s="13"/>
      <c r="S25" s="13" t="s">
        <v>236</v>
      </c>
      <c r="T25" s="13">
        <v>3</v>
      </c>
      <c r="U25" s="13">
        <v>99.6</v>
      </c>
      <c r="V25" s="13">
        <f>LEN(Table3[[#This Row],[Filtro Longitud 4-8]])</f>
        <v>9</v>
      </c>
      <c r="W25" s="13">
        <v>604</v>
      </c>
      <c r="X25" s="13">
        <v>3</v>
      </c>
      <c r="Y25" s="13">
        <v>5.1100000000000003</v>
      </c>
      <c r="Z25" s="13">
        <v>327</v>
      </c>
      <c r="AA25" s="13"/>
      <c r="AB25" s="18" t="s">
        <v>271</v>
      </c>
      <c r="AC25" s="15">
        <v>4</v>
      </c>
      <c r="AD25" s="18">
        <v>12.73</v>
      </c>
      <c r="AE25" s="16">
        <f>LEN(Table4[[#This Row],[Filtro Longitud 4-8]])</f>
        <v>8</v>
      </c>
      <c r="AF25" s="18"/>
      <c r="AG25" s="18">
        <v>1</v>
      </c>
      <c r="AH25" s="18">
        <v>10.42</v>
      </c>
      <c r="AI25" s="18"/>
    </row>
    <row r="26" spans="1:35" x14ac:dyDescent="0.25">
      <c r="A26" s="18" t="s">
        <v>167</v>
      </c>
      <c r="B26" s="18">
        <v>1</v>
      </c>
      <c r="C26" s="18">
        <v>6.4170769999999999</v>
      </c>
      <c r="D26" s="13">
        <f>LEN(Table1[[#This Row],[Filtro Longitud 4-8]])</f>
        <v>11</v>
      </c>
      <c r="E26" s="18">
        <v>587.6</v>
      </c>
      <c r="F26" s="18">
        <v>3</v>
      </c>
      <c r="G26" s="18">
        <v>8.82</v>
      </c>
      <c r="H26" s="18">
        <v>456.8</v>
      </c>
      <c r="I26" s="13"/>
      <c r="J26" s="18" t="s">
        <v>42</v>
      </c>
      <c r="K26" s="18">
        <v>2</v>
      </c>
      <c r="L26" s="18">
        <v>11.54424</v>
      </c>
      <c r="M26" s="13">
        <f>LEN(Table2[[#This Row],[Filtro Longitud 4-8]])</f>
        <v>9</v>
      </c>
      <c r="N26" s="18">
        <v>497</v>
      </c>
      <c r="O26" s="18">
        <v>1</v>
      </c>
      <c r="P26" s="18">
        <v>7.24</v>
      </c>
      <c r="Q26" s="18">
        <v>292.89999999999998</v>
      </c>
      <c r="R26" s="13"/>
      <c r="S26" s="19" t="s">
        <v>578</v>
      </c>
      <c r="T26" s="19">
        <v>1</v>
      </c>
      <c r="U26" s="19">
        <v>45.9</v>
      </c>
      <c r="V26" s="19">
        <v>5</v>
      </c>
      <c r="W26" s="19">
        <v>550</v>
      </c>
      <c r="X26" s="19">
        <v>1</v>
      </c>
      <c r="Y26" s="11">
        <v>4.63</v>
      </c>
      <c r="Z26" s="19">
        <v>551.5</v>
      </c>
      <c r="AA26" s="13"/>
      <c r="AB26" s="18" t="s">
        <v>105</v>
      </c>
      <c r="AC26" s="15">
        <v>4</v>
      </c>
      <c r="AD26" s="18">
        <v>36.1</v>
      </c>
      <c r="AE26" s="16">
        <f>LEN(Table4[[#This Row],[Filtro Longitud 4-8]])</f>
        <v>7</v>
      </c>
      <c r="AF26" s="18">
        <v>568</v>
      </c>
      <c r="AG26" s="18">
        <v>13</v>
      </c>
      <c r="AH26" s="18">
        <v>6</v>
      </c>
      <c r="AI26" s="18">
        <v>379.5</v>
      </c>
    </row>
    <row r="27" spans="1:35" x14ac:dyDescent="0.25">
      <c r="A27" s="18" t="s">
        <v>345</v>
      </c>
      <c r="B27" s="18">
        <v>1</v>
      </c>
      <c r="C27" s="18">
        <v>2.173683</v>
      </c>
      <c r="D27" s="13">
        <f>LEN(Table1[[#This Row],[Filtro Longitud 4-8]])</f>
        <v>8</v>
      </c>
      <c r="E27" s="18">
        <v>528.80000000000007</v>
      </c>
      <c r="F27" s="18">
        <v>9</v>
      </c>
      <c r="G27" s="18">
        <v>6.4</v>
      </c>
      <c r="H27" s="18">
        <v>567.69999999999993</v>
      </c>
      <c r="I27" s="13"/>
      <c r="J27" s="13" t="s">
        <v>327</v>
      </c>
      <c r="K27" s="13">
        <v>2</v>
      </c>
      <c r="L27" s="13">
        <v>104.154839</v>
      </c>
      <c r="M27" s="13">
        <f>LEN(Table2[[#This Row],[Filtro Longitud 4-8]])</f>
        <v>10</v>
      </c>
      <c r="N27" s="13">
        <v>585.29999999999995</v>
      </c>
      <c r="O27" s="13">
        <v>3</v>
      </c>
      <c r="P27" s="13">
        <v>5.86</v>
      </c>
      <c r="Q27" s="13">
        <v>324.90000000000003</v>
      </c>
      <c r="R27" s="13"/>
      <c r="S27" s="13" t="s">
        <v>296</v>
      </c>
      <c r="T27" s="13">
        <v>3</v>
      </c>
      <c r="U27" s="13">
        <v>6.3125000000000009</v>
      </c>
      <c r="V27" s="13">
        <f>LEN(Table3[[#This Row],[Filtro Longitud 4-8]])</f>
        <v>8</v>
      </c>
      <c r="W27" s="13">
        <v>510</v>
      </c>
      <c r="X27" s="13">
        <v>2</v>
      </c>
      <c r="Y27" s="13">
        <v>7.33</v>
      </c>
      <c r="Z27" s="13">
        <v>463</v>
      </c>
      <c r="AA27" s="13"/>
      <c r="AB27" s="26" t="s">
        <v>416</v>
      </c>
      <c r="AC27" s="15">
        <v>4</v>
      </c>
      <c r="AD27" s="26">
        <v>20.77</v>
      </c>
      <c r="AE27" s="16">
        <f>LEN(Table4[[#This Row],[Filtro Longitud 4-8]])</f>
        <v>7</v>
      </c>
      <c r="AF27" s="26">
        <v>531</v>
      </c>
      <c r="AG27" s="26">
        <v>10</v>
      </c>
      <c r="AH27" s="13">
        <v>7.56</v>
      </c>
      <c r="AI27" s="26">
        <v>353</v>
      </c>
    </row>
    <row r="28" spans="1:35" x14ac:dyDescent="0.25">
      <c r="A28" s="12" t="s">
        <v>168</v>
      </c>
      <c r="B28" s="12">
        <v>1</v>
      </c>
      <c r="C28" s="12">
        <v>19.871818000000001</v>
      </c>
      <c r="D28" s="13">
        <f>LEN(Table1[[#This Row],[Filtro Longitud 4-8]])</f>
        <v>9</v>
      </c>
      <c r="E28" s="12">
        <v>609.70000000000005</v>
      </c>
      <c r="F28" s="12">
        <v>3</v>
      </c>
      <c r="G28" s="12">
        <v>7.06</v>
      </c>
      <c r="H28" s="12">
        <v>473.7</v>
      </c>
      <c r="I28" s="13"/>
      <c r="J28" s="13" t="s">
        <v>359</v>
      </c>
      <c r="K28" s="13">
        <v>2</v>
      </c>
      <c r="L28" s="13">
        <v>5.7574990000000001</v>
      </c>
      <c r="M28" s="13">
        <f>LEN(Table2[[#This Row],[Filtro Longitud 4-8]])</f>
        <v>11</v>
      </c>
      <c r="N28" s="13" t="s">
        <v>14</v>
      </c>
      <c r="O28" s="13">
        <v>1</v>
      </c>
      <c r="P28" s="13">
        <v>11.73</v>
      </c>
      <c r="Q28" s="13"/>
      <c r="R28" s="13"/>
      <c r="S28" s="13" t="s">
        <v>237</v>
      </c>
      <c r="T28" s="13">
        <v>3</v>
      </c>
      <c r="U28" s="13">
        <v>3.9775</v>
      </c>
      <c r="V28" s="13">
        <f>LEN(Table3[[#This Row],[Filtro Longitud 4-8]])</f>
        <v>8</v>
      </c>
      <c r="W28" s="13">
        <v>464</v>
      </c>
      <c r="X28" s="13">
        <v>2</v>
      </c>
      <c r="Y28" s="13">
        <v>8.3699999999999992</v>
      </c>
      <c r="Z28" s="13">
        <v>390</v>
      </c>
      <c r="AA28" s="13"/>
      <c r="AB28" s="16" t="s">
        <v>374</v>
      </c>
      <c r="AC28" s="15">
        <v>4</v>
      </c>
      <c r="AD28" s="16">
        <v>16.697500000000002</v>
      </c>
      <c r="AE28" s="16">
        <f>LEN(Table4[[#This Row],[Filtro Longitud 4-8]])</f>
        <v>9</v>
      </c>
      <c r="AF28" s="16"/>
      <c r="AG28" s="16">
        <v>1</v>
      </c>
      <c r="AH28" s="16">
        <v>5.44</v>
      </c>
      <c r="AI28" s="16">
        <v>422</v>
      </c>
    </row>
    <row r="29" spans="1:35" x14ac:dyDescent="0.25">
      <c r="A29" s="27" t="s">
        <v>382</v>
      </c>
      <c r="B29" s="27">
        <v>1</v>
      </c>
      <c r="C29" s="27">
        <v>1.481614</v>
      </c>
      <c r="D29" s="13">
        <f>LEN(Table1[[#This Row],[Filtro Longitud 4-8]])</f>
        <v>10</v>
      </c>
      <c r="E29" s="27">
        <v>507.2</v>
      </c>
      <c r="F29" s="27">
        <v>5</v>
      </c>
      <c r="G29" s="27">
        <v>8.2799999999999994</v>
      </c>
      <c r="H29" s="27">
        <v>580</v>
      </c>
      <c r="I29" s="13"/>
      <c r="J29" s="18" t="s">
        <v>328</v>
      </c>
      <c r="K29" s="18">
        <v>2</v>
      </c>
      <c r="L29" s="18">
        <v>20.401430000000001</v>
      </c>
      <c r="M29" s="13">
        <f>LEN(Table2[[#This Row],[Filtro Longitud 4-8]])</f>
        <v>9</v>
      </c>
      <c r="N29" s="18">
        <v>631.9</v>
      </c>
      <c r="O29" s="18">
        <v>4</v>
      </c>
      <c r="P29" s="18">
        <v>4.8</v>
      </c>
      <c r="Q29" s="18">
        <v>495</v>
      </c>
      <c r="R29" s="13"/>
      <c r="S29" s="13" t="s">
        <v>238</v>
      </c>
      <c r="T29" s="13">
        <v>3</v>
      </c>
      <c r="U29" s="13">
        <v>3.66</v>
      </c>
      <c r="V29" s="13">
        <f>LEN(Table3[[#This Row],[Filtro Longitud 4-8]])</f>
        <v>8</v>
      </c>
      <c r="W29" s="13">
        <v>508</v>
      </c>
      <c r="X29" s="13">
        <v>2</v>
      </c>
      <c r="Y29" s="13">
        <v>8.6999999999999993</v>
      </c>
      <c r="Z29" s="13">
        <v>506</v>
      </c>
      <c r="AA29" s="13"/>
      <c r="AB29" s="13" t="s">
        <v>106</v>
      </c>
      <c r="AC29" s="15">
        <v>4</v>
      </c>
      <c r="AD29" s="13">
        <v>55.7</v>
      </c>
      <c r="AE29" s="16">
        <f>LEN(Table4[[#This Row],[Filtro Longitud 4-8]])</f>
        <v>7</v>
      </c>
      <c r="AF29" s="13">
        <v>530</v>
      </c>
      <c r="AG29" s="13">
        <v>8</v>
      </c>
      <c r="AH29" s="13">
        <v>7.11</v>
      </c>
      <c r="AI29" s="13">
        <v>349</v>
      </c>
    </row>
    <row r="30" spans="1:35" x14ac:dyDescent="0.25">
      <c r="A30" s="13" t="s">
        <v>346</v>
      </c>
      <c r="B30" s="13">
        <v>1</v>
      </c>
      <c r="C30" s="13">
        <v>478.26552900000002</v>
      </c>
      <c r="D30" s="13">
        <f>LEN(Table1[[#This Row],[Filtro Longitud 4-8]])</f>
        <v>8</v>
      </c>
      <c r="E30" s="13"/>
      <c r="F30" s="13">
        <v>3</v>
      </c>
      <c r="G30" s="13">
        <v>4.66</v>
      </c>
      <c r="H30" s="13"/>
      <c r="I30" s="13"/>
      <c r="J30" s="14" t="s">
        <v>360</v>
      </c>
      <c r="K30" s="14">
        <v>2</v>
      </c>
      <c r="L30" s="14">
        <v>46.982748000000001</v>
      </c>
      <c r="M30" s="13">
        <f>LEN(Table2[[#This Row],[Filtro Longitud 4-8]])</f>
        <v>8</v>
      </c>
      <c r="N30" s="14">
        <v>637.79999999999995</v>
      </c>
      <c r="O30" s="14">
        <v>6</v>
      </c>
      <c r="P30" s="14">
        <v>6.06</v>
      </c>
      <c r="Q30" s="14">
        <v>410.59999999999997</v>
      </c>
      <c r="R30" s="13"/>
      <c r="S30" s="19" t="s">
        <v>579</v>
      </c>
      <c r="T30" s="19">
        <v>1</v>
      </c>
      <c r="U30" s="19">
        <v>71.66</v>
      </c>
      <c r="V30" s="19">
        <v>5</v>
      </c>
      <c r="W30" s="19">
        <v>561</v>
      </c>
      <c r="X30" s="19">
        <v>8</v>
      </c>
      <c r="Y30" s="11">
        <v>5.47</v>
      </c>
      <c r="Z30" s="19">
        <v>543</v>
      </c>
      <c r="AA30" s="13"/>
      <c r="AB30" s="18" t="s">
        <v>107</v>
      </c>
      <c r="AC30" s="15">
        <v>4</v>
      </c>
      <c r="AD30" s="18">
        <v>27.64</v>
      </c>
      <c r="AE30" s="16">
        <f>LEN(Table4[[#This Row],[Filtro Longitud 4-8]])</f>
        <v>8</v>
      </c>
      <c r="AF30" s="18">
        <v>585</v>
      </c>
      <c r="AG30" s="18">
        <v>1</v>
      </c>
      <c r="AH30" s="18">
        <v>5.44</v>
      </c>
      <c r="AI30" s="18">
        <v>330</v>
      </c>
    </row>
    <row r="31" spans="1:35" x14ac:dyDescent="0.25">
      <c r="A31" s="13" t="s">
        <v>169</v>
      </c>
      <c r="B31" s="13">
        <v>1</v>
      </c>
      <c r="C31" s="13">
        <v>20.612625000000001</v>
      </c>
      <c r="D31" s="13">
        <f>LEN(Table1[[#This Row],[Filtro Longitud 4-8]])</f>
        <v>7</v>
      </c>
      <c r="E31" s="13">
        <v>651</v>
      </c>
      <c r="F31" s="13">
        <v>3</v>
      </c>
      <c r="G31" s="13">
        <v>6.26</v>
      </c>
      <c r="H31" s="13">
        <v>369</v>
      </c>
      <c r="I31" s="13"/>
      <c r="J31" s="18" t="s">
        <v>43</v>
      </c>
      <c r="K31" s="18">
        <v>2</v>
      </c>
      <c r="L31" s="18">
        <v>71.796526999999998</v>
      </c>
      <c r="M31" s="13">
        <f>LEN(Table2[[#This Row],[Filtro Longitud 4-8]])</f>
        <v>10</v>
      </c>
      <c r="N31" s="18">
        <v>565</v>
      </c>
      <c r="O31" s="18">
        <v>2</v>
      </c>
      <c r="P31" s="18">
        <v>5.82</v>
      </c>
      <c r="Q31" s="18">
        <v>289.10000000000002</v>
      </c>
      <c r="R31" s="13"/>
      <c r="S31" s="13" t="s">
        <v>297</v>
      </c>
      <c r="T31" s="13">
        <v>3</v>
      </c>
      <c r="U31" s="13">
        <v>44.23</v>
      </c>
      <c r="V31" s="13">
        <f>LEN(Table3[[#This Row],[Filtro Longitud 4-8]])</f>
        <v>10</v>
      </c>
      <c r="W31" s="13"/>
      <c r="X31" s="13">
        <v>0</v>
      </c>
      <c r="Y31" s="13">
        <v>9.74</v>
      </c>
      <c r="Z31" s="13"/>
      <c r="AA31" s="13"/>
      <c r="AB31" s="18" t="s">
        <v>108</v>
      </c>
      <c r="AC31" s="15">
        <v>4</v>
      </c>
      <c r="AD31" s="18">
        <v>0.94</v>
      </c>
      <c r="AE31" s="16">
        <f>LEN(Table4[[#This Row],[Filtro Longitud 4-8]])</f>
        <v>9</v>
      </c>
      <c r="AF31" s="18"/>
      <c r="AG31" s="18">
        <v>0</v>
      </c>
      <c r="AH31" s="18">
        <v>10.84</v>
      </c>
      <c r="AI31" s="18"/>
    </row>
    <row r="32" spans="1:35" x14ac:dyDescent="0.25">
      <c r="A32" s="13" t="s">
        <v>170</v>
      </c>
      <c r="B32" s="13">
        <v>1</v>
      </c>
      <c r="C32" s="13">
        <v>0.85452700000000004</v>
      </c>
      <c r="D32" s="13">
        <f>LEN(Table1[[#This Row],[Filtro Longitud 4-8]])</f>
        <v>9</v>
      </c>
      <c r="E32" s="13" t="s">
        <v>14</v>
      </c>
      <c r="F32" s="13">
        <v>6</v>
      </c>
      <c r="G32" s="13">
        <v>9.4</v>
      </c>
      <c r="H32" s="13"/>
      <c r="I32" s="13"/>
      <c r="J32" s="18" t="s">
        <v>361</v>
      </c>
      <c r="K32" s="18">
        <v>2</v>
      </c>
      <c r="L32" s="18">
        <v>1.5855870000000001</v>
      </c>
      <c r="M32" s="13">
        <f>LEN(Table2[[#This Row],[Filtro Longitud 4-8]])</f>
        <v>9</v>
      </c>
      <c r="N32" s="18"/>
      <c r="O32" s="18">
        <v>3</v>
      </c>
      <c r="P32" s="18">
        <v>10.88</v>
      </c>
      <c r="Q32" s="18"/>
      <c r="R32" s="13"/>
      <c r="S32" s="13" t="s">
        <v>298</v>
      </c>
      <c r="T32" s="13">
        <v>3</v>
      </c>
      <c r="U32" s="13">
        <v>0.80249999999999999</v>
      </c>
      <c r="V32" s="13">
        <f>LEN(Table3[[#This Row],[Filtro Longitud 4-8]])</f>
        <v>9</v>
      </c>
      <c r="W32" s="13"/>
      <c r="X32" s="13">
        <v>1</v>
      </c>
      <c r="Y32" s="13">
        <v>8.3699999999999992</v>
      </c>
      <c r="Z32" s="13" t="s">
        <v>14</v>
      </c>
      <c r="AA32" s="13"/>
      <c r="AB32" s="18" t="s">
        <v>272</v>
      </c>
      <c r="AC32" s="15">
        <v>4</v>
      </c>
      <c r="AD32" s="18">
        <v>6.01</v>
      </c>
      <c r="AE32" s="16">
        <f>LEN(Table4[[#This Row],[Filtro Longitud 4-8]])</f>
        <v>10</v>
      </c>
      <c r="AF32" s="18">
        <v>545</v>
      </c>
      <c r="AG32" s="18">
        <v>0</v>
      </c>
      <c r="AH32" s="18">
        <v>8.3000000000000007</v>
      </c>
      <c r="AI32" s="18">
        <v>354</v>
      </c>
    </row>
    <row r="33" spans="1:35" x14ac:dyDescent="0.25">
      <c r="A33" s="15" t="s">
        <v>414</v>
      </c>
      <c r="B33" s="15">
        <v>1</v>
      </c>
      <c r="C33" s="15">
        <v>0.107222</v>
      </c>
      <c r="D33" s="13">
        <f>LEN(Table1[[#This Row],[Filtro Longitud 4-8]])</f>
        <v>10</v>
      </c>
      <c r="E33" s="15"/>
      <c r="F33" s="15">
        <v>1</v>
      </c>
      <c r="G33" s="15">
        <v>7.38</v>
      </c>
      <c r="H33" s="15"/>
      <c r="I33" s="13"/>
      <c r="J33" s="13" t="s">
        <v>44</v>
      </c>
      <c r="K33" s="13">
        <v>2</v>
      </c>
      <c r="L33" s="13">
        <v>36.260544000000003</v>
      </c>
      <c r="M33" s="13">
        <f>LEN(Table2[[#This Row],[Filtro Longitud 4-8]])</f>
        <v>10</v>
      </c>
      <c r="N33" s="13">
        <v>620.09999999999991</v>
      </c>
      <c r="O33" s="13">
        <v>3</v>
      </c>
      <c r="P33" s="13">
        <v>7.6</v>
      </c>
      <c r="Q33" s="13">
        <v>329.09999999999997</v>
      </c>
      <c r="R33" s="13"/>
      <c r="S33" s="13" t="s">
        <v>299</v>
      </c>
      <c r="T33" s="13">
        <v>3</v>
      </c>
      <c r="U33" s="13">
        <v>0.7</v>
      </c>
      <c r="V33" s="13">
        <f>LEN(Table3[[#This Row],[Filtro Longitud 4-8]])</f>
        <v>8</v>
      </c>
      <c r="W33" s="13"/>
      <c r="X33" s="13">
        <v>0</v>
      </c>
      <c r="Y33" s="13">
        <v>7.26</v>
      </c>
      <c r="Z33" s="13" t="s">
        <v>14</v>
      </c>
      <c r="AA33" s="13"/>
      <c r="AB33" s="18" t="s">
        <v>273</v>
      </c>
      <c r="AC33" s="15">
        <v>4</v>
      </c>
      <c r="AD33" s="18">
        <v>170.84</v>
      </c>
      <c r="AE33" s="16">
        <f>LEN(Table4[[#This Row],[Filtro Longitud 4-8]])</f>
        <v>6</v>
      </c>
      <c r="AF33" s="18">
        <v>561</v>
      </c>
      <c r="AG33" s="18">
        <v>13</v>
      </c>
      <c r="AH33" s="18">
        <v>4.8899999999999997</v>
      </c>
      <c r="AI33" s="18">
        <v>391.5</v>
      </c>
    </row>
    <row r="34" spans="1:35" x14ac:dyDescent="0.25">
      <c r="A34" s="13" t="s">
        <v>171</v>
      </c>
      <c r="B34" s="13">
        <v>1</v>
      </c>
      <c r="C34" s="13">
        <v>0.10072399999999999</v>
      </c>
      <c r="D34" s="13">
        <f>LEN(Table1[[#This Row],[Filtro Longitud 4-8]])</f>
        <v>9</v>
      </c>
      <c r="E34" s="13" t="s">
        <v>14</v>
      </c>
      <c r="F34" s="13">
        <v>1</v>
      </c>
      <c r="G34" s="13">
        <v>5</v>
      </c>
      <c r="H34" s="13"/>
      <c r="I34" s="13"/>
      <c r="J34" s="13" t="s">
        <v>45</v>
      </c>
      <c r="K34" s="13">
        <v>2</v>
      </c>
      <c r="L34" s="13">
        <v>22.071494000000001</v>
      </c>
      <c r="M34" s="13">
        <f>LEN(Table2[[#This Row],[Filtro Longitud 4-8]])</f>
        <v>8</v>
      </c>
      <c r="N34" s="13"/>
      <c r="O34" s="13">
        <v>3</v>
      </c>
      <c r="P34" s="13">
        <v>6.6</v>
      </c>
      <c r="Q34" s="13"/>
      <c r="R34" s="13"/>
      <c r="S34" s="13" t="s">
        <v>239</v>
      </c>
      <c r="T34" s="13">
        <v>3</v>
      </c>
      <c r="U34" s="13">
        <v>3.7275</v>
      </c>
      <c r="V34" s="13">
        <f>LEN(Table3[[#This Row],[Filtro Longitud 4-8]])</f>
        <v>9</v>
      </c>
      <c r="W34" s="13"/>
      <c r="X34" s="13">
        <v>2</v>
      </c>
      <c r="Y34" s="13">
        <v>10.17</v>
      </c>
      <c r="Z34" s="13" t="s">
        <v>14</v>
      </c>
      <c r="AA34" s="13"/>
      <c r="AB34" s="18" t="s">
        <v>109</v>
      </c>
      <c r="AC34" s="15">
        <v>4</v>
      </c>
      <c r="AD34" s="18">
        <v>52.82</v>
      </c>
      <c r="AE34" s="16">
        <f>LEN(Table4[[#This Row],[Filtro Longitud 4-8]])</f>
        <v>11</v>
      </c>
      <c r="AF34" s="18"/>
      <c r="AG34" s="18">
        <v>1</v>
      </c>
      <c r="AH34" s="18">
        <v>8</v>
      </c>
      <c r="AI34" s="18"/>
    </row>
    <row r="35" spans="1:35" x14ac:dyDescent="0.25">
      <c r="A35" s="22" t="s">
        <v>410</v>
      </c>
      <c r="B35" s="22">
        <v>1</v>
      </c>
      <c r="C35" s="22">
        <v>0.45813100000000001</v>
      </c>
      <c r="D35" s="13">
        <f>LEN(Table1[[#This Row],[Filtro Longitud 4-8]])</f>
        <v>11</v>
      </c>
      <c r="E35" s="22"/>
      <c r="F35" s="22">
        <v>1</v>
      </c>
      <c r="G35" s="22">
        <v>7.1</v>
      </c>
      <c r="H35" s="22"/>
      <c r="I35" s="13"/>
      <c r="J35" s="23" t="s">
        <v>389</v>
      </c>
      <c r="K35" s="23">
        <v>2</v>
      </c>
      <c r="L35" s="23">
        <v>0.30217100000000002</v>
      </c>
      <c r="M35" s="13">
        <f>LEN(Table2[[#This Row],[Filtro Longitud 4-8]])</f>
        <v>10</v>
      </c>
      <c r="N35" s="23"/>
      <c r="O35" s="23">
        <v>5</v>
      </c>
      <c r="P35" s="23">
        <v>9.27</v>
      </c>
      <c r="Q35" s="23"/>
      <c r="R35" s="13"/>
      <c r="S35" s="13" t="s">
        <v>300</v>
      </c>
      <c r="T35" s="13">
        <v>3</v>
      </c>
      <c r="U35" s="13">
        <v>0</v>
      </c>
      <c r="V35" s="13">
        <f>LEN(Table3[[#This Row],[Filtro Longitud 4-8]])</f>
        <v>10</v>
      </c>
      <c r="W35" s="13"/>
      <c r="X35" s="13">
        <v>0</v>
      </c>
      <c r="Y35" s="13">
        <v>16.248540999999999</v>
      </c>
      <c r="Z35" s="13" t="s">
        <v>14</v>
      </c>
      <c r="AA35" s="13"/>
      <c r="AB35" s="15" t="s">
        <v>404</v>
      </c>
      <c r="AC35" s="15">
        <v>4</v>
      </c>
      <c r="AD35" s="15">
        <v>0.25</v>
      </c>
      <c r="AE35" s="16">
        <f>LEN(Table4[[#This Row],[Filtro Longitud 4-8]])</f>
        <v>9</v>
      </c>
      <c r="AF35" s="15"/>
      <c r="AG35" s="15">
        <v>0</v>
      </c>
      <c r="AH35" s="15">
        <v>10.75</v>
      </c>
      <c r="AI35" s="15" t="s">
        <v>14</v>
      </c>
    </row>
    <row r="36" spans="1:35" x14ac:dyDescent="0.25">
      <c r="A36" s="13" t="s">
        <v>172</v>
      </c>
      <c r="B36" s="13">
        <v>1</v>
      </c>
      <c r="C36" s="13">
        <v>1.4718659999999999</v>
      </c>
      <c r="D36" s="13">
        <f>LEN(Table1[[#This Row],[Filtro Longitud 4-8]])</f>
        <v>9</v>
      </c>
      <c r="E36" s="13" t="s">
        <v>14</v>
      </c>
      <c r="F36" s="13">
        <v>2</v>
      </c>
      <c r="G36" s="13">
        <v>7.13</v>
      </c>
      <c r="H36" s="13"/>
      <c r="I36" s="13"/>
      <c r="J36" s="13" t="s">
        <v>329</v>
      </c>
      <c r="K36" s="13">
        <v>2</v>
      </c>
      <c r="L36" s="13">
        <v>2.365383</v>
      </c>
      <c r="M36" s="13">
        <f>LEN(Table2[[#This Row],[Filtro Longitud 4-8]])</f>
        <v>11</v>
      </c>
      <c r="N36" s="13">
        <v>578.4</v>
      </c>
      <c r="O36" s="13">
        <v>2</v>
      </c>
      <c r="P36" s="13">
        <v>6.96</v>
      </c>
      <c r="Q36" s="13">
        <v>394.9</v>
      </c>
      <c r="R36" s="13"/>
      <c r="S36" s="25" t="s">
        <v>394</v>
      </c>
      <c r="T36" s="13">
        <v>3</v>
      </c>
      <c r="U36" s="25">
        <v>52.755000000000003</v>
      </c>
      <c r="V36" s="13">
        <f>LEN(Table3[[#This Row],[Filtro Longitud 4-8]])</f>
        <v>7</v>
      </c>
      <c r="W36" s="25">
        <v>535</v>
      </c>
      <c r="X36" s="25">
        <v>1</v>
      </c>
      <c r="Y36" s="15">
        <v>7.32</v>
      </c>
      <c r="Z36" s="25">
        <v>618</v>
      </c>
      <c r="AA36" s="13"/>
      <c r="AB36" s="13" t="s">
        <v>375</v>
      </c>
      <c r="AC36" s="15">
        <v>4</v>
      </c>
      <c r="AD36" s="13">
        <v>56.92</v>
      </c>
      <c r="AE36" s="16">
        <f>LEN(Table4[[#This Row],[Filtro Longitud 4-8]])</f>
        <v>9</v>
      </c>
      <c r="AF36" s="13"/>
      <c r="AG36" s="13">
        <v>1</v>
      </c>
      <c r="AH36" s="13">
        <v>6.06</v>
      </c>
      <c r="AI36" s="13">
        <v>413</v>
      </c>
    </row>
    <row r="37" spans="1:35" x14ac:dyDescent="0.25">
      <c r="A37" s="13" t="s">
        <v>347</v>
      </c>
      <c r="B37" s="13">
        <v>1</v>
      </c>
      <c r="C37" s="13">
        <v>11.219324</v>
      </c>
      <c r="D37" s="13">
        <f>LEN(Table1[[#This Row],[Filtro Longitud 4-8]])</f>
        <v>10</v>
      </c>
      <c r="E37" s="13">
        <v>482.30000000000007</v>
      </c>
      <c r="F37" s="13">
        <v>3</v>
      </c>
      <c r="G37" s="13">
        <v>9.42</v>
      </c>
      <c r="H37" s="13">
        <v>475.1</v>
      </c>
      <c r="I37" s="13"/>
      <c r="J37" s="13" t="s">
        <v>46</v>
      </c>
      <c r="K37" s="13">
        <v>2</v>
      </c>
      <c r="L37" s="13">
        <v>9.8254380000000001</v>
      </c>
      <c r="M37" s="13">
        <f>LEN(Table2[[#This Row],[Filtro Longitud 4-8]])</f>
        <v>10</v>
      </c>
      <c r="N37" s="13">
        <v>609</v>
      </c>
      <c r="O37" s="13">
        <v>2</v>
      </c>
      <c r="P37" s="13">
        <v>7.06</v>
      </c>
      <c r="Q37" s="13">
        <v>477.09999999999997</v>
      </c>
      <c r="R37" s="13"/>
      <c r="S37" s="13" t="s">
        <v>301</v>
      </c>
      <c r="T37" s="13">
        <v>3</v>
      </c>
      <c r="U37" s="13">
        <v>0.89</v>
      </c>
      <c r="V37" s="13">
        <f>LEN(Table3[[#This Row],[Filtro Longitud 4-8]])</f>
        <v>8</v>
      </c>
      <c r="W37" s="13">
        <v>453</v>
      </c>
      <c r="X37" s="13">
        <v>2</v>
      </c>
      <c r="Y37" s="13">
        <v>6.39</v>
      </c>
      <c r="Z37" s="13">
        <v>562</v>
      </c>
      <c r="AA37" s="13"/>
      <c r="AB37" s="13" t="s">
        <v>110</v>
      </c>
      <c r="AC37" s="15">
        <v>4</v>
      </c>
      <c r="AD37" s="13">
        <v>1.9575</v>
      </c>
      <c r="AE37" s="16">
        <f>LEN(Table4[[#This Row],[Filtro Longitud 4-8]])</f>
        <v>9</v>
      </c>
      <c r="AF37" s="13">
        <v>466</v>
      </c>
      <c r="AG37" s="13">
        <v>0</v>
      </c>
      <c r="AH37" s="13">
        <v>11.67</v>
      </c>
      <c r="AI37" s="13">
        <v>230</v>
      </c>
    </row>
    <row r="38" spans="1:35" x14ac:dyDescent="0.25">
      <c r="A38" s="13" t="s">
        <v>348</v>
      </c>
      <c r="B38" s="13">
        <v>1</v>
      </c>
      <c r="C38" s="13">
        <v>17.470694000000002</v>
      </c>
      <c r="D38" s="13">
        <f>LEN(Table1[[#This Row],[Filtro Longitud 4-8]])</f>
        <v>8</v>
      </c>
      <c r="E38" s="13">
        <v>636.20000000000005</v>
      </c>
      <c r="F38" s="13">
        <v>5</v>
      </c>
      <c r="G38" s="13">
        <v>7.06</v>
      </c>
      <c r="H38" s="13">
        <v>548.1</v>
      </c>
      <c r="I38" s="13"/>
      <c r="J38" s="13" t="s">
        <v>47</v>
      </c>
      <c r="K38" s="13">
        <v>2</v>
      </c>
      <c r="L38" s="13">
        <v>9.0911290000000005</v>
      </c>
      <c r="M38" s="13">
        <f>LEN(Table2[[#This Row],[Filtro Longitud 4-8]])</f>
        <v>7</v>
      </c>
      <c r="N38" s="13">
        <v>522</v>
      </c>
      <c r="O38" s="13">
        <v>7</v>
      </c>
      <c r="P38" s="13">
        <v>6.66</v>
      </c>
      <c r="Q38" s="13">
        <v>298.3</v>
      </c>
      <c r="R38" s="13"/>
      <c r="S38" s="25" t="s">
        <v>391</v>
      </c>
      <c r="T38" s="13">
        <v>3</v>
      </c>
      <c r="U38" s="25">
        <v>24.16</v>
      </c>
      <c r="V38" s="13">
        <f>LEN(Table3[[#This Row],[Filtro Longitud 4-8]])</f>
        <v>7</v>
      </c>
      <c r="W38" s="25">
        <v>551</v>
      </c>
      <c r="X38" s="25">
        <v>6</v>
      </c>
      <c r="Y38" s="15">
        <v>2.84</v>
      </c>
      <c r="Z38" s="25">
        <v>506</v>
      </c>
      <c r="AA38" s="13"/>
      <c r="AB38" s="13" t="s">
        <v>111</v>
      </c>
      <c r="AC38" s="15">
        <v>4</v>
      </c>
      <c r="AD38" s="13">
        <v>15.99</v>
      </c>
      <c r="AE38" s="16">
        <f>LEN(Table4[[#This Row],[Filtro Longitud 4-8]])</f>
        <v>8</v>
      </c>
      <c r="AF38" s="13"/>
      <c r="AG38" s="13">
        <v>1</v>
      </c>
      <c r="AH38" s="13">
        <v>10.78</v>
      </c>
      <c r="AI38" s="13"/>
    </row>
    <row r="39" spans="1:35" x14ac:dyDescent="0.25">
      <c r="A39" s="22" t="s">
        <v>381</v>
      </c>
      <c r="B39" s="22">
        <v>1</v>
      </c>
      <c r="C39" s="22">
        <v>8.8571899999999992</v>
      </c>
      <c r="D39" s="13">
        <f>LEN(Table1[[#This Row],[Filtro Longitud 4-8]])</f>
        <v>7</v>
      </c>
      <c r="E39" s="22">
        <v>602.70000000000005</v>
      </c>
      <c r="F39" s="22">
        <v>11</v>
      </c>
      <c r="G39" s="22">
        <v>6.28</v>
      </c>
      <c r="H39" s="22">
        <v>566.80000000000007</v>
      </c>
      <c r="I39" s="13"/>
      <c r="J39" s="13" t="s">
        <v>48</v>
      </c>
      <c r="K39" s="13">
        <v>2</v>
      </c>
      <c r="L39" s="13">
        <v>4.7210190000000001</v>
      </c>
      <c r="M39" s="13">
        <f>LEN(Table2[[#This Row],[Filtro Longitud 4-8]])</f>
        <v>8</v>
      </c>
      <c r="N39" s="13">
        <v>615</v>
      </c>
      <c r="O39" s="13">
        <v>4</v>
      </c>
      <c r="P39" s="13">
        <v>7.42</v>
      </c>
      <c r="Q39" s="13">
        <v>458.1</v>
      </c>
      <c r="R39" s="13"/>
      <c r="S39" s="13" t="s">
        <v>240</v>
      </c>
      <c r="T39" s="13">
        <v>3</v>
      </c>
      <c r="U39" s="13">
        <v>1.59</v>
      </c>
      <c r="V39" s="13">
        <f>LEN(Table3[[#This Row],[Filtro Longitud 4-8]])</f>
        <v>8</v>
      </c>
      <c r="W39" s="13"/>
      <c r="X39" s="13">
        <v>2</v>
      </c>
      <c r="Y39" s="13">
        <v>6.95</v>
      </c>
      <c r="Z39" s="13"/>
      <c r="AA39" s="13"/>
      <c r="AB39" s="18" t="s">
        <v>112</v>
      </c>
      <c r="AC39" s="15">
        <v>4</v>
      </c>
      <c r="AD39" s="18">
        <v>6.53</v>
      </c>
      <c r="AE39" s="16">
        <f>LEN(Table4[[#This Row],[Filtro Longitud 4-8]])</f>
        <v>10</v>
      </c>
      <c r="AF39" s="18">
        <v>527</v>
      </c>
      <c r="AG39" s="18">
        <v>1</v>
      </c>
      <c r="AH39" s="18">
        <v>10.17</v>
      </c>
      <c r="AI39" s="18">
        <v>299</v>
      </c>
    </row>
    <row r="40" spans="1:35" x14ac:dyDescent="0.25">
      <c r="A40" s="13" t="s">
        <v>358</v>
      </c>
      <c r="B40" s="13">
        <v>1</v>
      </c>
      <c r="C40" s="13">
        <v>1.2444249999999999</v>
      </c>
      <c r="D40" s="13">
        <f>LEN(Table1[[#This Row],[Filtro Longitud 4-8]])</f>
        <v>8</v>
      </c>
      <c r="E40" s="13"/>
      <c r="F40" s="13">
        <v>2</v>
      </c>
      <c r="G40" s="13">
        <v>11.1</v>
      </c>
      <c r="H40" s="13"/>
      <c r="I40" s="13"/>
      <c r="J40" s="13" t="s">
        <v>330</v>
      </c>
      <c r="K40" s="13">
        <v>2</v>
      </c>
      <c r="L40" s="13">
        <v>35.812161000000003</v>
      </c>
      <c r="M40" s="13">
        <f>LEN(Table2[[#This Row],[Filtro Longitud 4-8]])</f>
        <v>9</v>
      </c>
      <c r="N40" s="13">
        <v>666.2</v>
      </c>
      <c r="O40" s="13">
        <v>2</v>
      </c>
      <c r="P40" s="13">
        <v>5.82</v>
      </c>
      <c r="Q40" s="13">
        <v>395.90000000000003</v>
      </c>
      <c r="R40" s="13"/>
      <c r="S40" s="13" t="s">
        <v>364</v>
      </c>
      <c r="T40" s="13">
        <v>3</v>
      </c>
      <c r="U40" s="13">
        <v>11.39</v>
      </c>
      <c r="V40" s="13">
        <f>LEN(Table3[[#This Row],[Filtro Longitud 4-8]])</f>
        <v>8</v>
      </c>
      <c r="W40" s="13"/>
      <c r="X40" s="13">
        <v>2</v>
      </c>
      <c r="Y40" s="13">
        <v>7.86</v>
      </c>
      <c r="Z40" s="13"/>
      <c r="AA40" s="13"/>
      <c r="AB40" s="16" t="s">
        <v>274</v>
      </c>
      <c r="AC40" s="15">
        <v>4</v>
      </c>
      <c r="AD40" s="16">
        <v>6.2625000000000002</v>
      </c>
      <c r="AE40" s="16">
        <f>LEN(Table4[[#This Row],[Filtro Longitud 4-8]])</f>
        <v>8</v>
      </c>
      <c r="AF40" s="16">
        <v>448</v>
      </c>
      <c r="AG40" s="16">
        <v>0</v>
      </c>
      <c r="AH40" s="16">
        <v>12.05</v>
      </c>
      <c r="AI40" s="16">
        <v>300</v>
      </c>
    </row>
    <row r="41" spans="1:35" x14ac:dyDescent="0.25">
      <c r="A41" s="13" t="s">
        <v>173</v>
      </c>
      <c r="B41" s="13">
        <v>1</v>
      </c>
      <c r="C41" s="13">
        <v>7.9506769999999998</v>
      </c>
      <c r="D41" s="13">
        <f>LEN(Table1[[#This Row],[Filtro Longitud 4-8]])</f>
        <v>7</v>
      </c>
      <c r="E41" s="13">
        <v>543.6</v>
      </c>
      <c r="F41" s="13">
        <v>8</v>
      </c>
      <c r="G41" s="13">
        <v>4.38</v>
      </c>
      <c r="H41" s="13">
        <v>461.9</v>
      </c>
      <c r="I41" s="13"/>
      <c r="J41" s="13" t="s">
        <v>49</v>
      </c>
      <c r="K41" s="13">
        <v>2</v>
      </c>
      <c r="L41" s="13">
        <v>6.5113019999999997</v>
      </c>
      <c r="M41" s="13">
        <f>LEN(Table2[[#This Row],[Filtro Longitud 4-8]])</f>
        <v>9</v>
      </c>
      <c r="N41" s="13">
        <v>448.59999999999997</v>
      </c>
      <c r="O41" s="13">
        <v>3</v>
      </c>
      <c r="P41" s="13">
        <v>12.21</v>
      </c>
      <c r="Q41" s="13">
        <v>304.89999999999998</v>
      </c>
      <c r="R41" s="13"/>
      <c r="S41" s="13" t="s">
        <v>302</v>
      </c>
      <c r="T41" s="13">
        <v>3</v>
      </c>
      <c r="U41" s="13">
        <v>0.75</v>
      </c>
      <c r="V41" s="13">
        <f>LEN(Table3[[#This Row],[Filtro Longitud 4-8]])</f>
        <v>10</v>
      </c>
      <c r="W41" s="13"/>
      <c r="X41" s="13">
        <v>0</v>
      </c>
      <c r="Y41" s="13">
        <v>11.05</v>
      </c>
      <c r="Z41" s="13" t="s">
        <v>14</v>
      </c>
      <c r="AA41" s="13"/>
      <c r="AB41" s="18" t="s">
        <v>113</v>
      </c>
      <c r="AC41" s="15">
        <v>4</v>
      </c>
      <c r="AD41" s="18">
        <v>8.3350000000000009</v>
      </c>
      <c r="AE41" s="16">
        <f>LEN(Table4[[#This Row],[Filtro Longitud 4-8]])</f>
        <v>10</v>
      </c>
      <c r="AF41" s="18">
        <v>485</v>
      </c>
      <c r="AG41" s="18">
        <v>0</v>
      </c>
      <c r="AH41" s="18">
        <v>8.2100000000000009</v>
      </c>
      <c r="AI41" s="18">
        <v>323</v>
      </c>
    </row>
    <row r="42" spans="1:35" x14ac:dyDescent="0.25">
      <c r="A42" s="13" t="s">
        <v>174</v>
      </c>
      <c r="B42" s="13">
        <v>1</v>
      </c>
      <c r="C42" s="13">
        <v>7.0084220000000004</v>
      </c>
      <c r="D42" s="13">
        <f>LEN(Table1[[#This Row],[Filtro Longitud 4-8]])</f>
        <v>9</v>
      </c>
      <c r="E42" s="13">
        <v>614.79999999999995</v>
      </c>
      <c r="F42" s="13">
        <v>3</v>
      </c>
      <c r="G42" s="13">
        <v>5.04</v>
      </c>
      <c r="H42" s="13">
        <v>588.5</v>
      </c>
      <c r="I42" s="13"/>
      <c r="J42" s="13" t="s">
        <v>50</v>
      </c>
      <c r="K42" s="13">
        <v>2</v>
      </c>
      <c r="L42" s="13">
        <v>1.4068830000000001</v>
      </c>
      <c r="M42" s="13">
        <f>LEN(Table2[[#This Row],[Filtro Longitud 4-8]])</f>
        <v>10</v>
      </c>
      <c r="N42" s="13" t="s">
        <v>14</v>
      </c>
      <c r="O42" s="13">
        <v>3</v>
      </c>
      <c r="P42" s="13">
        <v>5.7</v>
      </c>
      <c r="Q42" s="13" t="s">
        <v>14</v>
      </c>
      <c r="R42" s="13"/>
      <c r="S42" s="13" t="s">
        <v>303</v>
      </c>
      <c r="T42" s="13">
        <v>3</v>
      </c>
      <c r="U42" s="13">
        <v>67.53</v>
      </c>
      <c r="V42" s="13">
        <f>LEN(Table3[[#This Row],[Filtro Longitud 4-8]])</f>
        <v>9</v>
      </c>
      <c r="W42" s="13">
        <v>549</v>
      </c>
      <c r="X42" s="13">
        <v>0</v>
      </c>
      <c r="Y42" s="13">
        <v>7.53</v>
      </c>
      <c r="Z42" s="13">
        <v>463</v>
      </c>
      <c r="AA42" s="13"/>
      <c r="AB42" s="18" t="s">
        <v>114</v>
      </c>
      <c r="AC42" s="15">
        <v>4</v>
      </c>
      <c r="AD42" s="18">
        <v>21.08</v>
      </c>
      <c r="AE42" s="16">
        <f>LEN(Table4[[#This Row],[Filtro Longitud 4-8]])</f>
        <v>9</v>
      </c>
      <c r="AF42" s="18">
        <v>540</v>
      </c>
      <c r="AG42" s="18">
        <v>1</v>
      </c>
      <c r="AH42" s="18">
        <v>8.94</v>
      </c>
      <c r="AI42" s="18">
        <v>123</v>
      </c>
    </row>
    <row r="43" spans="1:35" x14ac:dyDescent="0.25">
      <c r="A43" s="13" t="s">
        <v>175</v>
      </c>
      <c r="B43" s="13">
        <v>1</v>
      </c>
      <c r="C43" s="13">
        <v>1.042978</v>
      </c>
      <c r="D43" s="13">
        <f>LEN(Table1[[#This Row],[Filtro Longitud 4-8]])</f>
        <v>9</v>
      </c>
      <c r="E43" s="13" t="s">
        <v>14</v>
      </c>
      <c r="F43" s="13">
        <v>1</v>
      </c>
      <c r="G43" s="13">
        <v>5.94</v>
      </c>
      <c r="H43" s="13"/>
      <c r="I43" s="13"/>
      <c r="J43" s="15" t="s">
        <v>387</v>
      </c>
      <c r="K43" s="15">
        <v>2</v>
      </c>
      <c r="L43" s="15">
        <v>14.367753</v>
      </c>
      <c r="M43" s="13">
        <f>LEN(Table2[[#This Row],[Filtro Longitud 4-8]])</f>
        <v>9</v>
      </c>
      <c r="N43" s="15">
        <v>616.09999999999991</v>
      </c>
      <c r="O43" s="15">
        <v>6</v>
      </c>
      <c r="P43" s="15">
        <v>5.18</v>
      </c>
      <c r="Q43" s="15"/>
      <c r="R43" s="13"/>
      <c r="S43" s="13" t="s">
        <v>304</v>
      </c>
      <c r="T43" s="13">
        <v>3</v>
      </c>
      <c r="U43" s="13">
        <v>195.45</v>
      </c>
      <c r="V43" s="13">
        <f>LEN(Table3[[#This Row],[Filtro Longitud 4-8]])</f>
        <v>6</v>
      </c>
      <c r="W43" s="13">
        <v>572</v>
      </c>
      <c r="X43" s="13">
        <v>10</v>
      </c>
      <c r="Y43" s="13">
        <v>4.62</v>
      </c>
      <c r="Z43" s="13">
        <v>413</v>
      </c>
      <c r="AA43" s="13"/>
      <c r="AB43" s="13" t="s">
        <v>115</v>
      </c>
      <c r="AC43" s="15">
        <v>4</v>
      </c>
      <c r="AD43" s="13">
        <v>5.76</v>
      </c>
      <c r="AE43" s="16">
        <f>LEN(Table4[[#This Row],[Filtro Longitud 4-8]])</f>
        <v>9</v>
      </c>
      <c r="AF43" s="13"/>
      <c r="AG43" s="13">
        <v>3</v>
      </c>
      <c r="AH43" s="13">
        <v>8.16</v>
      </c>
      <c r="AI43" s="13">
        <v>440</v>
      </c>
    </row>
    <row r="44" spans="1:35" x14ac:dyDescent="0.25">
      <c r="A44" s="13" t="s">
        <v>176</v>
      </c>
      <c r="B44" s="13">
        <v>1</v>
      </c>
      <c r="C44" s="13">
        <v>1.2444249999999999</v>
      </c>
      <c r="D44" s="13">
        <f>LEN(Table1[[#This Row],[Filtro Longitud 4-8]])</f>
        <v>7</v>
      </c>
      <c r="E44" s="13" t="s">
        <v>14</v>
      </c>
      <c r="F44" s="13">
        <v>8</v>
      </c>
      <c r="G44" s="13">
        <v>10.65</v>
      </c>
      <c r="H44" s="13"/>
      <c r="I44" s="13"/>
      <c r="J44" s="14" t="s">
        <v>331</v>
      </c>
      <c r="K44" s="14">
        <v>2</v>
      </c>
      <c r="L44" s="14">
        <v>67.969025000000002</v>
      </c>
      <c r="M44" s="13">
        <f>LEN(Table2[[#This Row],[Filtro Longitud 4-8]])</f>
        <v>11</v>
      </c>
      <c r="N44" s="14">
        <v>577.1</v>
      </c>
      <c r="O44" s="14">
        <v>3</v>
      </c>
      <c r="P44" s="14">
        <v>5.42</v>
      </c>
      <c r="Q44" s="14">
        <v>357.2</v>
      </c>
      <c r="R44" s="13"/>
      <c r="S44" s="21" t="s">
        <v>305</v>
      </c>
      <c r="T44" s="13">
        <v>3</v>
      </c>
      <c r="U44" s="21">
        <v>42.88</v>
      </c>
      <c r="V44" s="13">
        <f>LEN(Table3[[#This Row],[Filtro Longitud 4-8]])</f>
        <v>9</v>
      </c>
      <c r="W44" s="21"/>
      <c r="X44" s="21">
        <v>0</v>
      </c>
      <c r="Y44" s="21">
        <v>7.11</v>
      </c>
      <c r="Z44" s="21"/>
      <c r="AA44" s="13"/>
      <c r="AB44" s="15" t="s">
        <v>401</v>
      </c>
      <c r="AC44" s="15">
        <v>4</v>
      </c>
      <c r="AD44" s="15">
        <v>10.885</v>
      </c>
      <c r="AE44" s="16">
        <f>LEN(Table4[[#This Row],[Filtro Longitud 4-8]])</f>
        <v>8</v>
      </c>
      <c r="AF44" s="15"/>
      <c r="AG44" s="15">
        <v>1</v>
      </c>
      <c r="AH44" s="15">
        <v>6.79</v>
      </c>
      <c r="AI44" s="15">
        <v>451</v>
      </c>
    </row>
    <row r="45" spans="1:35" x14ac:dyDescent="0.25">
      <c r="A45" s="13" t="s">
        <v>177</v>
      </c>
      <c r="B45" s="13">
        <v>1</v>
      </c>
      <c r="C45" s="13">
        <v>4.1816599999999999</v>
      </c>
      <c r="D45" s="13">
        <f>LEN(Table1[[#This Row],[Filtro Longitud 4-8]])</f>
        <v>10</v>
      </c>
      <c r="E45" s="13">
        <v>364.8</v>
      </c>
      <c r="F45" s="13">
        <v>3</v>
      </c>
      <c r="G45" s="13">
        <v>9.56</v>
      </c>
      <c r="H45" s="13">
        <v>365.5</v>
      </c>
      <c r="I45" s="13"/>
      <c r="J45" s="18" t="s">
        <v>51</v>
      </c>
      <c r="K45" s="18">
        <v>2</v>
      </c>
      <c r="L45" s="18">
        <v>21.379425000000001</v>
      </c>
      <c r="M45" s="13">
        <f>LEN(Table2[[#This Row],[Filtro Longitud 4-8]])</f>
        <v>9</v>
      </c>
      <c r="N45" s="18">
        <v>558.5</v>
      </c>
      <c r="O45" s="18">
        <v>5</v>
      </c>
      <c r="P45" s="18">
        <v>8.7799999999999994</v>
      </c>
      <c r="Q45" s="18">
        <v>337.8</v>
      </c>
      <c r="R45" s="13"/>
      <c r="S45" s="21" t="s">
        <v>241</v>
      </c>
      <c r="T45" s="13">
        <v>3</v>
      </c>
      <c r="U45" s="21">
        <v>87.16</v>
      </c>
      <c r="V45" s="13">
        <f>LEN(Table3[[#This Row],[Filtro Longitud 4-8]])</f>
        <v>8</v>
      </c>
      <c r="W45" s="21">
        <v>566</v>
      </c>
      <c r="X45" s="21">
        <v>5</v>
      </c>
      <c r="Y45" s="21">
        <v>3.95</v>
      </c>
      <c r="Z45" s="21">
        <v>617</v>
      </c>
      <c r="AA45" s="13"/>
      <c r="AB45" s="18" t="s">
        <v>116</v>
      </c>
      <c r="AC45" s="15">
        <v>4</v>
      </c>
      <c r="AD45" s="18">
        <v>108.92</v>
      </c>
      <c r="AE45" s="16">
        <f>LEN(Table4[[#This Row],[Filtro Longitud 4-8]])</f>
        <v>7</v>
      </c>
      <c r="AF45" s="18">
        <v>525</v>
      </c>
      <c r="AG45" s="18">
        <v>16</v>
      </c>
      <c r="AH45" s="18">
        <v>8.2799999999999994</v>
      </c>
      <c r="AI45" s="18">
        <v>228</v>
      </c>
    </row>
    <row r="46" spans="1:35" x14ac:dyDescent="0.25">
      <c r="A46" s="13" t="s">
        <v>178</v>
      </c>
      <c r="B46" s="13">
        <v>1</v>
      </c>
      <c r="C46" s="13">
        <v>22.913025000000001</v>
      </c>
      <c r="D46" s="13">
        <f>LEN(Table1[[#This Row],[Filtro Longitud 4-8]])</f>
        <v>10</v>
      </c>
      <c r="E46" s="13">
        <v>599.5</v>
      </c>
      <c r="F46" s="13">
        <v>3</v>
      </c>
      <c r="G46" s="13">
        <v>4.18</v>
      </c>
      <c r="H46" s="13">
        <v>434.6</v>
      </c>
      <c r="I46" s="13"/>
      <c r="J46" s="18" t="s">
        <v>52</v>
      </c>
      <c r="K46" s="18">
        <v>2</v>
      </c>
      <c r="L46" s="18">
        <v>31.529778</v>
      </c>
      <c r="M46" s="13">
        <f>LEN(Table2[[#This Row],[Filtro Longitud 4-8]])</f>
        <v>10</v>
      </c>
      <c r="N46" s="18">
        <v>605.1</v>
      </c>
      <c r="O46" s="18">
        <v>1</v>
      </c>
      <c r="P46" s="18">
        <v>6.38</v>
      </c>
      <c r="Q46" s="18">
        <v>316.10000000000002</v>
      </c>
      <c r="R46" s="13"/>
      <c r="S46" s="13" t="s">
        <v>306</v>
      </c>
      <c r="T46" s="13">
        <v>3</v>
      </c>
      <c r="U46" s="13">
        <v>7.0475000000000003</v>
      </c>
      <c r="V46" s="13">
        <f>LEN(Table3[[#This Row],[Filtro Longitud 4-8]])</f>
        <v>8</v>
      </c>
      <c r="W46" s="13">
        <v>441</v>
      </c>
      <c r="X46" s="13">
        <v>0</v>
      </c>
      <c r="Y46" s="13">
        <v>8.61</v>
      </c>
      <c r="Z46" s="13">
        <v>548</v>
      </c>
      <c r="AA46" s="13"/>
      <c r="AB46" s="18" t="s">
        <v>117</v>
      </c>
      <c r="AC46" s="15">
        <v>4</v>
      </c>
      <c r="AD46" s="18">
        <v>82.74</v>
      </c>
      <c r="AE46" s="16">
        <f>LEN(Table4[[#This Row],[Filtro Longitud 4-8]])</f>
        <v>8</v>
      </c>
      <c r="AF46" s="18">
        <v>552</v>
      </c>
      <c r="AG46" s="18">
        <v>1</v>
      </c>
      <c r="AH46" s="18">
        <v>4.4400000000000004</v>
      </c>
      <c r="AI46" s="18">
        <v>361</v>
      </c>
    </row>
    <row r="47" spans="1:35" x14ac:dyDescent="0.25">
      <c r="A47" s="13" t="s">
        <v>179</v>
      </c>
      <c r="B47" s="13">
        <v>1</v>
      </c>
      <c r="C47" s="13">
        <v>56.583993999999997</v>
      </c>
      <c r="D47" s="13">
        <f>LEN(Table1[[#This Row],[Filtro Longitud 4-8]])</f>
        <v>8</v>
      </c>
      <c r="E47" s="13">
        <v>553.80000000000007</v>
      </c>
      <c r="F47" s="13">
        <v>6</v>
      </c>
      <c r="G47" s="13">
        <v>4.0199999999999996</v>
      </c>
      <c r="H47" s="13">
        <v>453.09999999999997</v>
      </c>
      <c r="I47" s="13"/>
      <c r="J47" s="13" t="s">
        <v>53</v>
      </c>
      <c r="K47" s="13">
        <v>2</v>
      </c>
      <c r="L47" s="13">
        <v>2.5992999999999999E-2</v>
      </c>
      <c r="M47" s="13">
        <f>LEN(Table2[[#This Row],[Filtro Longitud 4-8]])</f>
        <v>8</v>
      </c>
      <c r="N47" s="13" t="s">
        <v>14</v>
      </c>
      <c r="O47" s="13">
        <v>6</v>
      </c>
      <c r="P47" s="13">
        <v>12.84</v>
      </c>
      <c r="Q47" s="13" t="s">
        <v>14</v>
      </c>
      <c r="R47" s="13"/>
      <c r="S47" s="13" t="s">
        <v>307</v>
      </c>
      <c r="T47" s="13">
        <v>3</v>
      </c>
      <c r="U47" s="13">
        <v>11.097499999999998</v>
      </c>
      <c r="V47" s="13">
        <f>LEN(Table3[[#This Row],[Filtro Longitud 4-8]])</f>
        <v>6</v>
      </c>
      <c r="W47" s="13">
        <v>456</v>
      </c>
      <c r="X47" s="13">
        <v>12</v>
      </c>
      <c r="Y47" s="13">
        <v>7.89</v>
      </c>
      <c r="Z47" s="13">
        <v>364</v>
      </c>
      <c r="AA47" s="13"/>
      <c r="AB47" s="18" t="s">
        <v>275</v>
      </c>
      <c r="AC47" s="15">
        <v>4</v>
      </c>
      <c r="AD47" s="18">
        <v>1.1825000000000001</v>
      </c>
      <c r="AE47" s="16">
        <f>LEN(Table4[[#This Row],[Filtro Longitud 4-8]])</f>
        <v>10</v>
      </c>
      <c r="AF47" s="18"/>
      <c r="AG47" s="18">
        <v>0</v>
      </c>
      <c r="AH47" s="18">
        <v>6.47</v>
      </c>
      <c r="AI47" s="18" t="s">
        <v>14</v>
      </c>
    </row>
    <row r="48" spans="1:35" x14ac:dyDescent="0.25">
      <c r="A48" s="13" t="s">
        <v>180</v>
      </c>
      <c r="B48" s="13">
        <v>1</v>
      </c>
      <c r="C48" s="13">
        <v>0.14296300000000001</v>
      </c>
      <c r="D48" s="13">
        <f>LEN(Table1[[#This Row],[Filtro Longitud 4-8]])</f>
        <v>9</v>
      </c>
      <c r="E48" s="13" t="s">
        <v>14</v>
      </c>
      <c r="F48" s="13">
        <v>4</v>
      </c>
      <c r="G48" s="13">
        <v>11.85</v>
      </c>
      <c r="H48" s="13"/>
      <c r="I48" s="13"/>
      <c r="J48" s="18" t="s">
        <v>54</v>
      </c>
      <c r="K48" s="18">
        <v>2</v>
      </c>
      <c r="L48" s="18">
        <v>1.68631</v>
      </c>
      <c r="M48" s="13">
        <f>LEN(Table2[[#This Row],[Filtro Longitud 4-8]])</f>
        <v>6</v>
      </c>
      <c r="N48" s="18" t="s">
        <v>14</v>
      </c>
      <c r="O48" s="18">
        <v>6</v>
      </c>
      <c r="P48" s="18">
        <v>8.59</v>
      </c>
      <c r="Q48" s="18" t="s">
        <v>14</v>
      </c>
      <c r="R48" s="13"/>
      <c r="S48" s="13" t="s">
        <v>308</v>
      </c>
      <c r="T48" s="13">
        <v>3</v>
      </c>
      <c r="U48" s="13">
        <v>183.63</v>
      </c>
      <c r="V48" s="13">
        <f>LEN(Table3[[#This Row],[Filtro Longitud 4-8]])</f>
        <v>10</v>
      </c>
      <c r="W48" s="13"/>
      <c r="X48" s="13">
        <v>1</v>
      </c>
      <c r="Y48" s="13">
        <v>6.24</v>
      </c>
      <c r="Z48" s="13">
        <v>331</v>
      </c>
      <c r="AA48" s="13"/>
      <c r="AB48" s="17" t="s">
        <v>402</v>
      </c>
      <c r="AC48" s="15">
        <v>4</v>
      </c>
      <c r="AD48" s="17">
        <v>1.5724999999999998</v>
      </c>
      <c r="AE48" s="16">
        <f>LEN(Table4[[#This Row],[Filtro Longitud 4-8]])</f>
        <v>10</v>
      </c>
      <c r="AF48" s="17"/>
      <c r="AG48" s="17">
        <v>0</v>
      </c>
      <c r="AH48" s="17">
        <v>9.9</v>
      </c>
      <c r="AI48" s="17">
        <v>315</v>
      </c>
    </row>
    <row r="49" spans="1:35" x14ac:dyDescent="0.25">
      <c r="A49" s="13" t="s">
        <v>349</v>
      </c>
      <c r="B49" s="13">
        <v>1</v>
      </c>
      <c r="C49" s="13">
        <v>9.334816</v>
      </c>
      <c r="D49" s="13">
        <f>LEN(Table1[[#This Row],[Filtro Longitud 4-8]])</f>
        <v>9</v>
      </c>
      <c r="E49" s="13">
        <v>650.19999999999993</v>
      </c>
      <c r="F49" s="13">
        <v>6</v>
      </c>
      <c r="G49" s="13">
        <v>6.18</v>
      </c>
      <c r="H49" s="13">
        <v>407.2</v>
      </c>
      <c r="I49" s="13"/>
      <c r="J49" s="18" t="s">
        <v>55</v>
      </c>
      <c r="K49" s="18">
        <v>2</v>
      </c>
      <c r="L49" s="18">
        <v>10.848921000000001</v>
      </c>
      <c r="M49" s="13">
        <f>LEN(Table2[[#This Row],[Filtro Longitud 4-8]])</f>
        <v>8</v>
      </c>
      <c r="N49" s="18">
        <v>425.1</v>
      </c>
      <c r="O49" s="18">
        <v>4</v>
      </c>
      <c r="P49" s="18">
        <v>11.6</v>
      </c>
      <c r="Q49" s="18">
        <v>297.7</v>
      </c>
      <c r="R49" s="13"/>
      <c r="S49" s="25" t="s">
        <v>395</v>
      </c>
      <c r="T49" s="13">
        <v>3</v>
      </c>
      <c r="U49" s="25">
        <v>134.84</v>
      </c>
      <c r="V49" s="13">
        <f>LEN(Table3[[#This Row],[Filtro Longitud 4-8]])</f>
        <v>8</v>
      </c>
      <c r="W49" s="25"/>
      <c r="X49" s="25">
        <v>4</v>
      </c>
      <c r="Y49" s="15">
        <v>6.4</v>
      </c>
      <c r="Z49" s="25"/>
      <c r="AA49" s="13"/>
      <c r="AB49" s="18" t="s">
        <v>118</v>
      </c>
      <c r="AC49" s="15">
        <v>4</v>
      </c>
      <c r="AD49" s="18">
        <v>5.58</v>
      </c>
      <c r="AE49" s="16">
        <f>LEN(Table4[[#This Row],[Filtro Longitud 4-8]])</f>
        <v>11</v>
      </c>
      <c r="AF49" s="18"/>
      <c r="AG49" s="18">
        <v>1</v>
      </c>
      <c r="AH49" s="18">
        <v>7.95</v>
      </c>
      <c r="AI49" s="18">
        <v>447</v>
      </c>
    </row>
    <row r="50" spans="1:35" x14ac:dyDescent="0.25">
      <c r="A50" s="18" t="s">
        <v>181</v>
      </c>
      <c r="B50" s="18">
        <v>1</v>
      </c>
      <c r="C50" s="18">
        <v>7.4731000000000006E-2</v>
      </c>
      <c r="D50" s="13">
        <f>LEN(Table1[[#This Row],[Filtro Longitud 4-8]])</f>
        <v>10</v>
      </c>
      <c r="E50" s="18" t="s">
        <v>14</v>
      </c>
      <c r="F50" s="18">
        <v>2</v>
      </c>
      <c r="G50" s="18">
        <v>7.58</v>
      </c>
      <c r="H50" s="18"/>
      <c r="I50" s="13"/>
      <c r="J50" s="14" t="s">
        <v>56</v>
      </c>
      <c r="K50" s="14">
        <v>2</v>
      </c>
      <c r="L50" s="14">
        <v>71.218177999999995</v>
      </c>
      <c r="M50" s="13">
        <f>LEN(Table2[[#This Row],[Filtro Longitud 4-8]])</f>
        <v>7</v>
      </c>
      <c r="N50" s="14">
        <v>665</v>
      </c>
      <c r="O50" s="14">
        <v>9</v>
      </c>
      <c r="P50" s="14">
        <v>4.6399999999999997</v>
      </c>
      <c r="Q50" s="14">
        <v>529.90000000000009</v>
      </c>
      <c r="R50" s="13"/>
      <c r="S50" s="21" t="s">
        <v>309</v>
      </c>
      <c r="T50" s="13">
        <v>3</v>
      </c>
      <c r="U50" s="21">
        <v>1.57</v>
      </c>
      <c r="V50" s="13">
        <f>LEN(Table3[[#This Row],[Filtro Longitud 4-8]])</f>
        <v>7</v>
      </c>
      <c r="W50" s="21">
        <v>444</v>
      </c>
      <c r="X50" s="21">
        <v>2</v>
      </c>
      <c r="Y50" s="21">
        <v>7.85</v>
      </c>
      <c r="Z50" s="21">
        <v>534</v>
      </c>
      <c r="AA50" s="13"/>
      <c r="AB50" s="18" t="s">
        <v>119</v>
      </c>
      <c r="AC50" s="15">
        <v>4</v>
      </c>
      <c r="AD50" s="18">
        <v>7.85</v>
      </c>
      <c r="AE50" s="16">
        <f>LEN(Table4[[#This Row],[Filtro Longitud 4-8]])</f>
        <v>7</v>
      </c>
      <c r="AF50" s="18">
        <v>538</v>
      </c>
      <c r="AG50" s="18">
        <v>0</v>
      </c>
      <c r="AH50" s="18">
        <v>5.44</v>
      </c>
      <c r="AI50" s="18">
        <v>352</v>
      </c>
    </row>
    <row r="51" spans="1:35" x14ac:dyDescent="0.25">
      <c r="A51" s="18" t="s">
        <v>350</v>
      </c>
      <c r="B51" s="18">
        <v>1</v>
      </c>
      <c r="C51" s="18">
        <v>17.620155</v>
      </c>
      <c r="D51" s="13">
        <f>LEN(Table1[[#This Row],[Filtro Longitud 4-8]])</f>
        <v>8</v>
      </c>
      <c r="E51" s="18">
        <v>645.5</v>
      </c>
      <c r="F51" s="18">
        <v>7</v>
      </c>
      <c r="G51" s="18">
        <v>6.61</v>
      </c>
      <c r="H51" s="18">
        <v>426.49999999999994</v>
      </c>
      <c r="I51" s="13"/>
      <c r="J51" s="18" t="s">
        <v>57</v>
      </c>
      <c r="K51" s="18">
        <v>2</v>
      </c>
      <c r="L51" s="18">
        <v>0.58159799999999995</v>
      </c>
      <c r="M51" s="13">
        <f>LEN(Table2[[#This Row],[Filtro Longitud 4-8]])</f>
        <v>8</v>
      </c>
      <c r="N51" s="18" t="s">
        <v>14</v>
      </c>
      <c r="O51" s="18">
        <v>9</v>
      </c>
      <c r="P51" s="18">
        <v>12.55</v>
      </c>
      <c r="Q51" s="18" t="s">
        <v>14</v>
      </c>
      <c r="R51" s="13"/>
      <c r="S51" s="13" t="s">
        <v>310</v>
      </c>
      <c r="T51" s="13">
        <v>3</v>
      </c>
      <c r="U51" s="13">
        <v>20.41</v>
      </c>
      <c r="V51" s="13">
        <f>LEN(Table3[[#This Row],[Filtro Longitud 4-8]])</f>
        <v>8</v>
      </c>
      <c r="W51" s="13">
        <v>495</v>
      </c>
      <c r="X51" s="13">
        <v>0</v>
      </c>
      <c r="Y51" s="13">
        <v>10</v>
      </c>
      <c r="Z51" s="13">
        <v>251</v>
      </c>
      <c r="AA51" s="13"/>
      <c r="AB51" s="18" t="s">
        <v>276</v>
      </c>
      <c r="AC51" s="15">
        <v>4</v>
      </c>
      <c r="AD51" s="18">
        <v>8.7524999999999995</v>
      </c>
      <c r="AE51" s="16">
        <f>LEN(Table4[[#This Row],[Filtro Longitud 4-8]])</f>
        <v>10</v>
      </c>
      <c r="AF51" s="18"/>
      <c r="AG51" s="18">
        <v>0</v>
      </c>
      <c r="AH51" s="18">
        <v>6.33</v>
      </c>
      <c r="AI51" s="18" t="s">
        <v>14</v>
      </c>
    </row>
    <row r="52" spans="1:35" x14ac:dyDescent="0.25">
      <c r="A52" s="22" t="s">
        <v>408</v>
      </c>
      <c r="B52" s="22">
        <v>1</v>
      </c>
      <c r="C52" s="22">
        <v>2.3426390000000001</v>
      </c>
      <c r="D52" s="13">
        <f>LEN(Table1[[#This Row],[Filtro Longitud 4-8]])</f>
        <v>9</v>
      </c>
      <c r="E52" s="22">
        <v>607.9</v>
      </c>
      <c r="F52" s="22">
        <v>0</v>
      </c>
      <c r="G52" s="22">
        <v>3.64</v>
      </c>
      <c r="H52" s="22">
        <v>606.9</v>
      </c>
      <c r="I52" s="13"/>
      <c r="J52" s="18" t="s">
        <v>58</v>
      </c>
      <c r="K52" s="18">
        <v>2</v>
      </c>
      <c r="L52" s="18">
        <v>11.693701000000001</v>
      </c>
      <c r="M52" s="13">
        <f>LEN(Table2[[#This Row],[Filtro Longitud 4-8]])</f>
        <v>7</v>
      </c>
      <c r="N52" s="18">
        <v>560</v>
      </c>
      <c r="O52" s="18">
        <v>8</v>
      </c>
      <c r="P52" s="18">
        <v>9.16</v>
      </c>
      <c r="Q52" s="18">
        <v>443</v>
      </c>
      <c r="R52" s="13"/>
      <c r="S52" s="13" t="s">
        <v>311</v>
      </c>
      <c r="T52" s="13">
        <v>3</v>
      </c>
      <c r="U52" s="13">
        <v>0.22500000000000001</v>
      </c>
      <c r="V52" s="13">
        <f>LEN(Table3[[#This Row],[Filtro Longitud 4-8]])</f>
        <v>9</v>
      </c>
      <c r="W52" s="13"/>
      <c r="X52" s="13">
        <v>1</v>
      </c>
      <c r="Y52" s="13">
        <v>8.5299999999999994</v>
      </c>
      <c r="Z52" s="13" t="s">
        <v>14</v>
      </c>
      <c r="AA52" s="13"/>
      <c r="AB52" s="15" t="s">
        <v>403</v>
      </c>
      <c r="AC52" s="15">
        <v>4</v>
      </c>
      <c r="AD52" s="15">
        <v>7.4775</v>
      </c>
      <c r="AE52" s="16">
        <f>LEN(Table4[[#This Row],[Filtro Longitud 4-8]])</f>
        <v>9</v>
      </c>
      <c r="AF52" s="15">
        <v>532</v>
      </c>
      <c r="AG52" s="15">
        <v>1</v>
      </c>
      <c r="AH52" s="15">
        <v>7.83</v>
      </c>
      <c r="AI52" s="15">
        <v>355</v>
      </c>
    </row>
    <row r="53" spans="1:35" x14ac:dyDescent="0.25">
      <c r="A53" s="12" t="s">
        <v>182</v>
      </c>
      <c r="B53" s="12">
        <v>1</v>
      </c>
      <c r="C53" s="12">
        <v>2.5992999999999999E-2</v>
      </c>
      <c r="D53" s="13">
        <f>LEN(Table1[[#This Row],[Filtro Longitud 4-8]])</f>
        <v>8</v>
      </c>
      <c r="E53" s="12" t="s">
        <v>14</v>
      </c>
      <c r="F53" s="12">
        <v>17</v>
      </c>
      <c r="G53" s="12">
        <v>9.4700000000000006</v>
      </c>
      <c r="H53" s="12"/>
      <c r="I53" s="13"/>
      <c r="J53" s="18" t="s">
        <v>59</v>
      </c>
      <c r="K53" s="18">
        <v>2</v>
      </c>
      <c r="L53" s="18">
        <v>1.816276</v>
      </c>
      <c r="M53" s="13">
        <f>LEN(Table2[[#This Row],[Filtro Longitud 4-8]])</f>
        <v>9</v>
      </c>
      <c r="N53" s="18" t="s">
        <v>14</v>
      </c>
      <c r="O53" s="18">
        <v>3</v>
      </c>
      <c r="P53" s="18">
        <v>9.16</v>
      </c>
      <c r="Q53" s="18" t="s">
        <v>14</v>
      </c>
      <c r="R53" s="13"/>
      <c r="S53" s="13" t="s">
        <v>365</v>
      </c>
      <c r="T53" s="13">
        <v>3</v>
      </c>
      <c r="U53" s="13">
        <v>2.8125</v>
      </c>
      <c r="V53" s="13">
        <f>LEN(Table3[[#This Row],[Filtro Longitud 4-8]])</f>
        <v>9</v>
      </c>
      <c r="W53" s="13"/>
      <c r="X53" s="13">
        <v>0</v>
      </c>
      <c r="Y53" s="13">
        <v>9.7799999999999994</v>
      </c>
      <c r="Z53" s="13" t="s">
        <v>14</v>
      </c>
      <c r="AA53" s="13"/>
      <c r="AB53" s="16" t="s">
        <v>120</v>
      </c>
      <c r="AC53" s="15">
        <v>4</v>
      </c>
      <c r="AD53" s="16">
        <v>2.2849999999999997</v>
      </c>
      <c r="AE53" s="16">
        <f>LEN(Table4[[#This Row],[Filtro Longitud 4-8]])</f>
        <v>9</v>
      </c>
      <c r="AF53" s="16">
        <v>483</v>
      </c>
      <c r="AG53" s="16">
        <v>1</v>
      </c>
      <c r="AH53" s="16">
        <v>10.95</v>
      </c>
      <c r="AI53" s="16">
        <v>404</v>
      </c>
    </row>
    <row r="54" spans="1:35" x14ac:dyDescent="0.25">
      <c r="A54" s="13" t="s">
        <v>183</v>
      </c>
      <c r="B54" s="13">
        <v>1</v>
      </c>
      <c r="C54" s="13">
        <v>4.500076</v>
      </c>
      <c r="D54" s="13">
        <f>LEN(Table1[[#This Row],[Filtro Longitud 4-8]])</f>
        <v>7</v>
      </c>
      <c r="E54" s="13">
        <v>510.40000000000003</v>
      </c>
      <c r="F54" s="13">
        <v>14</v>
      </c>
      <c r="G54" s="13">
        <v>4.6399999999999997</v>
      </c>
      <c r="H54" s="13">
        <v>531.20000000000005</v>
      </c>
      <c r="I54" s="13"/>
      <c r="J54" s="18" t="s">
        <v>60</v>
      </c>
      <c r="K54" s="18">
        <v>2</v>
      </c>
      <c r="L54" s="18">
        <v>1.176193</v>
      </c>
      <c r="M54" s="13">
        <f>LEN(Table2[[#This Row],[Filtro Longitud 4-8]])</f>
        <v>7</v>
      </c>
      <c r="N54" s="18" t="s">
        <v>14</v>
      </c>
      <c r="O54" s="18">
        <v>4</v>
      </c>
      <c r="P54" s="18">
        <v>9.94</v>
      </c>
      <c r="Q54" s="18" t="s">
        <v>14</v>
      </c>
      <c r="R54" s="13"/>
      <c r="S54" s="13" t="s">
        <v>312</v>
      </c>
      <c r="T54" s="13">
        <v>3</v>
      </c>
      <c r="U54" s="13">
        <v>0.50749999999999995</v>
      </c>
      <c r="V54" s="13">
        <f>LEN(Table3[[#This Row],[Filtro Longitud 4-8]])</f>
        <v>9</v>
      </c>
      <c r="W54" s="13"/>
      <c r="X54" s="13">
        <v>0</v>
      </c>
      <c r="Y54" s="13">
        <v>9</v>
      </c>
      <c r="Z54" s="13" t="s">
        <v>14</v>
      </c>
      <c r="AA54" s="13"/>
      <c r="AB54" s="18" t="s">
        <v>121</v>
      </c>
      <c r="AC54" s="15">
        <v>4</v>
      </c>
      <c r="AD54" s="18">
        <v>6.0350000000000001</v>
      </c>
      <c r="AE54" s="16">
        <f>LEN(Table4[[#This Row],[Filtro Longitud 4-8]])</f>
        <v>10</v>
      </c>
      <c r="AF54" s="18">
        <v>490</v>
      </c>
      <c r="AG54" s="18">
        <v>0</v>
      </c>
      <c r="AH54" s="18">
        <v>9.5</v>
      </c>
      <c r="AI54" s="18">
        <v>205</v>
      </c>
    </row>
    <row r="55" spans="1:35" x14ac:dyDescent="0.25">
      <c r="A55" s="13" t="s">
        <v>184</v>
      </c>
      <c r="B55" s="13">
        <v>1</v>
      </c>
      <c r="C55" s="13">
        <v>0.30542000000000002</v>
      </c>
      <c r="D55" s="13">
        <f>LEN(Table1[[#This Row],[Filtro Longitud 4-8]])</f>
        <v>7</v>
      </c>
      <c r="E55" s="13" t="s">
        <v>14</v>
      </c>
      <c r="F55" s="13">
        <v>11</v>
      </c>
      <c r="G55" s="13">
        <v>8.8000000000000007</v>
      </c>
      <c r="H55" s="13"/>
      <c r="I55" s="13"/>
      <c r="J55" s="14" t="s">
        <v>61</v>
      </c>
      <c r="K55" s="14">
        <v>2</v>
      </c>
      <c r="L55" s="14">
        <v>7.7329829999999999</v>
      </c>
      <c r="M55" s="13">
        <f>LEN(Table2[[#This Row],[Filtro Longitud 4-8]])</f>
        <v>9</v>
      </c>
      <c r="N55" s="14">
        <v>537.1</v>
      </c>
      <c r="O55" s="14">
        <v>3</v>
      </c>
      <c r="P55" s="14">
        <v>7.74</v>
      </c>
      <c r="Q55" s="14">
        <v>320.7</v>
      </c>
      <c r="R55" s="13"/>
      <c r="S55" s="13" t="s">
        <v>242</v>
      </c>
      <c r="T55" s="13">
        <v>3</v>
      </c>
      <c r="U55" s="13">
        <v>10.96</v>
      </c>
      <c r="V55" s="13">
        <f>LEN(Table3[[#This Row],[Filtro Longitud 4-8]])</f>
        <v>9</v>
      </c>
      <c r="W55" s="13">
        <v>522</v>
      </c>
      <c r="X55" s="13">
        <v>1</v>
      </c>
      <c r="Y55" s="13">
        <v>4.2</v>
      </c>
      <c r="Z55" s="13">
        <v>589</v>
      </c>
      <c r="AA55" s="13"/>
      <c r="AB55" s="18" t="s">
        <v>277</v>
      </c>
      <c r="AC55" s="15">
        <v>4</v>
      </c>
      <c r="AD55" s="18">
        <v>118.07</v>
      </c>
      <c r="AE55" s="16">
        <f>LEN(Table4[[#This Row],[Filtro Longitud 4-8]])</f>
        <v>8</v>
      </c>
      <c r="AF55" s="18"/>
      <c r="AG55" s="18">
        <v>0</v>
      </c>
      <c r="AH55" s="18">
        <v>3.4828680000000003</v>
      </c>
      <c r="AI55" s="18"/>
    </row>
    <row r="56" spans="1:35" x14ac:dyDescent="0.25">
      <c r="A56" s="13" t="s">
        <v>351</v>
      </c>
      <c r="B56" s="13">
        <v>1</v>
      </c>
      <c r="C56" s="13">
        <v>124.137128</v>
      </c>
      <c r="D56" s="13">
        <f>LEN(Table1[[#This Row],[Filtro Longitud 4-8]])</f>
        <v>8</v>
      </c>
      <c r="E56" s="13">
        <v>613.5</v>
      </c>
      <c r="F56" s="13">
        <v>7</v>
      </c>
      <c r="G56" s="13">
        <v>4.4800000000000004</v>
      </c>
      <c r="H56" s="13">
        <v>445.5</v>
      </c>
      <c r="I56" s="13"/>
      <c r="J56" s="18" t="s">
        <v>362</v>
      </c>
      <c r="K56" s="18">
        <v>2</v>
      </c>
      <c r="L56" s="18">
        <v>35.903137000000001</v>
      </c>
      <c r="M56" s="13">
        <f>LEN(Table2[[#This Row],[Filtro Longitud 4-8]])</f>
        <v>10</v>
      </c>
      <c r="N56" s="18">
        <v>558.4</v>
      </c>
      <c r="O56" s="18">
        <v>1</v>
      </c>
      <c r="P56" s="18">
        <v>8.6</v>
      </c>
      <c r="Q56" s="18">
        <v>327.10000000000002</v>
      </c>
      <c r="R56" s="13"/>
      <c r="S56" s="13" t="s">
        <v>366</v>
      </c>
      <c r="T56" s="13">
        <v>3</v>
      </c>
      <c r="U56" s="13">
        <v>4.38</v>
      </c>
      <c r="V56" s="13">
        <f>LEN(Table3[[#This Row],[Filtro Longitud 4-8]])</f>
        <v>9</v>
      </c>
      <c r="W56" s="13"/>
      <c r="X56" s="13">
        <v>2</v>
      </c>
      <c r="Y56" s="13">
        <v>8.6999999999999993</v>
      </c>
      <c r="Z56" s="13">
        <v>523</v>
      </c>
      <c r="AA56" s="13"/>
      <c r="AB56" s="13" t="s">
        <v>279</v>
      </c>
      <c r="AC56" s="15">
        <v>4</v>
      </c>
      <c r="AD56" s="13">
        <v>18.13</v>
      </c>
      <c r="AE56" s="16">
        <f>LEN(Table4[[#This Row],[Filtro Longitud 4-8]])</f>
        <v>8</v>
      </c>
      <c r="AF56" s="13">
        <v>502</v>
      </c>
      <c r="AG56" s="13">
        <v>0</v>
      </c>
      <c r="AH56" s="13">
        <v>7.95</v>
      </c>
      <c r="AI56" s="13">
        <v>440.5</v>
      </c>
    </row>
    <row r="57" spans="1:35" x14ac:dyDescent="0.25">
      <c r="A57" s="18" t="s">
        <v>185</v>
      </c>
      <c r="B57" s="18">
        <v>1</v>
      </c>
      <c r="C57" s="18">
        <v>0.10072399999999999</v>
      </c>
      <c r="D57" s="13">
        <f>LEN(Table1[[#This Row],[Filtro Longitud 4-8]])</f>
        <v>9</v>
      </c>
      <c r="E57" s="18" t="s">
        <v>14</v>
      </c>
      <c r="F57" s="18">
        <v>5</v>
      </c>
      <c r="G57" s="18">
        <v>10.52</v>
      </c>
      <c r="H57" s="18"/>
      <c r="I57" s="13"/>
      <c r="J57" s="18" t="s">
        <v>62</v>
      </c>
      <c r="K57" s="18">
        <v>2</v>
      </c>
      <c r="L57" s="18">
        <v>49.738028999999997</v>
      </c>
      <c r="M57" s="13">
        <f>LEN(Table2[[#This Row],[Filtro Longitud 4-8]])</f>
        <v>10</v>
      </c>
      <c r="N57" s="18">
        <v>609.79999999999995</v>
      </c>
      <c r="O57" s="18">
        <v>4</v>
      </c>
      <c r="P57" s="18">
        <v>5.26</v>
      </c>
      <c r="Q57" s="18">
        <v>386.6</v>
      </c>
      <c r="R57" s="13"/>
      <c r="S57" s="13" t="s">
        <v>243</v>
      </c>
      <c r="T57" s="13">
        <v>3</v>
      </c>
      <c r="U57" s="13">
        <v>1.6074999999999999</v>
      </c>
      <c r="V57" s="13">
        <f>LEN(Table3[[#This Row],[Filtro Longitud 4-8]])</f>
        <v>10</v>
      </c>
      <c r="W57" s="13"/>
      <c r="X57" s="13">
        <v>1</v>
      </c>
      <c r="Y57" s="13">
        <v>5.61</v>
      </c>
      <c r="Z57" s="13" t="s">
        <v>14</v>
      </c>
      <c r="AA57" s="13"/>
      <c r="AB57" s="15" t="s">
        <v>399</v>
      </c>
      <c r="AC57" s="15">
        <v>4</v>
      </c>
      <c r="AD57" s="15">
        <v>4.3800000000000008</v>
      </c>
      <c r="AE57" s="16">
        <f>LEN(Table4[[#This Row],[Filtro Longitud 4-8]])</f>
        <v>9</v>
      </c>
      <c r="AF57" s="15"/>
      <c r="AG57" s="15">
        <v>1</v>
      </c>
      <c r="AH57" s="15">
        <v>7.33</v>
      </c>
      <c r="AI57" s="15" t="s">
        <v>14</v>
      </c>
    </row>
    <row r="58" spans="1:35" x14ac:dyDescent="0.25">
      <c r="A58" s="18" t="s">
        <v>186</v>
      </c>
      <c r="B58" s="18">
        <v>1</v>
      </c>
      <c r="C58" s="18">
        <v>0.78304600000000002</v>
      </c>
      <c r="D58" s="13">
        <f>LEN(Table1[[#This Row],[Filtro Longitud 4-8]])</f>
        <v>8</v>
      </c>
      <c r="E58" s="18"/>
      <c r="F58" s="18">
        <v>2</v>
      </c>
      <c r="G58" s="18">
        <v>9.8000000000000007</v>
      </c>
      <c r="H58" s="18"/>
      <c r="I58" s="13"/>
      <c r="J58" s="13" t="s">
        <v>332</v>
      </c>
      <c r="K58" s="13">
        <v>2</v>
      </c>
      <c r="L58" s="13">
        <v>1.1307050000000001</v>
      </c>
      <c r="M58" s="13">
        <f>LEN(Table2[[#This Row],[Filtro Longitud 4-8]])</f>
        <v>9</v>
      </c>
      <c r="N58" s="13">
        <v>542.5</v>
      </c>
      <c r="O58" s="13">
        <v>0</v>
      </c>
      <c r="P58" s="13">
        <v>10.32</v>
      </c>
      <c r="Q58" s="13">
        <v>287.5</v>
      </c>
      <c r="R58" s="13"/>
      <c r="S58" s="13" t="s">
        <v>244</v>
      </c>
      <c r="T58" s="13">
        <v>3</v>
      </c>
      <c r="U58" s="13">
        <v>3.75</v>
      </c>
      <c r="V58" s="13">
        <f>LEN(Table3[[#This Row],[Filtro Longitud 4-8]])</f>
        <v>9</v>
      </c>
      <c r="W58" s="13">
        <v>517</v>
      </c>
      <c r="X58" s="13">
        <v>2</v>
      </c>
      <c r="Y58" s="13">
        <v>7.5</v>
      </c>
      <c r="Z58" s="13">
        <v>578</v>
      </c>
      <c r="AA58" s="13"/>
      <c r="AB58" s="18" t="s">
        <v>278</v>
      </c>
      <c r="AC58" s="15">
        <v>4</v>
      </c>
      <c r="AD58" s="18">
        <v>2.46</v>
      </c>
      <c r="AE58" s="16">
        <f>LEN(Table4[[#This Row],[Filtro Longitud 4-8]])</f>
        <v>9</v>
      </c>
      <c r="AF58" s="18"/>
      <c r="AG58" s="18">
        <v>0</v>
      </c>
      <c r="AH58" s="18">
        <v>10.4</v>
      </c>
      <c r="AI58" s="18"/>
    </row>
    <row r="59" spans="1:35" x14ac:dyDescent="0.25">
      <c r="A59" s="18" t="s">
        <v>379</v>
      </c>
      <c r="B59" s="18">
        <v>1</v>
      </c>
      <c r="C59" s="18">
        <v>0.19494900000000001</v>
      </c>
      <c r="D59" s="13">
        <f>LEN(Table1[[#This Row],[Filtro Longitud 4-8]])</f>
        <v>7</v>
      </c>
      <c r="E59" s="18" t="s">
        <v>14</v>
      </c>
      <c r="F59" s="18">
        <v>13</v>
      </c>
      <c r="G59" s="18">
        <v>8.08</v>
      </c>
      <c r="H59" s="18" t="s">
        <v>14</v>
      </c>
      <c r="I59" s="13"/>
      <c r="J59" s="23" t="s">
        <v>390</v>
      </c>
      <c r="K59" s="23">
        <v>2</v>
      </c>
      <c r="L59" s="23">
        <v>5.8452260000000003</v>
      </c>
      <c r="M59" s="13">
        <f>LEN(Table2[[#This Row],[Filtro Longitud 4-8]])</f>
        <v>10</v>
      </c>
      <c r="N59" s="23"/>
      <c r="O59" s="23">
        <v>5</v>
      </c>
      <c r="P59" s="23">
        <v>5.92</v>
      </c>
      <c r="Q59" s="23"/>
      <c r="R59" s="13"/>
      <c r="S59" s="13" t="s">
        <v>367</v>
      </c>
      <c r="T59" s="13">
        <v>3</v>
      </c>
      <c r="U59" s="13">
        <v>5.59</v>
      </c>
      <c r="V59" s="13">
        <f>LEN(Table3[[#This Row],[Filtro Longitud 4-8]])</f>
        <v>9</v>
      </c>
      <c r="W59" s="13">
        <v>481</v>
      </c>
      <c r="X59" s="13">
        <v>1</v>
      </c>
      <c r="Y59" s="13">
        <v>7.94</v>
      </c>
      <c r="Z59" s="13">
        <v>497</v>
      </c>
      <c r="AA59" s="13"/>
      <c r="AB59" s="18" t="s">
        <v>122</v>
      </c>
      <c r="AC59" s="15">
        <v>4</v>
      </c>
      <c r="AD59" s="18">
        <v>11.825000000000001</v>
      </c>
      <c r="AE59" s="16">
        <f>LEN(Table4[[#This Row],[Filtro Longitud 4-8]])</f>
        <v>10</v>
      </c>
      <c r="AF59" s="18">
        <v>515</v>
      </c>
      <c r="AG59" s="18">
        <v>0</v>
      </c>
      <c r="AH59" s="18">
        <v>8</v>
      </c>
      <c r="AI59" s="18">
        <v>372</v>
      </c>
    </row>
    <row r="60" spans="1:35" x14ac:dyDescent="0.25">
      <c r="A60" s="28" t="s">
        <v>411</v>
      </c>
      <c r="B60" s="28">
        <v>1</v>
      </c>
      <c r="C60" s="28">
        <v>0.54910700000000001</v>
      </c>
      <c r="D60" s="13">
        <f>LEN(Table1[[#This Row],[Filtro Longitud 4-8]])</f>
        <v>8</v>
      </c>
      <c r="E60" s="28"/>
      <c r="F60" s="28">
        <v>5</v>
      </c>
      <c r="G60" s="28">
        <v>9.19</v>
      </c>
      <c r="H60" s="28"/>
      <c r="I60" s="13"/>
      <c r="J60" s="18" t="s">
        <v>63</v>
      </c>
      <c r="K60" s="18">
        <v>2</v>
      </c>
      <c r="L60" s="18">
        <v>0.116969</v>
      </c>
      <c r="M60" s="13">
        <f>LEN(Table2[[#This Row],[Filtro Longitud 4-8]])</f>
        <v>8</v>
      </c>
      <c r="N60" s="18" t="s">
        <v>14</v>
      </c>
      <c r="O60" s="18">
        <v>8</v>
      </c>
      <c r="P60" s="18">
        <v>12.24</v>
      </c>
      <c r="Q60" s="18" t="s">
        <v>14</v>
      </c>
      <c r="R60" s="13"/>
      <c r="S60" s="13" t="s">
        <v>313</v>
      </c>
      <c r="T60" s="13">
        <v>3</v>
      </c>
      <c r="U60" s="13">
        <v>3.0149999999999997</v>
      </c>
      <c r="V60" s="13">
        <f>LEN(Table3[[#This Row],[Filtro Longitud 4-8]])</f>
        <v>9</v>
      </c>
      <c r="W60" s="13"/>
      <c r="X60" s="13">
        <v>2</v>
      </c>
      <c r="Y60" s="13">
        <v>8.9499999999999993</v>
      </c>
      <c r="Z60" s="13">
        <v>442</v>
      </c>
      <c r="AA60" s="13"/>
      <c r="AB60" s="16" t="s">
        <v>280</v>
      </c>
      <c r="AC60" s="15">
        <v>4</v>
      </c>
      <c r="AD60" s="16">
        <v>0</v>
      </c>
      <c r="AE60" s="16">
        <f>LEN(Table4[[#This Row],[Filtro Longitud 4-8]])</f>
        <v>10</v>
      </c>
      <c r="AF60" s="16"/>
      <c r="AG60" s="16">
        <v>0</v>
      </c>
      <c r="AH60" s="16">
        <v>10.81</v>
      </c>
      <c r="AI60" s="16" t="s">
        <v>14</v>
      </c>
    </row>
    <row r="61" spans="1:35" x14ac:dyDescent="0.25">
      <c r="A61" s="13" t="s">
        <v>187</v>
      </c>
      <c r="B61" s="13">
        <v>1</v>
      </c>
      <c r="C61" s="13">
        <v>0.12021900000000001</v>
      </c>
      <c r="D61" s="13">
        <f>LEN(Table1[[#This Row],[Filtro Longitud 4-8]])</f>
        <v>9</v>
      </c>
      <c r="E61" s="13" t="s">
        <v>14</v>
      </c>
      <c r="F61" s="13">
        <v>4</v>
      </c>
      <c r="G61" s="13">
        <v>12.88</v>
      </c>
      <c r="H61" s="13"/>
      <c r="I61" s="13"/>
      <c r="J61" s="13" t="s">
        <v>64</v>
      </c>
      <c r="K61" s="13">
        <v>2</v>
      </c>
      <c r="L61" s="13">
        <v>19.205742000000001</v>
      </c>
      <c r="M61" s="13">
        <f>LEN(Table2[[#This Row],[Filtro Longitud 4-8]])</f>
        <v>8</v>
      </c>
      <c r="N61" s="13">
        <v>534.5</v>
      </c>
      <c r="O61" s="13">
        <v>4</v>
      </c>
      <c r="P61" s="13">
        <v>11.16</v>
      </c>
      <c r="Q61" s="13">
        <v>409.90000000000003</v>
      </c>
      <c r="R61" s="13"/>
      <c r="S61" s="13" t="s">
        <v>245</v>
      </c>
      <c r="T61" s="13">
        <v>3</v>
      </c>
      <c r="U61" s="13">
        <v>12.9</v>
      </c>
      <c r="V61" s="13">
        <f>LEN(Table3[[#This Row],[Filtro Longitud 4-8]])</f>
        <v>7</v>
      </c>
      <c r="W61" s="13">
        <v>518</v>
      </c>
      <c r="X61" s="13">
        <v>3</v>
      </c>
      <c r="Y61" s="13">
        <v>7.39</v>
      </c>
      <c r="Z61" s="13">
        <v>440</v>
      </c>
      <c r="AA61" s="13"/>
      <c r="AB61" s="18" t="s">
        <v>123</v>
      </c>
      <c r="AC61" s="15">
        <v>4</v>
      </c>
      <c r="AD61" s="18">
        <v>12.93</v>
      </c>
      <c r="AE61" s="16">
        <f>LEN(Table4[[#This Row],[Filtro Longitud 4-8]])</f>
        <v>10</v>
      </c>
      <c r="AF61" s="18"/>
      <c r="AG61" s="18">
        <v>0</v>
      </c>
      <c r="AH61" s="18">
        <v>4.5599999999999996</v>
      </c>
      <c r="AI61" s="18"/>
    </row>
    <row r="62" spans="1:35" x14ac:dyDescent="0.25">
      <c r="A62" s="13" t="s">
        <v>188</v>
      </c>
      <c r="B62" s="13">
        <v>1</v>
      </c>
      <c r="C62" s="13">
        <v>0.107222</v>
      </c>
      <c r="D62" s="13">
        <f>LEN(Table1[[#This Row],[Filtro Longitud 4-8]])</f>
        <v>9</v>
      </c>
      <c r="E62" s="13" t="s">
        <v>14</v>
      </c>
      <c r="F62" s="13">
        <v>5</v>
      </c>
      <c r="G62" s="13">
        <v>10.09</v>
      </c>
      <c r="H62" s="13"/>
      <c r="I62" s="13"/>
      <c r="J62" s="29" t="s">
        <v>419</v>
      </c>
      <c r="K62" s="29">
        <v>2</v>
      </c>
      <c r="L62" s="30">
        <v>5.3383580000000004</v>
      </c>
      <c r="M62" s="13">
        <f>LEN(Table2[[#This Row],[Filtro Longitud 4-8]])</f>
        <v>10</v>
      </c>
      <c r="N62" s="29" t="s">
        <v>14</v>
      </c>
      <c r="O62" s="29">
        <v>2</v>
      </c>
      <c r="P62" s="29">
        <v>8.8800000000000008</v>
      </c>
      <c r="Q62" s="29" t="s">
        <v>14</v>
      </c>
      <c r="R62" s="13"/>
      <c r="S62" s="13" t="s">
        <v>314</v>
      </c>
      <c r="T62" s="13">
        <v>3</v>
      </c>
      <c r="U62" s="13">
        <v>18.4375</v>
      </c>
      <c r="V62" s="13">
        <f>LEN(Table3[[#This Row],[Filtro Longitud 4-8]])</f>
        <v>7</v>
      </c>
      <c r="W62" s="13">
        <v>506</v>
      </c>
      <c r="X62" s="13">
        <v>4</v>
      </c>
      <c r="Y62" s="13">
        <v>4.79</v>
      </c>
      <c r="Z62" s="13">
        <v>551</v>
      </c>
      <c r="AA62" s="13"/>
      <c r="AB62" s="18" t="s">
        <v>281</v>
      </c>
      <c r="AC62" s="15">
        <v>4</v>
      </c>
      <c r="AD62" s="18">
        <v>7.9224999999999994</v>
      </c>
      <c r="AE62" s="16">
        <f>LEN(Table4[[#This Row],[Filtro Longitud 4-8]])</f>
        <v>7</v>
      </c>
      <c r="AF62" s="18">
        <v>423</v>
      </c>
      <c r="AG62" s="18">
        <v>3</v>
      </c>
      <c r="AH62" s="18">
        <v>9.9</v>
      </c>
      <c r="AI62" s="18">
        <v>331</v>
      </c>
    </row>
    <row r="63" spans="1:35" x14ac:dyDescent="0.25">
      <c r="A63" s="13" t="s">
        <v>189</v>
      </c>
      <c r="B63" s="13">
        <v>1</v>
      </c>
      <c r="C63" s="13">
        <v>0.15595899999999999</v>
      </c>
      <c r="D63" s="13">
        <f>LEN(Table1[[#This Row],[Filtro Longitud 4-8]])</f>
        <v>10</v>
      </c>
      <c r="E63" s="13" t="s">
        <v>14</v>
      </c>
      <c r="F63" s="13">
        <v>4</v>
      </c>
      <c r="G63" s="13">
        <v>12.32</v>
      </c>
      <c r="H63" s="13"/>
      <c r="I63" s="13"/>
      <c r="J63" s="13" t="s">
        <v>65</v>
      </c>
      <c r="K63" s="13">
        <v>2</v>
      </c>
      <c r="L63" s="13">
        <v>83.441490000000002</v>
      </c>
      <c r="M63" s="13">
        <f>LEN(Table2[[#This Row],[Filtro Longitud 4-8]])</f>
        <v>8</v>
      </c>
      <c r="N63" s="13">
        <v>528.20000000000005</v>
      </c>
      <c r="O63" s="13">
        <v>3</v>
      </c>
      <c r="P63" s="13">
        <v>7.37</v>
      </c>
      <c r="Q63" s="13">
        <v>212.6</v>
      </c>
      <c r="R63" s="13"/>
      <c r="S63" s="13" t="s">
        <v>246</v>
      </c>
      <c r="T63" s="13">
        <v>3</v>
      </c>
      <c r="U63" s="13">
        <v>3.5999999999999996</v>
      </c>
      <c r="V63" s="13">
        <f>LEN(Table3[[#This Row],[Filtro Longitud 4-8]])</f>
        <v>8</v>
      </c>
      <c r="W63" s="13">
        <v>480</v>
      </c>
      <c r="X63" s="13">
        <v>3</v>
      </c>
      <c r="Y63" s="13">
        <v>8.84</v>
      </c>
      <c r="Z63" s="13">
        <v>415</v>
      </c>
      <c r="AA63" s="13"/>
      <c r="AB63" s="18" t="s">
        <v>124</v>
      </c>
      <c r="AC63" s="15">
        <v>4</v>
      </c>
      <c r="AD63" s="18">
        <v>8.81</v>
      </c>
      <c r="AE63" s="16">
        <f>LEN(Table4[[#This Row],[Filtro Longitud 4-8]])</f>
        <v>9</v>
      </c>
      <c r="AF63" s="18"/>
      <c r="AG63" s="18">
        <v>0</v>
      </c>
      <c r="AH63" s="18">
        <v>10.24</v>
      </c>
      <c r="AI63" s="18"/>
    </row>
    <row r="64" spans="1:35" x14ac:dyDescent="0.25">
      <c r="A64" s="13" t="s">
        <v>352</v>
      </c>
      <c r="B64" s="13">
        <v>1</v>
      </c>
      <c r="C64" s="13">
        <v>21.610115</v>
      </c>
      <c r="D64" s="13">
        <f>LEN(Table1[[#This Row],[Filtro Longitud 4-8]])</f>
        <v>10</v>
      </c>
      <c r="E64" s="13">
        <v>590.5</v>
      </c>
      <c r="F64" s="13">
        <v>5</v>
      </c>
      <c r="G64" s="13">
        <v>4.7</v>
      </c>
      <c r="H64" s="13">
        <v>464.79999999999995</v>
      </c>
      <c r="I64" s="13"/>
      <c r="J64" s="13" t="s">
        <v>66</v>
      </c>
      <c r="K64" s="13">
        <v>2</v>
      </c>
      <c r="L64" s="13">
        <v>3.1354320000000002</v>
      </c>
      <c r="M64" s="13">
        <f>LEN(Table2[[#This Row],[Filtro Longitud 4-8]])</f>
        <v>8</v>
      </c>
      <c r="N64" s="13">
        <v>546.1</v>
      </c>
      <c r="O64" s="13">
        <v>6</v>
      </c>
      <c r="P64" s="13">
        <v>9.4700000000000006</v>
      </c>
      <c r="Q64" s="13">
        <v>400.6</v>
      </c>
      <c r="R64" s="13"/>
      <c r="S64" s="13" t="s">
        <v>315</v>
      </c>
      <c r="T64" s="13">
        <v>3</v>
      </c>
      <c r="U64" s="13">
        <v>0.82</v>
      </c>
      <c r="V64" s="13">
        <f>LEN(Table3[[#This Row],[Filtro Longitud 4-8]])</f>
        <v>8</v>
      </c>
      <c r="W64" s="13"/>
      <c r="X64" s="13">
        <v>0</v>
      </c>
      <c r="Y64" s="13">
        <v>4.17</v>
      </c>
      <c r="Z64" s="13"/>
      <c r="AA64" s="13"/>
      <c r="AB64" s="18" t="s">
        <v>282</v>
      </c>
      <c r="AC64" s="15">
        <v>4</v>
      </c>
      <c r="AD64" s="18">
        <v>11.219999999999999</v>
      </c>
      <c r="AE64" s="16">
        <f>LEN(Table4[[#This Row],[Filtro Longitud 4-8]])</f>
        <v>9</v>
      </c>
      <c r="AF64" s="18">
        <v>504</v>
      </c>
      <c r="AG64" s="18">
        <v>0</v>
      </c>
      <c r="AH64" s="18">
        <v>9</v>
      </c>
      <c r="AI64" s="18">
        <v>351</v>
      </c>
    </row>
    <row r="65" spans="1:35" x14ac:dyDescent="0.25">
      <c r="A65" s="18" t="s">
        <v>190</v>
      </c>
      <c r="B65" s="18">
        <v>1</v>
      </c>
      <c r="C65" s="18">
        <v>31.412807999999998</v>
      </c>
      <c r="D65" s="13">
        <f>LEN(Table1[[#This Row],[Filtro Longitud 4-8]])</f>
        <v>10</v>
      </c>
      <c r="E65" s="18">
        <v>564</v>
      </c>
      <c r="F65" s="18">
        <v>4</v>
      </c>
      <c r="G65" s="18">
        <v>7.12</v>
      </c>
      <c r="H65" s="18">
        <v>459.3</v>
      </c>
      <c r="I65" s="13"/>
      <c r="J65" s="13" t="s">
        <v>67</v>
      </c>
      <c r="K65" s="13">
        <v>2</v>
      </c>
      <c r="L65" s="13">
        <v>81.940382</v>
      </c>
      <c r="M65" s="13">
        <f>LEN(Table2[[#This Row],[Filtro Longitud 4-8]])</f>
        <v>9</v>
      </c>
      <c r="N65" s="13">
        <v>591.20000000000005</v>
      </c>
      <c r="O65" s="13">
        <v>4</v>
      </c>
      <c r="P65" s="13">
        <v>6.54</v>
      </c>
      <c r="Q65" s="13">
        <v>302.09999999999997</v>
      </c>
      <c r="R65" s="13"/>
      <c r="S65" s="13" t="s">
        <v>247</v>
      </c>
      <c r="T65" s="13">
        <v>3</v>
      </c>
      <c r="U65" s="13">
        <v>3.27</v>
      </c>
      <c r="V65" s="13">
        <f>LEN(Table3[[#This Row],[Filtro Longitud 4-8]])</f>
        <v>8</v>
      </c>
      <c r="W65" s="13"/>
      <c r="X65" s="13">
        <v>2</v>
      </c>
      <c r="Y65" s="13">
        <v>6.16</v>
      </c>
      <c r="Z65" s="13"/>
      <c r="AA65" s="13"/>
      <c r="AB65" s="18" t="s">
        <v>125</v>
      </c>
      <c r="AC65" s="15">
        <v>4</v>
      </c>
      <c r="AD65" s="18">
        <v>13.61</v>
      </c>
      <c r="AE65" s="16">
        <f>LEN(Table4[[#This Row],[Filtro Longitud 4-8]])</f>
        <v>10</v>
      </c>
      <c r="AF65" s="18"/>
      <c r="AG65" s="18">
        <v>1</v>
      </c>
      <c r="AH65" s="18">
        <v>10.050000000000001</v>
      </c>
      <c r="AI65" s="18"/>
    </row>
    <row r="66" spans="1:35" x14ac:dyDescent="0.25">
      <c r="A66" s="18" t="s">
        <v>353</v>
      </c>
      <c r="B66" s="18">
        <v>1</v>
      </c>
      <c r="C66" s="18">
        <v>2.589575</v>
      </c>
      <c r="D66" s="13">
        <f>LEN(Table1[[#This Row],[Filtro Longitud 4-8]])</f>
        <v>10</v>
      </c>
      <c r="E66" s="18">
        <v>610.4</v>
      </c>
      <c r="F66" s="18">
        <v>2</v>
      </c>
      <c r="G66" s="18">
        <v>7.28</v>
      </c>
      <c r="H66" s="18">
        <v>495</v>
      </c>
      <c r="I66" s="13"/>
      <c r="J66" s="13" t="s">
        <v>68</v>
      </c>
      <c r="K66" s="13">
        <v>2</v>
      </c>
      <c r="L66" s="13">
        <v>15.706403999999999</v>
      </c>
      <c r="M66" s="13">
        <f>LEN(Table2[[#This Row],[Filtro Longitud 4-8]])</f>
        <v>7</v>
      </c>
      <c r="N66" s="13">
        <v>632.80000000000007</v>
      </c>
      <c r="O66" s="13">
        <v>10</v>
      </c>
      <c r="P66" s="13">
        <v>6.48</v>
      </c>
      <c r="Q66" s="13">
        <v>313.09999999999997</v>
      </c>
      <c r="R66" s="13"/>
      <c r="S66" s="13" t="s">
        <v>248</v>
      </c>
      <c r="T66" s="13">
        <v>3</v>
      </c>
      <c r="U66" s="13">
        <v>1.8874999999999997</v>
      </c>
      <c r="V66" s="13">
        <f>LEN(Table3[[#This Row],[Filtro Longitud 4-8]])</f>
        <v>8</v>
      </c>
      <c r="W66" s="13">
        <v>401</v>
      </c>
      <c r="X66" s="13">
        <v>4</v>
      </c>
      <c r="Y66" s="13">
        <v>7.42</v>
      </c>
      <c r="Z66" s="13">
        <v>472</v>
      </c>
      <c r="AA66" s="13"/>
      <c r="AB66" s="18" t="s">
        <v>283</v>
      </c>
      <c r="AC66" s="15">
        <v>4</v>
      </c>
      <c r="AD66" s="18">
        <v>1.05</v>
      </c>
      <c r="AE66" s="16">
        <f>LEN(Table4[[#This Row],[Filtro Longitud 4-8]])</f>
        <v>9</v>
      </c>
      <c r="AF66" s="18"/>
      <c r="AG66" s="18">
        <v>0</v>
      </c>
      <c r="AH66" s="18">
        <v>12.5</v>
      </c>
      <c r="AI66" s="18"/>
    </row>
    <row r="67" spans="1:35" x14ac:dyDescent="0.25">
      <c r="A67" s="12" t="s">
        <v>191</v>
      </c>
      <c r="B67" s="12">
        <v>1</v>
      </c>
      <c r="C67" s="12">
        <v>0.835032</v>
      </c>
      <c r="D67" s="13">
        <f>LEN(Table1[[#This Row],[Filtro Longitud 4-8]])</f>
        <v>10</v>
      </c>
      <c r="E67" s="12">
        <v>599.5</v>
      </c>
      <c r="F67" s="12">
        <v>2</v>
      </c>
      <c r="G67" s="12">
        <v>5.74</v>
      </c>
      <c r="H67" s="12">
        <v>498.4</v>
      </c>
      <c r="I67" s="13"/>
      <c r="J67" s="13" t="s">
        <v>69</v>
      </c>
      <c r="K67" s="13">
        <v>2</v>
      </c>
      <c r="L67" s="13">
        <v>1.49461</v>
      </c>
      <c r="M67" s="13">
        <f>LEN(Table2[[#This Row],[Filtro Longitud 4-8]])</f>
        <v>7</v>
      </c>
      <c r="N67" s="13">
        <v>609.29999999999995</v>
      </c>
      <c r="O67" s="13">
        <v>3</v>
      </c>
      <c r="P67" s="13">
        <v>6.12</v>
      </c>
      <c r="Q67" s="13">
        <v>403.59999999999997</v>
      </c>
      <c r="R67" s="13"/>
      <c r="S67" s="13" t="s">
        <v>368</v>
      </c>
      <c r="T67" s="13">
        <v>3</v>
      </c>
      <c r="U67" s="13">
        <v>4.92</v>
      </c>
      <c r="V67" s="13">
        <f>LEN(Table3[[#This Row],[Filtro Longitud 4-8]])</f>
        <v>9</v>
      </c>
      <c r="W67" s="13"/>
      <c r="X67" s="13">
        <v>0</v>
      </c>
      <c r="Y67" s="13">
        <v>3.67</v>
      </c>
      <c r="Z67" s="13">
        <v>512</v>
      </c>
      <c r="AA67" s="13"/>
      <c r="AB67" s="18" t="s">
        <v>284</v>
      </c>
      <c r="AC67" s="15">
        <v>4</v>
      </c>
      <c r="AD67" s="18">
        <v>17.634999999999998</v>
      </c>
      <c r="AE67" s="16">
        <f>LEN(Table4[[#This Row],[Filtro Longitud 4-8]])</f>
        <v>6</v>
      </c>
      <c r="AF67" s="18"/>
      <c r="AG67" s="18">
        <v>13</v>
      </c>
      <c r="AH67" s="18">
        <v>8.7899999999999991</v>
      </c>
      <c r="AI67" s="18">
        <v>506</v>
      </c>
    </row>
    <row r="68" spans="1:35" x14ac:dyDescent="0.25">
      <c r="A68" s="18" t="s">
        <v>192</v>
      </c>
      <c r="B68" s="18">
        <v>1</v>
      </c>
      <c r="C68" s="18">
        <v>0.35740699999999997</v>
      </c>
      <c r="D68" s="13">
        <f>LEN(Table1[[#This Row],[Filtro Longitud 4-8]])</f>
        <v>8</v>
      </c>
      <c r="E68" s="18"/>
      <c r="F68" s="18">
        <v>2</v>
      </c>
      <c r="G68" s="18">
        <v>9.52</v>
      </c>
      <c r="H68" s="18"/>
      <c r="I68" s="13"/>
      <c r="J68" s="13" t="s">
        <v>70</v>
      </c>
      <c r="K68" s="13">
        <v>2</v>
      </c>
      <c r="L68" s="13">
        <v>34.697702</v>
      </c>
      <c r="M68" s="13">
        <f>LEN(Table2[[#This Row],[Filtro Longitud 4-8]])</f>
        <v>9</v>
      </c>
      <c r="N68" s="13">
        <v>585.1</v>
      </c>
      <c r="O68" s="13">
        <v>3</v>
      </c>
      <c r="P68" s="13">
        <v>5.3</v>
      </c>
      <c r="Q68" s="13">
        <v>358.9</v>
      </c>
      <c r="R68" s="13"/>
      <c r="S68" s="13" t="s">
        <v>249</v>
      </c>
      <c r="T68" s="13">
        <v>3</v>
      </c>
      <c r="U68" s="13">
        <v>6.1</v>
      </c>
      <c r="V68" s="13">
        <f>LEN(Table3[[#This Row],[Filtro Longitud 4-8]])</f>
        <v>9</v>
      </c>
      <c r="W68" s="13">
        <v>461</v>
      </c>
      <c r="X68" s="13">
        <v>2</v>
      </c>
      <c r="Y68" s="13">
        <v>8.61</v>
      </c>
      <c r="Z68" s="13">
        <v>524.5</v>
      </c>
      <c r="AA68" s="13"/>
      <c r="AB68" s="13" t="s">
        <v>126</v>
      </c>
      <c r="AC68" s="15">
        <v>4</v>
      </c>
      <c r="AD68" s="13">
        <v>0</v>
      </c>
      <c r="AE68" s="16">
        <f>LEN(Table4[[#This Row],[Filtro Longitud 4-8]])</f>
        <v>10</v>
      </c>
      <c r="AF68" s="13"/>
      <c r="AG68" s="13">
        <v>0</v>
      </c>
      <c r="AH68" s="13">
        <v>8.09</v>
      </c>
      <c r="AI68" s="13" t="s">
        <v>14</v>
      </c>
    </row>
    <row r="69" spans="1:35" x14ac:dyDescent="0.25">
      <c r="A69" s="18" t="s">
        <v>193</v>
      </c>
      <c r="B69" s="18">
        <v>1</v>
      </c>
      <c r="C69" s="18">
        <v>108.869359</v>
      </c>
      <c r="D69" s="13">
        <f>LEN(Table1[[#This Row],[Filtro Longitud 4-8]])</f>
        <v>8</v>
      </c>
      <c r="E69" s="18">
        <v>674.09999999999991</v>
      </c>
      <c r="F69" s="18">
        <v>12</v>
      </c>
      <c r="G69" s="18">
        <v>4.47</v>
      </c>
      <c r="H69" s="18">
        <v>443.1</v>
      </c>
      <c r="I69" s="13"/>
      <c r="J69" s="13" t="s">
        <v>333</v>
      </c>
      <c r="K69" s="13">
        <v>2</v>
      </c>
      <c r="L69" s="13">
        <v>64.079789000000005</v>
      </c>
      <c r="M69" s="13">
        <f>LEN(Table2[[#This Row],[Filtro Longitud 4-8]])</f>
        <v>10</v>
      </c>
      <c r="N69" s="13">
        <v>594.20000000000005</v>
      </c>
      <c r="O69" s="13">
        <v>6</v>
      </c>
      <c r="P69" s="13">
        <v>6.44</v>
      </c>
      <c r="Q69" s="13">
        <v>245.00000000000003</v>
      </c>
      <c r="R69" s="13"/>
      <c r="S69" s="13" t="s">
        <v>316</v>
      </c>
      <c r="T69" s="13">
        <v>3</v>
      </c>
      <c r="U69" s="13">
        <v>3.0350000000000001</v>
      </c>
      <c r="V69" s="13">
        <f>LEN(Table3[[#This Row],[Filtro Longitud 4-8]])</f>
        <v>8</v>
      </c>
      <c r="W69" s="13"/>
      <c r="X69" s="13">
        <v>1</v>
      </c>
      <c r="Y69" s="13">
        <v>7.18</v>
      </c>
      <c r="Z69" s="13" t="s">
        <v>14</v>
      </c>
      <c r="AA69" s="13"/>
      <c r="AB69" s="13" t="s">
        <v>285</v>
      </c>
      <c r="AC69" s="15">
        <v>4</v>
      </c>
      <c r="AD69" s="13">
        <v>18.16</v>
      </c>
      <c r="AE69" s="16">
        <f>LEN(Table4[[#This Row],[Filtro Longitud 4-8]])</f>
        <v>9</v>
      </c>
      <c r="AF69" s="13">
        <v>604</v>
      </c>
      <c r="AG69" s="13">
        <v>0</v>
      </c>
      <c r="AH69" s="13">
        <v>8.23</v>
      </c>
      <c r="AI69" s="13">
        <v>223</v>
      </c>
    </row>
    <row r="70" spans="1:35" x14ac:dyDescent="0.25">
      <c r="A70" s="12" t="s">
        <v>378</v>
      </c>
      <c r="B70" s="12">
        <v>1</v>
      </c>
      <c r="C70" s="12">
        <v>1.949492</v>
      </c>
      <c r="D70" s="13">
        <f>LEN(Table1[[#This Row],[Filtro Longitud 4-8]])</f>
        <v>8</v>
      </c>
      <c r="E70" s="12"/>
      <c r="F70" s="12">
        <v>9</v>
      </c>
      <c r="G70" s="12">
        <v>9.26</v>
      </c>
      <c r="H70" s="12"/>
      <c r="I70" s="13"/>
      <c r="J70" s="13" t="s">
        <v>71</v>
      </c>
      <c r="K70" s="13">
        <v>2</v>
      </c>
      <c r="L70" s="13">
        <v>1.6440710000000001</v>
      </c>
      <c r="M70" s="13">
        <f>LEN(Table2[[#This Row],[Filtro Longitud 4-8]])</f>
        <v>7</v>
      </c>
      <c r="N70" s="13">
        <v>541.20000000000005</v>
      </c>
      <c r="O70" s="13">
        <v>11</v>
      </c>
      <c r="P70" s="13">
        <v>7.74</v>
      </c>
      <c r="Q70" s="13">
        <v>326.39999999999998</v>
      </c>
      <c r="R70" s="13"/>
      <c r="S70" s="13" t="s">
        <v>250</v>
      </c>
      <c r="T70" s="13">
        <v>3</v>
      </c>
      <c r="U70" s="13">
        <v>9.39</v>
      </c>
      <c r="V70" s="13">
        <f>LEN(Table3[[#This Row],[Filtro Longitud 4-8]])</f>
        <v>9</v>
      </c>
      <c r="W70" s="13"/>
      <c r="X70" s="13">
        <v>1</v>
      </c>
      <c r="Y70" s="13">
        <v>7.39</v>
      </c>
      <c r="Z70" s="13"/>
      <c r="AA70" s="13"/>
      <c r="AB70" s="13" t="s">
        <v>127</v>
      </c>
      <c r="AC70" s="15">
        <v>4</v>
      </c>
      <c r="AD70" s="13">
        <v>16.809999999999999</v>
      </c>
      <c r="AE70" s="16">
        <f>LEN(Table4[[#This Row],[Filtro Longitud 4-8]])</f>
        <v>10</v>
      </c>
      <c r="AF70" s="13"/>
      <c r="AG70" s="13">
        <v>1</v>
      </c>
      <c r="AH70" s="13">
        <v>7.56</v>
      </c>
      <c r="AI70" s="13">
        <v>378</v>
      </c>
    </row>
    <row r="71" spans="1:35" x14ac:dyDescent="0.25">
      <c r="A71" s="13" t="s">
        <v>194</v>
      </c>
      <c r="B71" s="13">
        <v>1</v>
      </c>
      <c r="C71" s="13">
        <v>7.4731000000000006E-2</v>
      </c>
      <c r="D71" s="13">
        <f>LEN(Table1[[#This Row],[Filtro Longitud 4-8]])</f>
        <v>7</v>
      </c>
      <c r="E71" s="13" t="s">
        <v>14</v>
      </c>
      <c r="F71" s="13">
        <v>14</v>
      </c>
      <c r="G71" s="13">
        <v>9.16</v>
      </c>
      <c r="H71" s="13"/>
      <c r="I71" s="13"/>
      <c r="J71" s="14" t="s">
        <v>72</v>
      </c>
      <c r="K71" s="14">
        <v>2</v>
      </c>
      <c r="L71" s="14">
        <v>101.44504499999999</v>
      </c>
      <c r="M71" s="13">
        <f>LEN(Table2[[#This Row],[Filtro Longitud 4-8]])</f>
        <v>8</v>
      </c>
      <c r="N71" s="14">
        <v>646.9</v>
      </c>
      <c r="O71" s="14">
        <v>4</v>
      </c>
      <c r="P71" s="14">
        <v>5.22</v>
      </c>
      <c r="Q71" s="14">
        <v>466.8</v>
      </c>
      <c r="R71" s="13"/>
      <c r="S71" s="13" t="s">
        <v>251</v>
      </c>
      <c r="T71" s="13">
        <v>3</v>
      </c>
      <c r="U71" s="13">
        <v>27.637499999999999</v>
      </c>
      <c r="V71" s="13">
        <f>LEN(Table3[[#This Row],[Filtro Longitud 4-8]])</f>
        <v>9</v>
      </c>
      <c r="W71" s="13">
        <v>533</v>
      </c>
      <c r="X71" s="13">
        <v>2</v>
      </c>
      <c r="Y71" s="13">
        <v>8.6300000000000008</v>
      </c>
      <c r="Z71" s="13">
        <v>402</v>
      </c>
      <c r="AA71" s="13"/>
      <c r="AB71" s="13" t="s">
        <v>128</v>
      </c>
      <c r="AC71" s="15">
        <v>4</v>
      </c>
      <c r="AD71" s="13">
        <v>5.4450000000000003</v>
      </c>
      <c r="AE71" s="16">
        <f>LEN(Table4[[#This Row],[Filtro Longitud 4-8]])</f>
        <v>10</v>
      </c>
      <c r="AF71" s="13">
        <v>523</v>
      </c>
      <c r="AG71" s="13">
        <v>0</v>
      </c>
      <c r="AH71" s="13">
        <v>10.5</v>
      </c>
      <c r="AI71" s="13">
        <v>334</v>
      </c>
    </row>
    <row r="72" spans="1:35" x14ac:dyDescent="0.25">
      <c r="A72" s="13" t="s">
        <v>195</v>
      </c>
      <c r="B72" s="13">
        <v>1</v>
      </c>
      <c r="C72" s="13">
        <v>0.49712000000000001</v>
      </c>
      <c r="D72" s="13">
        <f>LEN(Table1[[#This Row],[Filtro Longitud 4-8]])</f>
        <v>8</v>
      </c>
      <c r="E72" s="13" t="s">
        <v>14</v>
      </c>
      <c r="F72" s="13">
        <v>8</v>
      </c>
      <c r="G72" s="13">
        <v>10.69</v>
      </c>
      <c r="H72" s="13"/>
      <c r="I72" s="13"/>
      <c r="J72" s="18" t="s">
        <v>363</v>
      </c>
      <c r="K72" s="18">
        <v>2</v>
      </c>
      <c r="L72" s="18">
        <v>65.597144</v>
      </c>
      <c r="M72" s="13">
        <f>LEN(Table2[[#This Row],[Filtro Longitud 4-8]])</f>
        <v>9</v>
      </c>
      <c r="N72" s="18">
        <v>665.9</v>
      </c>
      <c r="O72" s="18">
        <v>2</v>
      </c>
      <c r="P72" s="18">
        <v>4.8600000000000003</v>
      </c>
      <c r="Q72" s="18">
        <v>445.9</v>
      </c>
      <c r="R72" s="13"/>
      <c r="S72" s="13" t="s">
        <v>317</v>
      </c>
      <c r="T72" s="13">
        <v>3</v>
      </c>
      <c r="U72" s="13">
        <v>0.89249999999999996</v>
      </c>
      <c r="V72" s="13">
        <f>LEN(Table3[[#This Row],[Filtro Longitud 4-8]])</f>
        <v>10</v>
      </c>
      <c r="W72" s="13"/>
      <c r="X72" s="13">
        <v>1</v>
      </c>
      <c r="Y72" s="13">
        <v>7.74</v>
      </c>
      <c r="Z72" s="13" t="s">
        <v>14</v>
      </c>
      <c r="AA72" s="13"/>
      <c r="AB72" s="18" t="s">
        <v>129</v>
      </c>
      <c r="AC72" s="15">
        <v>4</v>
      </c>
      <c r="AD72" s="18">
        <v>20.6</v>
      </c>
      <c r="AE72" s="16">
        <f>LEN(Table4[[#This Row],[Filtro Longitud 4-8]])</f>
        <v>8</v>
      </c>
      <c r="AF72" s="18">
        <v>433</v>
      </c>
      <c r="AG72" s="18">
        <v>2</v>
      </c>
      <c r="AH72" s="18">
        <v>9.42</v>
      </c>
      <c r="AI72" s="18">
        <v>382</v>
      </c>
    </row>
    <row r="73" spans="1:35" x14ac:dyDescent="0.25">
      <c r="A73" s="13" t="s">
        <v>377</v>
      </c>
      <c r="B73" s="13">
        <v>1</v>
      </c>
      <c r="C73" s="13">
        <v>4.2628880000000002</v>
      </c>
      <c r="D73" s="13">
        <f>LEN(Table1[[#This Row],[Filtro Longitud 4-8]])</f>
        <v>9</v>
      </c>
      <c r="E73" s="13">
        <v>567.9</v>
      </c>
      <c r="F73" s="13">
        <v>4</v>
      </c>
      <c r="G73" s="13">
        <v>3.8</v>
      </c>
      <c r="H73" s="13">
        <v>550.70000000000005</v>
      </c>
      <c r="I73" s="13"/>
      <c r="J73" s="18" t="s">
        <v>73</v>
      </c>
      <c r="K73" s="18">
        <v>2</v>
      </c>
      <c r="L73" s="18">
        <v>66.061773000000002</v>
      </c>
      <c r="M73" s="13">
        <f>LEN(Table2[[#This Row],[Filtro Longitud 4-8]])</f>
        <v>11</v>
      </c>
      <c r="N73" s="18">
        <v>501.79999999999995</v>
      </c>
      <c r="O73" s="18">
        <v>2</v>
      </c>
      <c r="P73" s="18">
        <v>7.61</v>
      </c>
      <c r="Q73" s="18">
        <v>277.2</v>
      </c>
      <c r="R73" s="13"/>
      <c r="S73" s="13" t="s">
        <v>252</v>
      </c>
      <c r="T73" s="13">
        <v>3</v>
      </c>
      <c r="U73" s="13">
        <v>26.89</v>
      </c>
      <c r="V73" s="13">
        <f>LEN(Table3[[#This Row],[Filtro Longitud 4-8]])</f>
        <v>10</v>
      </c>
      <c r="W73" s="13">
        <v>572</v>
      </c>
      <c r="X73" s="13">
        <v>0</v>
      </c>
      <c r="Y73" s="13">
        <v>5.47</v>
      </c>
      <c r="Z73" s="13">
        <v>420</v>
      </c>
      <c r="AA73" s="13"/>
      <c r="AB73" s="15" t="s">
        <v>398</v>
      </c>
      <c r="AC73" s="15">
        <v>4</v>
      </c>
      <c r="AD73" s="15">
        <v>16.734999999999999</v>
      </c>
      <c r="AE73" s="16">
        <f>LEN(Table4[[#This Row],[Filtro Longitud 4-8]])</f>
        <v>8</v>
      </c>
      <c r="AF73" s="15">
        <v>571</v>
      </c>
      <c r="AG73" s="15">
        <v>1</v>
      </c>
      <c r="AH73" s="15">
        <v>7.11</v>
      </c>
      <c r="AI73" s="15">
        <v>387</v>
      </c>
    </row>
    <row r="74" spans="1:35" x14ac:dyDescent="0.25">
      <c r="A74" s="15" t="s">
        <v>412</v>
      </c>
      <c r="B74" s="15">
        <v>1</v>
      </c>
      <c r="C74" s="15">
        <v>18.747610999999999</v>
      </c>
      <c r="D74" s="13">
        <f>LEN(Table1[[#This Row],[Filtro Longitud 4-8]])</f>
        <v>10</v>
      </c>
      <c r="E74" s="15">
        <v>620</v>
      </c>
      <c r="F74" s="15">
        <v>1</v>
      </c>
      <c r="G74" s="15">
        <v>7.22</v>
      </c>
      <c r="H74" s="15">
        <v>523</v>
      </c>
      <c r="I74" s="13"/>
      <c r="J74" s="18" t="s">
        <v>334</v>
      </c>
      <c r="K74" s="18">
        <v>2</v>
      </c>
      <c r="L74" s="18">
        <v>38.505709000000003</v>
      </c>
      <c r="M74" s="13">
        <f>LEN(Table2[[#This Row],[Filtro Longitud 4-8]])</f>
        <v>11</v>
      </c>
      <c r="N74" s="18">
        <v>493.49999999999994</v>
      </c>
      <c r="O74" s="18">
        <v>0</v>
      </c>
      <c r="P74" s="18">
        <v>11.82</v>
      </c>
      <c r="Q74" s="18">
        <v>244.3</v>
      </c>
      <c r="R74" s="13"/>
      <c r="S74" s="13" t="s">
        <v>253</v>
      </c>
      <c r="T74" s="13">
        <v>3</v>
      </c>
      <c r="U74" s="13">
        <v>8.36</v>
      </c>
      <c r="V74" s="13">
        <f>LEN(Table3[[#This Row],[Filtro Longitud 4-8]])</f>
        <v>7</v>
      </c>
      <c r="W74" s="13">
        <v>479</v>
      </c>
      <c r="X74" s="13">
        <v>3</v>
      </c>
      <c r="Y74" s="13">
        <v>7.4</v>
      </c>
      <c r="Z74" s="13">
        <v>580</v>
      </c>
      <c r="AA74" s="13"/>
      <c r="AB74" s="13" t="s">
        <v>130</v>
      </c>
      <c r="AC74" s="15">
        <v>4</v>
      </c>
      <c r="AD74" s="13">
        <v>5.3424999999999994</v>
      </c>
      <c r="AE74" s="16">
        <f>LEN(Table4[[#This Row],[Filtro Longitud 4-8]])</f>
        <v>8</v>
      </c>
      <c r="AF74" s="13">
        <v>469</v>
      </c>
      <c r="AG74" s="13">
        <v>4</v>
      </c>
      <c r="AH74" s="13">
        <v>9.15</v>
      </c>
      <c r="AI74" s="13">
        <v>319</v>
      </c>
    </row>
    <row r="75" spans="1:35" x14ac:dyDescent="0.25">
      <c r="A75" s="13" t="s">
        <v>196</v>
      </c>
      <c r="B75" s="13">
        <v>1</v>
      </c>
      <c r="C75" s="13">
        <v>2.5018479999999998</v>
      </c>
      <c r="D75" s="13">
        <f>LEN(Table1[[#This Row],[Filtro Longitud 4-8]])</f>
        <v>9</v>
      </c>
      <c r="E75" s="13">
        <v>638.5</v>
      </c>
      <c r="F75" s="13">
        <v>3</v>
      </c>
      <c r="G75" s="13">
        <v>6.12</v>
      </c>
      <c r="H75" s="13">
        <v>465.8</v>
      </c>
      <c r="I75" s="13"/>
      <c r="J75" s="15" t="s">
        <v>388</v>
      </c>
      <c r="K75" s="15">
        <v>2</v>
      </c>
      <c r="L75" s="15">
        <v>51.118918999999998</v>
      </c>
      <c r="M75" s="13">
        <f>LEN(Table2[[#This Row],[Filtro Longitud 4-8]])</f>
        <v>11</v>
      </c>
      <c r="N75" s="15">
        <v>570.4</v>
      </c>
      <c r="O75" s="15">
        <v>4</v>
      </c>
      <c r="P75" s="15">
        <v>6.74</v>
      </c>
      <c r="Q75" s="15">
        <v>351</v>
      </c>
      <c r="R75" s="13"/>
      <c r="S75" s="13" t="s">
        <v>318</v>
      </c>
      <c r="T75" s="13">
        <v>3</v>
      </c>
      <c r="U75" s="13">
        <v>22.22</v>
      </c>
      <c r="V75" s="13">
        <f>LEN(Table3[[#This Row],[Filtro Longitud 4-8]])</f>
        <v>8</v>
      </c>
      <c r="W75" s="13"/>
      <c r="X75" s="13">
        <v>2</v>
      </c>
      <c r="Y75" s="13">
        <v>9.3000000000000007</v>
      </c>
      <c r="Z75" s="13"/>
      <c r="AA75" s="13"/>
      <c r="AB75" s="13" t="s">
        <v>286</v>
      </c>
      <c r="AC75" s="15">
        <v>4</v>
      </c>
      <c r="AD75" s="13">
        <v>9.1824999999999992</v>
      </c>
      <c r="AE75" s="16">
        <f>LEN(Table4[[#This Row],[Filtro Longitud 4-8]])</f>
        <v>9</v>
      </c>
      <c r="AF75" s="13"/>
      <c r="AG75" s="13">
        <v>1</v>
      </c>
      <c r="AH75" s="13">
        <v>7.95</v>
      </c>
      <c r="AI75" s="13">
        <v>324</v>
      </c>
    </row>
    <row r="76" spans="1:35" x14ac:dyDescent="0.25">
      <c r="A76" s="18" t="s">
        <v>197</v>
      </c>
      <c r="B76" s="18">
        <v>1</v>
      </c>
      <c r="C76" s="18">
        <v>6.1733999999999997E-2</v>
      </c>
      <c r="D76" s="13">
        <f>LEN(Table1[[#This Row],[Filtro Longitud 4-8]])</f>
        <v>9</v>
      </c>
      <c r="E76" s="18" t="s">
        <v>14</v>
      </c>
      <c r="F76" s="18">
        <v>4</v>
      </c>
      <c r="G76" s="18">
        <v>13.43</v>
      </c>
      <c r="H76" s="18"/>
      <c r="I76" s="13"/>
      <c r="J76" s="13" t="s">
        <v>335</v>
      </c>
      <c r="K76" s="13">
        <v>2</v>
      </c>
      <c r="L76" s="13">
        <v>31.708480999999999</v>
      </c>
      <c r="M76" s="13">
        <f>LEN(Table2[[#This Row],[Filtro Longitud 4-8]])</f>
        <v>9</v>
      </c>
      <c r="N76" s="13">
        <v>634.70000000000005</v>
      </c>
      <c r="O76" s="13">
        <v>2</v>
      </c>
      <c r="P76" s="13">
        <v>4.18</v>
      </c>
      <c r="Q76" s="13">
        <v>420.4</v>
      </c>
      <c r="R76" s="13"/>
      <c r="S76" s="13" t="s">
        <v>369</v>
      </c>
      <c r="T76" s="13">
        <v>3</v>
      </c>
      <c r="U76" s="13">
        <v>4.8925000000000001</v>
      </c>
      <c r="V76" s="13">
        <f>LEN(Table3[[#This Row],[Filtro Longitud 4-8]])</f>
        <v>8</v>
      </c>
      <c r="W76" s="13"/>
      <c r="X76" s="13">
        <v>6</v>
      </c>
      <c r="Y76" s="13">
        <v>6.32</v>
      </c>
      <c r="Z76" s="13" t="s">
        <v>14</v>
      </c>
      <c r="AA76" s="13"/>
      <c r="AB76" s="31" t="s">
        <v>417</v>
      </c>
      <c r="AC76" s="15">
        <v>4</v>
      </c>
      <c r="AD76" s="32">
        <v>54.842500000000001</v>
      </c>
      <c r="AE76" s="16">
        <f>LEN(Table4[[#This Row],[Filtro Longitud 4-8]])</f>
        <v>8</v>
      </c>
      <c r="AF76" s="32"/>
      <c r="AG76" s="32">
        <v>1</v>
      </c>
      <c r="AH76" s="13">
        <v>8.32</v>
      </c>
      <c r="AI76" s="32">
        <v>410</v>
      </c>
    </row>
    <row r="77" spans="1:35" x14ac:dyDescent="0.25">
      <c r="A77" s="13" t="s">
        <v>198</v>
      </c>
      <c r="B77" s="13">
        <v>1</v>
      </c>
      <c r="C77" s="13">
        <v>1.9494999999999998E-2</v>
      </c>
      <c r="D77" s="13">
        <f>LEN(Table1[[#This Row],[Filtro Longitud 4-8]])</f>
        <v>10</v>
      </c>
      <c r="E77" s="13" t="s">
        <v>14</v>
      </c>
      <c r="F77" s="13">
        <v>1</v>
      </c>
      <c r="G77" s="13">
        <v>8</v>
      </c>
      <c r="H77" s="13"/>
      <c r="I77" s="13"/>
      <c r="J77" s="13" t="s">
        <v>74</v>
      </c>
      <c r="K77" s="13">
        <v>2</v>
      </c>
      <c r="L77" s="13">
        <v>0.75705299999999998</v>
      </c>
      <c r="M77" s="13">
        <f>LEN(Table2[[#This Row],[Filtro Longitud 4-8]])</f>
        <v>8</v>
      </c>
      <c r="N77" s="13" t="s">
        <v>14</v>
      </c>
      <c r="O77" s="13">
        <v>5</v>
      </c>
      <c r="P77" s="13">
        <v>6.57</v>
      </c>
      <c r="Q77" s="13" t="s">
        <v>14</v>
      </c>
      <c r="R77" s="13"/>
      <c r="S77" s="25" t="s">
        <v>393</v>
      </c>
      <c r="T77" s="13">
        <v>3</v>
      </c>
      <c r="U77" s="25">
        <v>83.04</v>
      </c>
      <c r="V77" s="13">
        <f>LEN(Table3[[#This Row],[Filtro Longitud 4-8]])</f>
        <v>7</v>
      </c>
      <c r="W77" s="25">
        <v>511</v>
      </c>
      <c r="X77" s="25">
        <v>4</v>
      </c>
      <c r="Y77" s="15">
        <v>7.78</v>
      </c>
      <c r="Z77" s="25">
        <v>437</v>
      </c>
      <c r="AA77" s="13"/>
      <c r="AB77" s="18" t="s">
        <v>131</v>
      </c>
      <c r="AC77" s="15">
        <v>4</v>
      </c>
      <c r="AD77" s="18">
        <v>15.41</v>
      </c>
      <c r="AE77" s="16">
        <f>LEN(Table4[[#This Row],[Filtro Longitud 4-8]])</f>
        <v>9</v>
      </c>
      <c r="AF77" s="18"/>
      <c r="AG77" s="18">
        <v>2</v>
      </c>
      <c r="AH77" s="18">
        <v>8.15</v>
      </c>
      <c r="AI77" s="18"/>
    </row>
    <row r="78" spans="1:35" x14ac:dyDescent="0.25">
      <c r="A78" s="13" t="s">
        <v>199</v>
      </c>
      <c r="B78" s="13">
        <v>1</v>
      </c>
      <c r="C78" s="13">
        <v>0.35415799999999997</v>
      </c>
      <c r="D78" s="13">
        <f>LEN(Table1[[#This Row],[Filtro Longitud 4-8]])</f>
        <v>10</v>
      </c>
      <c r="E78" s="13" t="s">
        <v>14</v>
      </c>
      <c r="F78" s="13">
        <v>4</v>
      </c>
      <c r="G78" s="13">
        <v>8.9</v>
      </c>
      <c r="H78" s="13"/>
      <c r="I78" s="13"/>
      <c r="J78" s="23" t="s">
        <v>386</v>
      </c>
      <c r="K78" s="23">
        <v>2</v>
      </c>
      <c r="L78" s="23">
        <v>0.37365300000000001</v>
      </c>
      <c r="M78" s="13">
        <f>LEN(Table2[[#This Row],[Filtro Longitud 4-8]])</f>
        <v>9</v>
      </c>
      <c r="N78" s="23" t="s">
        <v>14</v>
      </c>
      <c r="O78" s="23">
        <v>8</v>
      </c>
      <c r="P78" s="23">
        <v>12.07</v>
      </c>
      <c r="Q78" s="23" t="s">
        <v>14</v>
      </c>
      <c r="R78" s="13"/>
      <c r="S78" s="13" t="s">
        <v>254</v>
      </c>
      <c r="T78" s="13">
        <v>3</v>
      </c>
      <c r="U78" s="13">
        <v>4.9474999999999998</v>
      </c>
      <c r="V78" s="13">
        <f>LEN(Table3[[#This Row],[Filtro Longitud 4-8]])</f>
        <v>10</v>
      </c>
      <c r="W78" s="13"/>
      <c r="X78" s="13">
        <v>2</v>
      </c>
      <c r="Y78" s="13">
        <v>6.95</v>
      </c>
      <c r="Z78" s="13" t="s">
        <v>14</v>
      </c>
      <c r="AA78" s="13"/>
      <c r="AB78" s="13" t="s">
        <v>132</v>
      </c>
      <c r="AC78" s="15">
        <v>4</v>
      </c>
      <c r="AD78" s="13">
        <v>11.717500000000001</v>
      </c>
      <c r="AE78" s="16">
        <f>LEN(Table4[[#This Row],[Filtro Longitud 4-8]])</f>
        <v>9</v>
      </c>
      <c r="AF78" s="13">
        <v>453</v>
      </c>
      <c r="AG78" s="13">
        <v>1</v>
      </c>
      <c r="AH78" s="13">
        <v>11.61</v>
      </c>
      <c r="AI78" s="13">
        <v>239</v>
      </c>
    </row>
    <row r="79" spans="1:35" x14ac:dyDescent="0.25">
      <c r="A79" s="18" t="s">
        <v>354</v>
      </c>
      <c r="B79" s="18">
        <v>1</v>
      </c>
      <c r="C79" s="18">
        <v>0.52636300000000003</v>
      </c>
      <c r="D79" s="13">
        <f>LEN(Table1[[#This Row],[Filtro Longitud 4-8]])</f>
        <v>8</v>
      </c>
      <c r="E79" s="18"/>
      <c r="F79" s="18">
        <v>3</v>
      </c>
      <c r="G79" s="18">
        <v>13.8</v>
      </c>
      <c r="H79" s="18"/>
      <c r="I79" s="13"/>
      <c r="J79" s="14" t="s">
        <v>75</v>
      </c>
      <c r="K79" s="14">
        <v>2</v>
      </c>
      <c r="L79" s="14">
        <v>3.1126879999999999</v>
      </c>
      <c r="M79" s="13">
        <f>LEN(Table2[[#This Row],[Filtro Longitud 4-8]])</f>
        <v>8</v>
      </c>
      <c r="N79" s="14"/>
      <c r="O79" s="14">
        <v>4</v>
      </c>
      <c r="P79" s="14">
        <v>7.54</v>
      </c>
      <c r="Q79" s="14"/>
      <c r="R79" s="13"/>
      <c r="S79" s="21" t="s">
        <v>255</v>
      </c>
      <c r="T79" s="13">
        <v>3</v>
      </c>
      <c r="U79" s="21">
        <v>8.02</v>
      </c>
      <c r="V79" s="13">
        <f>LEN(Table3[[#This Row],[Filtro Longitud 4-8]])</f>
        <v>7</v>
      </c>
      <c r="W79" s="21">
        <v>468</v>
      </c>
      <c r="X79" s="21">
        <v>11</v>
      </c>
      <c r="Y79" s="21">
        <v>4.1100000000000003</v>
      </c>
      <c r="Z79" s="21">
        <v>370</v>
      </c>
      <c r="AA79" s="13"/>
      <c r="AB79" s="13" t="s">
        <v>133</v>
      </c>
      <c r="AC79" s="15">
        <v>4</v>
      </c>
      <c r="AD79" s="13">
        <v>61.05</v>
      </c>
      <c r="AE79" s="16">
        <f>LEN(Table4[[#This Row],[Filtro Longitud 4-8]])</f>
        <v>10</v>
      </c>
      <c r="AF79" s="13">
        <v>571</v>
      </c>
      <c r="AG79" s="13">
        <v>0</v>
      </c>
      <c r="AH79" s="13">
        <v>8.5</v>
      </c>
      <c r="AI79" s="13">
        <v>355.5</v>
      </c>
    </row>
    <row r="80" spans="1:35" x14ac:dyDescent="0.25">
      <c r="A80" s="12" t="s">
        <v>200</v>
      </c>
      <c r="B80" s="12">
        <v>1</v>
      </c>
      <c r="C80" s="12">
        <v>3.21991</v>
      </c>
      <c r="D80" s="13">
        <f>LEN(Table1[[#This Row],[Filtro Longitud 4-8]])</f>
        <v>7</v>
      </c>
      <c r="E80" s="12">
        <v>623.9</v>
      </c>
      <c r="F80" s="12">
        <v>15</v>
      </c>
      <c r="G80" s="12">
        <v>4.8</v>
      </c>
      <c r="H80" s="12">
        <v>289.89999999999998</v>
      </c>
      <c r="I80" s="13"/>
      <c r="J80" s="23" t="s">
        <v>384</v>
      </c>
      <c r="K80" s="23">
        <v>2</v>
      </c>
      <c r="L80" s="23">
        <v>1.722051</v>
      </c>
      <c r="M80" s="13">
        <f>LEN(Table2[[#This Row],[Filtro Longitud 4-8]])</f>
        <v>9</v>
      </c>
      <c r="N80" s="23" t="s">
        <v>14</v>
      </c>
      <c r="O80" s="23">
        <v>9</v>
      </c>
      <c r="P80" s="23">
        <v>6.98</v>
      </c>
      <c r="Q80" s="23" t="s">
        <v>14</v>
      </c>
      <c r="R80" s="13"/>
      <c r="S80" s="13" t="s">
        <v>319</v>
      </c>
      <c r="T80" s="13">
        <v>3</v>
      </c>
      <c r="U80" s="13">
        <v>0</v>
      </c>
      <c r="V80" s="13">
        <f>LEN(Table3[[#This Row],[Filtro Longitud 4-8]])</f>
        <v>8</v>
      </c>
      <c r="W80" s="13"/>
      <c r="X80" s="13">
        <v>0</v>
      </c>
      <c r="Y80" s="13">
        <v>12.72</v>
      </c>
      <c r="Z80" s="13" t="s">
        <v>14</v>
      </c>
      <c r="AA80" s="13"/>
      <c r="AB80" s="18" t="s">
        <v>134</v>
      </c>
      <c r="AC80" s="15">
        <v>4</v>
      </c>
      <c r="AD80" s="18">
        <v>0</v>
      </c>
      <c r="AE80" s="16">
        <f>LEN(Table4[[#This Row],[Filtro Longitud 4-8]])</f>
        <v>10</v>
      </c>
      <c r="AF80" s="18"/>
      <c r="AG80" s="18">
        <v>0</v>
      </c>
      <c r="AH80" s="18">
        <v>7.95</v>
      </c>
      <c r="AI80" s="18" t="s">
        <v>14</v>
      </c>
    </row>
    <row r="81" spans="1:35" x14ac:dyDescent="0.25">
      <c r="A81" s="18" t="s">
        <v>201</v>
      </c>
      <c r="B81" s="18">
        <v>1</v>
      </c>
      <c r="C81" s="18">
        <v>0.28592499999999998</v>
      </c>
      <c r="D81" s="13">
        <f>LEN(Table1[[#This Row],[Filtro Longitud 4-8]])</f>
        <v>9</v>
      </c>
      <c r="E81" s="18" t="s">
        <v>14</v>
      </c>
      <c r="F81" s="18">
        <v>3</v>
      </c>
      <c r="G81" s="18">
        <v>7.78</v>
      </c>
      <c r="H81" s="18"/>
      <c r="I81" s="13"/>
      <c r="J81" s="18" t="s">
        <v>76</v>
      </c>
      <c r="K81" s="18">
        <v>2</v>
      </c>
      <c r="L81" s="18">
        <v>1.319156</v>
      </c>
      <c r="M81" s="13">
        <f>LEN(Table2[[#This Row],[Filtro Longitud 4-8]])</f>
        <v>8</v>
      </c>
      <c r="N81" s="18" t="s">
        <v>14</v>
      </c>
      <c r="O81" s="18">
        <v>10</v>
      </c>
      <c r="P81" s="18">
        <v>11.86</v>
      </c>
      <c r="Q81" s="18" t="s">
        <v>14</v>
      </c>
      <c r="R81" s="13"/>
      <c r="S81" s="13" t="s">
        <v>380</v>
      </c>
      <c r="T81" s="13">
        <v>3</v>
      </c>
      <c r="U81" s="13">
        <v>11.635000000000002</v>
      </c>
      <c r="V81" s="13">
        <f>LEN(Table3[[#This Row],[Filtro Longitud 4-8]])</f>
        <v>8</v>
      </c>
      <c r="W81" s="13">
        <v>456</v>
      </c>
      <c r="X81" s="13">
        <v>6</v>
      </c>
      <c r="Y81" s="13">
        <v>6.95</v>
      </c>
      <c r="Z81" s="13">
        <v>378</v>
      </c>
      <c r="AA81" s="13"/>
      <c r="AB81" s="18" t="s">
        <v>287</v>
      </c>
      <c r="AC81" s="15">
        <v>4</v>
      </c>
      <c r="AD81" s="18">
        <v>14.4475</v>
      </c>
      <c r="AE81" s="16">
        <f>LEN(Table4[[#This Row],[Filtro Longitud 4-8]])</f>
        <v>9</v>
      </c>
      <c r="AF81" s="18">
        <v>488</v>
      </c>
      <c r="AG81" s="18">
        <v>0</v>
      </c>
      <c r="AH81" s="18">
        <v>10.78</v>
      </c>
      <c r="AI81" s="18">
        <v>178</v>
      </c>
    </row>
    <row r="82" spans="1:35" x14ac:dyDescent="0.25">
      <c r="A82" s="13" t="s">
        <v>202</v>
      </c>
      <c r="B82" s="13">
        <v>1</v>
      </c>
      <c r="C82" s="13">
        <v>0.35415799999999997</v>
      </c>
      <c r="D82" s="13">
        <f>LEN(Table1[[#This Row],[Filtro Longitud 4-8]])</f>
        <v>8</v>
      </c>
      <c r="E82" s="13" t="s">
        <v>14</v>
      </c>
      <c r="F82" s="13">
        <v>7</v>
      </c>
      <c r="G82" s="13">
        <v>9.06</v>
      </c>
      <c r="H82" s="13"/>
      <c r="I82" s="13"/>
      <c r="J82" s="14" t="s">
        <v>336</v>
      </c>
      <c r="K82" s="14">
        <v>2</v>
      </c>
      <c r="L82" s="14">
        <v>44.191726000000003</v>
      </c>
      <c r="M82" s="13">
        <f>LEN(Table2[[#This Row],[Filtro Longitud 4-8]])</f>
        <v>9</v>
      </c>
      <c r="N82" s="14">
        <v>604.19999999999993</v>
      </c>
      <c r="O82" s="14">
        <v>3</v>
      </c>
      <c r="P82" s="14">
        <v>5.5</v>
      </c>
      <c r="Q82" s="14">
        <v>335.59999999999997</v>
      </c>
      <c r="R82" s="13"/>
      <c r="S82" s="13" t="s">
        <v>256</v>
      </c>
      <c r="T82" s="13">
        <v>3</v>
      </c>
      <c r="U82" s="13">
        <v>2.4425000000000003</v>
      </c>
      <c r="V82" s="13">
        <f>LEN(Table3[[#This Row],[Filtro Longitud 4-8]])</f>
        <v>9</v>
      </c>
      <c r="W82" s="13"/>
      <c r="X82" s="13">
        <v>1</v>
      </c>
      <c r="Y82" s="13">
        <v>8.84</v>
      </c>
      <c r="Z82" s="13" t="s">
        <v>14</v>
      </c>
      <c r="AA82" s="13"/>
      <c r="AB82" s="18" t="s">
        <v>135</v>
      </c>
      <c r="AC82" s="15">
        <v>4</v>
      </c>
      <c r="AD82" s="18">
        <v>29.35</v>
      </c>
      <c r="AE82" s="16">
        <f>LEN(Table4[[#This Row],[Filtro Longitud 4-8]])</f>
        <v>9</v>
      </c>
      <c r="AF82" s="18"/>
      <c r="AG82" s="18">
        <v>1</v>
      </c>
      <c r="AH82" s="18">
        <v>9.4700000000000006</v>
      </c>
      <c r="AI82" s="18">
        <v>399</v>
      </c>
    </row>
    <row r="83" spans="1:35" x14ac:dyDescent="0.25">
      <c r="A83" s="13" t="s">
        <v>203</v>
      </c>
      <c r="B83" s="13">
        <v>1</v>
      </c>
      <c r="C83" s="13">
        <v>0.220942</v>
      </c>
      <c r="D83" s="13">
        <f>LEN(Table1[[#This Row],[Filtro Longitud 4-8]])</f>
        <v>9</v>
      </c>
      <c r="E83" s="13" t="s">
        <v>14</v>
      </c>
      <c r="F83" s="13">
        <v>2</v>
      </c>
      <c r="G83" s="13">
        <v>7.3</v>
      </c>
      <c r="H83" s="13"/>
      <c r="I83" s="13"/>
      <c r="J83" s="18" t="s">
        <v>77</v>
      </c>
      <c r="K83" s="18">
        <v>2</v>
      </c>
      <c r="L83" s="18">
        <v>4.6592849999999997</v>
      </c>
      <c r="M83" s="13">
        <f>LEN(Table2[[#This Row],[Filtro Longitud 4-8]])</f>
        <v>7</v>
      </c>
      <c r="N83" s="18">
        <v>608.4</v>
      </c>
      <c r="O83" s="18">
        <v>7</v>
      </c>
      <c r="P83" s="18">
        <v>4.7</v>
      </c>
      <c r="Q83" s="18">
        <v>518.9</v>
      </c>
      <c r="R83" s="13"/>
      <c r="S83" s="25" t="s">
        <v>392</v>
      </c>
      <c r="T83" s="13">
        <v>3</v>
      </c>
      <c r="U83" s="25">
        <v>6.0549999999999997</v>
      </c>
      <c r="V83" s="13">
        <f>LEN(Table3[[#This Row],[Filtro Longitud 4-8]])</f>
        <v>6</v>
      </c>
      <c r="W83" s="25"/>
      <c r="X83" s="25">
        <v>1</v>
      </c>
      <c r="Y83" s="15">
        <v>15.19</v>
      </c>
      <c r="Z83" s="25" t="s">
        <v>14</v>
      </c>
      <c r="AA83" s="13"/>
      <c r="AB83" s="13" t="s">
        <v>136</v>
      </c>
      <c r="AC83" s="15">
        <v>4</v>
      </c>
      <c r="AD83" s="13">
        <v>8.6</v>
      </c>
      <c r="AE83" s="16">
        <f>LEN(Table4[[#This Row],[Filtro Longitud 4-8]])</f>
        <v>7</v>
      </c>
      <c r="AF83" s="13">
        <v>527</v>
      </c>
      <c r="AG83" s="13">
        <v>2</v>
      </c>
      <c r="AH83" s="13">
        <v>7.16</v>
      </c>
      <c r="AI83" s="13">
        <v>376</v>
      </c>
    </row>
    <row r="84" spans="1:35" x14ac:dyDescent="0.25">
      <c r="A84" s="13" t="s">
        <v>204</v>
      </c>
      <c r="B84" s="13">
        <v>1</v>
      </c>
      <c r="C84" s="13">
        <v>34.908897000000003</v>
      </c>
      <c r="D84" s="13">
        <f>LEN(Table1[[#This Row],[Filtro Longitud 4-8]])</f>
        <v>7</v>
      </c>
      <c r="E84" s="13">
        <v>557.70000000000005</v>
      </c>
      <c r="F84" s="13">
        <v>10</v>
      </c>
      <c r="G84" s="13">
        <v>4.3</v>
      </c>
      <c r="H84" s="13">
        <v>542.1</v>
      </c>
      <c r="I84" s="13"/>
      <c r="J84" s="18" t="s">
        <v>78</v>
      </c>
      <c r="K84" s="18">
        <v>2</v>
      </c>
      <c r="L84" s="18">
        <v>9.3543109999999992</v>
      </c>
      <c r="M84" s="13">
        <f>LEN(Table2[[#This Row],[Filtro Longitud 4-8]])</f>
        <v>7</v>
      </c>
      <c r="N84" s="18">
        <v>641.09999999999991</v>
      </c>
      <c r="O84" s="18">
        <v>10</v>
      </c>
      <c r="P84" s="18">
        <v>5.18</v>
      </c>
      <c r="Q84" s="18">
        <v>487.3</v>
      </c>
      <c r="R84" s="13"/>
      <c r="S84" s="13" t="s">
        <v>257</v>
      </c>
      <c r="T84" s="13">
        <v>3</v>
      </c>
      <c r="U84" s="13">
        <v>0</v>
      </c>
      <c r="V84" s="13">
        <f>LEN(Table3[[#This Row],[Filtro Longitud 4-8]])</f>
        <v>9</v>
      </c>
      <c r="W84" s="13"/>
      <c r="X84" s="13">
        <v>0</v>
      </c>
      <c r="Y84" s="13">
        <v>9.82</v>
      </c>
      <c r="Z84" s="13" t="s">
        <v>14</v>
      </c>
      <c r="AA84" s="13"/>
      <c r="AB84" s="15" t="s">
        <v>405</v>
      </c>
      <c r="AC84" s="15">
        <v>4</v>
      </c>
      <c r="AD84" s="15">
        <v>80.210000000000008</v>
      </c>
      <c r="AE84" s="16">
        <f>LEN(Table4[[#This Row],[Filtro Longitud 4-8]])</f>
        <v>6</v>
      </c>
      <c r="AF84" s="15">
        <v>534</v>
      </c>
      <c r="AG84" s="15">
        <v>5</v>
      </c>
      <c r="AH84" s="15">
        <v>4.72</v>
      </c>
      <c r="AI84" s="15">
        <v>394</v>
      </c>
    </row>
    <row r="85" spans="1:35" x14ac:dyDescent="0.25">
      <c r="A85" s="18" t="s">
        <v>205</v>
      </c>
      <c r="B85" s="18">
        <v>1</v>
      </c>
      <c r="C85" s="18">
        <v>134.378457</v>
      </c>
      <c r="D85" s="13">
        <f>LEN(Table1[[#This Row],[Filtro Longitud 4-8]])</f>
        <v>7</v>
      </c>
      <c r="E85" s="18"/>
      <c r="F85" s="18">
        <v>14</v>
      </c>
      <c r="G85" s="18">
        <v>5.14</v>
      </c>
      <c r="H85" s="18"/>
      <c r="I85" s="13"/>
      <c r="J85" s="18" t="s">
        <v>337</v>
      </c>
      <c r="K85" s="18">
        <v>2</v>
      </c>
      <c r="L85" s="18">
        <v>20.615874000000002</v>
      </c>
      <c r="M85" s="13">
        <f>LEN(Table2[[#This Row],[Filtro Longitud 4-8]])</f>
        <v>10</v>
      </c>
      <c r="N85" s="18">
        <v>622.6</v>
      </c>
      <c r="O85" s="18">
        <v>3</v>
      </c>
      <c r="P85" s="18">
        <v>9.84</v>
      </c>
      <c r="Q85" s="18">
        <v>284.7</v>
      </c>
      <c r="R85" s="13"/>
      <c r="S85" s="13" t="s">
        <v>258</v>
      </c>
      <c r="T85" s="13">
        <v>3</v>
      </c>
      <c r="U85" s="13">
        <v>1.69</v>
      </c>
      <c r="V85" s="13">
        <f>LEN(Table3[[#This Row],[Filtro Longitud 4-8]])</f>
        <v>10</v>
      </c>
      <c r="W85" s="13"/>
      <c r="X85" s="13">
        <v>0</v>
      </c>
      <c r="Y85" s="13">
        <v>5.28</v>
      </c>
      <c r="Z85" s="13"/>
      <c r="AA85" s="13"/>
      <c r="AB85" s="13" t="s">
        <v>288</v>
      </c>
      <c r="AC85" s="15">
        <v>4</v>
      </c>
      <c r="AD85" s="13">
        <v>27.875</v>
      </c>
      <c r="AE85" s="16">
        <f>LEN(Table4[[#This Row],[Filtro Longitud 4-8]])</f>
        <v>7</v>
      </c>
      <c r="AF85" s="13">
        <v>552</v>
      </c>
      <c r="AG85" s="13">
        <v>11</v>
      </c>
      <c r="AH85" s="13">
        <v>8.35</v>
      </c>
      <c r="AI85" s="13">
        <v>316</v>
      </c>
    </row>
    <row r="86" spans="1:35" x14ac:dyDescent="0.25">
      <c r="A86" s="13" t="s">
        <v>206</v>
      </c>
      <c r="B86" s="13">
        <v>1</v>
      </c>
      <c r="C86" s="13">
        <v>1.3289029999999999</v>
      </c>
      <c r="D86" s="13">
        <f>LEN(Table1[[#This Row],[Filtro Longitud 4-8]])</f>
        <v>8</v>
      </c>
      <c r="E86" s="13" t="s">
        <v>14</v>
      </c>
      <c r="F86" s="13">
        <v>4</v>
      </c>
      <c r="G86" s="13">
        <v>8.7799999999999994</v>
      </c>
      <c r="H86" s="13"/>
      <c r="I86" s="13"/>
      <c r="J86" s="18" t="s">
        <v>79</v>
      </c>
      <c r="K86" s="18">
        <v>2</v>
      </c>
      <c r="L86" s="18">
        <v>7.2228659999999998</v>
      </c>
      <c r="M86" s="13">
        <f>LEN(Table2[[#This Row],[Filtro Longitud 4-8]])</f>
        <v>8</v>
      </c>
      <c r="N86" s="18">
        <v>655.19999999999993</v>
      </c>
      <c r="O86" s="18">
        <v>6</v>
      </c>
      <c r="P86" s="18">
        <v>6.1</v>
      </c>
      <c r="Q86" s="18">
        <v>396.4</v>
      </c>
      <c r="R86" s="13"/>
      <c r="S86" s="13" t="s">
        <v>259</v>
      </c>
      <c r="T86" s="13">
        <v>3</v>
      </c>
      <c r="U86" s="13">
        <v>0</v>
      </c>
      <c r="V86" s="13">
        <f>LEN(Table3[[#This Row],[Filtro Longitud 4-8]])</f>
        <v>11</v>
      </c>
      <c r="W86" s="13"/>
      <c r="X86" s="13">
        <v>0</v>
      </c>
      <c r="Y86" s="13">
        <v>7.89</v>
      </c>
      <c r="Z86" s="13" t="s">
        <v>14</v>
      </c>
      <c r="AA86" s="13"/>
      <c r="AB86" s="18" t="s">
        <v>137</v>
      </c>
      <c r="AC86" s="15">
        <v>4</v>
      </c>
      <c r="AD86" s="18">
        <v>1.52</v>
      </c>
      <c r="AE86" s="16">
        <f>LEN(Table4[[#This Row],[Filtro Longitud 4-8]])</f>
        <v>9</v>
      </c>
      <c r="AF86" s="18"/>
      <c r="AG86" s="18">
        <v>0</v>
      </c>
      <c r="AH86" s="18">
        <v>9.11</v>
      </c>
      <c r="AI86" s="18"/>
    </row>
    <row r="87" spans="1:35" x14ac:dyDescent="0.25">
      <c r="A87" s="13" t="s">
        <v>207</v>
      </c>
      <c r="B87" s="13">
        <v>1</v>
      </c>
      <c r="C87" s="13">
        <v>1.722051</v>
      </c>
      <c r="D87" s="13">
        <f>LEN(Table1[[#This Row],[Filtro Longitud 4-8]])</f>
        <v>8</v>
      </c>
      <c r="E87" s="13" t="s">
        <v>14</v>
      </c>
      <c r="F87" s="13">
        <v>6</v>
      </c>
      <c r="G87" s="13">
        <v>12.49</v>
      </c>
      <c r="H87" s="13"/>
      <c r="I87" s="13"/>
      <c r="J87" s="13" t="s">
        <v>338</v>
      </c>
      <c r="K87" s="13">
        <v>2</v>
      </c>
      <c r="L87" s="13">
        <v>10.640974999999999</v>
      </c>
      <c r="M87" s="13">
        <f>LEN(Table2[[#This Row],[Filtro Longitud 4-8]])</f>
        <v>8</v>
      </c>
      <c r="N87" s="13">
        <v>608.69999999999993</v>
      </c>
      <c r="O87" s="13">
        <v>8</v>
      </c>
      <c r="P87" s="13">
        <v>6.26</v>
      </c>
      <c r="Q87" s="13">
        <v>374.8</v>
      </c>
      <c r="R87" s="13"/>
      <c r="S87" s="13" t="s">
        <v>370</v>
      </c>
      <c r="T87" s="13">
        <v>3</v>
      </c>
      <c r="U87" s="13">
        <v>0</v>
      </c>
      <c r="V87" s="13">
        <f>LEN(Table3[[#This Row],[Filtro Longitud 4-8]])</f>
        <v>10</v>
      </c>
      <c r="W87" s="13"/>
      <c r="X87" s="13">
        <v>0</v>
      </c>
      <c r="Y87" s="13">
        <v>7.68</v>
      </c>
      <c r="Z87" s="13" t="s">
        <v>14</v>
      </c>
      <c r="AA87" s="13"/>
      <c r="AB87" s="13" t="s">
        <v>289</v>
      </c>
      <c r="AC87" s="15">
        <v>4</v>
      </c>
      <c r="AD87" s="13">
        <v>4.6549999999999994</v>
      </c>
      <c r="AE87" s="16">
        <f>LEN(Table4[[#This Row],[Filtro Longitud 4-8]])</f>
        <v>8</v>
      </c>
      <c r="AF87" s="13"/>
      <c r="AG87" s="13">
        <v>5</v>
      </c>
      <c r="AH87" s="13">
        <v>8.9499999999999993</v>
      </c>
      <c r="AI87" s="13" t="s">
        <v>14</v>
      </c>
    </row>
    <row r="88" spans="1:35" x14ac:dyDescent="0.25">
      <c r="A88" s="13" t="s">
        <v>208</v>
      </c>
      <c r="B88" s="13">
        <v>1</v>
      </c>
      <c r="C88" s="13">
        <v>2.7520319999999998</v>
      </c>
      <c r="D88" s="13">
        <f>LEN(Table1[[#This Row],[Filtro Longitud 4-8]])</f>
        <v>8</v>
      </c>
      <c r="E88" s="13">
        <v>491.4</v>
      </c>
      <c r="F88" s="13">
        <v>8</v>
      </c>
      <c r="G88" s="13">
        <v>4.04</v>
      </c>
      <c r="H88" s="13" t="s">
        <v>14</v>
      </c>
      <c r="I88" s="13"/>
      <c r="J88" s="13" t="s">
        <v>80</v>
      </c>
      <c r="K88" s="13">
        <v>2</v>
      </c>
      <c r="L88" s="13">
        <v>2.41412</v>
      </c>
      <c r="M88" s="13">
        <f>LEN(Table2[[#This Row],[Filtro Longitud 4-8]])</f>
        <v>8</v>
      </c>
      <c r="N88" s="13" t="s">
        <v>14</v>
      </c>
      <c r="O88" s="13">
        <v>8</v>
      </c>
      <c r="P88" s="13">
        <v>10.039999999999999</v>
      </c>
      <c r="Q88" s="13" t="s">
        <v>14</v>
      </c>
      <c r="R88" s="13"/>
      <c r="S88" s="13" t="s">
        <v>260</v>
      </c>
      <c r="T88" s="13">
        <v>3</v>
      </c>
      <c r="U88" s="13">
        <v>2</v>
      </c>
      <c r="V88" s="13">
        <f>LEN(Table3[[#This Row],[Filtro Longitud 4-8]])</f>
        <v>9</v>
      </c>
      <c r="W88" s="13"/>
      <c r="X88" s="13">
        <v>0</v>
      </c>
      <c r="Y88" s="13">
        <v>7.06</v>
      </c>
      <c r="Z88" s="13"/>
      <c r="AA88" s="13"/>
      <c r="AB88" s="18" t="s">
        <v>138</v>
      </c>
      <c r="AC88" s="15">
        <v>4</v>
      </c>
      <c r="AD88" s="18">
        <v>36.33</v>
      </c>
      <c r="AE88" s="16">
        <f>LEN(Table4[[#This Row],[Filtro Longitud 4-8]])</f>
        <v>9</v>
      </c>
      <c r="AF88" s="18"/>
      <c r="AG88" s="18">
        <v>1</v>
      </c>
      <c r="AH88" s="18">
        <v>8.89</v>
      </c>
      <c r="AI88" s="18"/>
    </row>
    <row r="89" spans="1:35" x14ac:dyDescent="0.25">
      <c r="A89" s="13" t="s">
        <v>355</v>
      </c>
      <c r="B89" s="13">
        <v>1</v>
      </c>
      <c r="C89" s="13">
        <v>20.151244999999999</v>
      </c>
      <c r="D89" s="13">
        <f>LEN(Table1[[#This Row],[Filtro Longitud 4-8]])</f>
        <v>8</v>
      </c>
      <c r="E89" s="13">
        <v>653.5</v>
      </c>
      <c r="F89" s="13">
        <v>3</v>
      </c>
      <c r="G89" s="13">
        <v>4.6399999999999997</v>
      </c>
      <c r="H89" s="13">
        <v>355.4</v>
      </c>
      <c r="I89" s="13"/>
      <c r="J89" s="13" t="s">
        <v>81</v>
      </c>
      <c r="K89" s="13">
        <v>2</v>
      </c>
      <c r="L89" s="13">
        <v>47.193942999999997</v>
      </c>
      <c r="M89" s="13">
        <f>LEN(Table2[[#This Row],[Filtro Longitud 4-8]])</f>
        <v>10</v>
      </c>
      <c r="N89" s="13">
        <v>660.9</v>
      </c>
      <c r="O89" s="13">
        <v>5</v>
      </c>
      <c r="P89" s="13">
        <v>4.51</v>
      </c>
      <c r="Q89" s="13">
        <v>405.3</v>
      </c>
      <c r="R89" s="13"/>
      <c r="S89" s="13" t="s">
        <v>261</v>
      </c>
      <c r="T89" s="13">
        <v>3</v>
      </c>
      <c r="U89" s="13">
        <v>1.27</v>
      </c>
      <c r="V89" s="13">
        <f>LEN(Table3[[#This Row],[Filtro Longitud 4-8]])</f>
        <v>9</v>
      </c>
      <c r="W89" s="13"/>
      <c r="X89" s="13">
        <v>0</v>
      </c>
      <c r="Y89" s="13">
        <v>7.53</v>
      </c>
      <c r="Z89" s="13"/>
      <c r="AA89" s="13"/>
      <c r="AB89" s="13" t="s">
        <v>139</v>
      </c>
      <c r="AC89" s="15">
        <v>4</v>
      </c>
      <c r="AD89" s="13">
        <v>29.83</v>
      </c>
      <c r="AE89" s="16">
        <f>LEN(Table4[[#This Row],[Filtro Longitud 4-8]])</f>
        <v>10</v>
      </c>
      <c r="AF89" s="13">
        <v>488</v>
      </c>
      <c r="AG89" s="13">
        <v>0</v>
      </c>
      <c r="AH89" s="13">
        <v>8.58</v>
      </c>
      <c r="AI89" s="13">
        <v>377</v>
      </c>
    </row>
    <row r="90" spans="1:35" x14ac:dyDescent="0.25">
      <c r="A90" s="13" t="s">
        <v>209</v>
      </c>
      <c r="B90" s="13">
        <v>1</v>
      </c>
      <c r="C90" s="13">
        <v>3.2492E-2</v>
      </c>
      <c r="D90" s="13">
        <f>LEN(Table1[[#This Row],[Filtro Longitud 4-8]])</f>
        <v>9</v>
      </c>
      <c r="E90" s="13" t="s">
        <v>14</v>
      </c>
      <c r="F90" s="13">
        <v>7</v>
      </c>
      <c r="G90" s="13">
        <v>9.09</v>
      </c>
      <c r="H90" s="13"/>
      <c r="I90" s="13"/>
      <c r="J90" s="13" t="s">
        <v>82</v>
      </c>
      <c r="K90" s="13">
        <v>2</v>
      </c>
      <c r="L90" s="13">
        <v>9.7475000000000006E-2</v>
      </c>
      <c r="M90" s="13">
        <f>LEN(Table2[[#This Row],[Filtro Longitud 4-8]])</f>
        <v>7</v>
      </c>
      <c r="N90" s="13" t="s">
        <v>14</v>
      </c>
      <c r="O90" s="13">
        <v>10</v>
      </c>
      <c r="P90" s="13">
        <v>9.9600000000000009</v>
      </c>
      <c r="Q90" s="13" t="s">
        <v>14</v>
      </c>
      <c r="R90" s="13"/>
      <c r="S90" s="13" t="s">
        <v>371</v>
      </c>
      <c r="T90" s="13">
        <v>3</v>
      </c>
      <c r="U90" s="13">
        <v>0</v>
      </c>
      <c r="V90" s="13">
        <f>LEN(Table3[[#This Row],[Filtro Longitud 4-8]])</f>
        <v>10</v>
      </c>
      <c r="W90" s="13"/>
      <c r="X90" s="13">
        <v>0</v>
      </c>
      <c r="Y90" s="13">
        <v>7.35</v>
      </c>
      <c r="Z90" s="13" t="s">
        <v>14</v>
      </c>
      <c r="AA90" s="13"/>
      <c r="AB90" s="16" t="s">
        <v>140</v>
      </c>
      <c r="AC90" s="15">
        <v>4</v>
      </c>
      <c r="AD90" s="16">
        <v>0.42249999999999999</v>
      </c>
      <c r="AE90" s="16">
        <f>LEN(Table4[[#This Row],[Filtro Longitud 4-8]])</f>
        <v>10</v>
      </c>
      <c r="AF90" s="16"/>
      <c r="AG90" s="16">
        <v>1</v>
      </c>
      <c r="AH90" s="16">
        <v>7.78</v>
      </c>
      <c r="AI90" s="16">
        <v>438</v>
      </c>
    </row>
    <row r="91" spans="1:35" x14ac:dyDescent="0.25">
      <c r="A91" s="13" t="s">
        <v>210</v>
      </c>
      <c r="B91" s="13">
        <v>1</v>
      </c>
      <c r="C91" s="13">
        <v>0.57509999999999994</v>
      </c>
      <c r="D91" s="13">
        <f>LEN(Table1[[#This Row],[Filtro Longitud 4-8]])</f>
        <v>10</v>
      </c>
      <c r="E91" s="13" t="s">
        <v>14</v>
      </c>
      <c r="F91" s="13">
        <v>3</v>
      </c>
      <c r="G91" s="13">
        <v>8.4</v>
      </c>
      <c r="H91" s="13"/>
      <c r="I91" s="13"/>
      <c r="J91" s="13" t="s">
        <v>83</v>
      </c>
      <c r="K91" s="13">
        <v>2</v>
      </c>
      <c r="L91" s="13">
        <v>0.28267599999999998</v>
      </c>
      <c r="M91" s="13">
        <f>LEN(Table2[[#This Row],[Filtro Longitud 4-8]])</f>
        <v>8</v>
      </c>
      <c r="N91" s="13" t="s">
        <v>14</v>
      </c>
      <c r="O91" s="13">
        <v>9</v>
      </c>
      <c r="P91" s="13">
        <v>8.82</v>
      </c>
      <c r="Q91" s="13" t="s">
        <v>14</v>
      </c>
      <c r="R91" s="13"/>
      <c r="S91" s="13" t="s">
        <v>262</v>
      </c>
      <c r="T91" s="13">
        <v>3</v>
      </c>
      <c r="U91" s="13">
        <v>0.20499999999999999</v>
      </c>
      <c r="V91" s="13">
        <f>LEN(Table3[[#This Row],[Filtro Longitud 4-8]])</f>
        <v>9</v>
      </c>
      <c r="W91" s="13"/>
      <c r="X91" s="13">
        <v>1</v>
      </c>
      <c r="Y91" s="13">
        <v>6.57</v>
      </c>
      <c r="Z91" s="13" t="s">
        <v>14</v>
      </c>
      <c r="AA91" s="13"/>
      <c r="AB91" s="15" t="s">
        <v>407</v>
      </c>
      <c r="AC91" s="15">
        <v>4</v>
      </c>
      <c r="AD91" s="15">
        <v>4.4000000000000004</v>
      </c>
      <c r="AE91" s="16">
        <f>LEN(Table4[[#This Row],[Filtro Longitud 4-8]])</f>
        <v>6</v>
      </c>
      <c r="AF91" s="15">
        <v>501</v>
      </c>
      <c r="AG91" s="15">
        <v>12</v>
      </c>
      <c r="AH91" s="15">
        <v>7.58</v>
      </c>
      <c r="AI91" s="15">
        <v>447</v>
      </c>
    </row>
    <row r="92" spans="1:35" x14ac:dyDescent="0.25">
      <c r="A92" s="13" t="s">
        <v>211</v>
      </c>
      <c r="B92" s="13">
        <v>1</v>
      </c>
      <c r="C92" s="13">
        <v>0.15271000000000001</v>
      </c>
      <c r="D92" s="13">
        <f>LEN(Table1[[#This Row],[Filtro Longitud 4-8]])</f>
        <v>9</v>
      </c>
      <c r="E92" s="13" t="s">
        <v>14</v>
      </c>
      <c r="F92" s="13">
        <v>1</v>
      </c>
      <c r="G92" s="13">
        <v>7.14</v>
      </c>
      <c r="H92" s="13"/>
      <c r="I92" s="13"/>
      <c r="J92" s="13" t="s">
        <v>84</v>
      </c>
      <c r="K92" s="13">
        <v>2</v>
      </c>
      <c r="L92" s="13">
        <v>70.838026999999997</v>
      </c>
      <c r="M92" s="13">
        <f>LEN(Table2[[#This Row],[Filtro Longitud 4-8]])</f>
        <v>8</v>
      </c>
      <c r="N92" s="13">
        <v>541.4</v>
      </c>
      <c r="O92" s="13">
        <v>8</v>
      </c>
      <c r="P92" s="13">
        <v>7.58</v>
      </c>
      <c r="Q92" s="13">
        <v>279.3</v>
      </c>
      <c r="R92" s="13"/>
      <c r="S92" s="13" t="s">
        <v>263</v>
      </c>
      <c r="T92" s="13">
        <v>3</v>
      </c>
      <c r="U92" s="13">
        <v>0.625</v>
      </c>
      <c r="V92" s="13">
        <f>LEN(Table3[[#This Row],[Filtro Longitud 4-8]])</f>
        <v>10</v>
      </c>
      <c r="W92" s="13"/>
      <c r="X92" s="13">
        <v>0</v>
      </c>
      <c r="Y92" s="13">
        <v>6.76</v>
      </c>
      <c r="Z92" s="13" t="s">
        <v>14</v>
      </c>
      <c r="AA92" s="13"/>
      <c r="AB92" s="13" t="s">
        <v>141</v>
      </c>
      <c r="AC92" s="15">
        <v>4</v>
      </c>
      <c r="AD92" s="13">
        <v>3.14</v>
      </c>
      <c r="AE92" s="16">
        <f>LEN(Table4[[#This Row],[Filtro Longitud 4-8]])</f>
        <v>8</v>
      </c>
      <c r="AF92" s="13">
        <v>495</v>
      </c>
      <c r="AG92" s="13">
        <v>3</v>
      </c>
      <c r="AH92" s="13">
        <v>8.6</v>
      </c>
      <c r="AI92" s="13">
        <v>437</v>
      </c>
    </row>
    <row r="93" spans="1:35" x14ac:dyDescent="0.25">
      <c r="A93" s="13" t="s">
        <v>212</v>
      </c>
      <c r="B93" s="13">
        <v>1</v>
      </c>
      <c r="C93" s="13">
        <v>7.1481000000000003E-2</v>
      </c>
      <c r="D93" s="13">
        <f>LEN(Table1[[#This Row],[Filtro Longitud 4-8]])</f>
        <v>10</v>
      </c>
      <c r="E93" s="13" t="s">
        <v>14</v>
      </c>
      <c r="F93" s="13">
        <v>3</v>
      </c>
      <c r="G93" s="13">
        <v>10.61</v>
      </c>
      <c r="H93" s="13"/>
      <c r="I93" s="13"/>
      <c r="J93" s="18" t="s">
        <v>85</v>
      </c>
      <c r="K93" s="18">
        <v>2</v>
      </c>
      <c r="L93" s="18">
        <v>5.6860169999999997</v>
      </c>
      <c r="M93" s="13">
        <f>LEN(Table2[[#This Row],[Filtro Longitud 4-8]])</f>
        <v>10</v>
      </c>
      <c r="N93" s="18">
        <v>581.5</v>
      </c>
      <c r="O93" s="18">
        <v>3</v>
      </c>
      <c r="P93" s="18">
        <v>9.3000000000000007</v>
      </c>
      <c r="Q93" s="18">
        <v>502.20000000000005</v>
      </c>
      <c r="R93" s="13"/>
      <c r="S93" s="13" t="s">
        <v>264</v>
      </c>
      <c r="T93" s="13">
        <v>3</v>
      </c>
      <c r="U93" s="13">
        <v>1.6325000000000001</v>
      </c>
      <c r="V93" s="13">
        <f>LEN(Table3[[#This Row],[Filtro Longitud 4-8]])</f>
        <v>10</v>
      </c>
      <c r="W93" s="13"/>
      <c r="X93" s="13">
        <v>1</v>
      </c>
      <c r="Y93" s="13">
        <v>10.26</v>
      </c>
      <c r="Z93" s="13" t="s">
        <v>14</v>
      </c>
      <c r="AA93" s="13"/>
      <c r="AB93" s="18" t="s">
        <v>142</v>
      </c>
      <c r="AC93" s="15">
        <v>4</v>
      </c>
      <c r="AD93" s="18">
        <v>57.1325</v>
      </c>
      <c r="AE93" s="16">
        <f>LEN(Table4[[#This Row],[Filtro Longitud 4-8]])</f>
        <v>8</v>
      </c>
      <c r="AF93" s="18"/>
      <c r="AG93" s="18">
        <v>2</v>
      </c>
      <c r="AH93" s="18">
        <v>3.79</v>
      </c>
      <c r="AI93" s="18">
        <v>426</v>
      </c>
    </row>
    <row r="94" spans="1:35" x14ac:dyDescent="0.25">
      <c r="A94" s="15" t="s">
        <v>413</v>
      </c>
      <c r="B94" s="15">
        <v>1</v>
      </c>
      <c r="C94" s="15">
        <v>1.9884809999999999</v>
      </c>
      <c r="D94" s="13">
        <f>LEN(Table1[[#This Row],[Filtro Longitud 4-8]])</f>
        <v>10</v>
      </c>
      <c r="E94" s="15">
        <v>554.4</v>
      </c>
      <c r="F94" s="15">
        <v>1</v>
      </c>
      <c r="G94" s="15">
        <v>5.72</v>
      </c>
      <c r="H94" s="15">
        <v>578.1</v>
      </c>
      <c r="I94" s="13"/>
      <c r="J94" s="13" t="s">
        <v>86</v>
      </c>
      <c r="K94" s="13">
        <v>2</v>
      </c>
      <c r="L94" s="13">
        <v>5.8485000000000002E-2</v>
      </c>
      <c r="M94" s="13">
        <f>LEN(Table2[[#This Row],[Filtro Longitud 4-8]])</f>
        <v>8</v>
      </c>
      <c r="N94" s="13" t="s">
        <v>14</v>
      </c>
      <c r="O94" s="13">
        <v>2</v>
      </c>
      <c r="P94" s="13">
        <v>9.33</v>
      </c>
      <c r="Q94" s="13" t="s">
        <v>14</v>
      </c>
      <c r="R94" s="13"/>
      <c r="S94" s="13" t="s">
        <v>265</v>
      </c>
      <c r="T94" s="13">
        <v>3</v>
      </c>
      <c r="U94" s="13">
        <v>7.11</v>
      </c>
      <c r="V94" s="13">
        <f>LEN(Table3[[#This Row],[Filtro Longitud 4-8]])</f>
        <v>9</v>
      </c>
      <c r="W94" s="13">
        <v>539</v>
      </c>
      <c r="X94" s="13">
        <v>3</v>
      </c>
      <c r="Y94" s="13">
        <v>6.89</v>
      </c>
      <c r="Z94" s="13">
        <v>406</v>
      </c>
      <c r="AA94" s="13"/>
      <c r="AB94" s="18" t="s">
        <v>143</v>
      </c>
      <c r="AC94" s="15">
        <v>4</v>
      </c>
      <c r="AD94" s="18">
        <v>5.98</v>
      </c>
      <c r="AE94" s="16">
        <f>LEN(Table4[[#This Row],[Filtro Longitud 4-8]])</f>
        <v>9</v>
      </c>
      <c r="AF94" s="18">
        <v>502</v>
      </c>
      <c r="AG94" s="18">
        <v>2</v>
      </c>
      <c r="AH94" s="18">
        <v>8.3699999999999992</v>
      </c>
      <c r="AI94" s="18">
        <v>422.5</v>
      </c>
    </row>
    <row r="95" spans="1:35" x14ac:dyDescent="0.25">
      <c r="A95" s="13" t="s">
        <v>213</v>
      </c>
      <c r="B95" s="13">
        <v>1</v>
      </c>
      <c r="C95" s="13">
        <v>0.126717</v>
      </c>
      <c r="D95" s="13">
        <f>LEN(Table1[[#This Row],[Filtro Longitud 4-8]])</f>
        <v>8</v>
      </c>
      <c r="E95" s="13" t="s">
        <v>14</v>
      </c>
      <c r="F95" s="13">
        <v>4</v>
      </c>
      <c r="G95" s="13">
        <v>12.4</v>
      </c>
      <c r="H95" s="13"/>
      <c r="I95" s="13"/>
      <c r="J95" s="13" t="s">
        <v>87</v>
      </c>
      <c r="K95" s="13">
        <v>2</v>
      </c>
      <c r="L95" s="13">
        <v>1.689559</v>
      </c>
      <c r="M95" s="13">
        <f>LEN(Table2[[#This Row],[Filtro Longitud 4-8]])</f>
        <v>8</v>
      </c>
      <c r="N95" s="13" t="s">
        <v>14</v>
      </c>
      <c r="O95" s="13">
        <v>5</v>
      </c>
      <c r="P95" s="13">
        <v>13.69</v>
      </c>
      <c r="Q95" s="13" t="s">
        <v>14</v>
      </c>
      <c r="R95" s="13"/>
      <c r="S95" s="13" t="s">
        <v>320</v>
      </c>
      <c r="T95" s="13">
        <v>3</v>
      </c>
      <c r="U95" s="13">
        <v>0.36749999999999999</v>
      </c>
      <c r="V95" s="13">
        <f>LEN(Table3[[#This Row],[Filtro Longitud 4-8]])</f>
        <v>8</v>
      </c>
      <c r="W95" s="13"/>
      <c r="X95" s="13">
        <v>0</v>
      </c>
      <c r="Y95" s="13">
        <v>8.61</v>
      </c>
      <c r="Z95" s="13" t="s">
        <v>14</v>
      </c>
      <c r="AA95" s="13"/>
      <c r="AB95" s="16" t="s">
        <v>144</v>
      </c>
      <c r="AC95" s="15">
        <v>4</v>
      </c>
      <c r="AD95" s="16">
        <v>16.18</v>
      </c>
      <c r="AE95" s="16">
        <f>LEN(Table4[[#This Row],[Filtro Longitud 4-8]])</f>
        <v>8</v>
      </c>
      <c r="AF95" s="16">
        <v>522</v>
      </c>
      <c r="AG95" s="16">
        <v>7</v>
      </c>
      <c r="AH95" s="16">
        <v>6.05</v>
      </c>
      <c r="AI95" s="16">
        <v>404.5</v>
      </c>
    </row>
    <row r="96" spans="1:35" x14ac:dyDescent="0.25">
      <c r="A96" s="13" t="s">
        <v>356</v>
      </c>
      <c r="B96" s="13">
        <v>1</v>
      </c>
      <c r="C96" s="13">
        <v>38.583688000000002</v>
      </c>
      <c r="D96" s="13">
        <f>LEN(Table1[[#This Row],[Filtro Longitud 4-8]])</f>
        <v>8</v>
      </c>
      <c r="E96" s="13">
        <v>583.1</v>
      </c>
      <c r="F96" s="13">
        <v>2</v>
      </c>
      <c r="G96" s="13">
        <v>4.5</v>
      </c>
      <c r="H96" s="13">
        <v>371.7</v>
      </c>
      <c r="I96" s="13"/>
      <c r="J96" s="13" t="s">
        <v>88</v>
      </c>
      <c r="K96" s="13">
        <v>2</v>
      </c>
      <c r="L96" s="13">
        <v>0.33791199999999999</v>
      </c>
      <c r="M96" s="13">
        <f>LEN(Table2[[#This Row],[Filtro Longitud 4-8]])</f>
        <v>8</v>
      </c>
      <c r="N96" s="13" t="s">
        <v>14</v>
      </c>
      <c r="O96" s="13">
        <v>4</v>
      </c>
      <c r="P96" s="13">
        <v>11.81</v>
      </c>
      <c r="Q96" s="13" t="s">
        <v>14</v>
      </c>
      <c r="R96" s="13"/>
      <c r="S96" s="13" t="s">
        <v>321</v>
      </c>
      <c r="T96" s="13">
        <v>3</v>
      </c>
      <c r="U96" s="13">
        <v>1.86</v>
      </c>
      <c r="V96" s="13">
        <f>LEN(Table3[[#This Row],[Filtro Longitud 4-8]])</f>
        <v>7</v>
      </c>
      <c r="W96" s="13"/>
      <c r="X96" s="13">
        <v>5</v>
      </c>
      <c r="Y96" s="13">
        <v>5.53</v>
      </c>
      <c r="Z96" s="13">
        <v>424</v>
      </c>
      <c r="AA96" s="13"/>
      <c r="AB96" s="18" t="s">
        <v>376</v>
      </c>
      <c r="AC96" s="15">
        <v>4</v>
      </c>
      <c r="AD96" s="18">
        <v>22.23</v>
      </c>
      <c r="AE96" s="16">
        <f>LEN(Table4[[#This Row],[Filtro Longitud 4-8]])</f>
        <v>9</v>
      </c>
      <c r="AF96" s="18">
        <v>536</v>
      </c>
      <c r="AG96" s="18">
        <v>0</v>
      </c>
      <c r="AH96" s="18">
        <v>5.26</v>
      </c>
      <c r="AI96" s="18">
        <v>435.5</v>
      </c>
    </row>
    <row r="97" spans="1:35" x14ac:dyDescent="0.25">
      <c r="A97" s="13" t="s">
        <v>357</v>
      </c>
      <c r="B97" s="13">
        <v>1</v>
      </c>
      <c r="C97" s="13">
        <v>10.822927999999999</v>
      </c>
      <c r="D97" s="13">
        <f>LEN(Table1[[#This Row],[Filtro Longitud 4-8]])</f>
        <v>9</v>
      </c>
      <c r="E97" s="13">
        <v>580.5</v>
      </c>
      <c r="F97" s="13">
        <v>1</v>
      </c>
      <c r="G97" s="13">
        <v>4.26</v>
      </c>
      <c r="H97" s="13">
        <v>499.9</v>
      </c>
      <c r="I97" s="13"/>
      <c r="J97" s="18" t="s">
        <v>339</v>
      </c>
      <c r="K97" s="18">
        <v>2</v>
      </c>
      <c r="L97" s="18">
        <v>11.229072</v>
      </c>
      <c r="M97" s="13">
        <f>LEN(Table2[[#This Row],[Filtro Longitud 4-8]])</f>
        <v>8</v>
      </c>
      <c r="N97" s="18">
        <v>548.29999999999995</v>
      </c>
      <c r="O97" s="18">
        <v>6</v>
      </c>
      <c r="P97" s="18">
        <v>7.02</v>
      </c>
      <c r="Q97" s="18">
        <v>328.1</v>
      </c>
      <c r="R97" s="13"/>
      <c r="S97" s="13" t="s">
        <v>266</v>
      </c>
      <c r="T97" s="13">
        <v>3</v>
      </c>
      <c r="U97" s="13">
        <v>1.49</v>
      </c>
      <c r="V97" s="13">
        <f>LEN(Table3[[#This Row],[Filtro Longitud 4-8]])</f>
        <v>8</v>
      </c>
      <c r="W97" s="13">
        <v>423</v>
      </c>
      <c r="X97" s="13">
        <v>1</v>
      </c>
      <c r="Y97" s="13">
        <v>7.37</v>
      </c>
      <c r="Z97" s="13">
        <v>499</v>
      </c>
      <c r="AA97" s="13"/>
      <c r="AB97" s="18" t="s">
        <v>145</v>
      </c>
      <c r="AC97" s="15">
        <v>4</v>
      </c>
      <c r="AD97" s="18">
        <v>3.49</v>
      </c>
      <c r="AE97" s="16">
        <f>LEN(Table4[[#This Row],[Filtro Longitud 4-8]])</f>
        <v>9</v>
      </c>
      <c r="AF97" s="18">
        <v>486</v>
      </c>
      <c r="AG97" s="18">
        <v>1</v>
      </c>
      <c r="AH97" s="18">
        <v>8.58</v>
      </c>
      <c r="AI97" s="18">
        <v>384</v>
      </c>
    </row>
    <row r="98" spans="1:35" x14ac:dyDescent="0.25">
      <c r="A98" s="13" t="s">
        <v>214</v>
      </c>
      <c r="B98" s="13">
        <v>1</v>
      </c>
      <c r="C98" s="13">
        <v>0.116969</v>
      </c>
      <c r="D98" s="13">
        <f>LEN(Table1[[#This Row],[Filtro Longitud 4-8]])</f>
        <v>8</v>
      </c>
      <c r="E98" s="13" t="s">
        <v>14</v>
      </c>
      <c r="F98" s="13">
        <v>5</v>
      </c>
      <c r="G98" s="13">
        <v>10.16</v>
      </c>
      <c r="H98" s="13"/>
      <c r="I98" s="13"/>
      <c r="J98" s="13" t="s">
        <v>89</v>
      </c>
      <c r="K98" s="13">
        <v>2</v>
      </c>
      <c r="L98" s="13">
        <v>11.947134</v>
      </c>
      <c r="M98" s="13">
        <f>LEN(Table2[[#This Row],[Filtro Longitud 4-8]])</f>
        <v>7</v>
      </c>
      <c r="N98" s="13">
        <v>470.09999999999997</v>
      </c>
      <c r="O98" s="13">
        <v>14</v>
      </c>
      <c r="P98" s="13">
        <v>11.26</v>
      </c>
      <c r="Q98" s="13">
        <v>360.1</v>
      </c>
      <c r="R98" s="13"/>
      <c r="S98" s="13" t="s">
        <v>267</v>
      </c>
      <c r="T98" s="13">
        <v>3</v>
      </c>
      <c r="U98" s="13">
        <v>9.34</v>
      </c>
      <c r="V98" s="13">
        <f>LEN(Table3[[#This Row],[Filtro Longitud 4-8]])</f>
        <v>10</v>
      </c>
      <c r="W98" s="13">
        <v>550</v>
      </c>
      <c r="X98" s="13">
        <v>2</v>
      </c>
      <c r="Y98" s="13">
        <v>4.26</v>
      </c>
      <c r="Z98" s="13">
        <v>567</v>
      </c>
      <c r="AA98" s="13"/>
      <c r="AB98" s="18" t="s">
        <v>290</v>
      </c>
      <c r="AC98" s="15">
        <v>4</v>
      </c>
      <c r="AD98" s="18">
        <v>33.1875</v>
      </c>
      <c r="AE98" s="16">
        <f>LEN(Table4[[#This Row],[Filtro Longitud 4-8]])</f>
        <v>9</v>
      </c>
      <c r="AF98" s="18">
        <v>461</v>
      </c>
      <c r="AG98" s="18">
        <v>1</v>
      </c>
      <c r="AH98" s="18">
        <v>11.21</v>
      </c>
      <c r="AI98" s="18">
        <v>399</v>
      </c>
    </row>
    <row r="99" spans="1:35" x14ac:dyDescent="0.25">
      <c r="A99" s="12" t="s">
        <v>215</v>
      </c>
      <c r="B99" s="12">
        <v>1</v>
      </c>
      <c r="C99" s="12">
        <v>5.5236E-2</v>
      </c>
      <c r="D99" s="13">
        <f>LEN(Table1[[#This Row],[Filtro Longitud 4-8]])</f>
        <v>10</v>
      </c>
      <c r="E99" s="12" t="s">
        <v>14</v>
      </c>
      <c r="F99" s="12">
        <v>1</v>
      </c>
      <c r="G99" s="12">
        <v>7.6</v>
      </c>
      <c r="H99" s="12"/>
      <c r="I99" s="13"/>
      <c r="J99" s="18" t="s">
        <v>340</v>
      </c>
      <c r="K99" s="18">
        <v>2</v>
      </c>
      <c r="L99" s="18">
        <v>22.750567</v>
      </c>
      <c r="M99" s="13">
        <f>LEN(Table2[[#This Row],[Filtro Longitud 4-8]])</f>
        <v>9</v>
      </c>
      <c r="N99" s="18">
        <v>526.6</v>
      </c>
      <c r="O99" s="18">
        <v>4</v>
      </c>
      <c r="P99" s="18">
        <v>6.76</v>
      </c>
      <c r="Q99" s="18">
        <v>451.2</v>
      </c>
      <c r="R99" s="13"/>
      <c r="S99" s="13" t="s">
        <v>322</v>
      </c>
      <c r="T99" s="13">
        <v>3</v>
      </c>
      <c r="U99" s="13">
        <v>7.64</v>
      </c>
      <c r="V99" s="13">
        <f>LEN(Table3[[#This Row],[Filtro Longitud 4-8]])</f>
        <v>9</v>
      </c>
      <c r="W99" s="13">
        <v>505</v>
      </c>
      <c r="X99" s="13">
        <v>2</v>
      </c>
      <c r="Y99" s="13">
        <v>5.42</v>
      </c>
      <c r="Z99" s="13">
        <v>574</v>
      </c>
      <c r="AA99" s="13"/>
      <c r="AB99" s="18" t="s">
        <v>146</v>
      </c>
      <c r="AC99" s="15">
        <v>4</v>
      </c>
      <c r="AD99" s="18">
        <v>1.76</v>
      </c>
      <c r="AE99" s="16">
        <f>LEN(Table4[[#This Row],[Filtro Longitud 4-8]])</f>
        <v>9</v>
      </c>
      <c r="AF99" s="18">
        <v>426</v>
      </c>
      <c r="AG99" s="18">
        <v>3</v>
      </c>
      <c r="AH99" s="18">
        <v>9.33</v>
      </c>
      <c r="AI99" s="18">
        <v>348</v>
      </c>
    </row>
    <row r="100" spans="1:35" x14ac:dyDescent="0.25">
      <c r="A100" s="18" t="s">
        <v>216</v>
      </c>
      <c r="B100" s="18">
        <v>1</v>
      </c>
      <c r="C100" s="18">
        <v>0.14621200000000001</v>
      </c>
      <c r="D100" s="13">
        <f>LEN(Table1[[#This Row],[Filtro Longitud 4-8]])</f>
        <v>9</v>
      </c>
      <c r="E100" s="18"/>
      <c r="F100" s="18">
        <v>1</v>
      </c>
      <c r="G100" s="18">
        <v>11.31</v>
      </c>
      <c r="H100" s="18"/>
      <c r="I100" s="13"/>
      <c r="J100" s="18" t="s">
        <v>90</v>
      </c>
      <c r="K100" s="18">
        <v>2</v>
      </c>
      <c r="L100" s="18">
        <v>5.8127339999999998</v>
      </c>
      <c r="M100" s="13">
        <f>LEN(Table2[[#This Row],[Filtro Longitud 4-8]])</f>
        <v>8</v>
      </c>
      <c r="N100" s="18" t="s">
        <v>14</v>
      </c>
      <c r="O100" s="18">
        <v>5</v>
      </c>
      <c r="P100" s="18">
        <v>7.8</v>
      </c>
      <c r="Q100" s="18" t="s">
        <v>14</v>
      </c>
      <c r="R100" s="13"/>
      <c r="S100" s="13" t="s">
        <v>323</v>
      </c>
      <c r="T100" s="13">
        <v>3</v>
      </c>
      <c r="U100" s="13">
        <v>1.085</v>
      </c>
      <c r="V100" s="13">
        <f>LEN(Table3[[#This Row],[Filtro Longitud 4-8]])</f>
        <v>9</v>
      </c>
      <c r="W100" s="13"/>
      <c r="X100" s="13">
        <v>0</v>
      </c>
      <c r="Y100" s="13">
        <v>6.47</v>
      </c>
      <c r="Z100" s="13" t="s">
        <v>14</v>
      </c>
      <c r="AA100" s="13"/>
      <c r="AB100" s="18" t="s">
        <v>147</v>
      </c>
      <c r="AC100" s="15">
        <v>4</v>
      </c>
      <c r="AD100" s="18">
        <v>56.97</v>
      </c>
      <c r="AE100" s="16">
        <f>LEN(Table4[[#This Row],[Filtro Longitud 4-8]])</f>
        <v>9</v>
      </c>
      <c r="AF100" s="18">
        <v>530</v>
      </c>
      <c r="AG100" s="18">
        <v>4</v>
      </c>
      <c r="AH100" s="18">
        <v>7.63</v>
      </c>
      <c r="AI100" s="18">
        <v>364.5</v>
      </c>
    </row>
    <row r="101" spans="1:35" x14ac:dyDescent="0.25">
      <c r="A101" s="18" t="s">
        <v>217</v>
      </c>
      <c r="B101" s="18">
        <v>1</v>
      </c>
      <c r="C101" s="18">
        <v>7.4731000000000006E-2</v>
      </c>
      <c r="D101" s="13">
        <f>LEN(Table1[[#This Row],[Filtro Longitud 4-8]])</f>
        <v>8</v>
      </c>
      <c r="E101" s="18" t="s">
        <v>14</v>
      </c>
      <c r="F101" s="18">
        <v>4</v>
      </c>
      <c r="G101" s="18">
        <v>8.51</v>
      </c>
      <c r="H101" s="18"/>
      <c r="I101" s="13"/>
      <c r="J101" s="18" t="s">
        <v>91</v>
      </c>
      <c r="K101" s="18">
        <v>2</v>
      </c>
      <c r="L101" s="18">
        <v>1.1144590000000001</v>
      </c>
      <c r="M101" s="13">
        <f>LEN(Table2[[#This Row],[Filtro Longitud 4-8]])</f>
        <v>7</v>
      </c>
      <c r="N101" s="18" t="s">
        <v>14</v>
      </c>
      <c r="O101" s="18">
        <v>10</v>
      </c>
      <c r="P101" s="18">
        <v>13.35</v>
      </c>
      <c r="Q101" s="18" t="s">
        <v>14</v>
      </c>
      <c r="R101" s="13"/>
      <c r="S101" s="13" t="s">
        <v>324</v>
      </c>
      <c r="T101" s="13">
        <v>3</v>
      </c>
      <c r="U101" s="13">
        <v>0.92249999999999988</v>
      </c>
      <c r="V101" s="13">
        <f>LEN(Table3[[#This Row],[Filtro Longitud 4-8]])</f>
        <v>8</v>
      </c>
      <c r="W101" s="13"/>
      <c r="X101" s="13">
        <v>0</v>
      </c>
      <c r="Y101" s="13">
        <v>11</v>
      </c>
      <c r="Z101" s="13" t="s">
        <v>14</v>
      </c>
      <c r="AA101" s="13"/>
      <c r="AB101" s="18" t="s">
        <v>148</v>
      </c>
      <c r="AC101" s="15">
        <v>4</v>
      </c>
      <c r="AD101" s="18">
        <v>29.677500000000002</v>
      </c>
      <c r="AE101" s="16">
        <f>LEN(Table4[[#This Row],[Filtro Longitud 4-8]])</f>
        <v>8</v>
      </c>
      <c r="AF101" s="18">
        <v>439</v>
      </c>
      <c r="AG101" s="18">
        <v>2</v>
      </c>
      <c r="AH101" s="18">
        <v>8</v>
      </c>
      <c r="AI101" s="18">
        <v>300</v>
      </c>
    </row>
    <row r="102" spans="1:3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spans="1:3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1:3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x14ac:dyDescent="0.25">
      <c r="A131" s="5"/>
      <c r="B131" s="5"/>
      <c r="J131" s="5"/>
      <c r="K131" s="5"/>
      <c r="S131" s="5"/>
      <c r="T131" s="5"/>
      <c r="AB131" s="5"/>
      <c r="AC131" s="5"/>
    </row>
    <row r="132" spans="1:35" x14ac:dyDescent="0.25">
      <c r="A132" s="5"/>
      <c r="B132" s="5"/>
      <c r="J132" s="5"/>
      <c r="K132" s="5"/>
      <c r="S132" s="5"/>
      <c r="T132" s="5"/>
      <c r="AB132" s="5"/>
      <c r="AC132" s="5"/>
    </row>
    <row r="133" spans="1:35" x14ac:dyDescent="0.25">
      <c r="A133" s="5"/>
      <c r="B133" s="5"/>
      <c r="J133" s="5"/>
      <c r="K133" s="5"/>
      <c r="S133" s="5"/>
      <c r="T133" s="5"/>
      <c r="AB133" s="5"/>
      <c r="AC133" s="5"/>
    </row>
    <row r="134" spans="1:35" x14ac:dyDescent="0.25">
      <c r="A134" s="5"/>
      <c r="B134" s="5"/>
      <c r="J134" s="5"/>
      <c r="K134" s="5"/>
      <c r="S134" s="5"/>
      <c r="T134" s="5"/>
      <c r="AB134" s="5"/>
      <c r="AC134" s="5"/>
    </row>
    <row r="135" spans="1:35" x14ac:dyDescent="0.25">
      <c r="A135" s="5"/>
      <c r="B135" s="5"/>
      <c r="J135" s="5"/>
      <c r="K135" s="5"/>
      <c r="S135" s="5"/>
      <c r="T135" s="5"/>
      <c r="AB135" s="5"/>
      <c r="AC135" s="5"/>
    </row>
    <row r="136" spans="1:35" x14ac:dyDescent="0.25">
      <c r="A136" s="5"/>
      <c r="B136" s="5"/>
      <c r="J136" s="5"/>
      <c r="K136" s="5"/>
      <c r="S136" s="5"/>
      <c r="T136" s="5"/>
      <c r="AB136" s="5"/>
      <c r="AC136" s="5"/>
    </row>
    <row r="137" spans="1:35" x14ac:dyDescent="0.25">
      <c r="A137" s="5"/>
      <c r="B137" s="5"/>
      <c r="J137" s="5"/>
      <c r="K137" s="5"/>
      <c r="S137" s="5"/>
      <c r="T137" s="5"/>
      <c r="AB137" s="5"/>
      <c r="AC137" s="5"/>
    </row>
    <row r="138" spans="1:35" x14ac:dyDescent="0.25">
      <c r="A138" s="5"/>
      <c r="B138" s="5"/>
      <c r="J138" s="5"/>
      <c r="K138" s="5"/>
      <c r="S138" s="5"/>
      <c r="T138" s="5"/>
      <c r="AB138" s="5"/>
      <c r="AC138" s="5"/>
    </row>
    <row r="139" spans="1:35" x14ac:dyDescent="0.25">
      <c r="A139" s="5"/>
      <c r="B139" s="5"/>
      <c r="J139" s="5"/>
      <c r="K139" s="5"/>
      <c r="S139" s="5"/>
      <c r="T139" s="5"/>
      <c r="AB139" s="5"/>
      <c r="AC139" s="5"/>
    </row>
    <row r="140" spans="1:35" x14ac:dyDescent="0.25">
      <c r="A140" s="5"/>
      <c r="B140" s="5"/>
      <c r="J140" s="5"/>
      <c r="K140" s="5"/>
      <c r="S140" s="5"/>
      <c r="T140" s="5"/>
      <c r="AB140" s="5"/>
      <c r="AC140" s="5"/>
    </row>
    <row r="141" spans="1:35" x14ac:dyDescent="0.25">
      <c r="A141" s="5"/>
      <c r="B141" s="5"/>
      <c r="J141" s="5"/>
      <c r="K141" s="5"/>
      <c r="S141" s="5"/>
      <c r="T141" s="5"/>
      <c r="AB141" s="5"/>
      <c r="AC141" s="5"/>
    </row>
    <row r="142" spans="1:35" x14ac:dyDescent="0.25">
      <c r="A142" s="5"/>
      <c r="B142" s="5"/>
      <c r="J142" s="5"/>
      <c r="K142" s="5"/>
      <c r="S142" s="5"/>
      <c r="T142" s="5"/>
      <c r="AB142" s="5"/>
      <c r="AC142" s="5"/>
    </row>
    <row r="143" spans="1:35" x14ac:dyDescent="0.25">
      <c r="A143" s="5"/>
      <c r="B143" s="5"/>
      <c r="J143" s="5"/>
      <c r="K143" s="5"/>
      <c r="S143" s="5"/>
      <c r="T143" s="5"/>
      <c r="AB143" s="5"/>
      <c r="AC143" s="5"/>
    </row>
    <row r="144" spans="1:35" x14ac:dyDescent="0.25">
      <c r="A144" s="5"/>
      <c r="B144" s="5"/>
      <c r="J144" s="5"/>
      <c r="K144" s="5"/>
      <c r="S144" s="5"/>
      <c r="T144" s="5"/>
      <c r="AB144" s="5"/>
      <c r="AC144" s="5"/>
    </row>
    <row r="145" spans="1:29" x14ac:dyDescent="0.25">
      <c r="A145" s="5"/>
      <c r="B145" s="5"/>
      <c r="J145" s="5"/>
      <c r="K145" s="5"/>
      <c r="S145" s="5"/>
      <c r="T145" s="5"/>
      <c r="AB145" s="5"/>
      <c r="AC145" s="5"/>
    </row>
    <row r="146" spans="1:29" x14ac:dyDescent="0.25">
      <c r="A146" s="5"/>
      <c r="B146" s="5"/>
      <c r="J146" s="5"/>
      <c r="K146" s="5"/>
      <c r="S146" s="5"/>
      <c r="T146" s="5"/>
      <c r="AB146" s="5"/>
      <c r="AC146" s="5"/>
    </row>
    <row r="147" spans="1:29" x14ac:dyDescent="0.25">
      <c r="A147" s="5"/>
      <c r="B147" s="5"/>
      <c r="J147" s="5"/>
      <c r="K147" s="5"/>
      <c r="S147" s="5"/>
      <c r="T147" s="5"/>
      <c r="AB147" s="5"/>
      <c r="AC147" s="5"/>
    </row>
    <row r="148" spans="1:29" x14ac:dyDescent="0.25">
      <c r="A148" s="5"/>
      <c r="B148" s="5"/>
      <c r="J148" s="5"/>
      <c r="K148" s="5"/>
      <c r="S148" s="5"/>
      <c r="T148" s="5"/>
      <c r="AB148" s="5"/>
      <c r="AC148" s="5"/>
    </row>
    <row r="149" spans="1:29" x14ac:dyDescent="0.25">
      <c r="A149" s="5"/>
      <c r="B149" s="5"/>
      <c r="J149" s="5"/>
      <c r="K149" s="5"/>
      <c r="S149" s="5"/>
      <c r="T149" s="5"/>
      <c r="AB149" s="5"/>
      <c r="AC149" s="5"/>
    </row>
    <row r="150" spans="1:29" x14ac:dyDescent="0.25">
      <c r="A150" s="5"/>
      <c r="B150" s="5"/>
      <c r="J150" s="5"/>
      <c r="K150" s="5"/>
      <c r="S150" s="5"/>
      <c r="T150" s="5"/>
      <c r="AB150" s="5"/>
      <c r="AC150" s="5"/>
    </row>
    <row r="151" spans="1:29" x14ac:dyDescent="0.25">
      <c r="A151" s="5"/>
      <c r="B151" s="5"/>
      <c r="J151" s="5"/>
      <c r="K151" s="5"/>
      <c r="S151" s="5"/>
      <c r="T151" s="5"/>
      <c r="AB151" s="5"/>
      <c r="AC151" s="5"/>
    </row>
    <row r="152" spans="1:29" x14ac:dyDescent="0.25">
      <c r="A152" s="5"/>
      <c r="B152" s="5"/>
      <c r="J152" s="5"/>
      <c r="K152" s="5"/>
      <c r="S152" s="5"/>
      <c r="T152" s="5"/>
      <c r="AB152" s="5"/>
      <c r="AC152" s="5"/>
    </row>
    <row r="153" spans="1:29" x14ac:dyDescent="0.25">
      <c r="A153" s="5"/>
      <c r="B153" s="5"/>
      <c r="J153" s="5"/>
      <c r="K153" s="5"/>
      <c r="S153" s="5"/>
      <c r="T153" s="5"/>
      <c r="AB153" s="5"/>
      <c r="AC153" s="5"/>
    </row>
    <row r="154" spans="1:29" x14ac:dyDescent="0.25">
      <c r="A154" s="5"/>
      <c r="B154" s="5"/>
      <c r="J154" s="5"/>
      <c r="K154" s="5"/>
      <c r="S154" s="5"/>
      <c r="T154" s="5"/>
      <c r="AB154" s="5"/>
      <c r="AC154" s="5"/>
    </row>
    <row r="155" spans="1:29" x14ac:dyDescent="0.25">
      <c r="A155" s="5"/>
      <c r="B155" s="5"/>
      <c r="J155" s="5"/>
      <c r="K155" s="5"/>
      <c r="S155" s="5"/>
      <c r="T155" s="5"/>
      <c r="AB155" s="5"/>
      <c r="AC155" s="5"/>
    </row>
    <row r="156" spans="1:29" x14ac:dyDescent="0.25">
      <c r="A156" s="5"/>
      <c r="B156" s="5"/>
      <c r="J156" s="5"/>
      <c r="K156" s="5"/>
      <c r="S156" s="5"/>
      <c r="T156" s="5"/>
      <c r="AB156" s="5"/>
      <c r="AC156" s="5"/>
    </row>
    <row r="157" spans="1:29" x14ac:dyDescent="0.25">
      <c r="A157" s="5"/>
      <c r="B157" s="5"/>
      <c r="J157" s="5"/>
      <c r="K157" s="5"/>
      <c r="S157" s="5"/>
      <c r="T157" s="5"/>
      <c r="AB157" s="5"/>
      <c r="AC157" s="5"/>
    </row>
    <row r="158" spans="1:29" x14ac:dyDescent="0.25">
      <c r="A158" s="5"/>
      <c r="B158" s="5"/>
      <c r="J158" s="5"/>
      <c r="K158" s="5"/>
      <c r="S158" s="5"/>
      <c r="T158" s="5"/>
      <c r="AB158" s="5"/>
      <c r="AC158" s="5"/>
    </row>
    <row r="159" spans="1:29" x14ac:dyDescent="0.25">
      <c r="A159" s="5"/>
      <c r="B159" s="5"/>
      <c r="J159" s="5"/>
      <c r="K159" s="5"/>
      <c r="S159" s="5"/>
      <c r="T159" s="5"/>
      <c r="AB159" s="5"/>
      <c r="AC159" s="5"/>
    </row>
    <row r="160" spans="1:29" x14ac:dyDescent="0.25">
      <c r="A160" s="5"/>
      <c r="B160" s="5"/>
      <c r="J160" s="5"/>
      <c r="K160" s="5"/>
      <c r="S160" s="5"/>
      <c r="T160" s="5"/>
      <c r="AB160" s="5"/>
      <c r="AC160" s="5"/>
    </row>
    <row r="161" spans="1:29" x14ac:dyDescent="0.25">
      <c r="A161" s="5"/>
      <c r="B161" s="5"/>
      <c r="J161" s="5"/>
      <c r="K161" s="5"/>
      <c r="S161" s="5"/>
      <c r="T161" s="5"/>
      <c r="AB161" s="5"/>
      <c r="AC161" s="5"/>
    </row>
    <row r="162" spans="1:29" x14ac:dyDescent="0.25">
      <c r="A162" s="5"/>
      <c r="B162" s="5"/>
      <c r="J162" s="5"/>
      <c r="K162" s="5"/>
      <c r="S162" s="5"/>
      <c r="T162" s="5"/>
      <c r="AB162" s="5"/>
      <c r="AC162" s="5"/>
    </row>
    <row r="163" spans="1:29" x14ac:dyDescent="0.25">
      <c r="A163" s="5"/>
      <c r="B163" s="5"/>
      <c r="J163" s="5"/>
      <c r="K163" s="5"/>
      <c r="S163" s="5"/>
      <c r="T163" s="5"/>
      <c r="AB163" s="5"/>
      <c r="AC163" s="5"/>
    </row>
    <row r="164" spans="1:29" x14ac:dyDescent="0.25">
      <c r="A164" s="5"/>
      <c r="B164" s="5"/>
      <c r="J164" s="5"/>
      <c r="K164" s="5"/>
      <c r="S164" s="5"/>
      <c r="T164" s="5"/>
      <c r="AB164" s="5"/>
      <c r="AC164" s="5"/>
    </row>
    <row r="165" spans="1:29" x14ac:dyDescent="0.25">
      <c r="A165" s="5"/>
      <c r="B165" s="5"/>
      <c r="J165" s="5"/>
      <c r="K165" s="5"/>
      <c r="S165" s="5"/>
      <c r="T165" s="5"/>
      <c r="AB165" s="5"/>
      <c r="AC165" s="5"/>
    </row>
    <row r="166" spans="1:29" x14ac:dyDescent="0.25">
      <c r="A166" s="5"/>
      <c r="B166" s="5"/>
      <c r="J166" s="5"/>
      <c r="K166" s="5"/>
      <c r="S166" s="5"/>
      <c r="T166" s="5"/>
      <c r="AB166" s="5"/>
      <c r="AC166" s="5"/>
    </row>
    <row r="167" spans="1:29" x14ac:dyDescent="0.25">
      <c r="A167" s="5"/>
      <c r="B167" s="5"/>
      <c r="J167" s="5"/>
      <c r="K167" s="5"/>
      <c r="S167" s="5"/>
      <c r="T167" s="5"/>
      <c r="AB167" s="5"/>
      <c r="AC167" s="5"/>
    </row>
    <row r="168" spans="1:29" x14ac:dyDescent="0.25">
      <c r="A168" s="5"/>
      <c r="B168" s="5"/>
      <c r="J168" s="5"/>
      <c r="K168" s="5"/>
      <c r="S168" s="5"/>
      <c r="T168" s="5"/>
      <c r="AB168" s="5"/>
      <c r="AC168" s="5"/>
    </row>
    <row r="169" spans="1:29" x14ac:dyDescent="0.25">
      <c r="A169" s="5"/>
      <c r="B169" s="5"/>
      <c r="J169" s="5"/>
      <c r="K169" s="5"/>
      <c r="S169" s="5"/>
      <c r="T169" s="5"/>
      <c r="AB169" s="5"/>
      <c r="AC169" s="5"/>
    </row>
    <row r="170" spans="1:29" x14ac:dyDescent="0.25">
      <c r="A170" s="5"/>
      <c r="B170" s="5"/>
      <c r="J170" s="5"/>
      <c r="K170" s="5"/>
      <c r="S170" s="5"/>
      <c r="T170" s="5"/>
      <c r="AB170" s="5"/>
      <c r="AC170" s="5"/>
    </row>
    <row r="171" spans="1:29" x14ac:dyDescent="0.25">
      <c r="A171" s="5"/>
      <c r="B171" s="5"/>
      <c r="J171" s="5"/>
      <c r="K171" s="5"/>
      <c r="S171" s="5"/>
      <c r="T171" s="5"/>
      <c r="AB171" s="5"/>
      <c r="AC171" s="5"/>
    </row>
    <row r="172" spans="1:29" x14ac:dyDescent="0.25">
      <c r="A172" s="5"/>
      <c r="B172" s="5"/>
      <c r="J172" s="5"/>
      <c r="K172" s="5"/>
      <c r="S172" s="5"/>
      <c r="T172" s="5"/>
      <c r="AB172" s="5"/>
      <c r="AC172" s="5"/>
    </row>
    <row r="173" spans="1:29" x14ac:dyDescent="0.25">
      <c r="A173" s="5"/>
      <c r="B173" s="5"/>
      <c r="J173" s="5"/>
      <c r="K173" s="5"/>
      <c r="S173" s="5"/>
      <c r="T173" s="5"/>
      <c r="AB173" s="5"/>
      <c r="AC173" s="5"/>
    </row>
    <row r="174" spans="1:29" x14ac:dyDescent="0.25">
      <c r="A174" s="5"/>
      <c r="B174" s="5"/>
      <c r="J174" s="5"/>
      <c r="K174" s="5"/>
      <c r="S174" s="5"/>
      <c r="T174" s="5"/>
      <c r="AB174" s="5"/>
      <c r="AC174" s="5"/>
    </row>
    <row r="175" spans="1:29" x14ac:dyDescent="0.25">
      <c r="A175" s="5"/>
      <c r="B175" s="5"/>
      <c r="J175" s="5"/>
      <c r="K175" s="5"/>
      <c r="S175" s="5"/>
      <c r="T175" s="5"/>
      <c r="AB175" s="5"/>
      <c r="AC175" s="5"/>
    </row>
    <row r="176" spans="1:29" x14ac:dyDescent="0.25">
      <c r="A176" s="5"/>
      <c r="B176" s="5"/>
      <c r="J176" s="5"/>
      <c r="K176" s="5"/>
      <c r="S176" s="5"/>
      <c r="T176" s="5"/>
      <c r="AB176" s="5"/>
      <c r="AC176" s="5"/>
    </row>
    <row r="177" spans="1:29" x14ac:dyDescent="0.25">
      <c r="A177" s="5"/>
      <c r="B177" s="5"/>
      <c r="J177" s="5"/>
      <c r="K177" s="5"/>
      <c r="S177" s="5"/>
      <c r="T177" s="5"/>
      <c r="AB177" s="5"/>
      <c r="AC177" s="5"/>
    </row>
    <row r="178" spans="1:29" x14ac:dyDescent="0.25">
      <c r="A178" s="5"/>
      <c r="B178" s="5"/>
      <c r="J178" s="5"/>
      <c r="K178" s="5"/>
      <c r="S178" s="5"/>
      <c r="T178" s="5"/>
      <c r="AB178" s="5"/>
      <c r="AC178" s="5"/>
    </row>
    <row r="179" spans="1:29" x14ac:dyDescent="0.25">
      <c r="A179" s="5"/>
      <c r="B179" s="5"/>
      <c r="J179" s="5"/>
      <c r="K179" s="5"/>
      <c r="S179" s="5"/>
      <c r="T179" s="5"/>
      <c r="AB179" s="5"/>
      <c r="AC179" s="5"/>
    </row>
    <row r="180" spans="1:29" x14ac:dyDescent="0.25">
      <c r="A180" s="5"/>
      <c r="B180" s="5"/>
      <c r="J180" s="5"/>
      <c r="K180" s="5"/>
      <c r="S180" s="5"/>
      <c r="T180" s="5"/>
      <c r="AB180" s="5"/>
      <c r="AC180" s="5"/>
    </row>
    <row r="181" spans="1:29" x14ac:dyDescent="0.25">
      <c r="A181" s="5"/>
      <c r="B181" s="5"/>
      <c r="J181" s="5"/>
      <c r="K181" s="5"/>
      <c r="S181" s="5"/>
      <c r="T181" s="5"/>
      <c r="AB181" s="5"/>
      <c r="AC181" s="5"/>
    </row>
    <row r="182" spans="1:29" x14ac:dyDescent="0.25">
      <c r="A182" s="5"/>
      <c r="B182" s="5"/>
      <c r="J182" s="5"/>
      <c r="K182" s="5"/>
      <c r="S182" s="5"/>
      <c r="T182" s="5"/>
      <c r="AB182" s="5"/>
      <c r="AC182" s="5"/>
    </row>
    <row r="183" spans="1:29" x14ac:dyDescent="0.25">
      <c r="A183" s="5"/>
      <c r="B183" s="5"/>
      <c r="J183" s="5"/>
      <c r="K183" s="5"/>
      <c r="S183" s="5"/>
      <c r="T183" s="5"/>
      <c r="AB183" s="5"/>
      <c r="AC183" s="5"/>
    </row>
    <row r="184" spans="1:29" x14ac:dyDescent="0.25">
      <c r="A184" s="5"/>
      <c r="B184" s="5"/>
      <c r="J184" s="5"/>
      <c r="K184" s="5"/>
      <c r="S184" s="5"/>
      <c r="T184" s="5"/>
      <c r="AB184" s="5"/>
      <c r="AC184" s="5"/>
    </row>
    <row r="185" spans="1:29" x14ac:dyDescent="0.25">
      <c r="A185" s="5"/>
      <c r="B185" s="5"/>
      <c r="J185" s="5"/>
      <c r="K185" s="5"/>
      <c r="S185" s="5"/>
      <c r="T185" s="5"/>
      <c r="AB185" s="5"/>
      <c r="AC185" s="5"/>
    </row>
    <row r="186" spans="1:29" x14ac:dyDescent="0.25">
      <c r="A186" s="5"/>
      <c r="B186" s="5"/>
      <c r="J186" s="5"/>
      <c r="K186" s="5"/>
      <c r="S186" s="5"/>
      <c r="T186" s="5"/>
      <c r="AB186" s="5"/>
      <c r="AC186" s="5"/>
    </row>
    <row r="187" spans="1:29" x14ac:dyDescent="0.25">
      <c r="A187" s="5"/>
      <c r="B187" s="5"/>
      <c r="J187" s="5"/>
      <c r="K187" s="5"/>
      <c r="S187" s="5"/>
      <c r="T187" s="5"/>
      <c r="AB187" s="5"/>
      <c r="AC187" s="5"/>
    </row>
    <row r="188" spans="1:29" x14ac:dyDescent="0.25">
      <c r="A188" s="5"/>
      <c r="B188" s="5"/>
      <c r="J188" s="5"/>
      <c r="K188" s="5"/>
      <c r="S188" s="5"/>
      <c r="T188" s="5"/>
      <c r="AB188" s="5"/>
      <c r="AC188" s="5"/>
    </row>
    <row r="189" spans="1:29" x14ac:dyDescent="0.25">
      <c r="A189" s="5"/>
      <c r="B189" s="5"/>
      <c r="J189" s="5"/>
      <c r="K189" s="5"/>
      <c r="S189" s="5"/>
      <c r="T189" s="5"/>
      <c r="AB189" s="5"/>
      <c r="AC189" s="5"/>
    </row>
    <row r="190" spans="1:29" x14ac:dyDescent="0.25">
      <c r="A190" s="5"/>
      <c r="B190" s="5"/>
      <c r="J190" s="5"/>
      <c r="K190" s="5"/>
      <c r="S190" s="5"/>
      <c r="T190" s="5"/>
      <c r="AB190" s="5"/>
      <c r="AC190" s="5"/>
    </row>
    <row r="191" spans="1:29" x14ac:dyDescent="0.25">
      <c r="A191" s="5"/>
      <c r="B191" s="5"/>
      <c r="J191" s="5"/>
      <c r="K191" s="5"/>
      <c r="S191" s="5"/>
      <c r="T191" s="5"/>
      <c r="AB191" s="5"/>
      <c r="AC191" s="5"/>
    </row>
    <row r="192" spans="1:29" x14ac:dyDescent="0.25">
      <c r="A192" s="5"/>
      <c r="B192" s="5"/>
      <c r="J192" s="5"/>
      <c r="K192" s="5"/>
      <c r="S192" s="5"/>
      <c r="T192" s="5"/>
      <c r="AB192" s="5"/>
      <c r="AC192" s="5"/>
    </row>
    <row r="193" spans="1:29" x14ac:dyDescent="0.25">
      <c r="A193" s="5"/>
      <c r="B193" s="5"/>
      <c r="J193" s="5"/>
      <c r="K193" s="5"/>
      <c r="S193" s="5"/>
      <c r="T193" s="5"/>
      <c r="AB193" s="5"/>
      <c r="AC193" s="5"/>
    </row>
    <row r="194" spans="1:29" x14ac:dyDescent="0.25">
      <c r="A194" s="5"/>
      <c r="B194" s="5"/>
      <c r="J194" s="5"/>
      <c r="K194" s="5"/>
      <c r="S194" s="5"/>
      <c r="T194" s="5"/>
      <c r="AB194" s="5"/>
      <c r="AC194" s="5"/>
    </row>
    <row r="195" spans="1:29" x14ac:dyDescent="0.25">
      <c r="A195" s="5"/>
      <c r="B195" s="5"/>
      <c r="J195" s="5"/>
      <c r="K195" s="5"/>
      <c r="S195" s="5"/>
      <c r="T195" s="5"/>
      <c r="AB195" s="5"/>
      <c r="AC195" s="5"/>
    </row>
    <row r="196" spans="1:29" x14ac:dyDescent="0.25">
      <c r="A196" s="5"/>
      <c r="B196" s="5"/>
      <c r="J196" s="5"/>
      <c r="K196" s="5"/>
      <c r="S196" s="5"/>
      <c r="T196" s="5"/>
      <c r="AB196" s="5"/>
      <c r="AC196" s="5"/>
    </row>
    <row r="197" spans="1:29" x14ac:dyDescent="0.25">
      <c r="A197" s="5"/>
      <c r="B197" s="5"/>
      <c r="J197" s="5"/>
      <c r="K197" s="5"/>
      <c r="S197" s="5"/>
      <c r="T197" s="5"/>
      <c r="AB197" s="5"/>
      <c r="AC197" s="5"/>
    </row>
    <row r="198" spans="1:29" x14ac:dyDescent="0.25">
      <c r="A198" s="5"/>
      <c r="B198" s="5"/>
      <c r="J198" s="5"/>
      <c r="K198" s="5"/>
      <c r="S198" s="5"/>
      <c r="T198" s="5"/>
      <c r="AB198" s="5"/>
      <c r="AC198" s="5"/>
    </row>
    <row r="199" spans="1:29" x14ac:dyDescent="0.25">
      <c r="A199" s="5"/>
      <c r="B199" s="5"/>
      <c r="J199" s="5"/>
      <c r="K199" s="5"/>
      <c r="S199" s="5"/>
      <c r="T199" s="5"/>
      <c r="AB199" s="5"/>
      <c r="AC199" s="5"/>
    </row>
    <row r="200" spans="1:29" x14ac:dyDescent="0.25">
      <c r="A200" s="5"/>
      <c r="B200" s="5"/>
      <c r="J200" s="5"/>
      <c r="K200" s="5"/>
      <c r="S200" s="5"/>
      <c r="T200" s="5"/>
      <c r="AB200" s="5"/>
      <c r="AC200" s="5"/>
    </row>
    <row r="201" spans="1:29" x14ac:dyDescent="0.25">
      <c r="A201" s="5"/>
      <c r="B201" s="5"/>
      <c r="J201" s="5"/>
      <c r="K201" s="5"/>
      <c r="S201" s="5"/>
      <c r="T201" s="5"/>
      <c r="AB201" s="5"/>
      <c r="AC201" s="5"/>
    </row>
    <row r="202" spans="1:29" x14ac:dyDescent="0.25">
      <c r="A202" s="5"/>
      <c r="B202" s="5"/>
      <c r="J202" s="5"/>
      <c r="K202" s="5"/>
      <c r="S202" s="5"/>
      <c r="T202" s="5"/>
      <c r="AB202" s="5"/>
      <c r="AC202" s="5"/>
    </row>
    <row r="203" spans="1:29" x14ac:dyDescent="0.25">
      <c r="A203" s="5"/>
      <c r="B203" s="5"/>
      <c r="J203" s="5"/>
      <c r="K203" s="5"/>
      <c r="S203" s="5"/>
      <c r="T203" s="5"/>
      <c r="AB203" s="5"/>
      <c r="AC203" s="5"/>
    </row>
    <row r="204" spans="1:29" x14ac:dyDescent="0.25">
      <c r="A204" s="5"/>
      <c r="J204" s="5"/>
      <c r="K204" s="5"/>
      <c r="S204" s="5"/>
      <c r="AB204" s="5"/>
      <c r="AC204" s="5"/>
    </row>
    <row r="205" spans="1:29" x14ac:dyDescent="0.25">
      <c r="A205" s="5"/>
      <c r="J205" s="5"/>
      <c r="K205" s="5"/>
      <c r="S205" s="5"/>
      <c r="AB205" s="5"/>
      <c r="AC205" s="5"/>
    </row>
    <row r="206" spans="1:29" x14ac:dyDescent="0.25">
      <c r="A206" s="5"/>
      <c r="J206" s="5"/>
      <c r="K206" s="5"/>
      <c r="S206" s="5"/>
      <c r="AB206" s="5"/>
      <c r="AC206" s="5"/>
    </row>
    <row r="207" spans="1:29" x14ac:dyDescent="0.25">
      <c r="A207" s="5"/>
      <c r="J207" s="5"/>
      <c r="K207" s="5"/>
      <c r="S207" s="5"/>
    </row>
    <row r="208" spans="1:29" x14ac:dyDescent="0.25">
      <c r="A208" s="5"/>
      <c r="J208" s="5"/>
      <c r="K208" s="5"/>
      <c r="S208" s="5"/>
    </row>
    <row r="209" spans="1:11" x14ac:dyDescent="0.25">
      <c r="A209" s="5"/>
      <c r="J209" s="5"/>
      <c r="K209" s="5"/>
    </row>
    <row r="210" spans="1:11" x14ac:dyDescent="0.25">
      <c r="A210" s="5"/>
      <c r="J210" s="5"/>
      <c r="K210" s="5"/>
    </row>
    <row r="211" spans="1:11" x14ac:dyDescent="0.25">
      <c r="A211" s="5"/>
      <c r="J211" s="5"/>
      <c r="K211" s="5"/>
    </row>
    <row r="212" spans="1:11" x14ac:dyDescent="0.25">
      <c r="A212" s="5"/>
      <c r="J212" s="5"/>
      <c r="K212" s="5"/>
    </row>
    <row r="213" spans="1:11" x14ac:dyDescent="0.25">
      <c r="A213" s="5"/>
      <c r="J213" s="5"/>
      <c r="K213" s="5"/>
    </row>
    <row r="214" spans="1:11" x14ac:dyDescent="0.25">
      <c r="A214" s="5"/>
      <c r="J214" s="5"/>
      <c r="K214" s="5"/>
    </row>
    <row r="215" spans="1:11" x14ac:dyDescent="0.25">
      <c r="A215" s="5"/>
      <c r="J215" s="5"/>
      <c r="K215" s="5"/>
    </row>
    <row r="216" spans="1:11" x14ac:dyDescent="0.25">
      <c r="A216" s="5"/>
      <c r="J216" s="5"/>
      <c r="K216" s="5"/>
    </row>
    <row r="217" spans="1:11" x14ac:dyDescent="0.25">
      <c r="A217" s="5"/>
      <c r="J217" s="5"/>
      <c r="K217" s="5"/>
    </row>
    <row r="218" spans="1:11" x14ac:dyDescent="0.25">
      <c r="A218" s="5"/>
      <c r="J218" s="5"/>
      <c r="K218" s="5"/>
    </row>
    <row r="219" spans="1:11" x14ac:dyDescent="0.25">
      <c r="A219" s="5"/>
      <c r="J219" s="5"/>
      <c r="K219" s="5"/>
    </row>
    <row r="220" spans="1:11" x14ac:dyDescent="0.25">
      <c r="A220" s="5"/>
      <c r="J220" s="5"/>
      <c r="K220" s="5"/>
    </row>
    <row r="221" spans="1:11" x14ac:dyDescent="0.25">
      <c r="A221" s="5"/>
      <c r="J221" s="5"/>
      <c r="K221" s="5"/>
    </row>
    <row r="222" spans="1:11" x14ac:dyDescent="0.25">
      <c r="A222" s="5"/>
      <c r="J222" s="5"/>
      <c r="K222" s="5"/>
    </row>
    <row r="223" spans="1:11" x14ac:dyDescent="0.25">
      <c r="A223" s="5"/>
      <c r="J223" s="5"/>
      <c r="K223" s="5"/>
    </row>
    <row r="224" spans="1:11" x14ac:dyDescent="0.25">
      <c r="A224" s="5"/>
      <c r="J224" s="5"/>
      <c r="K224" s="5"/>
    </row>
    <row r="225" spans="1:11" x14ac:dyDescent="0.25">
      <c r="A225" s="5"/>
      <c r="J225" s="5"/>
      <c r="K225" s="5"/>
    </row>
    <row r="226" spans="1:11" x14ac:dyDescent="0.25">
      <c r="A226" s="5"/>
      <c r="J226" s="5"/>
      <c r="K226" s="5"/>
    </row>
    <row r="227" spans="1:11" x14ac:dyDescent="0.25">
      <c r="A227" s="5"/>
      <c r="J227" s="5"/>
      <c r="K227" s="5"/>
    </row>
    <row r="228" spans="1:11" x14ac:dyDescent="0.25">
      <c r="A228" s="5"/>
      <c r="J228" s="5"/>
      <c r="K228" s="5"/>
    </row>
    <row r="229" spans="1:11" x14ac:dyDescent="0.25">
      <c r="A229" s="5"/>
      <c r="J229" s="5"/>
      <c r="K229" s="5"/>
    </row>
    <row r="230" spans="1:11" x14ac:dyDescent="0.25">
      <c r="A230" s="5"/>
      <c r="J230" s="5"/>
      <c r="K230" s="5"/>
    </row>
    <row r="231" spans="1:11" x14ac:dyDescent="0.25">
      <c r="A231" s="5"/>
      <c r="J231" s="5"/>
      <c r="K231" s="5"/>
    </row>
    <row r="232" spans="1:11" x14ac:dyDescent="0.25">
      <c r="J232" s="5"/>
      <c r="K232" s="5"/>
    </row>
    <row r="233" spans="1:11" x14ac:dyDescent="0.25">
      <c r="J233" s="5"/>
      <c r="K233" s="5"/>
    </row>
    <row r="234" spans="1:11" x14ac:dyDescent="0.25">
      <c r="J234" s="5"/>
      <c r="K234" s="5"/>
    </row>
    <row r="235" spans="1:11" x14ac:dyDescent="0.25">
      <c r="J235" s="5"/>
      <c r="K235" s="5"/>
    </row>
    <row r="236" spans="1:11" x14ac:dyDescent="0.25">
      <c r="J236" s="5"/>
      <c r="K236" s="5"/>
    </row>
    <row r="237" spans="1:11" x14ac:dyDescent="0.25">
      <c r="J237" s="5"/>
      <c r="K237" s="5"/>
    </row>
    <row r="238" spans="1:11" x14ac:dyDescent="0.25">
      <c r="J238" s="5"/>
      <c r="K238" s="5"/>
    </row>
    <row r="239" spans="1:11" x14ac:dyDescent="0.25">
      <c r="J239" s="5"/>
      <c r="K239" s="5"/>
    </row>
    <row r="240" spans="1:11" x14ac:dyDescent="0.25">
      <c r="J240" s="5"/>
      <c r="K240" s="5"/>
    </row>
    <row r="241" spans="10:11" x14ac:dyDescent="0.25">
      <c r="J241" s="5"/>
      <c r="K241" s="5"/>
    </row>
    <row r="242" spans="10:11" x14ac:dyDescent="0.25">
      <c r="J242" s="5"/>
      <c r="K242" s="5"/>
    </row>
    <row r="243" spans="10:11" x14ac:dyDescent="0.25">
      <c r="J243" s="5"/>
      <c r="K243" s="5"/>
    </row>
    <row r="244" spans="10:11" x14ac:dyDescent="0.25">
      <c r="J244" s="5"/>
      <c r="K244" s="5"/>
    </row>
    <row r="245" spans="10:11" x14ac:dyDescent="0.25">
      <c r="J245" s="5"/>
      <c r="K245" s="5"/>
    </row>
    <row r="246" spans="10:11" x14ac:dyDescent="0.25">
      <c r="J246" s="5"/>
      <c r="K246" s="5"/>
    </row>
    <row r="247" spans="10:11" x14ac:dyDescent="0.25">
      <c r="J247" s="5"/>
      <c r="K247" s="5"/>
    </row>
    <row r="248" spans="10:11" x14ac:dyDescent="0.25">
      <c r="J248" s="5"/>
      <c r="K248" s="5"/>
    </row>
    <row r="249" spans="10:11" x14ac:dyDescent="0.25">
      <c r="J249" s="5"/>
      <c r="K249" s="5"/>
    </row>
    <row r="250" spans="10:11" x14ac:dyDescent="0.25">
      <c r="J250" s="5"/>
      <c r="K250" s="5"/>
    </row>
    <row r="251" spans="10:11" x14ac:dyDescent="0.25">
      <c r="J251" s="5"/>
      <c r="K251" s="5"/>
    </row>
    <row r="252" spans="10:11" x14ac:dyDescent="0.25">
      <c r="J252" s="5"/>
      <c r="K252" s="5"/>
    </row>
    <row r="253" spans="10:11" x14ac:dyDescent="0.25">
      <c r="J253" s="5"/>
      <c r="K253" s="5"/>
    </row>
    <row r="254" spans="10:11" x14ac:dyDescent="0.25">
      <c r="J254" s="5"/>
      <c r="K254" s="5"/>
    </row>
    <row r="255" spans="10:11" x14ac:dyDescent="0.25">
      <c r="J255" s="5"/>
      <c r="K255" s="5"/>
    </row>
    <row r="256" spans="10:11" x14ac:dyDescent="0.25">
      <c r="J256" s="5"/>
      <c r="K256" s="5"/>
    </row>
    <row r="257" spans="10:11" x14ac:dyDescent="0.25">
      <c r="J257" s="5"/>
      <c r="K257" s="5"/>
    </row>
    <row r="258" spans="10:11" x14ac:dyDescent="0.25">
      <c r="J258" s="5"/>
      <c r="K258" s="5"/>
    </row>
    <row r="259" spans="10:11" x14ac:dyDescent="0.25">
      <c r="J259" s="5"/>
      <c r="K259" s="5"/>
    </row>
    <row r="260" spans="10:11" x14ac:dyDescent="0.25">
      <c r="J260" s="5"/>
      <c r="K260" s="5"/>
    </row>
    <row r="261" spans="10:11" x14ac:dyDescent="0.25">
      <c r="J261" s="5"/>
      <c r="K261" s="5"/>
    </row>
    <row r="262" spans="10:11" x14ac:dyDescent="0.25">
      <c r="J262" s="5"/>
      <c r="K262" s="5"/>
    </row>
    <row r="263" spans="10:11" x14ac:dyDescent="0.25">
      <c r="J263" s="5"/>
      <c r="K263" s="5"/>
    </row>
    <row r="264" spans="10:11" x14ac:dyDescent="0.25">
      <c r="J264" s="5"/>
      <c r="K264" s="5"/>
    </row>
    <row r="265" spans="10:11" x14ac:dyDescent="0.25">
      <c r="J265" s="5"/>
      <c r="K265" s="5"/>
    </row>
    <row r="266" spans="10:11" x14ac:dyDescent="0.25">
      <c r="J266" s="5"/>
      <c r="K266" s="5"/>
    </row>
    <row r="267" spans="10:11" x14ac:dyDescent="0.25">
      <c r="J267" s="5"/>
      <c r="K267" s="5"/>
    </row>
    <row r="268" spans="10:11" x14ac:dyDescent="0.25">
      <c r="J268" s="5"/>
      <c r="K268" s="5"/>
    </row>
    <row r="269" spans="10:11" x14ac:dyDescent="0.25">
      <c r="J269" s="5"/>
      <c r="K269" s="5"/>
    </row>
    <row r="270" spans="10:11" x14ac:dyDescent="0.25">
      <c r="J270" s="5"/>
      <c r="K270" s="5"/>
    </row>
    <row r="271" spans="10:11" x14ac:dyDescent="0.25">
      <c r="J271" s="5"/>
      <c r="K271" s="5"/>
    </row>
    <row r="272" spans="10:11" x14ac:dyDescent="0.25">
      <c r="J272" s="5"/>
      <c r="K272" s="5"/>
    </row>
    <row r="273" spans="10:11" x14ac:dyDescent="0.25">
      <c r="J273" s="5"/>
      <c r="K273" s="5"/>
    </row>
    <row r="274" spans="10:11" x14ac:dyDescent="0.25">
      <c r="J274" s="5"/>
      <c r="K274" s="5"/>
    </row>
    <row r="275" spans="10:11" x14ac:dyDescent="0.25">
      <c r="J275" s="5"/>
      <c r="K275" s="5"/>
    </row>
    <row r="276" spans="10:11" x14ac:dyDescent="0.25">
      <c r="J276" s="5"/>
      <c r="K276" s="5"/>
    </row>
    <row r="277" spans="10:11" x14ac:dyDescent="0.25">
      <c r="J277" s="5"/>
      <c r="K277" s="5"/>
    </row>
    <row r="278" spans="10:11" x14ac:dyDescent="0.25">
      <c r="J278" s="5"/>
      <c r="K278" s="5"/>
    </row>
    <row r="279" spans="10:11" x14ac:dyDescent="0.25">
      <c r="J279" s="5"/>
      <c r="K279" s="5"/>
    </row>
    <row r="280" spans="10:11" x14ac:dyDescent="0.25">
      <c r="J280" s="5"/>
      <c r="K280" s="5"/>
    </row>
    <row r="281" spans="10:11" x14ac:dyDescent="0.25">
      <c r="J281" s="5"/>
      <c r="K281" s="5"/>
    </row>
    <row r="282" spans="10:11" x14ac:dyDescent="0.25">
      <c r="J282" s="5"/>
      <c r="K282" s="5"/>
    </row>
    <row r="283" spans="10:11" x14ac:dyDescent="0.25">
      <c r="J283" s="5"/>
      <c r="K283" s="5"/>
    </row>
    <row r="284" spans="10:11" x14ac:dyDescent="0.25">
      <c r="J284" s="5"/>
      <c r="K284" s="5"/>
    </row>
    <row r="285" spans="10:11" x14ac:dyDescent="0.25">
      <c r="J285" s="5"/>
      <c r="K285" s="5"/>
    </row>
    <row r="286" spans="10:11" x14ac:dyDescent="0.25">
      <c r="J286" s="5"/>
      <c r="K286" s="5"/>
    </row>
    <row r="287" spans="10:11" x14ac:dyDescent="0.25">
      <c r="J287" s="5"/>
      <c r="K287" s="5"/>
    </row>
    <row r="288" spans="10:11" x14ac:dyDescent="0.25">
      <c r="J288" s="5"/>
      <c r="K288" s="5"/>
    </row>
    <row r="289" spans="10:11" x14ac:dyDescent="0.25">
      <c r="J289" s="5"/>
      <c r="K289" s="5"/>
    </row>
    <row r="290" spans="10:11" x14ac:dyDescent="0.25">
      <c r="J290" s="5"/>
      <c r="K290" s="5"/>
    </row>
    <row r="291" spans="10:11" x14ac:dyDescent="0.25">
      <c r="J291" s="5"/>
      <c r="K291" s="5"/>
    </row>
    <row r="292" spans="10:11" x14ac:dyDescent="0.25">
      <c r="J292" s="5"/>
      <c r="K292" s="5"/>
    </row>
    <row r="293" spans="10:11" x14ac:dyDescent="0.25">
      <c r="J293" s="5"/>
      <c r="K293" s="5"/>
    </row>
    <row r="294" spans="10:11" x14ac:dyDescent="0.25">
      <c r="J294" s="5"/>
      <c r="K294" s="5"/>
    </row>
    <row r="295" spans="10:11" x14ac:dyDescent="0.25">
      <c r="J295" s="5"/>
      <c r="K295" s="5"/>
    </row>
    <row r="296" spans="10:11" x14ac:dyDescent="0.25">
      <c r="J296" s="5"/>
      <c r="K296" s="5"/>
    </row>
    <row r="297" spans="10:11" x14ac:dyDescent="0.25">
      <c r="J297" s="5"/>
      <c r="K297" s="5"/>
    </row>
    <row r="298" spans="10:11" x14ac:dyDescent="0.25">
      <c r="J298" s="5"/>
      <c r="K298" s="5"/>
    </row>
    <row r="299" spans="10:11" x14ac:dyDescent="0.25">
      <c r="J299" s="5"/>
      <c r="K299" s="5"/>
    </row>
    <row r="300" spans="10:11" x14ac:dyDescent="0.25">
      <c r="J300" s="5"/>
      <c r="K300" s="5"/>
    </row>
    <row r="301" spans="10:11" x14ac:dyDescent="0.25">
      <c r="J301" s="5"/>
      <c r="K301" s="5"/>
    </row>
    <row r="302" spans="10:11" x14ac:dyDescent="0.25">
      <c r="J302" s="5"/>
      <c r="K302" s="5"/>
    </row>
    <row r="303" spans="10:11" x14ac:dyDescent="0.25">
      <c r="J303" s="5"/>
      <c r="K303" s="5"/>
    </row>
    <row r="304" spans="10:11" x14ac:dyDescent="0.25">
      <c r="J304" s="5"/>
      <c r="K304" s="5"/>
    </row>
    <row r="305" spans="10:11" x14ac:dyDescent="0.25">
      <c r="J305" s="5"/>
      <c r="K305" s="5"/>
    </row>
    <row r="306" spans="10:11" x14ac:dyDescent="0.25">
      <c r="J306" s="5"/>
      <c r="K306" s="5"/>
    </row>
    <row r="307" spans="10:11" x14ac:dyDescent="0.25">
      <c r="J307" s="5"/>
      <c r="K307" s="5"/>
    </row>
    <row r="308" spans="10:11" x14ac:dyDescent="0.25">
      <c r="J308" s="5"/>
      <c r="K308" s="5"/>
    </row>
    <row r="309" spans="10:11" x14ac:dyDescent="0.25">
      <c r="J309" s="5"/>
      <c r="K309" s="5"/>
    </row>
    <row r="310" spans="10:11" x14ac:dyDescent="0.25">
      <c r="J310" s="5"/>
      <c r="K310" s="5"/>
    </row>
    <row r="311" spans="10:11" x14ac:dyDescent="0.25">
      <c r="J311" s="5"/>
      <c r="K311" s="5"/>
    </row>
    <row r="312" spans="10:11" x14ac:dyDescent="0.25">
      <c r="J312" s="5"/>
      <c r="K312" s="5"/>
    </row>
    <row r="313" spans="10:11" x14ac:dyDescent="0.25">
      <c r="J313" s="5"/>
      <c r="K313" s="5"/>
    </row>
    <row r="314" spans="10:11" x14ac:dyDescent="0.25">
      <c r="J314" s="5"/>
      <c r="K314" s="5"/>
    </row>
    <row r="315" spans="10:11" x14ac:dyDescent="0.25">
      <c r="J315" s="5"/>
      <c r="K315" s="5"/>
    </row>
    <row r="316" spans="10:11" x14ac:dyDescent="0.25">
      <c r="J316" s="5"/>
      <c r="K316" s="5"/>
    </row>
    <row r="317" spans="10:11" x14ac:dyDescent="0.25">
      <c r="J317" s="5"/>
      <c r="K317" s="5"/>
    </row>
    <row r="318" spans="10:11" x14ac:dyDescent="0.25">
      <c r="J318" s="5"/>
      <c r="K318" s="5"/>
    </row>
    <row r="319" spans="10:11" x14ac:dyDescent="0.25">
      <c r="J319" s="5"/>
      <c r="K319" s="5"/>
    </row>
    <row r="320" spans="10:11" x14ac:dyDescent="0.25">
      <c r="J320" s="5"/>
      <c r="K320" s="5"/>
    </row>
    <row r="321" spans="10:11" x14ac:dyDescent="0.25">
      <c r="J321" s="5"/>
      <c r="K321" s="5"/>
    </row>
    <row r="322" spans="10:11" x14ac:dyDescent="0.25">
      <c r="J322" s="5"/>
      <c r="K322" s="5"/>
    </row>
    <row r="323" spans="10:11" x14ac:dyDescent="0.25">
      <c r="J323" s="5"/>
      <c r="K323" s="5"/>
    </row>
    <row r="324" spans="10:11" x14ac:dyDescent="0.25">
      <c r="J324" s="5"/>
      <c r="K324" s="5"/>
    </row>
    <row r="325" spans="10:11" x14ac:dyDescent="0.25">
      <c r="J325" s="5"/>
      <c r="K325" s="5"/>
    </row>
    <row r="326" spans="10:11" x14ac:dyDescent="0.25">
      <c r="J326" s="5"/>
      <c r="K326" s="5"/>
    </row>
    <row r="327" spans="10:11" x14ac:dyDescent="0.25">
      <c r="J327" s="5"/>
      <c r="K327" s="5"/>
    </row>
    <row r="328" spans="10:11" x14ac:dyDescent="0.25">
      <c r="J328" s="5"/>
      <c r="K328" s="5"/>
    </row>
    <row r="329" spans="10:11" x14ac:dyDescent="0.25">
      <c r="J329" s="5"/>
      <c r="K329" s="5"/>
    </row>
    <row r="330" spans="10:11" x14ac:dyDescent="0.25">
      <c r="J330" s="5"/>
      <c r="K330" s="5"/>
    </row>
    <row r="331" spans="10:11" x14ac:dyDescent="0.25">
      <c r="J331" s="5"/>
      <c r="K331" s="5"/>
    </row>
    <row r="332" spans="10:11" x14ac:dyDescent="0.25">
      <c r="J332" s="5"/>
      <c r="K332" s="5"/>
    </row>
    <row r="333" spans="10:11" x14ac:dyDescent="0.25">
      <c r="J333" s="5"/>
      <c r="K333" s="5"/>
    </row>
    <row r="334" spans="10:11" x14ac:dyDescent="0.25">
      <c r="J334" s="5"/>
      <c r="K334" s="5"/>
    </row>
    <row r="335" spans="10:11" x14ac:dyDescent="0.25">
      <c r="J335" s="5"/>
      <c r="K335" s="5"/>
    </row>
    <row r="336" spans="10:11" x14ac:dyDescent="0.25">
      <c r="J336" s="5"/>
      <c r="K336" s="5"/>
    </row>
    <row r="337" spans="10:11" x14ac:dyDescent="0.25">
      <c r="J337" s="5"/>
      <c r="K337" s="5"/>
    </row>
    <row r="338" spans="10:11" x14ac:dyDescent="0.25">
      <c r="J338" s="5"/>
      <c r="K338" s="5"/>
    </row>
    <row r="339" spans="10:11" x14ac:dyDescent="0.25">
      <c r="J339" s="5"/>
      <c r="K339" s="5"/>
    </row>
    <row r="340" spans="10:11" x14ac:dyDescent="0.25">
      <c r="J340" s="5"/>
      <c r="K340" s="5"/>
    </row>
    <row r="341" spans="10:11" x14ac:dyDescent="0.25">
      <c r="J341" s="5"/>
      <c r="K341" s="5"/>
    </row>
    <row r="342" spans="10:11" x14ac:dyDescent="0.25">
      <c r="J342" s="5"/>
      <c r="K342" s="5"/>
    </row>
    <row r="343" spans="10:11" x14ac:dyDescent="0.25">
      <c r="J343" s="5"/>
      <c r="K343" s="5"/>
    </row>
    <row r="344" spans="10:11" x14ac:dyDescent="0.25">
      <c r="J344" s="5"/>
      <c r="K344" s="5"/>
    </row>
    <row r="345" spans="10:11" x14ac:dyDescent="0.25">
      <c r="J345" s="5"/>
      <c r="K345" s="5"/>
    </row>
    <row r="346" spans="10:11" x14ac:dyDescent="0.25">
      <c r="J346" s="5"/>
      <c r="K346" s="5"/>
    </row>
    <row r="347" spans="10:11" x14ac:dyDescent="0.25">
      <c r="J347" s="5"/>
      <c r="K347" s="5"/>
    </row>
    <row r="801" spans="12:17" x14ac:dyDescent="0.25">
      <c r="L801" s="2"/>
      <c r="M801" s="1"/>
      <c r="N801" s="1"/>
      <c r="O801" s="1"/>
      <c r="Q801" s="1"/>
    </row>
    <row r="802" spans="12:17" x14ac:dyDescent="0.25">
      <c r="L802" s="2"/>
      <c r="M802" s="1"/>
      <c r="N802" s="1"/>
      <c r="O802" s="1"/>
      <c r="Q802" s="1"/>
    </row>
    <row r="803" spans="12:17" x14ac:dyDescent="0.25">
      <c r="L803" s="2"/>
      <c r="M803" s="1"/>
      <c r="N803" s="1"/>
      <c r="O803" s="1"/>
      <c r="Q803" s="1"/>
    </row>
    <row r="804" spans="12:17" x14ac:dyDescent="0.25">
      <c r="L804" s="2"/>
      <c r="M804" s="1"/>
      <c r="N804" s="1"/>
      <c r="O804" s="1"/>
      <c r="Q804" s="1"/>
    </row>
    <row r="805" spans="12:17" x14ac:dyDescent="0.25">
      <c r="L805" s="2"/>
      <c r="M805" s="1"/>
      <c r="N805" s="1"/>
      <c r="O805" s="1"/>
      <c r="Q805" s="1"/>
    </row>
    <row r="806" spans="12:17" x14ac:dyDescent="0.25">
      <c r="L806" s="2"/>
      <c r="M806" s="1"/>
      <c r="N806" s="1"/>
      <c r="O806" s="1"/>
      <c r="Q806" s="1"/>
    </row>
    <row r="807" spans="12:17" x14ac:dyDescent="0.25">
      <c r="L807" s="2"/>
      <c r="M807" s="1"/>
      <c r="N807" s="1"/>
      <c r="O807" s="1"/>
      <c r="Q807" s="1"/>
    </row>
    <row r="808" spans="12:17" x14ac:dyDescent="0.25">
      <c r="L808" s="2"/>
      <c r="M808" s="1"/>
      <c r="N808" s="1"/>
      <c r="O808" s="1"/>
      <c r="Q808" s="1"/>
    </row>
    <row r="809" spans="12:17" x14ac:dyDescent="0.25">
      <c r="L809" s="2"/>
      <c r="M809" s="1"/>
      <c r="N809" s="1"/>
      <c r="O809" s="1"/>
      <c r="Q809" s="1"/>
    </row>
    <row r="810" spans="12:17" x14ac:dyDescent="0.25">
      <c r="L810" s="2"/>
      <c r="M810" s="1"/>
      <c r="N810" s="1"/>
      <c r="O810" s="1"/>
      <c r="Q810" s="1"/>
    </row>
    <row r="811" spans="12:17" x14ac:dyDescent="0.25">
      <c r="L811" s="2"/>
      <c r="M811" s="1"/>
      <c r="N811" s="1"/>
      <c r="O811" s="1"/>
      <c r="Q811" s="1"/>
    </row>
    <row r="812" spans="12:17" x14ac:dyDescent="0.25">
      <c r="L812" s="2"/>
      <c r="M812" s="1"/>
      <c r="N812" s="1"/>
      <c r="O812" s="1"/>
      <c r="Q812" s="1"/>
    </row>
    <row r="813" spans="12:17" x14ac:dyDescent="0.25">
      <c r="L813" s="2"/>
      <c r="M813" s="1"/>
      <c r="N813" s="1"/>
      <c r="O813" s="1"/>
      <c r="Q813" s="1"/>
    </row>
    <row r="814" spans="12:17" x14ac:dyDescent="0.25">
      <c r="L814" s="2"/>
      <c r="M814" s="1"/>
      <c r="N814" s="1"/>
      <c r="O814" s="1"/>
      <c r="Q814" s="1"/>
    </row>
    <row r="815" spans="12:17" x14ac:dyDescent="0.25">
      <c r="L815" s="2"/>
      <c r="M815" s="1"/>
      <c r="N815" s="1"/>
      <c r="O815" s="1"/>
      <c r="Q815" s="1"/>
    </row>
    <row r="816" spans="12:17" x14ac:dyDescent="0.25">
      <c r="L816" s="2"/>
      <c r="M816" s="1"/>
      <c r="N816" s="1"/>
      <c r="O816" s="1"/>
      <c r="Q816" s="1"/>
    </row>
    <row r="817" spans="12:17" x14ac:dyDescent="0.25">
      <c r="L817" s="2"/>
      <c r="M817" s="1"/>
      <c r="N817" s="1"/>
      <c r="O817" s="1"/>
      <c r="Q817" s="1"/>
    </row>
    <row r="818" spans="12:17" x14ac:dyDescent="0.25">
      <c r="L818" s="2"/>
      <c r="M818" s="1"/>
      <c r="N818" s="1"/>
      <c r="O818" s="1"/>
      <c r="Q818" s="1"/>
    </row>
    <row r="819" spans="12:17" x14ac:dyDescent="0.25">
      <c r="L819" s="2"/>
      <c r="M819" s="1"/>
      <c r="N819" s="1"/>
      <c r="O819" s="1"/>
      <c r="Q819" s="1"/>
    </row>
    <row r="820" spans="12:17" x14ac:dyDescent="0.25">
      <c r="L820" s="2"/>
      <c r="M820" s="1"/>
      <c r="N820" s="1"/>
      <c r="O820" s="1"/>
      <c r="Q820" s="1"/>
    </row>
    <row r="821" spans="12:17" x14ac:dyDescent="0.25">
      <c r="L821" s="2"/>
      <c r="M821" s="1"/>
      <c r="N821" s="1"/>
      <c r="O821" s="1"/>
      <c r="Q821" s="1"/>
    </row>
    <row r="822" spans="12:17" x14ac:dyDescent="0.25">
      <c r="L822" s="2"/>
      <c r="M822" s="1"/>
      <c r="N822" s="1"/>
      <c r="O822" s="1"/>
      <c r="Q822" s="1"/>
    </row>
    <row r="823" spans="12:17" x14ac:dyDescent="0.25">
      <c r="L823" s="2"/>
      <c r="M823" s="1"/>
      <c r="N823" s="1"/>
      <c r="O823" s="1"/>
      <c r="Q823" s="1"/>
    </row>
    <row r="824" spans="12:17" x14ac:dyDescent="0.25">
      <c r="L824" s="2"/>
      <c r="M824" s="1"/>
      <c r="N824" s="1"/>
      <c r="O824" s="1"/>
      <c r="Q824" s="1"/>
    </row>
    <row r="825" spans="12:17" x14ac:dyDescent="0.25">
      <c r="L825" s="2"/>
      <c r="M825" s="1"/>
      <c r="N825" s="1"/>
      <c r="O825" s="1"/>
      <c r="Q825" s="1"/>
    </row>
    <row r="826" spans="12:17" x14ac:dyDescent="0.25">
      <c r="L826" s="2"/>
      <c r="M826" s="1"/>
      <c r="N826" s="1"/>
      <c r="O826" s="1"/>
      <c r="Q826" s="1"/>
    </row>
    <row r="827" spans="12:17" x14ac:dyDescent="0.25">
      <c r="L827" s="2"/>
      <c r="M827" s="1"/>
      <c r="N827" s="1"/>
      <c r="O827" s="1"/>
      <c r="Q827" s="1"/>
    </row>
    <row r="828" spans="12:17" x14ac:dyDescent="0.25">
      <c r="L828" s="2"/>
      <c r="M828" s="1"/>
      <c r="N828" s="1"/>
      <c r="O828" s="1"/>
      <c r="Q828" s="1"/>
    </row>
    <row r="829" spans="12:17" x14ac:dyDescent="0.25">
      <c r="L829" s="2"/>
      <c r="M829" s="1"/>
      <c r="N829" s="1"/>
      <c r="O829" s="1"/>
      <c r="Q829" s="1"/>
    </row>
    <row r="830" spans="12:17" x14ac:dyDescent="0.25">
      <c r="L830" s="2"/>
      <c r="M830" s="1"/>
      <c r="N830" s="1"/>
      <c r="O830" s="1"/>
      <c r="Q830" s="1"/>
    </row>
    <row r="831" spans="12:17" x14ac:dyDescent="0.25">
      <c r="L831" s="2"/>
      <c r="M831" s="1"/>
      <c r="N831" s="1"/>
      <c r="O831" s="1"/>
      <c r="Q831" s="1"/>
    </row>
    <row r="832" spans="12:17" x14ac:dyDescent="0.25">
      <c r="L832" s="2"/>
      <c r="M832" s="1"/>
      <c r="N832" s="1"/>
      <c r="O832" s="1"/>
      <c r="Q832" s="1"/>
    </row>
    <row r="833" spans="12:17" x14ac:dyDescent="0.25">
      <c r="L833" s="2"/>
      <c r="M833" s="1"/>
      <c r="N833" s="1"/>
      <c r="O833" s="1"/>
      <c r="Q833" s="1"/>
    </row>
    <row r="834" spans="12:17" x14ac:dyDescent="0.25">
      <c r="L834" s="2"/>
      <c r="M834" s="1"/>
      <c r="N834" s="1"/>
      <c r="O834" s="1"/>
      <c r="Q834" s="1"/>
    </row>
    <row r="835" spans="12:17" x14ac:dyDescent="0.25">
      <c r="L835" s="2"/>
      <c r="M835" s="1"/>
      <c r="N835" s="1"/>
      <c r="O835" s="1"/>
      <c r="Q835" s="1"/>
    </row>
    <row r="836" spans="12:17" x14ac:dyDescent="0.25">
      <c r="L836" s="2"/>
      <c r="M836" s="1"/>
      <c r="N836" s="1"/>
      <c r="O836" s="1"/>
      <c r="Q836" s="1"/>
    </row>
    <row r="837" spans="12:17" x14ac:dyDescent="0.25">
      <c r="L837" s="2"/>
      <c r="M837" s="1"/>
      <c r="N837" s="1"/>
      <c r="O837" s="1"/>
      <c r="Q837" s="1"/>
    </row>
    <row r="838" spans="12:17" x14ac:dyDescent="0.25">
      <c r="L838" s="2"/>
      <c r="M838" s="1"/>
      <c r="N838" s="1"/>
      <c r="O838" s="1"/>
      <c r="Q838" s="1"/>
    </row>
    <row r="839" spans="12:17" x14ac:dyDescent="0.25">
      <c r="L839" s="2"/>
      <c r="M839" s="1"/>
      <c r="N839" s="1"/>
      <c r="O839" s="1"/>
      <c r="Q839" s="1"/>
    </row>
    <row r="840" spans="12:17" x14ac:dyDescent="0.25">
      <c r="L840" s="2"/>
      <c r="M840" s="1"/>
      <c r="N840" s="1"/>
      <c r="O840" s="1"/>
      <c r="Q840" s="1"/>
    </row>
    <row r="841" spans="12:17" x14ac:dyDescent="0.25">
      <c r="L841" s="2"/>
      <c r="M841" s="1"/>
      <c r="N841" s="1"/>
      <c r="O841" s="1"/>
      <c r="Q841" s="1"/>
    </row>
    <row r="842" spans="12:17" x14ac:dyDescent="0.25">
      <c r="L842" s="2"/>
      <c r="M842" s="1"/>
      <c r="N842" s="1"/>
      <c r="O842" s="1"/>
      <c r="Q842" s="1"/>
    </row>
    <row r="843" spans="12:17" x14ac:dyDescent="0.25">
      <c r="L843" s="2"/>
      <c r="M843" s="1"/>
      <c r="N843" s="1"/>
      <c r="O843" s="1"/>
      <c r="Q843" s="1"/>
    </row>
    <row r="844" spans="12:17" x14ac:dyDescent="0.25">
      <c r="L844" s="2"/>
      <c r="M844" s="1"/>
      <c r="N844" s="1"/>
      <c r="O844" s="1"/>
      <c r="Q844" s="1"/>
    </row>
    <row r="845" spans="12:17" x14ac:dyDescent="0.25">
      <c r="L845" s="2"/>
      <c r="M845" s="1"/>
      <c r="N845" s="1"/>
      <c r="O845" s="1"/>
      <c r="Q845" s="1"/>
    </row>
    <row r="846" spans="12:17" x14ac:dyDescent="0.25">
      <c r="L846" s="2"/>
      <c r="M846" s="1"/>
      <c r="N846" s="1"/>
      <c r="O846" s="1"/>
      <c r="Q846" s="1"/>
    </row>
    <row r="847" spans="12:17" x14ac:dyDescent="0.25">
      <c r="L847" s="2"/>
      <c r="M847" s="1"/>
      <c r="N847" s="1"/>
      <c r="O847" s="1"/>
      <c r="Q847" s="1"/>
    </row>
    <row r="848" spans="12:17" x14ac:dyDescent="0.25">
      <c r="L848" s="2"/>
      <c r="M848" s="1"/>
      <c r="N848" s="1"/>
      <c r="O848" s="1"/>
      <c r="Q848" s="1"/>
    </row>
    <row r="849" spans="12:17" x14ac:dyDescent="0.25">
      <c r="L849" s="2"/>
      <c r="M849" s="1"/>
      <c r="N849" s="1"/>
      <c r="O849" s="1"/>
      <c r="Q849" s="1"/>
    </row>
    <row r="850" spans="12:17" x14ac:dyDescent="0.25">
      <c r="L850" s="2"/>
      <c r="M850" s="1"/>
      <c r="N850" s="1"/>
      <c r="O850" s="1"/>
      <c r="Q850" s="1"/>
    </row>
    <row r="851" spans="12:17" x14ac:dyDescent="0.25">
      <c r="L851" s="2"/>
      <c r="M851" s="1"/>
      <c r="N851" s="1"/>
      <c r="O851" s="1"/>
      <c r="Q851" s="1"/>
    </row>
    <row r="852" spans="12:17" x14ac:dyDescent="0.25">
      <c r="L852" s="2"/>
      <c r="M852" s="1"/>
      <c r="N852" s="1"/>
      <c r="O852" s="1"/>
      <c r="Q852" s="1"/>
    </row>
    <row r="853" spans="12:17" x14ac:dyDescent="0.25">
      <c r="L853" s="2"/>
      <c r="M853" s="1"/>
      <c r="N853" s="1"/>
      <c r="O853" s="1"/>
      <c r="Q853" s="1"/>
    </row>
    <row r="854" spans="12:17" x14ac:dyDescent="0.25">
      <c r="L854" s="2"/>
      <c r="M854" s="1"/>
      <c r="N854" s="1"/>
      <c r="O854" s="1"/>
      <c r="Q854" s="1"/>
    </row>
    <row r="855" spans="12:17" x14ac:dyDescent="0.25">
      <c r="L855" s="2"/>
      <c r="M855" s="1"/>
      <c r="N855" s="1"/>
      <c r="O855" s="1"/>
      <c r="Q855" s="1"/>
    </row>
    <row r="856" spans="12:17" x14ac:dyDescent="0.25">
      <c r="L856" s="2"/>
      <c r="M856" s="1"/>
      <c r="N856" s="1"/>
      <c r="O856" s="1"/>
      <c r="Q856" s="1"/>
    </row>
    <row r="857" spans="12:17" x14ac:dyDescent="0.25">
      <c r="L857" s="2"/>
      <c r="M857" s="1"/>
      <c r="N857" s="1"/>
      <c r="O857" s="1"/>
      <c r="Q857" s="1"/>
    </row>
    <row r="858" spans="12:17" x14ac:dyDescent="0.25">
      <c r="L858" s="2"/>
      <c r="M858" s="1"/>
      <c r="N858" s="1"/>
      <c r="O858" s="1"/>
      <c r="Q858" s="1"/>
    </row>
    <row r="859" spans="12:17" x14ac:dyDescent="0.25">
      <c r="L859" s="2"/>
      <c r="M859" s="1"/>
      <c r="N859" s="1"/>
      <c r="O859" s="1"/>
      <c r="Q859" s="1"/>
    </row>
    <row r="860" spans="12:17" x14ac:dyDescent="0.25">
      <c r="L860" s="2"/>
      <c r="M860" s="1"/>
      <c r="N860" s="1"/>
      <c r="O860" s="1"/>
      <c r="Q860" s="1"/>
    </row>
    <row r="861" spans="12:17" x14ac:dyDescent="0.25">
      <c r="L861" s="2"/>
      <c r="M861" s="1"/>
      <c r="N861" s="1"/>
      <c r="O861" s="1"/>
      <c r="Q861" s="1"/>
    </row>
    <row r="862" spans="12:17" x14ac:dyDescent="0.25">
      <c r="L862" s="2"/>
      <c r="M862" s="1"/>
      <c r="N862" s="1"/>
      <c r="O862" s="1"/>
      <c r="Q862" s="1"/>
    </row>
    <row r="863" spans="12:17" x14ac:dyDescent="0.25">
      <c r="L863" s="2"/>
      <c r="M863" s="1"/>
      <c r="N863" s="1"/>
      <c r="O863" s="1"/>
      <c r="Q863" s="1"/>
    </row>
    <row r="864" spans="12:17" x14ac:dyDescent="0.25">
      <c r="L864" s="2"/>
      <c r="M864" s="1"/>
      <c r="N864" s="1"/>
      <c r="O864" s="1"/>
      <c r="Q864" s="1"/>
    </row>
    <row r="865" spans="12:17" x14ac:dyDescent="0.25">
      <c r="L865" s="2"/>
      <c r="M865" s="1"/>
      <c r="N865" s="1"/>
      <c r="O865" s="1"/>
      <c r="Q865" s="1"/>
    </row>
    <row r="866" spans="12:17" x14ac:dyDescent="0.25">
      <c r="L866" s="2"/>
      <c r="M866" s="1"/>
      <c r="N866" s="1"/>
      <c r="O866" s="1"/>
      <c r="Q866" s="1"/>
    </row>
    <row r="867" spans="12:17" x14ac:dyDescent="0.25">
      <c r="L867" s="2"/>
      <c r="M867" s="1"/>
      <c r="N867" s="1"/>
      <c r="O867" s="1"/>
      <c r="Q867" s="1"/>
    </row>
    <row r="868" spans="12:17" x14ac:dyDescent="0.25">
      <c r="L868" s="2"/>
      <c r="M868" s="1"/>
      <c r="N868" s="1"/>
      <c r="O868" s="1"/>
      <c r="Q868" s="1"/>
    </row>
    <row r="869" spans="12:17" x14ac:dyDescent="0.25">
      <c r="L869" s="2"/>
      <c r="M869" s="1"/>
      <c r="N869" s="1"/>
      <c r="O869" s="1"/>
      <c r="Q869" s="1"/>
    </row>
    <row r="870" spans="12:17" x14ac:dyDescent="0.25">
      <c r="L870" s="2"/>
      <c r="M870" s="1"/>
      <c r="N870" s="1"/>
      <c r="O870" s="1"/>
      <c r="Q870" s="1"/>
    </row>
    <row r="871" spans="12:17" x14ac:dyDescent="0.25">
      <c r="L871" s="2"/>
      <c r="M871" s="1"/>
      <c r="N871" s="1"/>
      <c r="O871" s="1"/>
      <c r="Q871" s="1"/>
    </row>
    <row r="872" spans="12:17" x14ac:dyDescent="0.25">
      <c r="L872" s="2"/>
      <c r="M872" s="1"/>
      <c r="N872" s="1"/>
      <c r="O872" s="1"/>
      <c r="Q872" s="1"/>
    </row>
    <row r="873" spans="12:17" x14ac:dyDescent="0.25">
      <c r="L873" s="2"/>
      <c r="M873" s="1"/>
      <c r="N873" s="1"/>
      <c r="O873" s="1"/>
      <c r="Q873" s="1"/>
    </row>
    <row r="874" spans="12:17" x14ac:dyDescent="0.25">
      <c r="L874" s="2"/>
      <c r="M874" s="1"/>
      <c r="N874" s="1"/>
      <c r="O874" s="1"/>
      <c r="Q874" s="1"/>
    </row>
    <row r="875" spans="12:17" x14ac:dyDescent="0.25">
      <c r="L875" s="2"/>
      <c r="M875" s="1"/>
      <c r="N875" s="1"/>
      <c r="O875" s="1"/>
      <c r="Q875" s="1"/>
    </row>
    <row r="876" spans="12:17" x14ac:dyDescent="0.25">
      <c r="L876" s="2"/>
      <c r="M876" s="1"/>
      <c r="N876" s="1"/>
      <c r="O876" s="1"/>
      <c r="Q876" s="1"/>
    </row>
    <row r="877" spans="12:17" x14ac:dyDescent="0.25">
      <c r="L877" s="2"/>
      <c r="M877" s="1"/>
      <c r="N877" s="1"/>
      <c r="O877" s="1"/>
      <c r="Q877" s="1"/>
    </row>
    <row r="878" spans="12:17" x14ac:dyDescent="0.25">
      <c r="L878" s="2"/>
      <c r="M878" s="1"/>
      <c r="N878" s="1"/>
      <c r="O878" s="1"/>
      <c r="Q878" s="1"/>
    </row>
    <row r="879" spans="12:17" x14ac:dyDescent="0.25">
      <c r="L879" s="2"/>
      <c r="M879" s="1"/>
      <c r="N879" s="1"/>
      <c r="O879" s="1"/>
      <c r="Q879" s="1"/>
    </row>
    <row r="880" spans="12:17" x14ac:dyDescent="0.25">
      <c r="L880" s="2"/>
      <c r="M880" s="1"/>
      <c r="N880" s="1"/>
      <c r="O880" s="1"/>
      <c r="Q880" s="1"/>
    </row>
    <row r="881" spans="12:17" x14ac:dyDescent="0.25">
      <c r="L881" s="2"/>
      <c r="M881" s="1"/>
      <c r="N881" s="1"/>
      <c r="O881" s="1"/>
      <c r="Q881" s="1"/>
    </row>
    <row r="882" spans="12:17" x14ac:dyDescent="0.25">
      <c r="L882" s="2"/>
      <c r="M882" s="1"/>
      <c r="N882" s="1"/>
      <c r="O882" s="1"/>
      <c r="Q882" s="1"/>
    </row>
    <row r="883" spans="12:17" x14ac:dyDescent="0.25">
      <c r="L883" s="2"/>
      <c r="M883" s="1"/>
      <c r="N883" s="1"/>
      <c r="O883" s="1"/>
      <c r="Q883" s="1"/>
    </row>
    <row r="884" spans="12:17" x14ac:dyDescent="0.25">
      <c r="L884" s="2"/>
      <c r="M884" s="1"/>
      <c r="N884" s="1"/>
      <c r="O884" s="1"/>
      <c r="Q884" s="1"/>
    </row>
    <row r="885" spans="12:17" x14ac:dyDescent="0.25">
      <c r="L885" s="2"/>
      <c r="M885" s="1"/>
      <c r="N885" s="1"/>
      <c r="O885" s="1"/>
      <c r="Q885" s="1"/>
    </row>
    <row r="886" spans="12:17" x14ac:dyDescent="0.25">
      <c r="L886" s="2"/>
      <c r="M886" s="1"/>
      <c r="N886" s="1"/>
      <c r="O886" s="1"/>
      <c r="Q886" s="1"/>
    </row>
    <row r="887" spans="12:17" x14ac:dyDescent="0.25">
      <c r="L887" s="2"/>
      <c r="M887" s="1"/>
      <c r="N887" s="1"/>
      <c r="O887" s="1"/>
      <c r="Q887" s="1"/>
    </row>
    <row r="888" spans="12:17" x14ac:dyDescent="0.25">
      <c r="L888" s="2"/>
      <c r="M888" s="1"/>
      <c r="N888" s="1"/>
      <c r="O888" s="1"/>
      <c r="Q888" s="1"/>
    </row>
    <row r="889" spans="12:17" x14ac:dyDescent="0.25">
      <c r="L889" s="2"/>
      <c r="M889" s="1"/>
      <c r="N889" s="1"/>
      <c r="O889" s="1"/>
      <c r="Q889" s="1"/>
    </row>
    <row r="890" spans="12:17" x14ac:dyDescent="0.25">
      <c r="L890" s="2"/>
      <c r="M890" s="1"/>
      <c r="N890" s="1"/>
      <c r="O890" s="1"/>
      <c r="Q890" s="1"/>
    </row>
    <row r="891" spans="12:17" x14ac:dyDescent="0.25">
      <c r="L891" s="2"/>
      <c r="M891" s="1"/>
      <c r="N891" s="1"/>
      <c r="O891" s="1"/>
      <c r="Q891" s="1"/>
    </row>
    <row r="892" spans="12:17" x14ac:dyDescent="0.25">
      <c r="L892" s="2"/>
      <c r="M892" s="1"/>
      <c r="N892" s="1"/>
      <c r="O892" s="1"/>
      <c r="Q892" s="1"/>
    </row>
    <row r="893" spans="12:17" x14ac:dyDescent="0.25">
      <c r="L893" s="2"/>
      <c r="M893" s="1"/>
      <c r="N893" s="1"/>
      <c r="O893" s="1"/>
      <c r="Q893" s="1"/>
    </row>
    <row r="894" spans="12:17" x14ac:dyDescent="0.25">
      <c r="L894" s="2"/>
      <c r="M894" s="1"/>
      <c r="N894" s="1"/>
      <c r="O894" s="1"/>
      <c r="Q894" s="1"/>
    </row>
    <row r="895" spans="12:17" x14ac:dyDescent="0.25">
      <c r="L895" s="2"/>
      <c r="M895" s="1"/>
      <c r="N895" s="1"/>
      <c r="O895" s="1"/>
      <c r="Q895" s="1"/>
    </row>
    <row r="896" spans="12:17" x14ac:dyDescent="0.25">
      <c r="L896" s="2"/>
      <c r="M896" s="1"/>
      <c r="N896" s="1"/>
      <c r="O896" s="1"/>
      <c r="Q896" s="1"/>
    </row>
    <row r="897" spans="12:17" x14ac:dyDescent="0.25">
      <c r="L897" s="2"/>
      <c r="M897" s="1"/>
      <c r="N897" s="1"/>
      <c r="O897" s="1"/>
      <c r="Q897" s="1"/>
    </row>
    <row r="898" spans="12:17" x14ac:dyDescent="0.25">
      <c r="L898" s="2"/>
      <c r="M898" s="1"/>
      <c r="N898" s="1"/>
      <c r="O898" s="1"/>
      <c r="Q898" s="1"/>
    </row>
    <row r="899" spans="12:17" x14ac:dyDescent="0.25">
      <c r="L899" s="2"/>
      <c r="M899" s="1"/>
      <c r="N899" s="1"/>
      <c r="O899" s="1"/>
      <c r="Q899" s="1"/>
    </row>
    <row r="900" spans="12:17" x14ac:dyDescent="0.25">
      <c r="L900" s="2"/>
      <c r="M900" s="1"/>
      <c r="N900" s="1"/>
      <c r="O900" s="1"/>
      <c r="Q900" s="1"/>
    </row>
    <row r="901" spans="12:17" x14ac:dyDescent="0.25">
      <c r="L901" s="2"/>
      <c r="M901" s="1"/>
      <c r="N901" s="1"/>
      <c r="O901" s="1"/>
      <c r="Q901" s="1"/>
    </row>
    <row r="902" spans="12:17" x14ac:dyDescent="0.25">
      <c r="L902" s="2"/>
      <c r="M902" s="1"/>
      <c r="N902" s="1"/>
      <c r="O902" s="1"/>
      <c r="Q902" s="1"/>
    </row>
    <row r="903" spans="12:17" x14ac:dyDescent="0.25">
      <c r="L903" s="2"/>
      <c r="M903" s="1"/>
      <c r="N903" s="1"/>
      <c r="O903" s="1"/>
      <c r="Q903" s="1"/>
    </row>
    <row r="904" spans="12:17" x14ac:dyDescent="0.25">
      <c r="L904" s="2"/>
      <c r="M904" s="1"/>
      <c r="N904" s="1"/>
      <c r="O904" s="1"/>
      <c r="Q904" s="1"/>
    </row>
    <row r="905" spans="12:17" x14ac:dyDescent="0.25">
      <c r="L905" s="2"/>
      <c r="M905" s="1"/>
      <c r="N905" s="1"/>
      <c r="O905" s="1"/>
      <c r="Q905" s="1"/>
    </row>
    <row r="906" spans="12:17" x14ac:dyDescent="0.25">
      <c r="L906" s="2"/>
      <c r="M906" s="1"/>
      <c r="N906" s="1"/>
      <c r="O906" s="1"/>
      <c r="Q906" s="1"/>
    </row>
    <row r="907" spans="12:17" x14ac:dyDescent="0.25">
      <c r="L907" s="2"/>
      <c r="M907" s="1"/>
      <c r="N907" s="1"/>
      <c r="O907" s="1"/>
      <c r="Q907" s="1"/>
    </row>
    <row r="908" spans="12:17" x14ac:dyDescent="0.25">
      <c r="L908" s="2"/>
      <c r="M908" s="1"/>
      <c r="N908" s="1"/>
      <c r="O908" s="1"/>
      <c r="Q908" s="1"/>
    </row>
    <row r="909" spans="12:17" x14ac:dyDescent="0.25">
      <c r="L909" s="2"/>
      <c r="M909" s="1"/>
      <c r="N909" s="1"/>
      <c r="O909" s="1"/>
      <c r="Q909" s="1"/>
    </row>
    <row r="910" spans="12:17" x14ac:dyDescent="0.25">
      <c r="L910" s="2"/>
      <c r="M910" s="1"/>
      <c r="N910" s="1"/>
      <c r="O910" s="1"/>
      <c r="Q910" s="1"/>
    </row>
    <row r="911" spans="12:17" x14ac:dyDescent="0.25">
      <c r="L911" s="2"/>
      <c r="M911" s="1"/>
      <c r="N911" s="1"/>
      <c r="O911" s="1"/>
      <c r="Q911" s="1"/>
    </row>
    <row r="912" spans="12:17" x14ac:dyDescent="0.25">
      <c r="L912" s="2"/>
      <c r="M912" s="1"/>
      <c r="N912" s="1"/>
      <c r="O912" s="1"/>
      <c r="Q912" s="1"/>
    </row>
    <row r="913" spans="12:17" x14ac:dyDescent="0.25">
      <c r="L913" s="2"/>
      <c r="M913" s="1"/>
      <c r="N913" s="1"/>
      <c r="O913" s="1"/>
      <c r="Q913" s="1"/>
    </row>
    <row r="914" spans="12:17" x14ac:dyDescent="0.25">
      <c r="L914" s="2"/>
      <c r="M914" s="1"/>
      <c r="N914" s="1"/>
      <c r="O914" s="1"/>
      <c r="Q914" s="1"/>
    </row>
    <row r="915" spans="12:17" x14ac:dyDescent="0.25">
      <c r="L915" s="2"/>
      <c r="M915" s="1"/>
      <c r="N915" s="1"/>
      <c r="O915" s="1"/>
      <c r="Q915" s="1"/>
    </row>
    <row r="916" spans="12:17" x14ac:dyDescent="0.25">
      <c r="L916" s="2"/>
      <c r="M916" s="1"/>
      <c r="N916" s="1"/>
      <c r="O916" s="1"/>
      <c r="Q916" s="1"/>
    </row>
    <row r="917" spans="12:17" x14ac:dyDescent="0.25">
      <c r="L917" s="2"/>
      <c r="M917" s="1"/>
      <c r="N917" s="1"/>
      <c r="O917" s="1"/>
      <c r="Q917" s="1"/>
    </row>
    <row r="918" spans="12:17" x14ac:dyDescent="0.25">
      <c r="L918" s="2"/>
      <c r="M918" s="1"/>
      <c r="N918" s="1"/>
      <c r="O918" s="1"/>
      <c r="Q918" s="1"/>
    </row>
    <row r="919" spans="12:17" x14ac:dyDescent="0.25">
      <c r="L919" s="2"/>
      <c r="M919" s="1"/>
      <c r="N919" s="1"/>
      <c r="O919" s="1"/>
      <c r="Q919" s="1"/>
    </row>
    <row r="920" spans="12:17" x14ac:dyDescent="0.25">
      <c r="L920" s="2"/>
      <c r="M920" s="1"/>
      <c r="N920" s="1"/>
      <c r="O920" s="1"/>
      <c r="Q920" s="1"/>
    </row>
    <row r="921" spans="12:17" x14ac:dyDescent="0.25">
      <c r="L921" s="2"/>
      <c r="M921" s="1"/>
      <c r="N921" s="1"/>
      <c r="O921" s="1"/>
      <c r="Q921" s="1"/>
    </row>
    <row r="922" spans="12:17" x14ac:dyDescent="0.25">
      <c r="L922" s="2"/>
      <c r="M922" s="1"/>
      <c r="N922" s="1"/>
      <c r="O922" s="1"/>
      <c r="Q922" s="1"/>
    </row>
    <row r="923" spans="12:17" x14ac:dyDescent="0.25">
      <c r="L923" s="2"/>
      <c r="M923" s="1"/>
      <c r="N923" s="1"/>
      <c r="O923" s="1"/>
      <c r="Q923" s="1"/>
    </row>
    <row r="924" spans="12:17" x14ac:dyDescent="0.25">
      <c r="L924" s="2"/>
      <c r="M924" s="1"/>
      <c r="N924" s="1"/>
      <c r="O924" s="1"/>
      <c r="Q924" s="1"/>
    </row>
    <row r="925" spans="12:17" x14ac:dyDescent="0.25">
      <c r="L925" s="2"/>
      <c r="M925" s="1"/>
      <c r="N925" s="1"/>
      <c r="O925" s="1"/>
      <c r="Q925" s="1"/>
    </row>
    <row r="926" spans="12:17" x14ac:dyDescent="0.25">
      <c r="L926" s="2"/>
      <c r="M926" s="1"/>
      <c r="N926" s="1"/>
      <c r="O926" s="1"/>
      <c r="Q926" s="1"/>
    </row>
    <row r="927" spans="12:17" x14ac:dyDescent="0.25">
      <c r="L927" s="2"/>
      <c r="M927" s="1"/>
      <c r="N927" s="1"/>
      <c r="O927" s="1"/>
      <c r="Q927" s="1"/>
    </row>
    <row r="928" spans="12:17" x14ac:dyDescent="0.25">
      <c r="L928" s="2"/>
      <c r="M928" s="1"/>
      <c r="N928" s="1"/>
      <c r="O928" s="1"/>
      <c r="Q928" s="1"/>
    </row>
    <row r="929" spans="12:17" x14ac:dyDescent="0.25">
      <c r="L929" s="2"/>
      <c r="M929" s="1"/>
      <c r="N929" s="1"/>
      <c r="O929" s="1"/>
      <c r="Q929" s="1"/>
    </row>
    <row r="930" spans="12:17" x14ac:dyDescent="0.25">
      <c r="L930" s="2"/>
      <c r="M930" s="1"/>
      <c r="N930" s="1"/>
      <c r="O930" s="1"/>
      <c r="Q930" s="1"/>
    </row>
    <row r="931" spans="12:17" x14ac:dyDescent="0.25">
      <c r="L931" s="2"/>
      <c r="M931" s="1"/>
      <c r="N931" s="1"/>
      <c r="O931" s="1"/>
      <c r="Q931" s="1"/>
    </row>
    <row r="932" spans="12:17" x14ac:dyDescent="0.25">
      <c r="L932" s="2"/>
      <c r="M932" s="1"/>
      <c r="N932" s="1"/>
      <c r="O932" s="1"/>
      <c r="Q932" s="1"/>
    </row>
    <row r="933" spans="12:17" x14ac:dyDescent="0.25">
      <c r="L933" s="2"/>
      <c r="M933" s="1"/>
      <c r="N933" s="1"/>
      <c r="O933" s="1"/>
      <c r="Q933" s="1"/>
    </row>
    <row r="934" spans="12:17" x14ac:dyDescent="0.25">
      <c r="L934" s="2"/>
      <c r="M934" s="1"/>
      <c r="N934" s="1"/>
      <c r="O934" s="1"/>
      <c r="Q934" s="1"/>
    </row>
    <row r="935" spans="12:17" x14ac:dyDescent="0.25">
      <c r="L935" s="2"/>
      <c r="M935" s="1"/>
      <c r="N935" s="1"/>
      <c r="O935" s="1"/>
      <c r="Q935" s="1"/>
    </row>
    <row r="936" spans="12:17" x14ac:dyDescent="0.25">
      <c r="L936" s="2"/>
      <c r="M936" s="1"/>
      <c r="N936" s="1"/>
      <c r="O936" s="1"/>
      <c r="Q936" s="1"/>
    </row>
    <row r="937" spans="12:17" x14ac:dyDescent="0.25">
      <c r="L937" s="2"/>
      <c r="M937" s="1"/>
      <c r="N937" s="1"/>
      <c r="O937" s="1"/>
      <c r="Q937" s="1"/>
    </row>
    <row r="938" spans="12:17" x14ac:dyDescent="0.25">
      <c r="L938" s="2"/>
      <c r="M938" s="1"/>
      <c r="N938" s="1"/>
      <c r="O938" s="1"/>
      <c r="Q938" s="1"/>
    </row>
    <row r="939" spans="12:17" x14ac:dyDescent="0.25">
      <c r="L939" s="2"/>
      <c r="M939" s="1"/>
      <c r="N939" s="1"/>
      <c r="O939" s="1"/>
      <c r="Q939" s="1"/>
    </row>
    <row r="940" spans="12:17" x14ac:dyDescent="0.25">
      <c r="L940" s="2"/>
      <c r="M940" s="1"/>
      <c r="N940" s="1"/>
      <c r="O940" s="1"/>
      <c r="Q940" s="1"/>
    </row>
    <row r="941" spans="12:17" x14ac:dyDescent="0.25">
      <c r="L941" s="2"/>
      <c r="M941" s="1"/>
      <c r="N941" s="1"/>
      <c r="O941" s="1"/>
      <c r="Q941" s="1"/>
    </row>
    <row r="942" spans="12:17" x14ac:dyDescent="0.25">
      <c r="L942" s="2"/>
      <c r="M942" s="1"/>
      <c r="N942" s="1"/>
      <c r="O942" s="1"/>
      <c r="Q942" s="1"/>
    </row>
    <row r="943" spans="12:17" x14ac:dyDescent="0.25">
      <c r="L943" s="2"/>
      <c r="M943" s="1"/>
      <c r="N943" s="1"/>
      <c r="O943" s="1"/>
      <c r="Q943" s="1"/>
    </row>
    <row r="944" spans="12:17" x14ac:dyDescent="0.25">
      <c r="L944" s="2"/>
      <c r="M944" s="1"/>
      <c r="N944" s="1"/>
      <c r="O944" s="1"/>
      <c r="Q944" s="1"/>
    </row>
    <row r="945" spans="12:17" x14ac:dyDescent="0.25">
      <c r="L945" s="2"/>
      <c r="M945" s="1"/>
      <c r="N945" s="1"/>
      <c r="O945" s="1"/>
      <c r="Q945" s="1"/>
    </row>
    <row r="946" spans="12:17" x14ac:dyDescent="0.25">
      <c r="L946" s="2"/>
      <c r="M946" s="1"/>
      <c r="N946" s="1"/>
      <c r="O946" s="1"/>
      <c r="Q946" s="1"/>
    </row>
    <row r="947" spans="12:17" x14ac:dyDescent="0.25">
      <c r="L947" s="2"/>
      <c r="M947" s="1"/>
      <c r="N947" s="1"/>
      <c r="O947" s="1"/>
      <c r="Q947" s="1"/>
    </row>
    <row r="948" spans="12:17" x14ac:dyDescent="0.25">
      <c r="L948" s="2"/>
      <c r="M948" s="1"/>
      <c r="N948" s="1"/>
      <c r="O948" s="1"/>
      <c r="Q948" s="1"/>
    </row>
    <row r="949" spans="12:17" x14ac:dyDescent="0.25">
      <c r="L949" s="2"/>
      <c r="M949" s="1"/>
      <c r="N949" s="1"/>
      <c r="O949" s="1"/>
      <c r="Q949" s="1"/>
    </row>
    <row r="950" spans="12:17" x14ac:dyDescent="0.25">
      <c r="L950" s="2"/>
      <c r="M950" s="1"/>
      <c r="N950" s="1"/>
      <c r="O950" s="1"/>
      <c r="Q950" s="1"/>
    </row>
    <row r="951" spans="12:17" x14ac:dyDescent="0.25">
      <c r="L951" s="2"/>
      <c r="M951" s="1"/>
      <c r="N951" s="1"/>
      <c r="O951" s="1"/>
      <c r="Q951" s="1"/>
    </row>
    <row r="952" spans="12:17" x14ac:dyDescent="0.25">
      <c r="L952" s="2"/>
      <c r="M952" s="1"/>
      <c r="N952" s="1"/>
      <c r="O952" s="1"/>
      <c r="Q952" s="1"/>
    </row>
    <row r="953" spans="12:17" x14ac:dyDescent="0.25">
      <c r="L953" s="2"/>
      <c r="M953" s="1"/>
      <c r="N953" s="1"/>
      <c r="O953" s="1"/>
      <c r="Q953" s="1"/>
    </row>
    <row r="954" spans="12:17" x14ac:dyDescent="0.25">
      <c r="L954" s="2"/>
      <c r="M954" s="1"/>
      <c r="N954" s="1"/>
      <c r="O954" s="1"/>
      <c r="Q954" s="1"/>
    </row>
    <row r="955" spans="12:17" x14ac:dyDescent="0.25">
      <c r="L955" s="2"/>
      <c r="M955" s="1"/>
      <c r="N955" s="1"/>
      <c r="O955" s="1"/>
      <c r="Q955" s="1"/>
    </row>
    <row r="956" spans="12:17" x14ac:dyDescent="0.25">
      <c r="L956" s="2"/>
      <c r="M956" s="1"/>
      <c r="N956" s="1"/>
      <c r="O956" s="1"/>
      <c r="Q956" s="1"/>
    </row>
    <row r="957" spans="12:17" x14ac:dyDescent="0.25">
      <c r="L957" s="2"/>
      <c r="M957" s="1"/>
      <c r="N957" s="1"/>
      <c r="O957" s="1"/>
      <c r="Q957" s="1"/>
    </row>
    <row r="958" spans="12:17" x14ac:dyDescent="0.25">
      <c r="L958" s="2"/>
      <c r="M958" s="1"/>
      <c r="N958" s="1"/>
      <c r="O958" s="1"/>
      <c r="Q958" s="1"/>
    </row>
  </sheetData>
  <sortState ref="AK16:AR318">
    <sortCondition ref="AP16:AP318"/>
  </sortState>
  <conditionalFormatting sqref="AM10:AR13">
    <cfRule type="cellIs" dxfId="73" priority="74" operator="greaterThan">
      <formula>0.1</formula>
    </cfRule>
  </conditionalFormatting>
  <conditionalFormatting sqref="A1 A102:A1048576">
    <cfRule type="duplicateValues" dxfId="72" priority="68"/>
  </conditionalFormatting>
  <conditionalFormatting sqref="J372:J1048576 J1">
    <cfRule type="duplicateValues" dxfId="71" priority="66"/>
  </conditionalFormatting>
  <conditionalFormatting sqref="S311:S1048576 S1">
    <cfRule type="duplicateValues" dxfId="70" priority="65"/>
  </conditionalFormatting>
  <conditionalFormatting sqref="AB275:AB1048576">
    <cfRule type="duplicateValues" dxfId="69" priority="64"/>
  </conditionalFormatting>
  <conditionalFormatting sqref="S311:S1048576 S1">
    <cfRule type="duplicateValues" dxfId="68" priority="47"/>
    <cfRule type="duplicateValues" dxfId="67" priority="51"/>
  </conditionalFormatting>
  <conditionalFormatting sqref="J372:J1048576">
    <cfRule type="duplicateValues" dxfId="66" priority="50"/>
  </conditionalFormatting>
  <conditionalFormatting sqref="S311:S1048576">
    <cfRule type="duplicateValues" dxfId="65" priority="41"/>
  </conditionalFormatting>
  <conditionalFormatting sqref="AB227:AB1048576">
    <cfRule type="duplicateValues" dxfId="64" priority="40"/>
  </conditionalFormatting>
  <conditionalFormatting sqref="C11 C99 C80 C70 C67 C60 C53 C28:C29 C2:C4">
    <cfRule type="expression" dxfId="63" priority="39">
      <formula>"""OR(AND($BD$4&lt;$BD$2;[@Frecuencia]&lt;$BD$2);AND($BD$4&gt;$BD$2;[@Frecuencia]&gt;$BD$2)"</formula>
    </cfRule>
  </conditionalFormatting>
  <conditionalFormatting sqref="A1 A50:A52 A102:A1048576 A30:A48 A5:A27">
    <cfRule type="duplicateValues" dxfId="62" priority="37"/>
    <cfRule type="duplicateValues" dxfId="61" priority="38"/>
  </conditionalFormatting>
  <conditionalFormatting sqref="J348:J1048576 J1 J5 J11:J15 J20:J29 J31:J43 J45:J49 J51:J54 J80 J83:J103 J56:J70 J7:J9 J72:J78">
    <cfRule type="duplicateValues" dxfId="60" priority="36"/>
  </conditionalFormatting>
  <conditionalFormatting sqref="J104:J347">
    <cfRule type="duplicateValues" dxfId="59" priority="35"/>
  </conditionalFormatting>
  <conditionalFormatting sqref="J104:J347">
    <cfRule type="duplicateValues" dxfId="58" priority="34"/>
  </conditionalFormatting>
  <conditionalFormatting sqref="J104:J347">
    <cfRule type="duplicateValues" dxfId="57" priority="33"/>
  </conditionalFormatting>
  <conditionalFormatting sqref="J104:J347">
    <cfRule type="duplicateValues" dxfId="56" priority="32"/>
  </conditionalFormatting>
  <conditionalFormatting sqref="J104:J347">
    <cfRule type="duplicateValues" dxfId="55" priority="31"/>
  </conditionalFormatting>
  <conditionalFormatting sqref="J104:J347">
    <cfRule type="duplicateValues" dxfId="54" priority="29"/>
    <cfRule type="duplicateValues" dxfId="53" priority="30"/>
  </conditionalFormatting>
  <conditionalFormatting sqref="C49">
    <cfRule type="expression" dxfId="52" priority="28">
      <formula>"""OR(AND($BD$4&lt;$BD$2;[@Frecuencia]&lt;$BD$2);AND($BD$4&gt;$BD$2;[@Frecuencia]&gt;$BD$2)"</formula>
    </cfRule>
  </conditionalFormatting>
  <conditionalFormatting sqref="AB102:AB1048576">
    <cfRule type="duplicateValues" dxfId="51" priority="27"/>
  </conditionalFormatting>
  <conditionalFormatting sqref="S1 S102:S1048576">
    <cfRule type="duplicateValues" dxfId="50" priority="26"/>
  </conditionalFormatting>
  <conditionalFormatting sqref="J1 J5 J11:J15 J20:J29 J31:J43 J45:J49 J51:J54 J80 J83:J1048576 J56:J70 J7:J9 J72:J78">
    <cfRule type="duplicateValues" dxfId="49" priority="25"/>
  </conditionalFormatting>
  <conditionalFormatting sqref="A1 A102:A1048576 A30:A52 A5:A27">
    <cfRule type="duplicateValues" dxfId="48" priority="24"/>
  </conditionalFormatting>
  <conditionalFormatting sqref="A54:A59 A100:A101 A81:A98 A71:A79 A68:A69 A61:A66">
    <cfRule type="duplicateValues" dxfId="47" priority="22"/>
    <cfRule type="duplicateValues" dxfId="46" priority="23"/>
  </conditionalFormatting>
  <conditionalFormatting sqref="A54:A59 A100:A101 A81:A98 A71:A79 A68:A69 A61:A66">
    <cfRule type="duplicateValues" dxfId="45" priority="21"/>
  </conditionalFormatting>
  <conditionalFormatting sqref="AB1">
    <cfRule type="duplicateValues" dxfId="44" priority="20"/>
  </conditionalFormatting>
  <conditionalFormatting sqref="AB1">
    <cfRule type="duplicateValues" dxfId="43" priority="19"/>
  </conditionalFormatting>
  <conditionalFormatting sqref="AB1 AB6:AB8 AB10:AB19 AB22:AB27 AB96:AB101 AB91:AB94 AB54:AB59 AB49:AB52 AB29:AB39 AB41:AB47 AB61:AB75 AB77:AB89">
    <cfRule type="duplicateValues" dxfId="42" priority="18"/>
  </conditionalFormatting>
  <conditionalFormatting sqref="S2:S9 S11:S25 S46:S49 S51:S78 S80:S101 S27:S29 S31:S43">
    <cfRule type="duplicateValues" dxfId="41" priority="17"/>
  </conditionalFormatting>
  <conditionalFormatting sqref="A1 A100:A1048576 A81:A98 A71:A79 A68:A69 A61:A66 A54:A59 A30:A52 A5:A27">
    <cfRule type="duplicateValues" dxfId="40" priority="14"/>
  </conditionalFormatting>
  <conditionalFormatting sqref="S2:S9 S45:S78 S11:S25 S80:S101 S27:S29 S31:S43">
    <cfRule type="duplicateValues" dxfId="39" priority="12"/>
  </conditionalFormatting>
  <conditionalFormatting sqref="AB1 AB61:AB75 AB3 AB10:AB59 AB6:AB8 AB77:AB1048576">
    <cfRule type="duplicateValues" dxfId="38" priority="11"/>
  </conditionalFormatting>
  <conditionalFormatting sqref="AB1 AB5:AB8 AB3 AB77:AB1048576 AB10:AB75">
    <cfRule type="duplicateValues" dxfId="37" priority="10"/>
  </conditionalFormatting>
  <conditionalFormatting sqref="AB1 AB3 AB5:AB8 AB77:AB1048576 AB10:AB75">
    <cfRule type="duplicateValues" dxfId="36" priority="9"/>
  </conditionalFormatting>
  <conditionalFormatting sqref="S1:S25 S27:S29 S31:S1048576">
    <cfRule type="duplicateValues" dxfId="35" priority="6"/>
  </conditionalFormatting>
  <conditionalFormatting sqref="E18">
    <cfRule type="duplicateValues" dxfId="34" priority="5"/>
  </conditionalFormatting>
  <conditionalFormatting sqref="A1:A1048576">
    <cfRule type="duplicateValues" dxfId="33" priority="4"/>
  </conditionalFormatting>
  <conditionalFormatting sqref="S1:S29 S31:S1048576">
    <cfRule type="duplicateValues" dxfId="32" priority="3"/>
  </conditionalFormatting>
  <conditionalFormatting sqref="S1:S29 S31:S1048576">
    <cfRule type="duplicateValues" dxfId="31" priority="2"/>
  </conditionalFormatting>
  <conditionalFormatting sqref="S1:S29 S31:S1048576">
    <cfRule type="duplicateValues" dxfId="30" priority="1"/>
  </conditionalFormatting>
  <pageMargins left="0.7" right="0.7" top="0.75" bottom="0.75" header="0.3" footer="0.3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.42578125" style="5" bestFit="1" customWidth="1"/>
    <col min="2" max="2" width="12.85546875" style="5" bestFit="1" customWidth="1"/>
    <col min="3" max="6" width="9.140625" style="5"/>
    <col min="7" max="7" width="14.42578125" style="5" bestFit="1" customWidth="1"/>
    <col min="8" max="9" width="9.140625" style="5"/>
    <col min="10" max="10" width="14.42578125" style="5" bestFit="1" customWidth="1"/>
    <col min="11" max="11" width="9.140625" style="5"/>
  </cols>
  <sheetData>
    <row r="1" spans="1:11" x14ac:dyDescent="0.25">
      <c r="A1" s="5" t="s">
        <v>554</v>
      </c>
      <c r="B1" s="5" t="s">
        <v>555</v>
      </c>
      <c r="D1" s="5" t="s">
        <v>554</v>
      </c>
      <c r="E1" s="5" t="s">
        <v>555</v>
      </c>
      <c r="G1" s="5" t="s">
        <v>554</v>
      </c>
      <c r="H1" s="5" t="s">
        <v>555</v>
      </c>
      <c r="J1" s="5" t="s">
        <v>554</v>
      </c>
      <c r="K1" s="5" t="s">
        <v>555</v>
      </c>
    </row>
    <row r="2" spans="1:11" x14ac:dyDescent="0.25">
      <c r="A2" s="5" t="s">
        <v>238</v>
      </c>
      <c r="B2" s="5" t="s">
        <v>491</v>
      </c>
      <c r="D2" s="5" t="s">
        <v>93</v>
      </c>
      <c r="E2" s="5" t="s">
        <v>520</v>
      </c>
      <c r="G2" s="5" t="s">
        <v>325</v>
      </c>
      <c r="H2" s="5" t="s">
        <v>453</v>
      </c>
      <c r="J2" s="5" t="s">
        <v>149</v>
      </c>
      <c r="K2" s="5" t="s">
        <v>423</v>
      </c>
    </row>
    <row r="3" spans="1:11" x14ac:dyDescent="0.25">
      <c r="A3" s="5" t="s">
        <v>393</v>
      </c>
      <c r="B3" s="5" t="s">
        <v>492</v>
      </c>
      <c r="D3" s="5" t="s">
        <v>134</v>
      </c>
      <c r="E3" s="5" t="s">
        <v>521</v>
      </c>
      <c r="G3" s="5" t="s">
        <v>27</v>
      </c>
      <c r="H3" s="5" t="s">
        <v>454</v>
      </c>
      <c r="J3" s="5" t="s">
        <v>163</v>
      </c>
      <c r="K3" s="5" t="s">
        <v>424</v>
      </c>
    </row>
    <row r="4" spans="1:11" x14ac:dyDescent="0.25">
      <c r="A4" s="5" t="s">
        <v>391</v>
      </c>
      <c r="B4" s="5" t="s">
        <v>493</v>
      </c>
      <c r="D4" s="5" t="s">
        <v>136</v>
      </c>
      <c r="E4" s="5" t="s">
        <v>522</v>
      </c>
      <c r="G4" s="5" t="s">
        <v>28</v>
      </c>
      <c r="H4" s="5" t="s">
        <v>455</v>
      </c>
      <c r="J4" s="5" t="s">
        <v>198</v>
      </c>
      <c r="K4" s="5" t="s">
        <v>425</v>
      </c>
    </row>
    <row r="5" spans="1:11" x14ac:dyDescent="0.25">
      <c r="A5" s="5" t="s">
        <v>226</v>
      </c>
      <c r="B5" s="5" t="s">
        <v>580</v>
      </c>
      <c r="D5" s="5" t="s">
        <v>99</v>
      </c>
      <c r="E5" s="5" t="s">
        <v>523</v>
      </c>
      <c r="G5" s="5" t="s">
        <v>31</v>
      </c>
      <c r="H5" s="5" t="s">
        <v>456</v>
      </c>
      <c r="J5" s="5" t="s">
        <v>357</v>
      </c>
      <c r="K5" s="5" t="s">
        <v>426</v>
      </c>
    </row>
    <row r="6" spans="1:11" x14ac:dyDescent="0.25">
      <c r="A6" s="5" t="s">
        <v>234</v>
      </c>
      <c r="B6" s="5" t="s">
        <v>494</v>
      </c>
      <c r="D6" s="5" t="s">
        <v>270</v>
      </c>
      <c r="E6" s="5" t="s">
        <v>524</v>
      </c>
      <c r="G6" s="5" t="s">
        <v>385</v>
      </c>
      <c r="H6" s="5" t="s">
        <v>457</v>
      </c>
      <c r="J6" s="5" t="s">
        <v>358</v>
      </c>
      <c r="K6" s="5" t="s">
        <v>427</v>
      </c>
    </row>
    <row r="7" spans="1:11" x14ac:dyDescent="0.25">
      <c r="A7" s="5" t="s">
        <v>395</v>
      </c>
      <c r="B7" s="5" t="s">
        <v>495</v>
      </c>
      <c r="D7" s="5" t="s">
        <v>111</v>
      </c>
      <c r="E7" s="5" t="s">
        <v>525</v>
      </c>
      <c r="G7" s="5" t="s">
        <v>36</v>
      </c>
      <c r="H7" s="5" t="s">
        <v>458</v>
      </c>
      <c r="J7" s="5" t="s">
        <v>353</v>
      </c>
      <c r="K7" s="5" t="s">
        <v>428</v>
      </c>
    </row>
    <row r="8" spans="1:11" x14ac:dyDescent="0.25">
      <c r="A8" s="5" t="s">
        <v>230</v>
      </c>
      <c r="B8" s="5" t="s">
        <v>496</v>
      </c>
      <c r="D8" s="5" t="s">
        <v>102</v>
      </c>
      <c r="E8" s="5" t="s">
        <v>526</v>
      </c>
      <c r="G8" s="5" t="s">
        <v>39</v>
      </c>
      <c r="H8" s="5" t="s">
        <v>459</v>
      </c>
      <c r="J8" s="5" t="s">
        <v>192</v>
      </c>
      <c r="K8" s="5" t="s">
        <v>429</v>
      </c>
    </row>
    <row r="9" spans="1:11" x14ac:dyDescent="0.25">
      <c r="A9" s="5" t="s">
        <v>324</v>
      </c>
      <c r="B9" s="5" t="s">
        <v>497</v>
      </c>
      <c r="D9" s="5" t="s">
        <v>401</v>
      </c>
      <c r="E9" s="5" t="s">
        <v>527</v>
      </c>
      <c r="G9" s="5" t="s">
        <v>41</v>
      </c>
      <c r="H9" s="5" t="s">
        <v>460</v>
      </c>
      <c r="J9" s="5" t="s">
        <v>151</v>
      </c>
      <c r="K9" s="5" t="s">
        <v>430</v>
      </c>
    </row>
    <row r="10" spans="1:11" x14ac:dyDescent="0.25">
      <c r="A10" s="5" t="s">
        <v>249</v>
      </c>
      <c r="B10" s="5" t="s">
        <v>498</v>
      </c>
      <c r="D10" s="5" t="s">
        <v>96</v>
      </c>
      <c r="E10" s="5" t="s">
        <v>528</v>
      </c>
      <c r="G10" s="5" t="s">
        <v>328</v>
      </c>
      <c r="H10" s="5" t="s">
        <v>461</v>
      </c>
      <c r="J10" s="5" t="s">
        <v>168</v>
      </c>
      <c r="K10" s="5" t="s">
        <v>431</v>
      </c>
    </row>
    <row r="11" spans="1:11" x14ac:dyDescent="0.25">
      <c r="A11" s="5" t="s">
        <v>366</v>
      </c>
      <c r="B11" s="5" t="s">
        <v>499</v>
      </c>
      <c r="D11" s="5" t="s">
        <v>148</v>
      </c>
      <c r="E11" s="5" t="s">
        <v>529</v>
      </c>
      <c r="G11" s="5" t="s">
        <v>44</v>
      </c>
      <c r="H11" s="5" t="s">
        <v>462</v>
      </c>
      <c r="J11" s="5" t="s">
        <v>177</v>
      </c>
      <c r="K11" s="5" t="s">
        <v>432</v>
      </c>
    </row>
    <row r="12" spans="1:11" x14ac:dyDescent="0.25">
      <c r="A12" s="5" t="s">
        <v>303</v>
      </c>
      <c r="B12" s="5" t="s">
        <v>500</v>
      </c>
      <c r="D12" s="5" t="s">
        <v>115</v>
      </c>
      <c r="E12" s="5" t="s">
        <v>530</v>
      </c>
      <c r="G12" s="5" t="s">
        <v>47</v>
      </c>
      <c r="H12" s="5" t="s">
        <v>463</v>
      </c>
      <c r="J12" s="5" t="s">
        <v>196</v>
      </c>
      <c r="K12" s="5" t="s">
        <v>433</v>
      </c>
    </row>
    <row r="13" spans="1:11" x14ac:dyDescent="0.25">
      <c r="A13" s="5" t="s">
        <v>319</v>
      </c>
      <c r="B13" s="5" t="s">
        <v>501</v>
      </c>
      <c r="D13" s="5" t="s">
        <v>403</v>
      </c>
      <c r="E13" s="5" t="s">
        <v>531</v>
      </c>
      <c r="G13" s="5" t="s">
        <v>49</v>
      </c>
      <c r="H13" s="5" t="s">
        <v>464</v>
      </c>
      <c r="J13" s="5" t="s">
        <v>210</v>
      </c>
      <c r="K13" s="5" t="s">
        <v>434</v>
      </c>
    </row>
    <row r="14" spans="1:11" x14ac:dyDescent="0.25">
      <c r="A14" s="5" t="s">
        <v>260</v>
      </c>
      <c r="B14" s="5" t="s">
        <v>502</v>
      </c>
      <c r="D14" s="5" t="s">
        <v>98</v>
      </c>
      <c r="E14" s="5" t="s">
        <v>532</v>
      </c>
      <c r="G14" s="5" t="s">
        <v>387</v>
      </c>
      <c r="H14" s="5" t="s">
        <v>465</v>
      </c>
      <c r="J14" s="5" t="s">
        <v>153</v>
      </c>
      <c r="K14" s="5" t="s">
        <v>435</v>
      </c>
    </row>
    <row r="15" spans="1:11" x14ac:dyDescent="0.25">
      <c r="A15" s="5" t="s">
        <v>392</v>
      </c>
      <c r="B15" s="5" t="s">
        <v>503</v>
      </c>
      <c r="D15" s="5" t="s">
        <v>284</v>
      </c>
      <c r="E15" s="5" t="s">
        <v>533</v>
      </c>
      <c r="G15" s="5" t="s">
        <v>53</v>
      </c>
      <c r="H15" s="5" t="s">
        <v>466</v>
      </c>
      <c r="J15" s="5" t="s">
        <v>187</v>
      </c>
      <c r="K15" s="5" t="s">
        <v>436</v>
      </c>
    </row>
    <row r="16" spans="1:11" x14ac:dyDescent="0.25">
      <c r="A16" s="5" t="s">
        <v>301</v>
      </c>
      <c r="B16" s="5" t="s">
        <v>504</v>
      </c>
      <c r="D16" s="5" t="s">
        <v>92</v>
      </c>
      <c r="E16" s="5" t="s">
        <v>534</v>
      </c>
      <c r="G16" s="5" t="s">
        <v>58</v>
      </c>
      <c r="H16" s="5" t="s">
        <v>467</v>
      </c>
      <c r="J16" s="5" t="s">
        <v>190</v>
      </c>
      <c r="K16" s="5" t="s">
        <v>437</v>
      </c>
    </row>
    <row r="17" spans="1:11" x14ac:dyDescent="0.25">
      <c r="A17" s="5" t="s">
        <v>312</v>
      </c>
      <c r="B17" s="5" t="s">
        <v>505</v>
      </c>
      <c r="D17" s="5" t="s">
        <v>139</v>
      </c>
      <c r="E17" s="5" t="s">
        <v>535</v>
      </c>
      <c r="G17" s="5" t="s">
        <v>362</v>
      </c>
      <c r="H17" s="5" t="s">
        <v>468</v>
      </c>
      <c r="J17" s="5" t="s">
        <v>206</v>
      </c>
      <c r="K17" s="5" t="s">
        <v>438</v>
      </c>
    </row>
    <row r="18" spans="1:11" x14ac:dyDescent="0.25">
      <c r="A18" s="5" t="s">
        <v>257</v>
      </c>
      <c r="B18" s="5" t="s">
        <v>506</v>
      </c>
      <c r="D18" s="5" t="s">
        <v>133</v>
      </c>
      <c r="E18" s="5" t="s">
        <v>536</v>
      </c>
      <c r="G18" s="5" t="s">
        <v>390</v>
      </c>
      <c r="H18" s="5" t="s">
        <v>469</v>
      </c>
      <c r="J18" s="5" t="s">
        <v>382</v>
      </c>
      <c r="K18" s="5" t="s">
        <v>439</v>
      </c>
    </row>
    <row r="19" spans="1:11" x14ac:dyDescent="0.25">
      <c r="A19" s="5" t="s">
        <v>243</v>
      </c>
      <c r="B19" s="5" t="s">
        <v>507</v>
      </c>
      <c r="D19" s="5" t="s">
        <v>121</v>
      </c>
      <c r="E19" s="5" t="s">
        <v>537</v>
      </c>
      <c r="G19" s="5" t="s">
        <v>419</v>
      </c>
      <c r="H19" s="5" t="s">
        <v>470</v>
      </c>
      <c r="J19" s="5" t="s">
        <v>185</v>
      </c>
      <c r="K19" s="5" t="s">
        <v>440</v>
      </c>
    </row>
    <row r="20" spans="1:11" x14ac:dyDescent="0.25">
      <c r="A20" s="5" t="s">
        <v>250</v>
      </c>
      <c r="B20" s="5" t="s">
        <v>508</v>
      </c>
      <c r="D20" s="5" t="s">
        <v>398</v>
      </c>
      <c r="E20" s="5" t="s">
        <v>538</v>
      </c>
      <c r="G20" s="5" t="s">
        <v>67</v>
      </c>
      <c r="H20" s="5" t="s">
        <v>471</v>
      </c>
      <c r="J20" s="5" t="s">
        <v>352</v>
      </c>
      <c r="K20" s="5" t="s">
        <v>441</v>
      </c>
    </row>
    <row r="21" spans="1:11" x14ac:dyDescent="0.25">
      <c r="A21" s="5" t="s">
        <v>244</v>
      </c>
      <c r="B21" s="5" t="s">
        <v>509</v>
      </c>
      <c r="D21" s="5" t="s">
        <v>417</v>
      </c>
      <c r="E21" s="5" t="s">
        <v>539</v>
      </c>
      <c r="G21" s="5" t="s">
        <v>70</v>
      </c>
      <c r="H21" s="5" t="s">
        <v>472</v>
      </c>
      <c r="J21" s="5" t="s">
        <v>179</v>
      </c>
      <c r="K21" s="5" t="s">
        <v>442</v>
      </c>
    </row>
    <row r="22" spans="1:11" x14ac:dyDescent="0.25">
      <c r="A22" s="5" t="s">
        <v>380</v>
      </c>
      <c r="B22" s="5" t="s">
        <v>510</v>
      </c>
      <c r="D22" s="5" t="s">
        <v>113</v>
      </c>
      <c r="E22" s="5" t="s">
        <v>540</v>
      </c>
      <c r="G22" s="5" t="s">
        <v>333</v>
      </c>
      <c r="H22" s="5" t="s">
        <v>473</v>
      </c>
      <c r="J22" s="5" t="s">
        <v>349</v>
      </c>
      <c r="K22" s="5" t="s">
        <v>443</v>
      </c>
    </row>
    <row r="23" spans="1:11" x14ac:dyDescent="0.25">
      <c r="A23" s="5" t="s">
        <v>311</v>
      </c>
      <c r="B23" s="5" t="s">
        <v>511</v>
      </c>
      <c r="D23" s="5" t="s">
        <v>278</v>
      </c>
      <c r="E23" s="5" t="s">
        <v>541</v>
      </c>
      <c r="G23" s="5" t="s">
        <v>334</v>
      </c>
      <c r="H23" s="5" t="s">
        <v>474</v>
      </c>
      <c r="J23" s="5" t="s">
        <v>165</v>
      </c>
      <c r="K23" s="5" t="s">
        <v>444</v>
      </c>
    </row>
    <row r="24" spans="1:11" x14ac:dyDescent="0.25">
      <c r="A24" s="5" t="s">
        <v>394</v>
      </c>
      <c r="B24" s="5" t="s">
        <v>512</v>
      </c>
      <c r="D24" s="5" t="s">
        <v>416</v>
      </c>
      <c r="E24" s="5" t="s">
        <v>542</v>
      </c>
      <c r="G24" s="5" t="s">
        <v>74</v>
      </c>
      <c r="H24" s="5" t="s">
        <v>475</v>
      </c>
      <c r="J24" s="5" t="s">
        <v>209</v>
      </c>
      <c r="K24" s="5" t="s">
        <v>445</v>
      </c>
    </row>
    <row r="25" spans="1:11" x14ac:dyDescent="0.25">
      <c r="A25" s="5" t="s">
        <v>231</v>
      </c>
      <c r="B25" s="5" t="s">
        <v>513</v>
      </c>
      <c r="D25" s="5" t="s">
        <v>95</v>
      </c>
      <c r="E25" s="5" t="s">
        <v>543</v>
      </c>
      <c r="G25" s="5" t="s">
        <v>386</v>
      </c>
      <c r="H25" s="5" t="s">
        <v>476</v>
      </c>
      <c r="J25" s="5" t="s">
        <v>176</v>
      </c>
      <c r="K25" s="5" t="s">
        <v>446</v>
      </c>
    </row>
    <row r="26" spans="1:11" x14ac:dyDescent="0.25">
      <c r="A26" s="5" t="s">
        <v>267</v>
      </c>
      <c r="B26" s="5" t="s">
        <v>514</v>
      </c>
      <c r="D26" s="5" t="s">
        <v>405</v>
      </c>
      <c r="E26" s="5" t="s">
        <v>544</v>
      </c>
      <c r="G26" s="5" t="s">
        <v>336</v>
      </c>
      <c r="H26" s="5" t="s">
        <v>477</v>
      </c>
      <c r="J26" s="5" t="s">
        <v>345</v>
      </c>
      <c r="K26" s="5" t="s">
        <v>447</v>
      </c>
    </row>
    <row r="27" spans="1:11" x14ac:dyDescent="0.25">
      <c r="A27" s="5" t="s">
        <v>221</v>
      </c>
      <c r="B27" s="5" t="s">
        <v>515</v>
      </c>
      <c r="D27" s="5" t="s">
        <v>289</v>
      </c>
      <c r="E27" s="5" t="s">
        <v>545</v>
      </c>
      <c r="G27" s="5" t="s">
        <v>79</v>
      </c>
      <c r="H27" s="5" t="s">
        <v>478</v>
      </c>
      <c r="J27" s="5" t="s">
        <v>154</v>
      </c>
      <c r="K27" s="5" t="s">
        <v>448</v>
      </c>
    </row>
    <row r="28" spans="1:11" x14ac:dyDescent="0.25">
      <c r="A28" s="5" t="s">
        <v>235</v>
      </c>
      <c r="B28" s="5" t="s">
        <v>516</v>
      </c>
      <c r="D28" s="5" t="s">
        <v>271</v>
      </c>
      <c r="E28" s="5" t="s">
        <v>546</v>
      </c>
      <c r="G28" s="5" t="s">
        <v>80</v>
      </c>
      <c r="H28" s="5" t="s">
        <v>479</v>
      </c>
      <c r="J28" s="5" t="s">
        <v>381</v>
      </c>
      <c r="K28" s="5" t="s">
        <v>449</v>
      </c>
    </row>
    <row r="29" spans="1:11" x14ac:dyDescent="0.25">
      <c r="A29" s="5" t="s">
        <v>227</v>
      </c>
      <c r="B29" s="5" t="s">
        <v>517</v>
      </c>
      <c r="D29" s="5" t="s">
        <v>110</v>
      </c>
      <c r="E29" s="5" t="s">
        <v>547</v>
      </c>
      <c r="G29" s="5" t="s">
        <v>83</v>
      </c>
      <c r="H29" s="5" t="s">
        <v>480</v>
      </c>
      <c r="J29" s="5" t="s">
        <v>193</v>
      </c>
      <c r="K29" s="5" t="s">
        <v>450</v>
      </c>
    </row>
    <row r="30" spans="1:11" x14ac:dyDescent="0.25">
      <c r="A30" s="5" t="s">
        <v>305</v>
      </c>
      <c r="B30" s="5" t="s">
        <v>518</v>
      </c>
      <c r="D30" s="5" t="s">
        <v>140</v>
      </c>
      <c r="E30" s="5" t="s">
        <v>548</v>
      </c>
      <c r="G30" s="5" t="s">
        <v>87</v>
      </c>
      <c r="H30" s="5" t="s">
        <v>481</v>
      </c>
      <c r="J30" s="5" t="s">
        <v>161</v>
      </c>
      <c r="K30" s="5" t="s">
        <v>451</v>
      </c>
    </row>
    <row r="31" spans="1:11" x14ac:dyDescent="0.25">
      <c r="A31" s="5" t="s">
        <v>233</v>
      </c>
      <c r="B31" s="5" t="s">
        <v>519</v>
      </c>
      <c r="D31" s="5" t="s">
        <v>399</v>
      </c>
      <c r="E31" s="5" t="s">
        <v>549</v>
      </c>
      <c r="G31" s="5" t="s">
        <v>339</v>
      </c>
      <c r="H31" s="5" t="s">
        <v>482</v>
      </c>
      <c r="J31" s="5" t="s">
        <v>200</v>
      </c>
      <c r="K31" s="5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"/>
  <sheetViews>
    <sheetView topLeftCell="B1" workbookViewId="0">
      <selection activeCell="U1" sqref="U1:Y11"/>
    </sheetView>
  </sheetViews>
  <sheetFormatPr baseColWidth="10" defaultColWidth="9.140625" defaultRowHeight="15" x14ac:dyDescent="0.25"/>
  <cols>
    <col min="1" max="1" width="18.7109375" bestFit="1" customWidth="1"/>
    <col min="2" max="2" width="9.42578125" bestFit="1" customWidth="1"/>
    <col min="3" max="4" width="9.42578125" style="5" customWidth="1"/>
    <col min="5" max="5" width="9.140625" style="5"/>
    <col min="6" max="7" width="18.7109375" bestFit="1" customWidth="1"/>
    <col min="8" max="9" width="9.140625" style="5"/>
    <col min="11" max="11" width="18.7109375" bestFit="1" customWidth="1"/>
    <col min="13" max="15" width="9.140625" style="5"/>
    <col min="16" max="16" width="18.7109375" bestFit="1" customWidth="1"/>
    <col min="18" max="19" width="9.140625" style="5"/>
    <col min="22" max="22" width="9.28515625" customWidth="1"/>
    <col min="25" max="25" width="9.28515625" customWidth="1"/>
  </cols>
  <sheetData>
    <row r="1" spans="1:25" x14ac:dyDescent="0.25">
      <c r="A1" s="5" t="s">
        <v>422</v>
      </c>
      <c r="B1" s="5" t="s">
        <v>420</v>
      </c>
      <c r="C1" s="5" t="s">
        <v>576</v>
      </c>
      <c r="D1" s="5" t="s">
        <v>421</v>
      </c>
      <c r="E1"/>
      <c r="F1" s="5" t="s">
        <v>422</v>
      </c>
      <c r="G1" s="5" t="s">
        <v>420</v>
      </c>
      <c r="H1" s="5" t="s">
        <v>576</v>
      </c>
      <c r="I1" s="5" t="s">
        <v>421</v>
      </c>
      <c r="K1" s="5" t="s">
        <v>422</v>
      </c>
      <c r="L1" s="5" t="s">
        <v>420</v>
      </c>
      <c r="M1" s="5" t="s">
        <v>576</v>
      </c>
      <c r="N1" s="5" t="s">
        <v>421</v>
      </c>
      <c r="O1"/>
      <c r="P1" s="5" t="s">
        <v>422</v>
      </c>
      <c r="Q1" s="5" t="s">
        <v>420</v>
      </c>
      <c r="R1" s="5" t="s">
        <v>576</v>
      </c>
      <c r="S1" s="5" t="s">
        <v>421</v>
      </c>
      <c r="U1" t="s">
        <v>1</v>
      </c>
      <c r="V1" t="s">
        <v>420</v>
      </c>
      <c r="X1" t="s">
        <v>1</v>
      </c>
      <c r="Y1" t="s">
        <v>420</v>
      </c>
    </row>
    <row r="2" spans="1:25" x14ac:dyDescent="0.25">
      <c r="A2" t="s">
        <v>430</v>
      </c>
      <c r="B2" t="s">
        <v>486</v>
      </c>
      <c r="C2">
        <v>1500</v>
      </c>
      <c r="D2">
        <v>1</v>
      </c>
      <c r="E2"/>
      <c r="F2" t="s">
        <v>419</v>
      </c>
      <c r="G2" t="s">
        <v>484</v>
      </c>
      <c r="H2">
        <v>2059</v>
      </c>
      <c r="I2">
        <v>1</v>
      </c>
      <c r="K2" t="s">
        <v>518</v>
      </c>
      <c r="L2" t="s">
        <v>490</v>
      </c>
      <c r="M2">
        <v>3526</v>
      </c>
      <c r="N2">
        <v>1</v>
      </c>
      <c r="O2"/>
      <c r="P2" t="s">
        <v>144</v>
      </c>
      <c r="Q2" t="s">
        <v>483</v>
      </c>
      <c r="R2">
        <v>4093</v>
      </c>
      <c r="S2">
        <v>1</v>
      </c>
      <c r="U2" t="s">
        <v>560</v>
      </c>
      <c r="V2" t="s">
        <v>559</v>
      </c>
      <c r="X2" t="s">
        <v>565</v>
      </c>
      <c r="Y2" t="s">
        <v>569</v>
      </c>
    </row>
    <row r="3" spans="1:25" x14ac:dyDescent="0.25">
      <c r="A3" t="s">
        <v>167</v>
      </c>
      <c r="B3" t="s">
        <v>487</v>
      </c>
      <c r="C3">
        <v>1024</v>
      </c>
      <c r="D3">
        <v>2</v>
      </c>
      <c r="E3"/>
      <c r="F3" t="s">
        <v>361</v>
      </c>
      <c r="G3" t="s">
        <v>484</v>
      </c>
      <c r="H3">
        <v>2028</v>
      </c>
      <c r="I3">
        <v>2</v>
      </c>
      <c r="K3" t="s">
        <v>220</v>
      </c>
      <c r="L3" t="s">
        <v>489</v>
      </c>
      <c r="M3">
        <v>3002</v>
      </c>
      <c r="N3">
        <v>2</v>
      </c>
      <c r="O3"/>
      <c r="P3" t="s">
        <v>130</v>
      </c>
      <c r="Q3" t="s">
        <v>483</v>
      </c>
      <c r="R3">
        <v>4072</v>
      </c>
      <c r="S3">
        <v>2</v>
      </c>
      <c r="U3" t="s">
        <v>556</v>
      </c>
      <c r="V3" t="s">
        <v>559</v>
      </c>
      <c r="X3" t="s">
        <v>570</v>
      </c>
      <c r="Y3" t="s">
        <v>569</v>
      </c>
    </row>
    <row r="4" spans="1:25" x14ac:dyDescent="0.25">
      <c r="A4" t="s">
        <v>199</v>
      </c>
      <c r="B4" t="s">
        <v>487</v>
      </c>
      <c r="C4">
        <v>1076</v>
      </c>
      <c r="D4" s="5">
        <v>3</v>
      </c>
      <c r="E4"/>
      <c r="F4" t="s">
        <v>83</v>
      </c>
      <c r="G4" t="s">
        <v>484</v>
      </c>
      <c r="H4">
        <v>2088</v>
      </c>
      <c r="I4" s="5">
        <v>3</v>
      </c>
      <c r="K4" t="s">
        <v>368</v>
      </c>
      <c r="L4" t="s">
        <v>489</v>
      </c>
      <c r="M4">
        <v>3065</v>
      </c>
      <c r="N4" s="5">
        <v>3</v>
      </c>
      <c r="O4"/>
      <c r="P4" t="s">
        <v>536</v>
      </c>
      <c r="Q4" t="s">
        <v>488</v>
      </c>
      <c r="R4">
        <v>4521</v>
      </c>
      <c r="S4" s="5">
        <v>3</v>
      </c>
      <c r="U4" t="s">
        <v>561</v>
      </c>
      <c r="V4" t="s">
        <v>559</v>
      </c>
      <c r="X4" t="s">
        <v>568</v>
      </c>
      <c r="Y4" t="s">
        <v>569</v>
      </c>
    </row>
    <row r="5" spans="1:25" x14ac:dyDescent="0.25">
      <c r="A5" t="s">
        <v>356</v>
      </c>
      <c r="B5" t="s">
        <v>487</v>
      </c>
      <c r="C5">
        <v>1094</v>
      </c>
      <c r="D5" s="5">
        <v>4</v>
      </c>
      <c r="E5"/>
      <c r="F5" t="s">
        <v>462</v>
      </c>
      <c r="G5" t="s">
        <v>485</v>
      </c>
      <c r="H5">
        <v>2523</v>
      </c>
      <c r="I5" s="5">
        <v>4</v>
      </c>
      <c r="K5" t="s">
        <v>519</v>
      </c>
      <c r="L5" t="s">
        <v>490</v>
      </c>
      <c r="M5">
        <v>3515</v>
      </c>
      <c r="N5" s="5">
        <v>4</v>
      </c>
      <c r="O5"/>
      <c r="P5" t="s">
        <v>101</v>
      </c>
      <c r="Q5" t="s">
        <v>483</v>
      </c>
      <c r="R5">
        <v>4013</v>
      </c>
      <c r="S5" s="5">
        <v>4</v>
      </c>
      <c r="U5" t="s">
        <v>564</v>
      </c>
      <c r="V5" t="s">
        <v>559</v>
      </c>
      <c r="X5" t="s">
        <v>571</v>
      </c>
      <c r="Y5" t="s">
        <v>569</v>
      </c>
    </row>
    <row r="6" spans="1:25" x14ac:dyDescent="0.25">
      <c r="A6" t="s">
        <v>348</v>
      </c>
      <c r="B6" t="s">
        <v>487</v>
      </c>
      <c r="C6">
        <v>1036</v>
      </c>
      <c r="D6" s="5">
        <v>5</v>
      </c>
      <c r="E6"/>
      <c r="F6" t="s">
        <v>50</v>
      </c>
      <c r="G6" t="s">
        <v>484</v>
      </c>
      <c r="H6">
        <v>2038</v>
      </c>
      <c r="I6" s="5">
        <v>5</v>
      </c>
      <c r="K6" t="s">
        <v>365</v>
      </c>
      <c r="L6" t="s">
        <v>489</v>
      </c>
      <c r="M6">
        <v>3051</v>
      </c>
      <c r="N6" s="5">
        <v>5</v>
      </c>
      <c r="O6"/>
      <c r="P6" t="s">
        <v>534</v>
      </c>
      <c r="Q6" t="s">
        <v>488</v>
      </c>
      <c r="R6">
        <v>4500</v>
      </c>
      <c r="S6" s="5">
        <v>5</v>
      </c>
      <c r="U6" t="s">
        <v>557</v>
      </c>
      <c r="V6" t="s">
        <v>559</v>
      </c>
      <c r="X6" t="s">
        <v>574</v>
      </c>
      <c r="Y6" t="s">
        <v>569</v>
      </c>
    </row>
    <row r="7" spans="1:25" x14ac:dyDescent="0.25">
      <c r="A7" t="s">
        <v>159</v>
      </c>
      <c r="B7" t="s">
        <v>487</v>
      </c>
      <c r="C7">
        <v>1015</v>
      </c>
      <c r="D7" s="5">
        <v>6</v>
      </c>
      <c r="E7"/>
      <c r="F7" t="s">
        <v>470</v>
      </c>
      <c r="G7" t="s">
        <v>485</v>
      </c>
      <c r="H7">
        <v>2514</v>
      </c>
      <c r="I7" s="5">
        <v>6</v>
      </c>
      <c r="K7" t="s">
        <v>252</v>
      </c>
      <c r="L7" t="s">
        <v>489</v>
      </c>
      <c r="M7">
        <v>3071</v>
      </c>
      <c r="N7" s="5">
        <v>6</v>
      </c>
      <c r="O7"/>
      <c r="P7" t="s">
        <v>288</v>
      </c>
      <c r="Q7" t="s">
        <v>483</v>
      </c>
      <c r="R7">
        <v>4083</v>
      </c>
      <c r="S7" s="5">
        <v>6</v>
      </c>
      <c r="U7" t="s">
        <v>562</v>
      </c>
      <c r="V7" t="s">
        <v>559</v>
      </c>
      <c r="X7" t="s">
        <v>575</v>
      </c>
      <c r="Y7" t="s">
        <v>569</v>
      </c>
    </row>
    <row r="8" spans="1:25" x14ac:dyDescent="0.25">
      <c r="A8" t="s">
        <v>410</v>
      </c>
      <c r="B8" t="s">
        <v>487</v>
      </c>
      <c r="C8">
        <v>1033</v>
      </c>
      <c r="D8" s="5">
        <v>7</v>
      </c>
      <c r="E8"/>
      <c r="F8" t="s">
        <v>468</v>
      </c>
      <c r="G8" t="s">
        <v>485</v>
      </c>
      <c r="H8">
        <v>2518</v>
      </c>
      <c r="I8" s="5">
        <v>7</v>
      </c>
      <c r="K8" t="s">
        <v>307</v>
      </c>
      <c r="L8" t="s">
        <v>489</v>
      </c>
      <c r="M8">
        <v>3045</v>
      </c>
      <c r="N8" s="5">
        <v>7</v>
      </c>
      <c r="O8"/>
      <c r="P8" t="s">
        <v>96</v>
      </c>
      <c r="Q8" t="s">
        <v>483</v>
      </c>
      <c r="R8">
        <v>4007</v>
      </c>
      <c r="S8" s="5">
        <v>7</v>
      </c>
      <c r="U8" t="s">
        <v>563</v>
      </c>
      <c r="V8" t="s">
        <v>559</v>
      </c>
      <c r="X8" t="s">
        <v>572</v>
      </c>
      <c r="Y8" t="s">
        <v>569</v>
      </c>
    </row>
    <row r="9" spans="1:25" x14ac:dyDescent="0.25">
      <c r="A9" t="s">
        <v>208</v>
      </c>
      <c r="B9" t="s">
        <v>487</v>
      </c>
      <c r="C9">
        <v>1086</v>
      </c>
      <c r="D9" s="5">
        <v>8</v>
      </c>
      <c r="E9"/>
      <c r="F9" t="s">
        <v>457</v>
      </c>
      <c r="G9" t="s">
        <v>485</v>
      </c>
      <c r="H9">
        <v>2505</v>
      </c>
      <c r="I9" s="5">
        <v>8</v>
      </c>
      <c r="K9" t="s">
        <v>503</v>
      </c>
      <c r="L9" t="s">
        <v>490</v>
      </c>
      <c r="M9">
        <v>3514</v>
      </c>
      <c r="N9" s="5">
        <v>8</v>
      </c>
      <c r="O9"/>
      <c r="P9" t="s">
        <v>281</v>
      </c>
      <c r="Q9" t="s">
        <v>483</v>
      </c>
      <c r="R9">
        <v>4060</v>
      </c>
      <c r="S9" s="5">
        <v>8</v>
      </c>
      <c r="U9" t="s">
        <v>330</v>
      </c>
      <c r="V9" t="s">
        <v>559</v>
      </c>
      <c r="X9" t="s">
        <v>573</v>
      </c>
      <c r="Y9" t="s">
        <v>569</v>
      </c>
    </row>
    <row r="10" spans="1:25" x14ac:dyDescent="0.25">
      <c r="A10" t="s">
        <v>414</v>
      </c>
      <c r="B10" t="s">
        <v>487</v>
      </c>
      <c r="C10">
        <v>1031</v>
      </c>
      <c r="D10" s="5">
        <v>9</v>
      </c>
      <c r="E10"/>
      <c r="F10" t="s">
        <v>45</v>
      </c>
      <c r="G10" t="s">
        <v>484</v>
      </c>
      <c r="H10">
        <v>2030</v>
      </c>
      <c r="I10" s="5">
        <v>9</v>
      </c>
      <c r="K10" t="s">
        <v>318</v>
      </c>
      <c r="L10" t="s">
        <v>489</v>
      </c>
      <c r="M10">
        <v>3073</v>
      </c>
      <c r="N10" s="5">
        <v>9</v>
      </c>
      <c r="O10"/>
      <c r="P10" t="s">
        <v>372</v>
      </c>
      <c r="Q10" t="s">
        <v>483</v>
      </c>
      <c r="R10">
        <v>4005</v>
      </c>
      <c r="S10" s="5">
        <v>9</v>
      </c>
      <c r="U10" t="s">
        <v>558</v>
      </c>
      <c r="V10" t="s">
        <v>559</v>
      </c>
      <c r="X10" t="s">
        <v>567</v>
      </c>
      <c r="Y10" t="s">
        <v>569</v>
      </c>
    </row>
    <row r="11" spans="1:25" x14ac:dyDescent="0.25">
      <c r="A11" t="s">
        <v>429</v>
      </c>
      <c r="B11" t="s">
        <v>486</v>
      </c>
      <c r="C11">
        <v>1524</v>
      </c>
      <c r="D11" s="5">
        <v>10</v>
      </c>
      <c r="E11"/>
      <c r="F11" t="s">
        <v>455</v>
      </c>
      <c r="G11" t="s">
        <v>485</v>
      </c>
      <c r="H11">
        <v>2502</v>
      </c>
      <c r="I11" s="5">
        <v>10</v>
      </c>
      <c r="K11" t="s">
        <v>239</v>
      </c>
      <c r="L11" t="s">
        <v>489</v>
      </c>
      <c r="M11">
        <v>3032</v>
      </c>
      <c r="N11" s="5">
        <v>10</v>
      </c>
      <c r="O11"/>
      <c r="P11" t="s">
        <v>375</v>
      </c>
      <c r="Q11" t="s">
        <v>483</v>
      </c>
      <c r="R11">
        <v>4034</v>
      </c>
      <c r="S11" s="5">
        <v>10</v>
      </c>
      <c r="U11" t="s">
        <v>65</v>
      </c>
      <c r="V11" t="s">
        <v>559</v>
      </c>
      <c r="X11" t="s">
        <v>566</v>
      </c>
      <c r="Y11" t="s">
        <v>569</v>
      </c>
    </row>
    <row r="12" spans="1:25" x14ac:dyDescent="0.25">
      <c r="A12" t="s">
        <v>431</v>
      </c>
      <c r="B12" t="s">
        <v>486</v>
      </c>
      <c r="C12">
        <v>1509</v>
      </c>
      <c r="D12" s="5">
        <v>11</v>
      </c>
      <c r="E12"/>
      <c r="F12" t="s">
        <v>89</v>
      </c>
      <c r="G12" t="s">
        <v>484</v>
      </c>
      <c r="H12">
        <v>2096</v>
      </c>
      <c r="I12" s="5">
        <v>11</v>
      </c>
      <c r="K12" t="s">
        <v>493</v>
      </c>
      <c r="L12" t="s">
        <v>490</v>
      </c>
      <c r="M12">
        <v>3511</v>
      </c>
      <c r="N12" s="5">
        <v>11</v>
      </c>
      <c r="O12"/>
      <c r="P12" t="s">
        <v>544</v>
      </c>
      <c r="Q12" t="s">
        <v>488</v>
      </c>
      <c r="R12">
        <v>4522</v>
      </c>
      <c r="S12" s="5">
        <v>11</v>
      </c>
    </row>
    <row r="13" spans="1:25" x14ac:dyDescent="0.25">
      <c r="A13" t="s">
        <v>354</v>
      </c>
      <c r="B13" t="s">
        <v>487</v>
      </c>
      <c r="C13">
        <v>1077</v>
      </c>
      <c r="D13" s="5">
        <v>12</v>
      </c>
      <c r="E13"/>
      <c r="F13" t="s">
        <v>26</v>
      </c>
      <c r="G13" t="s">
        <v>484</v>
      </c>
      <c r="H13">
        <v>2004</v>
      </c>
      <c r="I13" s="5">
        <v>12</v>
      </c>
      <c r="K13" t="s">
        <v>511</v>
      </c>
      <c r="L13" t="s">
        <v>490</v>
      </c>
      <c r="M13">
        <v>3518</v>
      </c>
      <c r="N13" s="5">
        <v>12</v>
      </c>
      <c r="O13"/>
      <c r="P13" t="s">
        <v>283</v>
      </c>
      <c r="Q13" t="s">
        <v>483</v>
      </c>
      <c r="R13">
        <v>4064</v>
      </c>
      <c r="S13" s="5">
        <v>12</v>
      </c>
    </row>
    <row r="14" spans="1:25" x14ac:dyDescent="0.25">
      <c r="A14" t="s">
        <v>170</v>
      </c>
      <c r="B14" t="s">
        <v>487</v>
      </c>
      <c r="C14">
        <v>1030</v>
      </c>
      <c r="D14" s="5">
        <v>13</v>
      </c>
      <c r="E14"/>
      <c r="F14" t="s">
        <v>67</v>
      </c>
      <c r="G14" t="s">
        <v>484</v>
      </c>
      <c r="H14">
        <v>2062</v>
      </c>
      <c r="I14" s="5">
        <v>13</v>
      </c>
      <c r="K14" s="5" t="s">
        <v>320</v>
      </c>
      <c r="L14" s="5" t="s">
        <v>489</v>
      </c>
      <c r="M14" s="5">
        <v>3093</v>
      </c>
      <c r="N14" s="5">
        <v>13</v>
      </c>
      <c r="O14"/>
      <c r="P14" t="s">
        <v>403</v>
      </c>
      <c r="Q14" t="s">
        <v>483</v>
      </c>
      <c r="R14">
        <v>4050</v>
      </c>
      <c r="S14" s="5">
        <v>13</v>
      </c>
    </row>
    <row r="15" spans="1:25" x14ac:dyDescent="0.25">
      <c r="A15" t="s">
        <v>188</v>
      </c>
      <c r="B15" t="s">
        <v>487</v>
      </c>
      <c r="C15">
        <v>1060</v>
      </c>
      <c r="D15" s="5">
        <v>14</v>
      </c>
      <c r="E15"/>
      <c r="F15" t="s">
        <v>474</v>
      </c>
      <c r="G15" t="s">
        <v>485</v>
      </c>
      <c r="H15">
        <v>2521</v>
      </c>
      <c r="I15" s="5">
        <v>14</v>
      </c>
      <c r="K15" t="s">
        <v>247</v>
      </c>
      <c r="L15" t="s">
        <v>489</v>
      </c>
      <c r="M15">
        <v>3063</v>
      </c>
      <c r="N15" s="5">
        <v>14</v>
      </c>
      <c r="O15"/>
      <c r="P15" t="s">
        <v>376</v>
      </c>
      <c r="Q15" t="s">
        <v>483</v>
      </c>
      <c r="R15">
        <v>4094</v>
      </c>
      <c r="S15" s="5">
        <v>14</v>
      </c>
    </row>
    <row r="16" spans="1:25" x14ac:dyDescent="0.25">
      <c r="A16" t="s">
        <v>346</v>
      </c>
      <c r="B16" t="s">
        <v>487</v>
      </c>
      <c r="C16">
        <v>1028</v>
      </c>
      <c r="D16" s="5">
        <v>15</v>
      </c>
      <c r="E16"/>
      <c r="F16" t="s">
        <v>81</v>
      </c>
      <c r="G16" t="s">
        <v>484</v>
      </c>
      <c r="H16">
        <v>2086</v>
      </c>
      <c r="I16" s="5">
        <v>15</v>
      </c>
      <c r="K16" s="11" t="s">
        <v>577</v>
      </c>
      <c r="L16" s="11" t="s">
        <v>490</v>
      </c>
      <c r="M16" s="11">
        <v>3501</v>
      </c>
      <c r="N16" s="5">
        <v>15</v>
      </c>
      <c r="O16"/>
      <c r="P16" t="s">
        <v>124</v>
      </c>
      <c r="Q16" t="s">
        <v>483</v>
      </c>
      <c r="R16">
        <v>4061</v>
      </c>
      <c r="S16" s="5">
        <v>15</v>
      </c>
    </row>
    <row r="17" spans="1:19" x14ac:dyDescent="0.25">
      <c r="A17" t="s">
        <v>161</v>
      </c>
      <c r="B17" t="s">
        <v>487</v>
      </c>
      <c r="C17">
        <v>1018</v>
      </c>
      <c r="D17" s="5">
        <v>16</v>
      </c>
      <c r="E17"/>
      <c r="F17" t="s">
        <v>480</v>
      </c>
      <c r="G17" t="s">
        <v>485</v>
      </c>
      <c r="H17">
        <v>2507</v>
      </c>
      <c r="I17" s="5">
        <v>16</v>
      </c>
      <c r="K17" t="s">
        <v>393</v>
      </c>
      <c r="L17" t="s">
        <v>489</v>
      </c>
      <c r="M17">
        <v>3075</v>
      </c>
      <c r="N17" s="5">
        <v>16</v>
      </c>
      <c r="O17"/>
      <c r="P17" t="s">
        <v>285</v>
      </c>
      <c r="Q17" t="s">
        <v>483</v>
      </c>
      <c r="R17">
        <v>4067</v>
      </c>
      <c r="S17" s="5">
        <v>16</v>
      </c>
    </row>
    <row r="18" spans="1:19" x14ac:dyDescent="0.25">
      <c r="A18" t="s">
        <v>156</v>
      </c>
      <c r="B18" t="s">
        <v>487</v>
      </c>
      <c r="C18">
        <v>1010</v>
      </c>
      <c r="D18" s="5">
        <v>16.5</v>
      </c>
      <c r="E18"/>
      <c r="F18" t="s">
        <v>340</v>
      </c>
      <c r="G18" t="s">
        <v>484</v>
      </c>
      <c r="H18">
        <v>2097</v>
      </c>
      <c r="I18" s="5">
        <v>17</v>
      </c>
      <c r="K18" t="s">
        <v>298</v>
      </c>
      <c r="L18" t="s">
        <v>489</v>
      </c>
      <c r="M18">
        <v>3030</v>
      </c>
      <c r="N18" s="5">
        <v>17</v>
      </c>
      <c r="O18"/>
      <c r="P18" t="s">
        <v>125</v>
      </c>
      <c r="Q18" t="s">
        <v>483</v>
      </c>
      <c r="R18">
        <v>4063</v>
      </c>
      <c r="S18" s="5">
        <v>17</v>
      </c>
    </row>
    <row r="19" spans="1:19" x14ac:dyDescent="0.25">
      <c r="A19" t="s">
        <v>158</v>
      </c>
      <c r="B19" t="s">
        <v>487</v>
      </c>
      <c r="C19">
        <v>1012</v>
      </c>
      <c r="D19" s="5">
        <v>17</v>
      </c>
      <c r="E19"/>
      <c r="F19" t="s">
        <v>387</v>
      </c>
      <c r="G19" t="s">
        <v>484</v>
      </c>
      <c r="H19">
        <v>2039</v>
      </c>
      <c r="I19" s="5">
        <v>18</v>
      </c>
      <c r="K19" t="s">
        <v>237</v>
      </c>
      <c r="L19" t="s">
        <v>489</v>
      </c>
      <c r="M19">
        <v>3026</v>
      </c>
      <c r="N19" s="5">
        <v>18</v>
      </c>
      <c r="O19"/>
      <c r="P19" t="s">
        <v>405</v>
      </c>
      <c r="Q19" t="s">
        <v>483</v>
      </c>
      <c r="R19">
        <v>4082</v>
      </c>
      <c r="S19" s="5">
        <v>18</v>
      </c>
    </row>
    <row r="20" spans="1:19" x14ac:dyDescent="0.25">
      <c r="A20" t="s">
        <v>209</v>
      </c>
      <c r="B20" t="s">
        <v>487</v>
      </c>
      <c r="C20">
        <v>1088</v>
      </c>
      <c r="D20" s="5">
        <v>18</v>
      </c>
      <c r="E20"/>
      <c r="F20" t="s">
        <v>390</v>
      </c>
      <c r="G20" t="s">
        <v>484</v>
      </c>
      <c r="H20">
        <v>2056</v>
      </c>
      <c r="I20" s="5">
        <v>19</v>
      </c>
      <c r="K20" t="s">
        <v>512</v>
      </c>
      <c r="L20" t="s">
        <v>490</v>
      </c>
      <c r="M20">
        <v>3510</v>
      </c>
      <c r="N20" s="5">
        <v>19</v>
      </c>
      <c r="O20"/>
      <c r="P20" t="s">
        <v>269</v>
      </c>
      <c r="Q20" t="s">
        <v>483</v>
      </c>
      <c r="R20">
        <v>4020</v>
      </c>
      <c r="S20" s="5">
        <v>19</v>
      </c>
    </row>
    <row r="21" spans="1:19" x14ac:dyDescent="0.25">
      <c r="A21" t="s">
        <v>190</v>
      </c>
      <c r="B21" t="s">
        <v>487</v>
      </c>
      <c r="C21">
        <v>1063</v>
      </c>
      <c r="D21" s="5">
        <v>19</v>
      </c>
      <c r="E21"/>
      <c r="F21" t="s">
        <v>481</v>
      </c>
      <c r="G21" t="s">
        <v>485</v>
      </c>
      <c r="H21">
        <v>2529</v>
      </c>
      <c r="I21" s="5">
        <v>20</v>
      </c>
      <c r="K21" t="s">
        <v>323</v>
      </c>
      <c r="L21" t="s">
        <v>489</v>
      </c>
      <c r="M21">
        <v>3098</v>
      </c>
      <c r="N21" s="5">
        <v>20</v>
      </c>
      <c r="O21"/>
      <c r="P21" t="s">
        <v>120</v>
      </c>
      <c r="Q21" t="s">
        <v>483</v>
      </c>
      <c r="R21">
        <v>4051</v>
      </c>
      <c r="S21" s="5">
        <v>20</v>
      </c>
    </row>
    <row r="22" spans="1:19" x14ac:dyDescent="0.25">
      <c r="A22" t="s">
        <v>169</v>
      </c>
      <c r="B22" t="s">
        <v>487</v>
      </c>
      <c r="C22">
        <v>1029</v>
      </c>
      <c r="D22" s="5">
        <v>20</v>
      </c>
      <c r="E22"/>
      <c r="F22" t="s">
        <v>76</v>
      </c>
      <c r="G22" t="s">
        <v>484</v>
      </c>
      <c r="H22">
        <v>2078</v>
      </c>
      <c r="I22" s="5">
        <v>21</v>
      </c>
      <c r="K22" t="s">
        <v>504</v>
      </c>
      <c r="L22" t="s">
        <v>490</v>
      </c>
      <c r="M22">
        <v>3512</v>
      </c>
      <c r="N22" s="5">
        <v>21</v>
      </c>
      <c r="O22"/>
      <c r="P22" t="s">
        <v>103</v>
      </c>
      <c r="Q22" t="s">
        <v>483</v>
      </c>
      <c r="R22">
        <v>4016</v>
      </c>
      <c r="S22" s="5">
        <v>21</v>
      </c>
    </row>
    <row r="23" spans="1:19" x14ac:dyDescent="0.25">
      <c r="A23" t="s">
        <v>160</v>
      </c>
      <c r="B23" t="s">
        <v>487</v>
      </c>
      <c r="C23">
        <v>1016</v>
      </c>
      <c r="D23" s="5">
        <v>21</v>
      </c>
      <c r="E23"/>
      <c r="F23" t="s">
        <v>29</v>
      </c>
      <c r="G23" t="s">
        <v>484</v>
      </c>
      <c r="H23">
        <v>2007</v>
      </c>
      <c r="I23" s="5">
        <v>22</v>
      </c>
      <c r="K23" t="s">
        <v>253</v>
      </c>
      <c r="L23" t="s">
        <v>489</v>
      </c>
      <c r="M23">
        <v>3072</v>
      </c>
      <c r="N23" s="5">
        <v>22</v>
      </c>
      <c r="O23"/>
      <c r="P23" t="s">
        <v>111</v>
      </c>
      <c r="Q23" t="s">
        <v>483</v>
      </c>
      <c r="R23">
        <v>4036</v>
      </c>
      <c r="S23" s="5">
        <v>22</v>
      </c>
    </row>
    <row r="24" spans="1:19" x14ac:dyDescent="0.25">
      <c r="A24" t="s">
        <v>452</v>
      </c>
      <c r="B24" t="s">
        <v>486</v>
      </c>
      <c r="C24">
        <v>1525</v>
      </c>
      <c r="D24" s="5">
        <v>22</v>
      </c>
      <c r="E24"/>
      <c r="F24" t="s">
        <v>360</v>
      </c>
      <c r="G24" t="s">
        <v>484</v>
      </c>
      <c r="H24">
        <v>2026</v>
      </c>
      <c r="I24" s="5">
        <v>23</v>
      </c>
      <c r="K24" t="s">
        <v>235</v>
      </c>
      <c r="L24" t="s">
        <v>489</v>
      </c>
      <c r="M24">
        <v>3022</v>
      </c>
      <c r="N24" s="5">
        <v>23</v>
      </c>
      <c r="O24"/>
      <c r="P24" t="s">
        <v>139</v>
      </c>
      <c r="Q24" t="s">
        <v>483</v>
      </c>
      <c r="R24">
        <v>4087</v>
      </c>
      <c r="S24" s="5">
        <v>23</v>
      </c>
    </row>
    <row r="25" spans="1:19" x14ac:dyDescent="0.25">
      <c r="A25" t="s">
        <v>352</v>
      </c>
      <c r="B25" t="s">
        <v>487</v>
      </c>
      <c r="C25">
        <v>1062</v>
      </c>
      <c r="D25" s="5">
        <v>23</v>
      </c>
      <c r="E25"/>
      <c r="F25" t="s">
        <v>334</v>
      </c>
      <c r="G25" t="s">
        <v>484</v>
      </c>
      <c r="H25">
        <v>2071</v>
      </c>
      <c r="I25" s="5">
        <v>24</v>
      </c>
      <c r="K25" t="s">
        <v>315</v>
      </c>
      <c r="L25" t="s">
        <v>489</v>
      </c>
      <c r="M25">
        <v>3062</v>
      </c>
      <c r="N25" s="5">
        <v>24</v>
      </c>
      <c r="O25"/>
      <c r="P25" t="s">
        <v>540</v>
      </c>
      <c r="Q25" t="s">
        <v>488</v>
      </c>
      <c r="R25">
        <v>4514</v>
      </c>
      <c r="S25" s="5">
        <v>24</v>
      </c>
    </row>
    <row r="26" spans="1:19" x14ac:dyDescent="0.25">
      <c r="A26" t="s">
        <v>445</v>
      </c>
      <c r="B26" t="s">
        <v>486</v>
      </c>
      <c r="C26">
        <v>1527</v>
      </c>
      <c r="D26" s="5">
        <v>24</v>
      </c>
      <c r="E26"/>
      <c r="F26" t="s">
        <v>88</v>
      </c>
      <c r="G26" t="s">
        <v>484</v>
      </c>
      <c r="H26">
        <v>2093</v>
      </c>
      <c r="I26" s="5">
        <v>25</v>
      </c>
      <c r="K26" t="s">
        <v>394</v>
      </c>
      <c r="L26" t="s">
        <v>489</v>
      </c>
      <c r="M26">
        <v>3034</v>
      </c>
      <c r="N26" s="5">
        <v>25</v>
      </c>
      <c r="O26"/>
      <c r="P26" t="s">
        <v>276</v>
      </c>
      <c r="Q26" t="s">
        <v>483</v>
      </c>
      <c r="R26">
        <v>4049</v>
      </c>
      <c r="S26" s="5">
        <v>25</v>
      </c>
    </row>
    <row r="27" spans="1:19" x14ac:dyDescent="0.25">
      <c r="A27" t="s">
        <v>153</v>
      </c>
      <c r="B27" t="s">
        <v>487</v>
      </c>
      <c r="C27">
        <v>1005</v>
      </c>
      <c r="D27" s="5">
        <v>25</v>
      </c>
      <c r="E27"/>
      <c r="F27" t="s">
        <v>74</v>
      </c>
      <c r="G27" t="s">
        <v>484</v>
      </c>
      <c r="H27">
        <v>2074</v>
      </c>
      <c r="I27" s="5">
        <v>26</v>
      </c>
      <c r="K27" t="s">
        <v>232</v>
      </c>
      <c r="L27" t="s">
        <v>489</v>
      </c>
      <c r="M27">
        <v>3017</v>
      </c>
      <c r="N27" s="5">
        <v>26</v>
      </c>
      <c r="O27"/>
      <c r="P27" t="s">
        <v>98</v>
      </c>
      <c r="Q27" t="s">
        <v>483</v>
      </c>
      <c r="R27">
        <v>4010</v>
      </c>
      <c r="S27" s="5">
        <v>26</v>
      </c>
    </row>
    <row r="28" spans="1:19" x14ac:dyDescent="0.25">
      <c r="A28" t="s">
        <v>444</v>
      </c>
      <c r="B28" t="s">
        <v>486</v>
      </c>
      <c r="C28">
        <v>1508</v>
      </c>
      <c r="D28" s="5">
        <v>26</v>
      </c>
      <c r="E28"/>
      <c r="F28" t="s">
        <v>43</v>
      </c>
      <c r="G28" t="s">
        <v>484</v>
      </c>
      <c r="H28">
        <v>2027</v>
      </c>
      <c r="I28" s="5">
        <v>27</v>
      </c>
      <c r="K28" t="s">
        <v>297</v>
      </c>
      <c r="L28" t="s">
        <v>489</v>
      </c>
      <c r="M28">
        <v>3029</v>
      </c>
      <c r="N28" s="5">
        <v>27</v>
      </c>
      <c r="O28"/>
      <c r="P28" t="s">
        <v>122</v>
      </c>
      <c r="Q28" t="s">
        <v>483</v>
      </c>
      <c r="R28">
        <v>4057</v>
      </c>
      <c r="S28" s="5">
        <v>27</v>
      </c>
    </row>
    <row r="29" spans="1:19" x14ac:dyDescent="0.25">
      <c r="A29" t="s">
        <v>347</v>
      </c>
      <c r="B29" t="s">
        <v>487</v>
      </c>
      <c r="C29">
        <v>1035</v>
      </c>
      <c r="D29" s="5">
        <v>27</v>
      </c>
      <c r="E29"/>
      <c r="F29" t="s">
        <v>333</v>
      </c>
      <c r="G29" t="s">
        <v>484</v>
      </c>
      <c r="H29">
        <v>2066</v>
      </c>
      <c r="I29" s="5">
        <v>28</v>
      </c>
      <c r="K29" t="s">
        <v>221</v>
      </c>
      <c r="L29" t="s">
        <v>489</v>
      </c>
      <c r="M29">
        <v>3003</v>
      </c>
      <c r="N29" s="5">
        <v>28</v>
      </c>
      <c r="O29"/>
      <c r="P29" t="s">
        <v>95</v>
      </c>
      <c r="Q29" t="s">
        <v>483</v>
      </c>
      <c r="R29">
        <v>4006</v>
      </c>
      <c r="S29" s="5">
        <v>28</v>
      </c>
    </row>
    <row r="30" spans="1:19" x14ac:dyDescent="0.25">
      <c r="A30" t="s">
        <v>441</v>
      </c>
      <c r="B30" t="s">
        <v>486</v>
      </c>
      <c r="C30">
        <v>1512</v>
      </c>
      <c r="D30" s="5">
        <v>28</v>
      </c>
      <c r="E30"/>
      <c r="F30" t="s">
        <v>91</v>
      </c>
      <c r="G30" t="s">
        <v>484</v>
      </c>
      <c r="H30">
        <v>2099</v>
      </c>
      <c r="I30" s="5">
        <v>29</v>
      </c>
      <c r="K30" t="s">
        <v>491</v>
      </c>
      <c r="L30" t="s">
        <v>490</v>
      </c>
      <c r="M30">
        <v>3509</v>
      </c>
      <c r="N30" s="5">
        <v>29</v>
      </c>
      <c r="O30"/>
      <c r="P30" t="s">
        <v>131</v>
      </c>
      <c r="Q30" t="s">
        <v>483</v>
      </c>
      <c r="R30">
        <v>4075</v>
      </c>
      <c r="S30" s="5">
        <v>29</v>
      </c>
    </row>
    <row r="31" spans="1:19" x14ac:dyDescent="0.25">
      <c r="A31" t="s">
        <v>203</v>
      </c>
      <c r="B31" t="s">
        <v>487</v>
      </c>
      <c r="C31">
        <v>1081</v>
      </c>
      <c r="D31" s="5">
        <v>30</v>
      </c>
      <c r="E31"/>
      <c r="F31" t="s">
        <v>37</v>
      </c>
      <c r="G31" t="s">
        <v>484</v>
      </c>
      <c r="H31">
        <v>2016</v>
      </c>
      <c r="I31" s="5">
        <v>30</v>
      </c>
      <c r="K31" t="s">
        <v>302</v>
      </c>
      <c r="L31" t="s">
        <v>489</v>
      </c>
      <c r="M31">
        <v>3039</v>
      </c>
      <c r="N31" s="5">
        <v>30</v>
      </c>
      <c r="O31"/>
      <c r="P31" t="s">
        <v>126</v>
      </c>
      <c r="Q31" t="s">
        <v>483</v>
      </c>
      <c r="R31">
        <v>4066</v>
      </c>
      <c r="S31" s="5">
        <v>30</v>
      </c>
    </row>
    <row r="32" spans="1:19" x14ac:dyDescent="0.25">
      <c r="A32" t="s">
        <v>185</v>
      </c>
      <c r="B32" t="s">
        <v>487</v>
      </c>
      <c r="C32">
        <v>1055</v>
      </c>
      <c r="D32" s="5">
        <v>31</v>
      </c>
      <c r="E32"/>
      <c r="F32" t="s">
        <v>328</v>
      </c>
      <c r="G32" t="s">
        <v>484</v>
      </c>
      <c r="H32">
        <v>2025</v>
      </c>
      <c r="I32" s="5">
        <v>31</v>
      </c>
      <c r="K32" t="s">
        <v>233</v>
      </c>
      <c r="L32" t="s">
        <v>489</v>
      </c>
      <c r="M32">
        <v>3018</v>
      </c>
      <c r="N32" s="5">
        <v>31</v>
      </c>
      <c r="O32"/>
      <c r="P32" t="s">
        <v>99</v>
      </c>
      <c r="Q32" t="s">
        <v>483</v>
      </c>
      <c r="R32">
        <v>4011</v>
      </c>
      <c r="S32" s="5">
        <v>31</v>
      </c>
    </row>
    <row r="33" spans="1:19" x14ac:dyDescent="0.25">
      <c r="A33" t="s">
        <v>377</v>
      </c>
      <c r="B33" t="s">
        <v>487</v>
      </c>
      <c r="C33">
        <v>1071</v>
      </c>
      <c r="D33" s="5">
        <v>32</v>
      </c>
      <c r="E33"/>
      <c r="F33" t="s">
        <v>327</v>
      </c>
      <c r="G33" t="s">
        <v>484</v>
      </c>
      <c r="H33">
        <v>2023</v>
      </c>
      <c r="I33" s="5">
        <v>32</v>
      </c>
      <c r="K33" t="s">
        <v>494</v>
      </c>
      <c r="L33" t="s">
        <v>490</v>
      </c>
      <c r="M33">
        <v>3507</v>
      </c>
      <c r="N33" s="5">
        <v>32</v>
      </c>
      <c r="O33"/>
      <c r="P33" t="s">
        <v>521</v>
      </c>
      <c r="Q33" t="s">
        <v>488</v>
      </c>
      <c r="R33">
        <v>4519</v>
      </c>
      <c r="S33" s="5">
        <v>32</v>
      </c>
    </row>
    <row r="34" spans="1:19" x14ac:dyDescent="0.25">
      <c r="A34" t="s">
        <v>189</v>
      </c>
      <c r="B34" t="s">
        <v>487</v>
      </c>
      <c r="C34">
        <v>1061</v>
      </c>
      <c r="D34" s="5">
        <v>33</v>
      </c>
      <c r="E34"/>
      <c r="F34" t="s">
        <v>84</v>
      </c>
      <c r="G34" t="s">
        <v>484</v>
      </c>
      <c r="H34">
        <v>2089</v>
      </c>
      <c r="I34" s="5">
        <v>33</v>
      </c>
      <c r="K34" t="s">
        <v>242</v>
      </c>
      <c r="L34" t="s">
        <v>489</v>
      </c>
      <c r="M34">
        <v>3053</v>
      </c>
      <c r="N34" s="5">
        <v>33</v>
      </c>
      <c r="O34"/>
      <c r="P34" t="s">
        <v>277</v>
      </c>
      <c r="Q34" t="s">
        <v>483</v>
      </c>
      <c r="R34">
        <v>4053</v>
      </c>
      <c r="S34" s="5">
        <v>33</v>
      </c>
    </row>
    <row r="35" spans="1:19" x14ac:dyDescent="0.25">
      <c r="A35" t="s">
        <v>437</v>
      </c>
      <c r="B35" t="s">
        <v>486</v>
      </c>
      <c r="C35">
        <v>1511</v>
      </c>
      <c r="D35" s="5">
        <v>34</v>
      </c>
      <c r="E35"/>
      <c r="F35" t="s">
        <v>57</v>
      </c>
      <c r="G35" t="s">
        <v>484</v>
      </c>
      <c r="H35">
        <v>2047</v>
      </c>
      <c r="I35" s="5">
        <v>34</v>
      </c>
      <c r="K35" t="s">
        <v>500</v>
      </c>
      <c r="L35" t="s">
        <v>490</v>
      </c>
      <c r="M35">
        <v>3516</v>
      </c>
      <c r="N35" s="5">
        <v>34</v>
      </c>
      <c r="O35"/>
      <c r="P35" t="s">
        <v>549</v>
      </c>
      <c r="Q35" t="s">
        <v>488</v>
      </c>
      <c r="R35">
        <v>4528</v>
      </c>
      <c r="S35" s="5">
        <v>34</v>
      </c>
    </row>
    <row r="36" spans="1:19" x14ac:dyDescent="0.25">
      <c r="A36" t="s">
        <v>412</v>
      </c>
      <c r="B36" t="s">
        <v>487</v>
      </c>
      <c r="C36">
        <v>1072</v>
      </c>
      <c r="D36" s="5">
        <v>35</v>
      </c>
      <c r="E36"/>
      <c r="F36" t="s">
        <v>56</v>
      </c>
      <c r="G36" t="s">
        <v>484</v>
      </c>
      <c r="H36">
        <v>2046</v>
      </c>
      <c r="I36" s="5">
        <v>35</v>
      </c>
      <c r="K36" t="s">
        <v>266</v>
      </c>
      <c r="L36" t="s">
        <v>489</v>
      </c>
      <c r="M36">
        <v>3095</v>
      </c>
      <c r="N36" s="5">
        <v>35</v>
      </c>
      <c r="O36"/>
      <c r="P36" t="s">
        <v>100</v>
      </c>
      <c r="Q36" t="s">
        <v>483</v>
      </c>
      <c r="R36">
        <v>4012</v>
      </c>
      <c r="S36" s="5">
        <v>35</v>
      </c>
    </row>
    <row r="37" spans="1:19" x14ac:dyDescent="0.25">
      <c r="A37" t="s">
        <v>205</v>
      </c>
      <c r="B37" t="s">
        <v>487</v>
      </c>
      <c r="C37">
        <v>1083</v>
      </c>
      <c r="D37" s="5">
        <v>36</v>
      </c>
      <c r="E37"/>
      <c r="F37" t="s">
        <v>70</v>
      </c>
      <c r="G37" t="s">
        <v>484</v>
      </c>
      <c r="H37">
        <v>2065</v>
      </c>
      <c r="I37" s="5">
        <v>36</v>
      </c>
      <c r="K37" s="11" t="s">
        <v>367</v>
      </c>
      <c r="L37" s="11" t="s">
        <v>489</v>
      </c>
      <c r="M37" s="11">
        <v>3057</v>
      </c>
      <c r="N37" s="5">
        <v>36</v>
      </c>
      <c r="O37"/>
      <c r="P37" t="s">
        <v>119</v>
      </c>
      <c r="Q37" t="s">
        <v>483</v>
      </c>
      <c r="R37">
        <v>4048</v>
      </c>
      <c r="S37" s="5">
        <v>36</v>
      </c>
    </row>
    <row r="38" spans="1:19" x14ac:dyDescent="0.25">
      <c r="A38" t="s">
        <v>351</v>
      </c>
      <c r="B38" t="s">
        <v>487</v>
      </c>
      <c r="C38">
        <v>1054</v>
      </c>
      <c r="D38" s="5">
        <v>37</v>
      </c>
      <c r="E38"/>
      <c r="F38" t="s">
        <v>24</v>
      </c>
      <c r="G38" t="s">
        <v>484</v>
      </c>
      <c r="H38">
        <v>2002</v>
      </c>
      <c r="I38" s="5">
        <v>37</v>
      </c>
      <c r="K38" s="11" t="s">
        <v>322</v>
      </c>
      <c r="L38" s="11" t="s">
        <v>489</v>
      </c>
      <c r="M38" s="11">
        <v>3097</v>
      </c>
      <c r="N38" s="5">
        <v>37</v>
      </c>
      <c r="O38"/>
      <c r="P38" t="s">
        <v>535</v>
      </c>
      <c r="Q38" t="s">
        <v>488</v>
      </c>
      <c r="R38">
        <v>4526</v>
      </c>
      <c r="S38" s="5">
        <v>37</v>
      </c>
    </row>
    <row r="39" spans="1:19" x14ac:dyDescent="0.25">
      <c r="A39" t="s">
        <v>442</v>
      </c>
      <c r="B39" t="s">
        <v>486</v>
      </c>
      <c r="C39">
        <v>1522</v>
      </c>
      <c r="D39" s="5">
        <v>38</v>
      </c>
      <c r="E39"/>
      <c r="F39" t="s">
        <v>64</v>
      </c>
      <c r="G39" t="s">
        <v>484</v>
      </c>
      <c r="H39">
        <v>2058</v>
      </c>
      <c r="I39" s="5">
        <v>38</v>
      </c>
      <c r="K39" s="11" t="s">
        <v>578</v>
      </c>
      <c r="L39" s="11" t="s">
        <v>489</v>
      </c>
      <c r="M39" s="11">
        <v>3024</v>
      </c>
      <c r="N39" s="5">
        <v>38</v>
      </c>
      <c r="O39"/>
      <c r="P39" t="s">
        <v>141</v>
      </c>
      <c r="Q39" t="s">
        <v>483</v>
      </c>
      <c r="R39">
        <v>4090</v>
      </c>
      <c r="S39" s="5">
        <v>38</v>
      </c>
    </row>
    <row r="40" spans="1:19" x14ac:dyDescent="0.25">
      <c r="A40" t="s">
        <v>379</v>
      </c>
      <c r="B40" t="s">
        <v>487</v>
      </c>
      <c r="C40">
        <v>1057</v>
      </c>
      <c r="D40" s="5">
        <v>39</v>
      </c>
      <c r="E40"/>
      <c r="F40" t="s">
        <v>71</v>
      </c>
      <c r="G40" t="s">
        <v>484</v>
      </c>
      <c r="H40">
        <v>2067</v>
      </c>
      <c r="I40" s="5">
        <v>39</v>
      </c>
      <c r="K40" t="s">
        <v>251</v>
      </c>
      <c r="L40" t="s">
        <v>489</v>
      </c>
      <c r="M40">
        <v>3069</v>
      </c>
      <c r="N40" s="5">
        <v>39</v>
      </c>
      <c r="O40"/>
      <c r="P40" t="s">
        <v>289</v>
      </c>
      <c r="Q40" t="s">
        <v>483</v>
      </c>
      <c r="R40">
        <v>4085</v>
      </c>
      <c r="S40" s="5">
        <v>39</v>
      </c>
    </row>
    <row r="41" spans="1:19" x14ac:dyDescent="0.25">
      <c r="A41" t="s">
        <v>151</v>
      </c>
      <c r="B41" t="s">
        <v>487</v>
      </c>
      <c r="C41">
        <v>1002</v>
      </c>
      <c r="D41" s="5">
        <v>40</v>
      </c>
      <c r="E41"/>
      <c r="F41" t="s">
        <v>453</v>
      </c>
      <c r="G41" t="s">
        <v>485</v>
      </c>
      <c r="H41">
        <v>2504</v>
      </c>
      <c r="I41" s="5">
        <v>40</v>
      </c>
      <c r="K41" t="s">
        <v>321</v>
      </c>
      <c r="L41" t="s">
        <v>489</v>
      </c>
      <c r="M41">
        <v>3094</v>
      </c>
      <c r="N41" s="5">
        <v>40</v>
      </c>
      <c r="O41"/>
      <c r="P41" t="s">
        <v>373</v>
      </c>
      <c r="Q41" t="s">
        <v>483</v>
      </c>
      <c r="R41">
        <v>4018</v>
      </c>
      <c r="S41" s="5">
        <v>40</v>
      </c>
    </row>
    <row r="42" spans="1:19" x14ac:dyDescent="0.25">
      <c r="A42" t="s">
        <v>177</v>
      </c>
      <c r="B42" t="s">
        <v>487</v>
      </c>
      <c r="C42">
        <v>1043</v>
      </c>
      <c r="D42" s="5">
        <v>41</v>
      </c>
      <c r="E42"/>
      <c r="F42" t="s">
        <v>53</v>
      </c>
      <c r="G42" t="s">
        <v>484</v>
      </c>
      <c r="H42">
        <v>2043</v>
      </c>
      <c r="I42" s="5">
        <v>41</v>
      </c>
      <c r="K42" t="s">
        <v>311</v>
      </c>
      <c r="L42" t="s">
        <v>489</v>
      </c>
      <c r="M42">
        <v>3050</v>
      </c>
      <c r="N42" s="5">
        <v>41</v>
      </c>
      <c r="O42"/>
      <c r="P42" t="s">
        <v>123</v>
      </c>
      <c r="Q42" t="s">
        <v>483</v>
      </c>
      <c r="R42">
        <v>4059</v>
      </c>
      <c r="S42" s="5">
        <v>41</v>
      </c>
    </row>
    <row r="43" spans="1:19" x14ac:dyDescent="0.25">
      <c r="A43" t="s">
        <v>423</v>
      </c>
      <c r="B43" t="s">
        <v>486</v>
      </c>
      <c r="C43">
        <v>1502</v>
      </c>
      <c r="D43" s="5">
        <v>42</v>
      </c>
      <c r="E43"/>
      <c r="F43" t="s">
        <v>456</v>
      </c>
      <c r="G43" t="s">
        <v>485</v>
      </c>
      <c r="H43">
        <v>2503</v>
      </c>
      <c r="I43" s="5">
        <v>42</v>
      </c>
      <c r="K43" t="s">
        <v>292</v>
      </c>
      <c r="L43" t="s">
        <v>489</v>
      </c>
      <c r="M43">
        <v>3013</v>
      </c>
      <c r="N43" s="5">
        <v>42</v>
      </c>
      <c r="O43"/>
      <c r="P43" t="s">
        <v>399</v>
      </c>
      <c r="Q43" t="s">
        <v>483</v>
      </c>
      <c r="R43">
        <v>4055</v>
      </c>
      <c r="S43" s="5">
        <v>42</v>
      </c>
    </row>
    <row r="44" spans="1:19" x14ac:dyDescent="0.25">
      <c r="A44" t="s">
        <v>192</v>
      </c>
      <c r="B44" t="s">
        <v>487</v>
      </c>
      <c r="C44">
        <v>1066</v>
      </c>
      <c r="D44" s="5">
        <v>43</v>
      </c>
      <c r="E44"/>
      <c r="F44" t="s">
        <v>469</v>
      </c>
      <c r="G44" t="s">
        <v>485</v>
      </c>
      <c r="H44">
        <v>2517</v>
      </c>
      <c r="I44" s="5">
        <v>43</v>
      </c>
      <c r="K44" t="s">
        <v>248</v>
      </c>
      <c r="L44" t="s">
        <v>489</v>
      </c>
      <c r="M44">
        <v>3064</v>
      </c>
      <c r="N44" s="5">
        <v>43</v>
      </c>
      <c r="O44"/>
      <c r="P44" t="s">
        <v>143</v>
      </c>
      <c r="Q44" t="s">
        <v>483</v>
      </c>
      <c r="R44">
        <v>4092</v>
      </c>
      <c r="S44" s="5">
        <v>43</v>
      </c>
    </row>
    <row r="45" spans="1:19" x14ac:dyDescent="0.25">
      <c r="A45" t="s">
        <v>357</v>
      </c>
      <c r="B45" t="s">
        <v>487</v>
      </c>
      <c r="C45">
        <v>1095</v>
      </c>
      <c r="D45" s="5">
        <v>44</v>
      </c>
      <c r="E45"/>
      <c r="F45" t="s">
        <v>77</v>
      </c>
      <c r="G45" t="s">
        <v>484</v>
      </c>
      <c r="H45">
        <v>2080</v>
      </c>
      <c r="I45" s="5">
        <v>44</v>
      </c>
      <c r="K45" t="s">
        <v>231</v>
      </c>
      <c r="L45" t="s">
        <v>489</v>
      </c>
      <c r="M45">
        <v>3016</v>
      </c>
      <c r="N45" s="5">
        <v>44</v>
      </c>
      <c r="O45"/>
      <c r="P45" t="s">
        <v>545</v>
      </c>
      <c r="Q45" t="s">
        <v>488</v>
      </c>
      <c r="R45">
        <v>4525</v>
      </c>
      <c r="S45" s="5">
        <v>44</v>
      </c>
    </row>
    <row r="46" spans="1:19" x14ac:dyDescent="0.25">
      <c r="A46" t="s">
        <v>154</v>
      </c>
      <c r="B46" t="s">
        <v>487</v>
      </c>
      <c r="C46">
        <v>1007</v>
      </c>
      <c r="D46" s="5">
        <v>45</v>
      </c>
      <c r="E46"/>
      <c r="F46" t="s">
        <v>465</v>
      </c>
      <c r="G46" t="s">
        <v>485</v>
      </c>
      <c r="H46">
        <v>2512</v>
      </c>
      <c r="I46" s="5">
        <v>45</v>
      </c>
      <c r="K46" t="s">
        <v>313</v>
      </c>
      <c r="L46" t="s">
        <v>489</v>
      </c>
      <c r="M46">
        <v>3058</v>
      </c>
      <c r="N46" s="5">
        <v>45</v>
      </c>
      <c r="O46"/>
      <c r="P46" t="s">
        <v>272</v>
      </c>
      <c r="Q46" t="s">
        <v>483</v>
      </c>
      <c r="R46">
        <v>4030</v>
      </c>
      <c r="S46" s="5">
        <v>45</v>
      </c>
    </row>
    <row r="47" spans="1:19" x14ac:dyDescent="0.25">
      <c r="A47" t="s">
        <v>195</v>
      </c>
      <c r="B47" t="s">
        <v>487</v>
      </c>
      <c r="C47">
        <v>1070</v>
      </c>
      <c r="D47" s="5">
        <v>46</v>
      </c>
      <c r="E47"/>
      <c r="F47" t="s">
        <v>473</v>
      </c>
      <c r="G47" t="s">
        <v>485</v>
      </c>
      <c r="H47">
        <v>2524</v>
      </c>
      <c r="I47" s="5">
        <v>46</v>
      </c>
      <c r="K47" t="s">
        <v>364</v>
      </c>
      <c r="L47" t="s">
        <v>489</v>
      </c>
      <c r="M47">
        <v>3038</v>
      </c>
      <c r="N47" s="5">
        <v>46</v>
      </c>
      <c r="O47"/>
      <c r="P47" t="s">
        <v>417</v>
      </c>
      <c r="Q47" t="s">
        <v>483</v>
      </c>
      <c r="R47">
        <v>4024</v>
      </c>
      <c r="S47" s="5">
        <v>46</v>
      </c>
    </row>
    <row r="48" spans="1:19" x14ac:dyDescent="0.25">
      <c r="A48" t="s">
        <v>355</v>
      </c>
      <c r="B48" t="s">
        <v>487</v>
      </c>
      <c r="C48">
        <v>1087</v>
      </c>
      <c r="D48" s="5">
        <v>47</v>
      </c>
      <c r="E48"/>
      <c r="F48" t="s">
        <v>325</v>
      </c>
      <c r="G48" t="s">
        <v>484</v>
      </c>
      <c r="H48">
        <v>2000</v>
      </c>
      <c r="I48" s="5">
        <v>47</v>
      </c>
      <c r="K48" t="s">
        <v>245</v>
      </c>
      <c r="L48" t="s">
        <v>489</v>
      </c>
      <c r="M48">
        <v>3059</v>
      </c>
      <c r="N48" s="5">
        <v>47</v>
      </c>
      <c r="O48"/>
      <c r="P48" t="s">
        <v>541</v>
      </c>
      <c r="Q48" t="s">
        <v>488</v>
      </c>
      <c r="R48">
        <v>4518</v>
      </c>
      <c r="S48" s="5">
        <v>47</v>
      </c>
    </row>
    <row r="49" spans="1:19" x14ac:dyDescent="0.25">
      <c r="A49" t="s">
        <v>435</v>
      </c>
      <c r="B49" t="s">
        <v>486</v>
      </c>
      <c r="C49">
        <v>1501</v>
      </c>
      <c r="D49" s="5">
        <v>48</v>
      </c>
      <c r="E49"/>
      <c r="F49" t="s">
        <v>454</v>
      </c>
      <c r="G49" t="s">
        <v>485</v>
      </c>
      <c r="H49">
        <v>2500</v>
      </c>
      <c r="I49" s="5">
        <v>48</v>
      </c>
      <c r="K49" t="s">
        <v>495</v>
      </c>
      <c r="L49" t="s">
        <v>490</v>
      </c>
      <c r="M49">
        <v>3524</v>
      </c>
      <c r="N49" s="5">
        <v>48</v>
      </c>
      <c r="O49"/>
      <c r="P49" t="s">
        <v>284</v>
      </c>
      <c r="Q49" t="s">
        <v>483</v>
      </c>
      <c r="R49">
        <v>4065</v>
      </c>
      <c r="S49" s="5">
        <v>48</v>
      </c>
    </row>
    <row r="50" spans="1:19" x14ac:dyDescent="0.25">
      <c r="A50" t="s">
        <v>381</v>
      </c>
      <c r="B50" t="s">
        <v>487</v>
      </c>
      <c r="C50">
        <v>1037</v>
      </c>
      <c r="D50" s="5">
        <v>49</v>
      </c>
      <c r="E50"/>
      <c r="F50" t="s">
        <v>80</v>
      </c>
      <c r="G50" t="s">
        <v>484</v>
      </c>
      <c r="H50">
        <v>2085</v>
      </c>
      <c r="I50" s="5">
        <v>49</v>
      </c>
      <c r="K50" t="s">
        <v>579</v>
      </c>
      <c r="L50" t="s">
        <v>489</v>
      </c>
      <c r="M50">
        <v>3028</v>
      </c>
      <c r="N50" s="5">
        <v>49</v>
      </c>
      <c r="O50"/>
      <c r="P50" t="s">
        <v>282</v>
      </c>
      <c r="Q50" t="s">
        <v>483</v>
      </c>
      <c r="R50">
        <v>4062</v>
      </c>
      <c r="S50" s="5">
        <v>49</v>
      </c>
    </row>
    <row r="51" spans="1:19" x14ac:dyDescent="0.25">
      <c r="A51" t="s">
        <v>358</v>
      </c>
      <c r="B51" t="s">
        <v>487</v>
      </c>
      <c r="C51">
        <v>1038</v>
      </c>
      <c r="D51" s="5">
        <v>50</v>
      </c>
      <c r="E51"/>
      <c r="F51" t="s">
        <v>75</v>
      </c>
      <c r="G51" t="s">
        <v>484</v>
      </c>
      <c r="H51">
        <v>2076</v>
      </c>
      <c r="I51" s="5">
        <v>50</v>
      </c>
      <c r="K51" t="s">
        <v>509</v>
      </c>
      <c r="L51" t="s">
        <v>490</v>
      </c>
      <c r="M51">
        <v>3504</v>
      </c>
      <c r="N51" s="5">
        <v>50</v>
      </c>
      <c r="O51"/>
      <c r="P51" t="s">
        <v>533</v>
      </c>
      <c r="Q51" t="s">
        <v>488</v>
      </c>
      <c r="R51">
        <v>4515</v>
      </c>
      <c r="S51" s="5">
        <v>50</v>
      </c>
    </row>
    <row r="52" spans="1:19" x14ac:dyDescent="0.25">
      <c r="A52" t="s">
        <v>162</v>
      </c>
      <c r="B52" t="s">
        <v>487</v>
      </c>
      <c r="C52">
        <v>1019</v>
      </c>
      <c r="D52" s="5">
        <v>51</v>
      </c>
      <c r="E52"/>
      <c r="F52" t="s">
        <v>69</v>
      </c>
      <c r="G52" t="s">
        <v>484</v>
      </c>
      <c r="H52">
        <v>2064</v>
      </c>
      <c r="I52" s="5">
        <v>51</v>
      </c>
      <c r="K52" t="s">
        <v>259</v>
      </c>
      <c r="L52" t="s">
        <v>489</v>
      </c>
      <c r="M52">
        <v>3084</v>
      </c>
      <c r="N52" s="5">
        <v>51</v>
      </c>
      <c r="O52"/>
      <c r="P52" t="s">
        <v>118</v>
      </c>
      <c r="Q52" t="s">
        <v>483</v>
      </c>
      <c r="R52">
        <v>4047</v>
      </c>
      <c r="S52" s="5">
        <v>51</v>
      </c>
    </row>
    <row r="53" spans="1:19" x14ac:dyDescent="0.25">
      <c r="A53" t="s">
        <v>446</v>
      </c>
      <c r="B53" t="s">
        <v>486</v>
      </c>
      <c r="C53">
        <v>1520</v>
      </c>
      <c r="D53" s="5">
        <v>52</v>
      </c>
      <c r="E53"/>
      <c r="F53" t="s">
        <v>329</v>
      </c>
      <c r="G53" t="s">
        <v>484</v>
      </c>
      <c r="H53">
        <v>2032</v>
      </c>
      <c r="I53" s="5">
        <v>52</v>
      </c>
      <c r="K53" t="s">
        <v>499</v>
      </c>
      <c r="L53" t="s">
        <v>490</v>
      </c>
      <c r="M53">
        <v>3520</v>
      </c>
      <c r="N53" s="5">
        <v>52</v>
      </c>
      <c r="O53"/>
      <c r="P53" t="s">
        <v>138</v>
      </c>
      <c r="Q53" t="s">
        <v>483</v>
      </c>
      <c r="R53">
        <v>4086</v>
      </c>
      <c r="S53" s="5">
        <v>52</v>
      </c>
    </row>
    <row r="54" spans="1:19" x14ac:dyDescent="0.25">
      <c r="A54" t="s">
        <v>427</v>
      </c>
      <c r="B54" t="s">
        <v>486</v>
      </c>
      <c r="C54">
        <v>1515</v>
      </c>
      <c r="D54" s="5">
        <v>53</v>
      </c>
      <c r="E54"/>
      <c r="F54" t="s">
        <v>388</v>
      </c>
      <c r="G54" t="s">
        <v>484</v>
      </c>
      <c r="H54">
        <v>2072</v>
      </c>
      <c r="I54" s="5">
        <v>53</v>
      </c>
      <c r="K54" t="s">
        <v>249</v>
      </c>
      <c r="L54" t="s">
        <v>489</v>
      </c>
      <c r="M54">
        <v>3066</v>
      </c>
      <c r="N54" s="5">
        <v>53</v>
      </c>
      <c r="O54"/>
      <c r="P54" t="s">
        <v>538</v>
      </c>
      <c r="Q54" t="s">
        <v>488</v>
      </c>
      <c r="R54">
        <v>4520</v>
      </c>
      <c r="S54" s="5">
        <v>53</v>
      </c>
    </row>
    <row r="55" spans="1:19" x14ac:dyDescent="0.25">
      <c r="A55" t="s">
        <v>350</v>
      </c>
      <c r="B55" t="s">
        <v>487</v>
      </c>
      <c r="C55">
        <v>1049</v>
      </c>
      <c r="D55" s="5">
        <v>54</v>
      </c>
      <c r="E55"/>
      <c r="F55" t="s">
        <v>52</v>
      </c>
      <c r="G55" t="s">
        <v>484</v>
      </c>
      <c r="H55">
        <v>2042</v>
      </c>
      <c r="I55" s="5">
        <v>54</v>
      </c>
      <c r="K55" t="s">
        <v>291</v>
      </c>
      <c r="L55" t="s">
        <v>489</v>
      </c>
      <c r="M55">
        <v>3007</v>
      </c>
      <c r="N55" s="5">
        <v>54</v>
      </c>
      <c r="O55"/>
      <c r="P55" t="s">
        <v>524</v>
      </c>
      <c r="Q55" t="s">
        <v>488</v>
      </c>
      <c r="R55">
        <v>4508</v>
      </c>
      <c r="S55" s="5">
        <v>54</v>
      </c>
    </row>
    <row r="56" spans="1:19" x14ac:dyDescent="0.25">
      <c r="A56" t="s">
        <v>436</v>
      </c>
      <c r="B56" t="s">
        <v>486</v>
      </c>
      <c r="C56">
        <v>1504</v>
      </c>
      <c r="D56" s="5">
        <v>55</v>
      </c>
      <c r="E56"/>
      <c r="F56" t="s">
        <v>326</v>
      </c>
      <c r="G56" t="s">
        <v>484</v>
      </c>
      <c r="H56">
        <v>2017</v>
      </c>
      <c r="I56" s="5">
        <v>55</v>
      </c>
      <c r="K56" t="s">
        <v>492</v>
      </c>
      <c r="L56" t="s">
        <v>490</v>
      </c>
      <c r="M56">
        <v>3525</v>
      </c>
      <c r="N56" s="5">
        <v>55</v>
      </c>
      <c r="O56"/>
      <c r="P56" t="s">
        <v>271</v>
      </c>
      <c r="Q56" t="s">
        <v>483</v>
      </c>
      <c r="R56">
        <v>4022</v>
      </c>
      <c r="S56" s="5">
        <v>55</v>
      </c>
    </row>
    <row r="57" spans="1:19" x14ac:dyDescent="0.25">
      <c r="A57" t="s">
        <v>175</v>
      </c>
      <c r="B57" t="s">
        <v>487</v>
      </c>
      <c r="C57">
        <v>1041</v>
      </c>
      <c r="D57" s="5">
        <v>56</v>
      </c>
      <c r="E57"/>
      <c r="F57" t="s">
        <v>82</v>
      </c>
      <c r="G57" t="s">
        <v>484</v>
      </c>
      <c r="H57">
        <v>2087</v>
      </c>
      <c r="I57" s="5">
        <v>56</v>
      </c>
      <c r="K57" t="s">
        <v>392</v>
      </c>
      <c r="L57" t="s">
        <v>489</v>
      </c>
      <c r="M57">
        <v>3081</v>
      </c>
      <c r="N57" s="5">
        <v>56</v>
      </c>
      <c r="O57"/>
      <c r="P57" t="s">
        <v>135</v>
      </c>
      <c r="Q57" t="s">
        <v>483</v>
      </c>
      <c r="R57">
        <v>4080</v>
      </c>
      <c r="S57" s="5">
        <v>56</v>
      </c>
    </row>
    <row r="58" spans="1:19" x14ac:dyDescent="0.25">
      <c r="A58" t="s">
        <v>204</v>
      </c>
      <c r="B58" t="s">
        <v>487</v>
      </c>
      <c r="C58">
        <v>1082</v>
      </c>
      <c r="D58" s="5">
        <v>57</v>
      </c>
      <c r="E58"/>
      <c r="F58" t="s">
        <v>58</v>
      </c>
      <c r="G58" t="s">
        <v>484</v>
      </c>
      <c r="H58">
        <v>2048</v>
      </c>
      <c r="I58" s="5">
        <v>57</v>
      </c>
      <c r="K58" t="s">
        <v>508</v>
      </c>
      <c r="L58" t="s">
        <v>490</v>
      </c>
      <c r="M58">
        <v>3523</v>
      </c>
      <c r="N58" s="5">
        <v>57</v>
      </c>
      <c r="O58"/>
      <c r="P58" t="s">
        <v>400</v>
      </c>
      <c r="Q58" t="s">
        <v>483</v>
      </c>
      <c r="R58">
        <v>4001</v>
      </c>
      <c r="S58" s="5">
        <v>57</v>
      </c>
    </row>
    <row r="59" spans="1:19" x14ac:dyDescent="0.25">
      <c r="A59" t="s">
        <v>383</v>
      </c>
      <c r="B59" t="s">
        <v>487</v>
      </c>
      <c r="C59">
        <v>1014</v>
      </c>
      <c r="D59" s="5">
        <v>58</v>
      </c>
      <c r="E59"/>
      <c r="F59" t="s">
        <v>33</v>
      </c>
      <c r="G59" t="s">
        <v>484</v>
      </c>
      <c r="H59">
        <v>2011</v>
      </c>
      <c r="I59" s="5">
        <v>58</v>
      </c>
      <c r="K59" t="s">
        <v>501</v>
      </c>
      <c r="L59" t="s">
        <v>490</v>
      </c>
      <c r="M59">
        <v>3508</v>
      </c>
      <c r="N59" s="5">
        <v>58</v>
      </c>
      <c r="O59"/>
      <c r="P59" t="s">
        <v>530</v>
      </c>
      <c r="Q59" t="s">
        <v>488</v>
      </c>
      <c r="R59">
        <v>4513</v>
      </c>
      <c r="S59" s="5">
        <v>58</v>
      </c>
    </row>
    <row r="60" spans="1:19" x14ac:dyDescent="0.25">
      <c r="A60" t="s">
        <v>425</v>
      </c>
      <c r="B60" t="s">
        <v>486</v>
      </c>
      <c r="C60">
        <v>1505</v>
      </c>
      <c r="D60" s="5">
        <v>59</v>
      </c>
      <c r="E60"/>
      <c r="F60" t="s">
        <v>335</v>
      </c>
      <c r="G60" t="s">
        <v>484</v>
      </c>
      <c r="H60">
        <v>2073</v>
      </c>
      <c r="I60" s="5">
        <v>59</v>
      </c>
      <c r="K60" t="s">
        <v>294</v>
      </c>
      <c r="L60" t="s">
        <v>489</v>
      </c>
      <c r="M60">
        <v>3019</v>
      </c>
      <c r="N60" s="5">
        <v>59</v>
      </c>
      <c r="O60"/>
      <c r="P60" t="s">
        <v>286</v>
      </c>
      <c r="Q60" t="s">
        <v>483</v>
      </c>
      <c r="R60">
        <v>4073</v>
      </c>
      <c r="S60" s="5">
        <v>59</v>
      </c>
    </row>
    <row r="61" spans="1:19" x14ac:dyDescent="0.25">
      <c r="A61" t="s">
        <v>166</v>
      </c>
      <c r="B61" t="s">
        <v>487</v>
      </c>
      <c r="C61">
        <v>1023</v>
      </c>
      <c r="D61" s="5">
        <v>60</v>
      </c>
      <c r="E61"/>
      <c r="F61" t="s">
        <v>79</v>
      </c>
      <c r="G61" t="s">
        <v>484</v>
      </c>
      <c r="H61">
        <v>2083</v>
      </c>
      <c r="I61" s="5">
        <v>60</v>
      </c>
      <c r="K61" t="s">
        <v>309</v>
      </c>
      <c r="L61" t="s">
        <v>489</v>
      </c>
      <c r="M61">
        <v>3048</v>
      </c>
      <c r="N61" s="5">
        <v>60</v>
      </c>
      <c r="O61"/>
      <c r="P61" t="s">
        <v>278</v>
      </c>
      <c r="Q61" t="s">
        <v>483</v>
      </c>
      <c r="R61">
        <v>4056</v>
      </c>
      <c r="S61" s="5">
        <v>60</v>
      </c>
    </row>
    <row r="62" spans="1:19" x14ac:dyDescent="0.25">
      <c r="A62" t="s">
        <v>152</v>
      </c>
      <c r="B62" t="s">
        <v>487</v>
      </c>
      <c r="C62">
        <v>1003</v>
      </c>
      <c r="D62" s="5">
        <v>61</v>
      </c>
      <c r="E62"/>
      <c r="F62" t="s">
        <v>65</v>
      </c>
      <c r="G62" t="s">
        <v>484</v>
      </c>
      <c r="H62">
        <v>2060</v>
      </c>
      <c r="I62" s="5">
        <v>61</v>
      </c>
      <c r="K62" t="s">
        <v>219</v>
      </c>
      <c r="L62" t="s">
        <v>489</v>
      </c>
      <c r="M62">
        <v>3001</v>
      </c>
      <c r="N62" s="5">
        <v>61</v>
      </c>
      <c r="O62"/>
      <c r="P62" t="s">
        <v>114</v>
      </c>
      <c r="Q62" t="s">
        <v>483</v>
      </c>
      <c r="R62">
        <v>4040</v>
      </c>
      <c r="S62" s="5">
        <v>61</v>
      </c>
    </row>
    <row r="63" spans="1:19" x14ac:dyDescent="0.25">
      <c r="A63" t="s">
        <v>450</v>
      </c>
      <c r="B63" t="s">
        <v>486</v>
      </c>
      <c r="C63">
        <v>1526</v>
      </c>
      <c r="D63" s="5">
        <v>62</v>
      </c>
      <c r="E63"/>
      <c r="F63" t="s">
        <v>30</v>
      </c>
      <c r="G63" t="s">
        <v>484</v>
      </c>
      <c r="H63">
        <v>2008</v>
      </c>
      <c r="I63" s="5">
        <v>62</v>
      </c>
      <c r="K63" t="s">
        <v>516</v>
      </c>
      <c r="L63" t="s">
        <v>490</v>
      </c>
      <c r="M63">
        <v>3513</v>
      </c>
      <c r="N63" s="5">
        <v>62</v>
      </c>
      <c r="O63"/>
      <c r="P63" t="s">
        <v>407</v>
      </c>
      <c r="Q63" t="s">
        <v>483</v>
      </c>
      <c r="R63">
        <v>4089</v>
      </c>
      <c r="S63" s="5">
        <v>62</v>
      </c>
    </row>
    <row r="64" spans="1:19" x14ac:dyDescent="0.25">
      <c r="A64" t="s">
        <v>171</v>
      </c>
      <c r="B64" t="s">
        <v>487</v>
      </c>
      <c r="C64">
        <v>1032</v>
      </c>
      <c r="D64" s="5">
        <v>63</v>
      </c>
      <c r="E64"/>
      <c r="F64" t="s">
        <v>38</v>
      </c>
      <c r="G64" t="s">
        <v>484</v>
      </c>
      <c r="H64">
        <v>2018</v>
      </c>
      <c r="I64" s="5">
        <v>63</v>
      </c>
      <c r="K64" t="s">
        <v>371</v>
      </c>
      <c r="L64" t="s">
        <v>489</v>
      </c>
      <c r="M64">
        <v>3088</v>
      </c>
      <c r="N64" s="5">
        <v>63</v>
      </c>
      <c r="O64"/>
      <c r="P64" t="s">
        <v>133</v>
      </c>
      <c r="Q64" t="s">
        <v>483</v>
      </c>
      <c r="R64">
        <v>4077</v>
      </c>
      <c r="S64" s="5">
        <v>63</v>
      </c>
    </row>
    <row r="65" spans="1:19" x14ac:dyDescent="0.25">
      <c r="A65" t="s">
        <v>345</v>
      </c>
      <c r="B65" t="s">
        <v>487</v>
      </c>
      <c r="C65">
        <v>1025</v>
      </c>
      <c r="D65" s="5">
        <v>64</v>
      </c>
      <c r="E65"/>
      <c r="F65" t="s">
        <v>472</v>
      </c>
      <c r="G65" t="s">
        <v>485</v>
      </c>
      <c r="H65">
        <v>2519</v>
      </c>
      <c r="I65" s="5">
        <v>64</v>
      </c>
      <c r="K65" t="s">
        <v>223</v>
      </c>
      <c r="L65" t="s">
        <v>489</v>
      </c>
      <c r="M65">
        <v>3005</v>
      </c>
      <c r="N65" s="5">
        <v>64</v>
      </c>
      <c r="O65"/>
      <c r="P65" t="s">
        <v>128</v>
      </c>
      <c r="Q65" t="s">
        <v>483</v>
      </c>
      <c r="R65">
        <v>4069</v>
      </c>
      <c r="S65" s="5">
        <v>64</v>
      </c>
    </row>
    <row r="66" spans="1:19" x14ac:dyDescent="0.25">
      <c r="A66" t="s">
        <v>186</v>
      </c>
      <c r="B66" t="s">
        <v>487</v>
      </c>
      <c r="C66">
        <v>1056</v>
      </c>
      <c r="D66" s="5">
        <v>65</v>
      </c>
      <c r="E66"/>
      <c r="F66" t="s">
        <v>48</v>
      </c>
      <c r="G66" t="s">
        <v>484</v>
      </c>
      <c r="H66">
        <v>2035</v>
      </c>
      <c r="I66" s="5">
        <v>65</v>
      </c>
      <c r="K66" t="s">
        <v>366</v>
      </c>
      <c r="L66" t="s">
        <v>489</v>
      </c>
      <c r="M66">
        <v>3054</v>
      </c>
      <c r="N66" s="5">
        <v>65</v>
      </c>
      <c r="O66"/>
      <c r="P66" t="s">
        <v>268</v>
      </c>
      <c r="Q66" t="s">
        <v>483</v>
      </c>
      <c r="R66">
        <v>4009</v>
      </c>
      <c r="S66" s="5">
        <v>65</v>
      </c>
    </row>
    <row r="67" spans="1:19" x14ac:dyDescent="0.25">
      <c r="A67" t="s">
        <v>433</v>
      </c>
      <c r="B67" t="s">
        <v>486</v>
      </c>
      <c r="C67">
        <v>1529</v>
      </c>
      <c r="D67" s="5">
        <v>66</v>
      </c>
      <c r="E67"/>
      <c r="F67" t="s">
        <v>27</v>
      </c>
      <c r="G67" t="s">
        <v>484</v>
      </c>
      <c r="H67">
        <v>2005</v>
      </c>
      <c r="I67" s="5">
        <v>66</v>
      </c>
      <c r="K67" t="s">
        <v>306</v>
      </c>
      <c r="L67" t="s">
        <v>489</v>
      </c>
      <c r="M67">
        <v>3044</v>
      </c>
      <c r="N67" s="5">
        <v>66</v>
      </c>
      <c r="O67"/>
      <c r="P67" t="s">
        <v>396</v>
      </c>
      <c r="Q67" t="s">
        <v>483</v>
      </c>
      <c r="R67">
        <v>4000</v>
      </c>
      <c r="S67" s="5">
        <v>66</v>
      </c>
    </row>
    <row r="68" spans="1:19" x14ac:dyDescent="0.25">
      <c r="A68" t="s">
        <v>216</v>
      </c>
      <c r="B68" t="s">
        <v>487</v>
      </c>
      <c r="C68">
        <v>1098</v>
      </c>
      <c r="D68" s="5">
        <v>67</v>
      </c>
      <c r="E68"/>
      <c r="F68" t="s">
        <v>49</v>
      </c>
      <c r="G68" t="s">
        <v>484</v>
      </c>
      <c r="H68">
        <v>2037</v>
      </c>
      <c r="I68" s="5">
        <v>67</v>
      </c>
      <c r="K68" t="s">
        <v>502</v>
      </c>
      <c r="L68" t="s">
        <v>490</v>
      </c>
      <c r="M68">
        <v>3527</v>
      </c>
      <c r="N68" s="5">
        <v>67</v>
      </c>
      <c r="O68"/>
      <c r="P68" t="s">
        <v>523</v>
      </c>
      <c r="Q68" t="s">
        <v>488</v>
      </c>
      <c r="R68">
        <v>4504</v>
      </c>
      <c r="S68" s="5">
        <v>67</v>
      </c>
    </row>
    <row r="69" spans="1:19" x14ac:dyDescent="0.25">
      <c r="A69" t="s">
        <v>448</v>
      </c>
      <c r="B69" t="s">
        <v>486</v>
      </c>
      <c r="C69">
        <v>1503</v>
      </c>
      <c r="D69" s="5">
        <v>68</v>
      </c>
      <c r="E69"/>
      <c r="F69" t="s">
        <v>458</v>
      </c>
      <c r="G69" t="s">
        <v>485</v>
      </c>
      <c r="H69">
        <v>2501</v>
      </c>
      <c r="I69" s="5">
        <v>68</v>
      </c>
      <c r="K69" t="s">
        <v>510</v>
      </c>
      <c r="L69" t="s">
        <v>490</v>
      </c>
      <c r="M69">
        <v>3502</v>
      </c>
      <c r="N69" s="5">
        <v>68</v>
      </c>
      <c r="O69"/>
      <c r="P69" t="s">
        <v>525</v>
      </c>
      <c r="Q69" t="s">
        <v>488</v>
      </c>
      <c r="R69">
        <v>4509</v>
      </c>
      <c r="S69" s="5">
        <v>68</v>
      </c>
    </row>
    <row r="70" spans="1:19" x14ac:dyDescent="0.25">
      <c r="A70" t="s">
        <v>440</v>
      </c>
      <c r="B70" t="s">
        <v>486</v>
      </c>
      <c r="C70">
        <v>1523</v>
      </c>
      <c r="D70" s="5">
        <v>69</v>
      </c>
      <c r="E70"/>
      <c r="F70" t="s">
        <v>39</v>
      </c>
      <c r="G70" t="s">
        <v>484</v>
      </c>
      <c r="H70">
        <v>2019</v>
      </c>
      <c r="I70" s="5">
        <v>69</v>
      </c>
      <c r="K70" t="s">
        <v>395</v>
      </c>
      <c r="L70" t="s">
        <v>489</v>
      </c>
      <c r="M70">
        <v>3047</v>
      </c>
      <c r="N70" s="5">
        <v>69</v>
      </c>
      <c r="O70"/>
      <c r="P70" t="s">
        <v>147</v>
      </c>
      <c r="Q70" t="s">
        <v>483</v>
      </c>
      <c r="R70">
        <v>4098</v>
      </c>
      <c r="S70" s="5">
        <v>69</v>
      </c>
    </row>
    <row r="71" spans="1:19" x14ac:dyDescent="0.25">
      <c r="A71" t="s">
        <v>409</v>
      </c>
      <c r="B71" t="s">
        <v>487</v>
      </c>
      <c r="C71">
        <v>1013</v>
      </c>
      <c r="D71" s="5">
        <v>70</v>
      </c>
      <c r="E71"/>
      <c r="F71" t="s">
        <v>61</v>
      </c>
      <c r="G71" t="s">
        <v>484</v>
      </c>
      <c r="H71">
        <v>2051</v>
      </c>
      <c r="I71" s="5">
        <v>70</v>
      </c>
      <c r="K71" t="s">
        <v>262</v>
      </c>
      <c r="L71" t="s">
        <v>489</v>
      </c>
      <c r="M71">
        <v>3089</v>
      </c>
      <c r="N71" s="5">
        <v>70</v>
      </c>
      <c r="O71"/>
      <c r="P71" t="s">
        <v>275</v>
      </c>
      <c r="Q71" t="s">
        <v>483</v>
      </c>
      <c r="R71">
        <v>4045</v>
      </c>
      <c r="S71" s="5">
        <v>70</v>
      </c>
    </row>
    <row r="72" spans="1:19" x14ac:dyDescent="0.25">
      <c r="A72" t="s">
        <v>182</v>
      </c>
      <c r="B72" t="s">
        <v>487</v>
      </c>
      <c r="C72">
        <v>1051</v>
      </c>
      <c r="D72" s="5">
        <v>71</v>
      </c>
      <c r="E72"/>
      <c r="F72" t="s">
        <v>62</v>
      </c>
      <c r="G72" t="s">
        <v>484</v>
      </c>
      <c r="H72">
        <v>2054</v>
      </c>
      <c r="I72" s="5">
        <v>71</v>
      </c>
      <c r="K72" t="s">
        <v>505</v>
      </c>
      <c r="L72" t="s">
        <v>490</v>
      </c>
      <c r="M72">
        <v>3519</v>
      </c>
      <c r="N72" s="5">
        <v>71</v>
      </c>
      <c r="O72"/>
      <c r="P72" t="s">
        <v>520</v>
      </c>
      <c r="Q72" t="s">
        <v>488</v>
      </c>
      <c r="R72">
        <v>4501</v>
      </c>
      <c r="S72" s="5">
        <v>71</v>
      </c>
    </row>
    <row r="73" spans="1:19" x14ac:dyDescent="0.25">
      <c r="A73" t="s">
        <v>191</v>
      </c>
      <c r="B73" t="s">
        <v>487</v>
      </c>
      <c r="C73">
        <v>1065</v>
      </c>
      <c r="D73" s="5">
        <v>72</v>
      </c>
      <c r="E73"/>
      <c r="F73" t="s">
        <v>384</v>
      </c>
      <c r="G73" t="s">
        <v>484</v>
      </c>
      <c r="H73">
        <v>2077</v>
      </c>
      <c r="I73" s="5">
        <v>72</v>
      </c>
      <c r="K73" t="s">
        <v>299</v>
      </c>
      <c r="L73" t="s">
        <v>489</v>
      </c>
      <c r="M73">
        <v>3031</v>
      </c>
      <c r="N73" s="5">
        <v>72</v>
      </c>
      <c r="O73"/>
      <c r="P73" t="s">
        <v>531</v>
      </c>
      <c r="Q73" t="s">
        <v>488</v>
      </c>
      <c r="R73">
        <v>4516</v>
      </c>
      <c r="S73" s="5">
        <v>72</v>
      </c>
    </row>
    <row r="74" spans="1:19" x14ac:dyDescent="0.25">
      <c r="A74" t="s">
        <v>342</v>
      </c>
      <c r="B74" t="s">
        <v>487</v>
      </c>
      <c r="C74">
        <v>1006</v>
      </c>
      <c r="D74" s="5">
        <v>73</v>
      </c>
      <c r="E74"/>
      <c r="F74" t="s">
        <v>63</v>
      </c>
      <c r="G74" t="s">
        <v>484</v>
      </c>
      <c r="H74">
        <v>2057</v>
      </c>
      <c r="I74" s="5">
        <v>73</v>
      </c>
      <c r="K74" t="s">
        <v>369</v>
      </c>
      <c r="L74" t="s">
        <v>489</v>
      </c>
      <c r="M74">
        <v>3074</v>
      </c>
      <c r="N74" s="5">
        <v>73</v>
      </c>
      <c r="O74"/>
      <c r="P74" t="s">
        <v>522</v>
      </c>
      <c r="Q74" t="s">
        <v>488</v>
      </c>
      <c r="R74">
        <v>4523</v>
      </c>
      <c r="S74" s="5">
        <v>73</v>
      </c>
    </row>
    <row r="75" spans="1:19" x14ac:dyDescent="0.25">
      <c r="A75" t="s">
        <v>163</v>
      </c>
      <c r="B75" t="s">
        <v>487</v>
      </c>
      <c r="C75">
        <v>1020</v>
      </c>
      <c r="D75" s="5">
        <v>74</v>
      </c>
      <c r="E75"/>
      <c r="F75" t="s">
        <v>466</v>
      </c>
      <c r="G75" t="s">
        <v>485</v>
      </c>
      <c r="H75">
        <v>2513</v>
      </c>
      <c r="I75" s="5">
        <v>74</v>
      </c>
      <c r="K75" t="s">
        <v>238</v>
      </c>
      <c r="L75" t="s">
        <v>489</v>
      </c>
      <c r="M75">
        <v>3027</v>
      </c>
      <c r="N75" s="5">
        <v>74</v>
      </c>
      <c r="O75"/>
      <c r="P75" t="s">
        <v>527</v>
      </c>
      <c r="Q75" t="s">
        <v>488</v>
      </c>
      <c r="R75">
        <v>4512</v>
      </c>
      <c r="S75" s="5">
        <v>74</v>
      </c>
    </row>
    <row r="76" spans="1:19" x14ac:dyDescent="0.25">
      <c r="A76" t="s">
        <v>202</v>
      </c>
      <c r="B76" t="s">
        <v>487</v>
      </c>
      <c r="C76">
        <v>1080</v>
      </c>
      <c r="D76" s="5">
        <v>75</v>
      </c>
      <c r="E76"/>
      <c r="F76" t="s">
        <v>459</v>
      </c>
      <c r="G76" t="s">
        <v>485</v>
      </c>
      <c r="H76">
        <v>2506</v>
      </c>
      <c r="I76" s="5">
        <v>75</v>
      </c>
      <c r="K76" t="s">
        <v>370</v>
      </c>
      <c r="L76" t="s">
        <v>489</v>
      </c>
      <c r="M76">
        <v>3085</v>
      </c>
      <c r="N76" s="5">
        <v>75</v>
      </c>
      <c r="O76"/>
      <c r="P76" t="s">
        <v>287</v>
      </c>
      <c r="Q76" t="s">
        <v>483</v>
      </c>
      <c r="R76">
        <v>4079</v>
      </c>
      <c r="S76" s="5">
        <v>75</v>
      </c>
    </row>
    <row r="77" spans="1:19" x14ac:dyDescent="0.25">
      <c r="A77" t="s">
        <v>183</v>
      </c>
      <c r="B77" t="s">
        <v>487</v>
      </c>
      <c r="C77">
        <v>1052</v>
      </c>
      <c r="D77" s="5">
        <v>76</v>
      </c>
      <c r="E77"/>
      <c r="F77" t="s">
        <v>482</v>
      </c>
      <c r="G77" t="s">
        <v>485</v>
      </c>
      <c r="H77">
        <v>2509</v>
      </c>
      <c r="I77" s="5">
        <v>76</v>
      </c>
      <c r="K77" t="s">
        <v>391</v>
      </c>
      <c r="L77" t="s">
        <v>489</v>
      </c>
      <c r="M77">
        <v>3036</v>
      </c>
      <c r="N77" s="5">
        <v>76</v>
      </c>
      <c r="O77"/>
      <c r="P77" t="s">
        <v>112</v>
      </c>
      <c r="Q77" t="s">
        <v>483</v>
      </c>
      <c r="R77">
        <v>4037</v>
      </c>
      <c r="S77" s="5">
        <v>76</v>
      </c>
    </row>
    <row r="78" spans="1:19" x14ac:dyDescent="0.25">
      <c r="A78" t="s">
        <v>197</v>
      </c>
      <c r="B78" t="s">
        <v>487</v>
      </c>
      <c r="C78">
        <v>1074</v>
      </c>
      <c r="D78" s="5">
        <v>77</v>
      </c>
      <c r="E78"/>
      <c r="F78" t="s">
        <v>475</v>
      </c>
      <c r="G78" t="s">
        <v>485</v>
      </c>
      <c r="H78">
        <v>2522</v>
      </c>
      <c r="I78" s="5">
        <v>77</v>
      </c>
      <c r="K78" t="s">
        <v>296</v>
      </c>
      <c r="L78" t="s">
        <v>489</v>
      </c>
      <c r="M78">
        <v>3025</v>
      </c>
      <c r="N78" s="5">
        <v>77</v>
      </c>
      <c r="O78"/>
      <c r="P78" t="s">
        <v>279</v>
      </c>
      <c r="Q78" t="s">
        <v>483</v>
      </c>
      <c r="R78">
        <v>4054</v>
      </c>
      <c r="S78" s="5">
        <v>77</v>
      </c>
    </row>
    <row r="79" spans="1:19" x14ac:dyDescent="0.25">
      <c r="A79" t="s">
        <v>178</v>
      </c>
      <c r="B79" t="s">
        <v>487</v>
      </c>
      <c r="C79">
        <v>1044</v>
      </c>
      <c r="D79" s="5">
        <v>78</v>
      </c>
      <c r="E79"/>
      <c r="F79" t="s">
        <v>35</v>
      </c>
      <c r="G79" t="s">
        <v>484</v>
      </c>
      <c r="H79">
        <v>2014</v>
      </c>
      <c r="I79" s="5">
        <v>78</v>
      </c>
      <c r="K79" t="s">
        <v>314</v>
      </c>
      <c r="L79" t="s">
        <v>489</v>
      </c>
      <c r="M79">
        <v>3060</v>
      </c>
      <c r="N79" s="5">
        <v>78</v>
      </c>
      <c r="O79"/>
      <c r="P79" t="s">
        <v>136</v>
      </c>
      <c r="Q79" t="s">
        <v>483</v>
      </c>
      <c r="R79">
        <v>4081</v>
      </c>
      <c r="S79" s="5">
        <v>78</v>
      </c>
    </row>
    <row r="80" spans="1:19" x14ac:dyDescent="0.25">
      <c r="A80" t="s">
        <v>408</v>
      </c>
      <c r="B80" t="s">
        <v>487</v>
      </c>
      <c r="C80">
        <v>1050</v>
      </c>
      <c r="D80" s="5">
        <v>79</v>
      </c>
      <c r="E80"/>
      <c r="F80" t="s">
        <v>478</v>
      </c>
      <c r="G80" t="s">
        <v>485</v>
      </c>
      <c r="H80">
        <v>2525</v>
      </c>
      <c r="I80" s="5">
        <v>79</v>
      </c>
      <c r="K80" t="s">
        <v>228</v>
      </c>
      <c r="L80" t="s">
        <v>489</v>
      </c>
      <c r="M80">
        <v>3011</v>
      </c>
      <c r="N80" s="5">
        <v>79</v>
      </c>
      <c r="O80"/>
      <c r="P80" t="s">
        <v>546</v>
      </c>
      <c r="Q80" t="s">
        <v>488</v>
      </c>
      <c r="R80">
        <v>4507</v>
      </c>
      <c r="S80" s="5">
        <v>79</v>
      </c>
    </row>
    <row r="81" spans="1:19" x14ac:dyDescent="0.25">
      <c r="A81" t="s">
        <v>438</v>
      </c>
      <c r="B81" t="s">
        <v>486</v>
      </c>
      <c r="C81">
        <v>1521</v>
      </c>
      <c r="D81" s="5">
        <v>80</v>
      </c>
      <c r="E81"/>
      <c r="F81" t="s">
        <v>330</v>
      </c>
      <c r="G81" t="s">
        <v>484</v>
      </c>
      <c r="H81">
        <v>2036</v>
      </c>
      <c r="I81" s="5">
        <v>80</v>
      </c>
      <c r="K81" t="s">
        <v>257</v>
      </c>
      <c r="L81" t="s">
        <v>489</v>
      </c>
      <c r="M81">
        <v>3082</v>
      </c>
      <c r="N81" s="5">
        <v>80</v>
      </c>
      <c r="O81"/>
      <c r="P81" t="s">
        <v>402</v>
      </c>
      <c r="Q81" t="s">
        <v>483</v>
      </c>
      <c r="R81">
        <v>4046</v>
      </c>
      <c r="S81" s="5">
        <v>80</v>
      </c>
    </row>
    <row r="82" spans="1:19" x14ac:dyDescent="0.25">
      <c r="A82" t="s">
        <v>210</v>
      </c>
      <c r="B82" t="s">
        <v>487</v>
      </c>
      <c r="C82">
        <v>1089</v>
      </c>
      <c r="D82" s="5">
        <v>81</v>
      </c>
      <c r="E82"/>
      <c r="F82" t="s">
        <v>87</v>
      </c>
      <c r="G82" t="s">
        <v>484</v>
      </c>
      <c r="H82">
        <v>2092</v>
      </c>
      <c r="I82" s="5">
        <v>81</v>
      </c>
      <c r="K82" t="s">
        <v>265</v>
      </c>
      <c r="L82" t="s">
        <v>489</v>
      </c>
      <c r="M82">
        <v>3092</v>
      </c>
      <c r="N82" s="5">
        <v>81</v>
      </c>
      <c r="O82"/>
      <c r="P82" t="s">
        <v>274</v>
      </c>
      <c r="Q82" t="s">
        <v>483</v>
      </c>
      <c r="R82">
        <v>4038</v>
      </c>
      <c r="S82" s="5">
        <v>81</v>
      </c>
    </row>
    <row r="83" spans="1:19" x14ac:dyDescent="0.25">
      <c r="A83" t="s">
        <v>426</v>
      </c>
      <c r="B83" t="s">
        <v>486</v>
      </c>
      <c r="C83">
        <v>1514</v>
      </c>
      <c r="D83" s="5">
        <v>82</v>
      </c>
      <c r="E83"/>
      <c r="F83" t="s">
        <v>389</v>
      </c>
      <c r="G83" t="s">
        <v>484</v>
      </c>
      <c r="H83">
        <v>2031</v>
      </c>
      <c r="I83" s="5">
        <v>82</v>
      </c>
      <c r="K83" t="s">
        <v>301</v>
      </c>
      <c r="L83" t="s">
        <v>489</v>
      </c>
      <c r="M83">
        <v>3035</v>
      </c>
      <c r="N83" s="5">
        <v>82</v>
      </c>
      <c r="O83"/>
      <c r="P83" t="s">
        <v>106</v>
      </c>
      <c r="Q83" t="s">
        <v>483</v>
      </c>
      <c r="R83">
        <v>4027</v>
      </c>
      <c r="S83" s="5">
        <v>82</v>
      </c>
    </row>
    <row r="84" spans="1:19" x14ac:dyDescent="0.25">
      <c r="A84" t="s">
        <v>193</v>
      </c>
      <c r="B84" t="s">
        <v>487</v>
      </c>
      <c r="C84">
        <v>1067</v>
      </c>
      <c r="D84" s="5">
        <v>83</v>
      </c>
      <c r="E84"/>
      <c r="F84" t="s">
        <v>23</v>
      </c>
      <c r="G84" t="s">
        <v>484</v>
      </c>
      <c r="H84">
        <v>2001</v>
      </c>
      <c r="I84" s="5">
        <v>83</v>
      </c>
      <c r="K84" t="s">
        <v>497</v>
      </c>
      <c r="L84" t="s">
        <v>490</v>
      </c>
      <c r="M84">
        <v>3529</v>
      </c>
      <c r="N84" s="5">
        <v>83</v>
      </c>
      <c r="O84"/>
      <c r="P84" t="s">
        <v>418</v>
      </c>
      <c r="Q84" t="s">
        <v>483</v>
      </c>
      <c r="R84">
        <v>4074</v>
      </c>
      <c r="S84" s="5">
        <v>83</v>
      </c>
    </row>
    <row r="85" spans="1:19" x14ac:dyDescent="0.25">
      <c r="A85" t="s">
        <v>206</v>
      </c>
      <c r="B85" t="s">
        <v>487</v>
      </c>
      <c r="C85">
        <v>1084</v>
      </c>
      <c r="D85" s="5">
        <v>84</v>
      </c>
      <c r="E85"/>
      <c r="F85" t="s">
        <v>339</v>
      </c>
      <c r="G85" t="s">
        <v>484</v>
      </c>
      <c r="H85">
        <v>2094</v>
      </c>
      <c r="I85" s="5">
        <v>84</v>
      </c>
      <c r="K85" t="s">
        <v>234</v>
      </c>
      <c r="L85" t="s">
        <v>489</v>
      </c>
      <c r="M85">
        <v>3020</v>
      </c>
      <c r="N85" s="5">
        <v>84</v>
      </c>
      <c r="O85"/>
      <c r="P85" t="s">
        <v>102</v>
      </c>
      <c r="Q85" t="s">
        <v>483</v>
      </c>
      <c r="R85">
        <v>4015</v>
      </c>
      <c r="S85" s="5">
        <v>84</v>
      </c>
    </row>
    <row r="86" spans="1:19" x14ac:dyDescent="0.25">
      <c r="A86" t="s">
        <v>187</v>
      </c>
      <c r="B86" t="s">
        <v>487</v>
      </c>
      <c r="C86">
        <v>1059</v>
      </c>
      <c r="D86" s="5">
        <v>85</v>
      </c>
      <c r="E86"/>
      <c r="F86" t="s">
        <v>31</v>
      </c>
      <c r="G86" t="s">
        <v>484</v>
      </c>
      <c r="H86">
        <v>2010</v>
      </c>
      <c r="I86" s="5">
        <v>85</v>
      </c>
      <c r="K86" t="s">
        <v>218</v>
      </c>
      <c r="L86" t="s">
        <v>489</v>
      </c>
      <c r="M86">
        <v>3000</v>
      </c>
      <c r="N86" s="5">
        <v>85</v>
      </c>
      <c r="O86"/>
      <c r="P86" t="s">
        <v>145</v>
      </c>
      <c r="Q86" t="s">
        <v>483</v>
      </c>
      <c r="R86">
        <v>4095</v>
      </c>
      <c r="S86" s="5">
        <v>85</v>
      </c>
    </row>
    <row r="87" spans="1:19" x14ac:dyDescent="0.25">
      <c r="A87" t="s">
        <v>164</v>
      </c>
      <c r="B87" t="s">
        <v>487</v>
      </c>
      <c r="C87">
        <v>1021</v>
      </c>
      <c r="D87" s="5">
        <v>86</v>
      </c>
      <c r="E87"/>
      <c r="F87" t="s">
        <v>42</v>
      </c>
      <c r="G87" t="s">
        <v>484</v>
      </c>
      <c r="H87">
        <v>2022</v>
      </c>
      <c r="I87" s="5">
        <v>86</v>
      </c>
      <c r="K87" t="s">
        <v>241</v>
      </c>
      <c r="L87" t="s">
        <v>489</v>
      </c>
      <c r="M87">
        <v>3043</v>
      </c>
      <c r="N87" s="5">
        <v>86</v>
      </c>
      <c r="O87"/>
      <c r="P87" t="s">
        <v>92</v>
      </c>
      <c r="Q87" t="s">
        <v>483</v>
      </c>
      <c r="R87">
        <v>4002</v>
      </c>
      <c r="S87" s="5">
        <v>86</v>
      </c>
    </row>
    <row r="88" spans="1:19" x14ac:dyDescent="0.25">
      <c r="A88" t="s">
        <v>378</v>
      </c>
      <c r="B88" t="s">
        <v>487</v>
      </c>
      <c r="C88">
        <v>1068</v>
      </c>
      <c r="D88" s="5">
        <v>87</v>
      </c>
      <c r="E88"/>
      <c r="F88" t="s">
        <v>359</v>
      </c>
      <c r="G88" t="s">
        <v>484</v>
      </c>
      <c r="H88">
        <v>2024</v>
      </c>
      <c r="I88" s="5">
        <v>87</v>
      </c>
      <c r="K88" t="s">
        <v>513</v>
      </c>
      <c r="L88" t="s">
        <v>490</v>
      </c>
      <c r="M88">
        <v>3521</v>
      </c>
      <c r="N88" s="5">
        <v>87</v>
      </c>
      <c r="O88"/>
      <c r="P88" t="s">
        <v>115</v>
      </c>
      <c r="Q88" t="s">
        <v>483</v>
      </c>
      <c r="R88">
        <v>4041</v>
      </c>
      <c r="S88" s="5">
        <v>87</v>
      </c>
    </row>
    <row r="89" spans="1:19" x14ac:dyDescent="0.25">
      <c r="A89" t="s">
        <v>200</v>
      </c>
      <c r="B89" t="s">
        <v>487</v>
      </c>
      <c r="C89">
        <v>1078</v>
      </c>
      <c r="D89" s="5">
        <v>88</v>
      </c>
      <c r="E89"/>
      <c r="F89" t="s">
        <v>59</v>
      </c>
      <c r="G89" t="s">
        <v>484</v>
      </c>
      <c r="H89">
        <v>2049</v>
      </c>
      <c r="I89" s="5">
        <v>88</v>
      </c>
      <c r="K89" t="s">
        <v>255</v>
      </c>
      <c r="L89" t="s">
        <v>489</v>
      </c>
      <c r="M89">
        <v>3077</v>
      </c>
      <c r="N89" s="5">
        <v>88</v>
      </c>
      <c r="O89"/>
      <c r="P89" t="s">
        <v>398</v>
      </c>
      <c r="Q89" t="s">
        <v>483</v>
      </c>
      <c r="R89">
        <v>4071</v>
      </c>
      <c r="S89" s="5">
        <v>88</v>
      </c>
    </row>
    <row r="90" spans="1:19" x14ac:dyDescent="0.25">
      <c r="A90" t="s">
        <v>449</v>
      </c>
      <c r="B90" t="s">
        <v>486</v>
      </c>
      <c r="C90">
        <v>1517</v>
      </c>
      <c r="D90" s="5">
        <v>89</v>
      </c>
      <c r="E90"/>
      <c r="F90" t="s">
        <v>461</v>
      </c>
      <c r="G90" t="s">
        <v>485</v>
      </c>
      <c r="H90">
        <v>2520</v>
      </c>
      <c r="I90" s="5">
        <v>89</v>
      </c>
      <c r="K90" t="s">
        <v>316</v>
      </c>
      <c r="L90" t="s">
        <v>489</v>
      </c>
      <c r="M90">
        <v>3067</v>
      </c>
      <c r="N90" s="5">
        <v>89</v>
      </c>
      <c r="O90"/>
      <c r="P90" t="s">
        <v>397</v>
      </c>
      <c r="Q90" t="s">
        <v>483</v>
      </c>
      <c r="R90">
        <v>4014</v>
      </c>
      <c r="S90" s="5">
        <v>89</v>
      </c>
    </row>
    <row r="91" spans="1:19" x14ac:dyDescent="0.25">
      <c r="A91" t="s">
        <v>165</v>
      </c>
      <c r="B91" t="s">
        <v>487</v>
      </c>
      <c r="C91">
        <v>1022</v>
      </c>
      <c r="D91" s="5">
        <v>90</v>
      </c>
      <c r="E91"/>
      <c r="F91" t="s">
        <v>337</v>
      </c>
      <c r="G91" t="s">
        <v>484</v>
      </c>
      <c r="H91">
        <v>2082</v>
      </c>
      <c r="I91" s="5">
        <v>90</v>
      </c>
      <c r="K91" t="s">
        <v>254</v>
      </c>
      <c r="L91" t="s">
        <v>489</v>
      </c>
      <c r="M91">
        <v>3076</v>
      </c>
      <c r="N91" s="5">
        <v>90</v>
      </c>
      <c r="O91"/>
      <c r="P91" t="s">
        <v>290</v>
      </c>
      <c r="Q91" t="s">
        <v>483</v>
      </c>
      <c r="R91">
        <v>4096</v>
      </c>
      <c r="S91" s="5">
        <v>90</v>
      </c>
    </row>
    <row r="92" spans="1:19" x14ac:dyDescent="0.25">
      <c r="A92" t="s">
        <v>428</v>
      </c>
      <c r="B92" t="s">
        <v>486</v>
      </c>
      <c r="C92">
        <v>1510</v>
      </c>
      <c r="D92" s="5">
        <v>91</v>
      </c>
      <c r="E92"/>
      <c r="F92" t="s">
        <v>467</v>
      </c>
      <c r="G92" t="s">
        <v>485</v>
      </c>
      <c r="H92">
        <v>2516</v>
      </c>
      <c r="I92" s="5">
        <v>91</v>
      </c>
      <c r="K92" t="s">
        <v>317</v>
      </c>
      <c r="L92" t="s">
        <v>489</v>
      </c>
      <c r="M92">
        <v>3070</v>
      </c>
      <c r="N92" s="5">
        <v>91</v>
      </c>
      <c r="O92"/>
      <c r="P92" t="s">
        <v>110</v>
      </c>
      <c r="Q92" t="s">
        <v>483</v>
      </c>
      <c r="R92">
        <v>4035</v>
      </c>
      <c r="S92" s="5">
        <v>91</v>
      </c>
    </row>
    <row r="93" spans="1:19" x14ac:dyDescent="0.25">
      <c r="A93" t="s">
        <v>194</v>
      </c>
      <c r="B93" t="s">
        <v>487</v>
      </c>
      <c r="C93">
        <v>1069</v>
      </c>
      <c r="D93" s="5">
        <v>92</v>
      </c>
      <c r="E93"/>
      <c r="F93" t="s">
        <v>464</v>
      </c>
      <c r="G93" t="s">
        <v>485</v>
      </c>
      <c r="H93">
        <v>2511</v>
      </c>
      <c r="I93" s="5">
        <v>92</v>
      </c>
      <c r="K93" t="s">
        <v>250</v>
      </c>
      <c r="L93" t="s">
        <v>489</v>
      </c>
      <c r="M93">
        <v>3068</v>
      </c>
      <c r="N93" s="5">
        <v>92</v>
      </c>
      <c r="O93"/>
      <c r="P93" t="s">
        <v>137</v>
      </c>
      <c r="Q93" t="s">
        <v>483</v>
      </c>
      <c r="R93">
        <v>4084</v>
      </c>
      <c r="S93" s="5">
        <v>92</v>
      </c>
    </row>
    <row r="94" spans="1:19" x14ac:dyDescent="0.25">
      <c r="A94" t="s">
        <v>341</v>
      </c>
      <c r="B94" t="s">
        <v>487</v>
      </c>
      <c r="C94">
        <v>1004</v>
      </c>
      <c r="D94" s="5">
        <v>93</v>
      </c>
      <c r="E94"/>
      <c r="F94" t="s">
        <v>40</v>
      </c>
      <c r="G94" t="s">
        <v>484</v>
      </c>
      <c r="H94">
        <v>2020</v>
      </c>
      <c r="I94" s="5">
        <v>93</v>
      </c>
      <c r="K94" t="s">
        <v>514</v>
      </c>
      <c r="L94" t="s">
        <v>490</v>
      </c>
      <c r="M94">
        <v>3517</v>
      </c>
      <c r="N94" s="5">
        <v>93</v>
      </c>
      <c r="O94"/>
      <c r="P94" t="s">
        <v>93</v>
      </c>
      <c r="Q94" t="s">
        <v>483</v>
      </c>
      <c r="R94">
        <v>4003</v>
      </c>
      <c r="S94" s="5">
        <v>93</v>
      </c>
    </row>
    <row r="95" spans="1:19" x14ac:dyDescent="0.25">
      <c r="A95" t="s">
        <v>349</v>
      </c>
      <c r="B95" t="s">
        <v>487</v>
      </c>
      <c r="C95">
        <v>1047</v>
      </c>
      <c r="D95" s="5">
        <v>94</v>
      </c>
      <c r="E95"/>
      <c r="F95" t="s">
        <v>553</v>
      </c>
      <c r="G95" t="s">
        <v>484</v>
      </c>
      <c r="H95">
        <v>2095</v>
      </c>
      <c r="I95" s="5">
        <v>94</v>
      </c>
      <c r="K95" t="s">
        <v>305</v>
      </c>
      <c r="L95" t="s">
        <v>489</v>
      </c>
      <c r="M95">
        <v>3042</v>
      </c>
      <c r="N95" s="5">
        <v>94</v>
      </c>
      <c r="O95"/>
      <c r="P95" t="s">
        <v>416</v>
      </c>
      <c r="Q95" t="s">
        <v>483</v>
      </c>
      <c r="R95">
        <v>4025</v>
      </c>
      <c r="S95" s="5">
        <v>94</v>
      </c>
    </row>
    <row r="96" spans="1:19" x14ac:dyDescent="0.25">
      <c r="A96" t="s">
        <v>201</v>
      </c>
      <c r="B96" t="s">
        <v>487</v>
      </c>
      <c r="C96">
        <v>1079</v>
      </c>
      <c r="D96" s="5">
        <v>95</v>
      </c>
      <c r="E96"/>
      <c r="F96" t="s">
        <v>363</v>
      </c>
      <c r="G96" t="s">
        <v>484</v>
      </c>
      <c r="H96">
        <v>2069</v>
      </c>
      <c r="I96" s="5">
        <v>95</v>
      </c>
      <c r="K96" t="s">
        <v>224</v>
      </c>
      <c r="L96" t="s">
        <v>489</v>
      </c>
      <c r="M96">
        <v>3006</v>
      </c>
      <c r="N96" s="5">
        <v>95</v>
      </c>
      <c r="O96"/>
      <c r="P96" t="s">
        <v>537</v>
      </c>
      <c r="Q96" t="s">
        <v>488</v>
      </c>
      <c r="R96">
        <v>4517</v>
      </c>
      <c r="S96" s="5">
        <v>95</v>
      </c>
    </row>
    <row r="97" spans="1:19" x14ac:dyDescent="0.25">
      <c r="A97" t="s">
        <v>180</v>
      </c>
      <c r="B97" t="s">
        <v>487</v>
      </c>
      <c r="C97">
        <v>1046</v>
      </c>
      <c r="D97" s="5">
        <v>96</v>
      </c>
      <c r="E97"/>
      <c r="F97" t="s">
        <v>86</v>
      </c>
      <c r="G97" t="s">
        <v>484</v>
      </c>
      <c r="H97">
        <v>2091</v>
      </c>
      <c r="I97" s="5">
        <v>96</v>
      </c>
      <c r="K97" t="s">
        <v>507</v>
      </c>
      <c r="L97" t="s">
        <v>490</v>
      </c>
      <c r="M97">
        <v>3503</v>
      </c>
      <c r="N97" s="5">
        <v>96</v>
      </c>
      <c r="O97"/>
      <c r="P97" t="s">
        <v>526</v>
      </c>
      <c r="Q97" t="s">
        <v>488</v>
      </c>
      <c r="R97">
        <v>4505</v>
      </c>
      <c r="S97" s="5">
        <v>96</v>
      </c>
    </row>
    <row r="98" spans="1:19" x14ac:dyDescent="0.25">
      <c r="A98" t="s">
        <v>196</v>
      </c>
      <c r="B98" t="s">
        <v>487</v>
      </c>
      <c r="C98">
        <v>1073</v>
      </c>
      <c r="D98" s="5">
        <v>97</v>
      </c>
      <c r="E98"/>
      <c r="F98" t="s">
        <v>66</v>
      </c>
      <c r="G98" t="s">
        <v>484</v>
      </c>
      <c r="H98">
        <v>2061</v>
      </c>
      <c r="I98" s="5">
        <v>97</v>
      </c>
      <c r="K98" t="s">
        <v>263</v>
      </c>
      <c r="L98" t="s">
        <v>489</v>
      </c>
      <c r="M98">
        <v>3090</v>
      </c>
      <c r="N98" s="5">
        <v>97</v>
      </c>
      <c r="O98"/>
      <c r="P98" t="s">
        <v>94</v>
      </c>
      <c r="Q98" t="s">
        <v>483</v>
      </c>
      <c r="R98">
        <v>4004</v>
      </c>
      <c r="S98" s="5">
        <v>97</v>
      </c>
    </row>
    <row r="99" spans="1:19" x14ac:dyDescent="0.25">
      <c r="A99" t="s">
        <v>184</v>
      </c>
      <c r="B99" t="s">
        <v>487</v>
      </c>
      <c r="C99">
        <v>1053</v>
      </c>
      <c r="D99" s="5">
        <v>98</v>
      </c>
      <c r="E99"/>
      <c r="F99" t="s">
        <v>90</v>
      </c>
      <c r="G99" t="s">
        <v>484</v>
      </c>
      <c r="H99">
        <v>2098</v>
      </c>
      <c r="I99" s="5">
        <v>98</v>
      </c>
      <c r="K99" t="s">
        <v>243</v>
      </c>
      <c r="L99" t="s">
        <v>489</v>
      </c>
      <c r="M99">
        <v>3055</v>
      </c>
      <c r="N99" s="5">
        <v>98</v>
      </c>
      <c r="O99"/>
      <c r="P99" t="s">
        <v>117</v>
      </c>
      <c r="Q99" t="s">
        <v>483</v>
      </c>
      <c r="R99">
        <v>4044</v>
      </c>
      <c r="S99" s="5">
        <v>98</v>
      </c>
    </row>
    <row r="100" spans="1:19" x14ac:dyDescent="0.25">
      <c r="A100" t="s">
        <v>344</v>
      </c>
      <c r="B100" t="s">
        <v>487</v>
      </c>
      <c r="C100">
        <v>1017</v>
      </c>
      <c r="D100" s="5">
        <v>99</v>
      </c>
      <c r="E100"/>
      <c r="F100" t="s">
        <v>41</v>
      </c>
      <c r="G100" t="s">
        <v>484</v>
      </c>
      <c r="H100">
        <v>2021</v>
      </c>
      <c r="I100" s="5">
        <v>99</v>
      </c>
      <c r="K100" t="s">
        <v>308</v>
      </c>
      <c r="L100" t="s">
        <v>489</v>
      </c>
      <c r="M100">
        <v>3046</v>
      </c>
      <c r="N100" s="5">
        <v>99</v>
      </c>
      <c r="O100"/>
      <c r="P100" t="s">
        <v>109</v>
      </c>
      <c r="Q100" t="s">
        <v>483</v>
      </c>
      <c r="R100">
        <v>4032</v>
      </c>
      <c r="S100" s="5">
        <v>99</v>
      </c>
    </row>
    <row r="101" spans="1:19" x14ac:dyDescent="0.25">
      <c r="A101" t="s">
        <v>155</v>
      </c>
      <c r="B101" t="s">
        <v>487</v>
      </c>
      <c r="C101">
        <v>1009</v>
      </c>
      <c r="D101" s="5">
        <v>100</v>
      </c>
      <c r="E101"/>
      <c r="F101" t="s">
        <v>44</v>
      </c>
      <c r="G101" t="s">
        <v>484</v>
      </c>
      <c r="H101">
        <v>2029</v>
      </c>
      <c r="I101" s="5">
        <v>100</v>
      </c>
      <c r="K101" t="s">
        <v>256</v>
      </c>
      <c r="L101" t="s">
        <v>489</v>
      </c>
      <c r="M101">
        <v>3080</v>
      </c>
      <c r="N101" s="5">
        <v>100</v>
      </c>
      <c r="O101"/>
      <c r="P101" t="s">
        <v>132</v>
      </c>
      <c r="Q101" t="s">
        <v>483</v>
      </c>
      <c r="R101">
        <v>4076</v>
      </c>
      <c r="S101" s="5">
        <v>100</v>
      </c>
    </row>
    <row r="102" spans="1:19" x14ac:dyDescent="0.25">
      <c r="A102" t="s">
        <v>382</v>
      </c>
      <c r="B102" t="s">
        <v>487</v>
      </c>
      <c r="C102">
        <v>1027</v>
      </c>
      <c r="D102" s="5">
        <v>101</v>
      </c>
      <c r="E102"/>
      <c r="F102" t="s">
        <v>72</v>
      </c>
      <c r="G102" t="s">
        <v>484</v>
      </c>
      <c r="H102">
        <v>2068</v>
      </c>
      <c r="I102" s="5">
        <v>101</v>
      </c>
      <c r="K102" t="s">
        <v>230</v>
      </c>
      <c r="L102" t="s">
        <v>489</v>
      </c>
      <c r="M102">
        <v>3014</v>
      </c>
      <c r="N102" s="5">
        <v>101</v>
      </c>
      <c r="O102"/>
      <c r="P102" t="s">
        <v>270</v>
      </c>
      <c r="Q102" t="s">
        <v>483</v>
      </c>
      <c r="R102">
        <v>4021</v>
      </c>
      <c r="S102" s="5">
        <v>101</v>
      </c>
    </row>
    <row r="103" spans="1:19" x14ac:dyDescent="0.25">
      <c r="A103" t="s">
        <v>176</v>
      </c>
      <c r="B103" t="s">
        <v>487</v>
      </c>
      <c r="C103">
        <v>1042</v>
      </c>
      <c r="D103" s="5">
        <v>102</v>
      </c>
      <c r="E103"/>
      <c r="F103" t="s">
        <v>386</v>
      </c>
      <c r="G103" t="s">
        <v>484</v>
      </c>
      <c r="H103">
        <v>2075</v>
      </c>
      <c r="I103" s="5">
        <v>102</v>
      </c>
      <c r="K103" t="s">
        <v>295</v>
      </c>
      <c r="L103" t="s">
        <v>489</v>
      </c>
      <c r="M103">
        <v>3021</v>
      </c>
      <c r="N103" s="5">
        <v>102</v>
      </c>
      <c r="O103"/>
      <c r="P103" t="s">
        <v>280</v>
      </c>
      <c r="Q103" t="s">
        <v>483</v>
      </c>
      <c r="R103">
        <v>4058</v>
      </c>
      <c r="S103" s="5">
        <v>102</v>
      </c>
    </row>
    <row r="104" spans="1:19" x14ac:dyDescent="0.25">
      <c r="A104" t="s">
        <v>198</v>
      </c>
      <c r="B104" t="s">
        <v>487</v>
      </c>
      <c r="C104">
        <v>1075</v>
      </c>
      <c r="D104" s="5">
        <v>103</v>
      </c>
      <c r="E104"/>
      <c r="F104" t="s">
        <v>46</v>
      </c>
      <c r="G104" t="s">
        <v>484</v>
      </c>
      <c r="H104">
        <v>2033</v>
      </c>
      <c r="I104" s="5">
        <v>103</v>
      </c>
      <c r="K104" t="s">
        <v>303</v>
      </c>
      <c r="L104" t="s">
        <v>489</v>
      </c>
      <c r="M104">
        <v>3040</v>
      </c>
      <c r="N104" s="5">
        <v>103</v>
      </c>
      <c r="O104"/>
      <c r="P104" t="s">
        <v>542</v>
      </c>
      <c r="Q104" t="s">
        <v>488</v>
      </c>
      <c r="R104">
        <v>4527</v>
      </c>
      <c r="S104" s="5">
        <v>103</v>
      </c>
    </row>
    <row r="105" spans="1:19" x14ac:dyDescent="0.25">
      <c r="A105" t="s">
        <v>213</v>
      </c>
      <c r="B105" t="s">
        <v>487</v>
      </c>
      <c r="C105">
        <v>1093</v>
      </c>
      <c r="D105" s="5">
        <v>104</v>
      </c>
      <c r="E105"/>
      <c r="F105" t="s">
        <v>28</v>
      </c>
      <c r="G105" t="s">
        <v>484</v>
      </c>
      <c r="H105">
        <v>2006</v>
      </c>
      <c r="I105" s="5">
        <v>104</v>
      </c>
      <c r="K105" t="s">
        <v>300</v>
      </c>
      <c r="L105" t="s">
        <v>489</v>
      </c>
      <c r="M105">
        <v>3033</v>
      </c>
      <c r="N105" s="5">
        <v>104</v>
      </c>
      <c r="O105"/>
      <c r="P105" t="s">
        <v>97</v>
      </c>
      <c r="Q105" t="s">
        <v>483</v>
      </c>
      <c r="R105">
        <v>4008</v>
      </c>
      <c r="S105" s="5">
        <v>104</v>
      </c>
    </row>
    <row r="106" spans="1:19" x14ac:dyDescent="0.25">
      <c r="A106" t="s">
        <v>157</v>
      </c>
      <c r="B106" t="s">
        <v>487</v>
      </c>
      <c r="C106">
        <v>1011</v>
      </c>
      <c r="D106" s="5">
        <v>105</v>
      </c>
      <c r="E106"/>
      <c r="F106" t="s">
        <v>54</v>
      </c>
      <c r="G106" t="s">
        <v>484</v>
      </c>
      <c r="H106">
        <v>2044</v>
      </c>
      <c r="I106" s="5">
        <v>105</v>
      </c>
      <c r="K106" t="s">
        <v>304</v>
      </c>
      <c r="L106" t="s">
        <v>489</v>
      </c>
      <c r="M106">
        <v>3041</v>
      </c>
      <c r="N106" s="5">
        <v>105</v>
      </c>
      <c r="O106"/>
      <c r="P106" t="s">
        <v>543</v>
      </c>
      <c r="Q106" t="s">
        <v>488</v>
      </c>
      <c r="R106">
        <v>4502</v>
      </c>
      <c r="S106" s="5">
        <v>105</v>
      </c>
    </row>
    <row r="107" spans="1:19" x14ac:dyDescent="0.25">
      <c r="A107" t="s">
        <v>343</v>
      </c>
      <c r="B107" t="s">
        <v>487</v>
      </c>
      <c r="C107">
        <v>1008</v>
      </c>
      <c r="D107" s="5">
        <v>106</v>
      </c>
      <c r="E107"/>
      <c r="F107" t="s">
        <v>463</v>
      </c>
      <c r="G107" t="s">
        <v>485</v>
      </c>
      <c r="H107">
        <v>2515</v>
      </c>
      <c r="I107" s="5">
        <v>106</v>
      </c>
      <c r="K107" t="s">
        <v>517</v>
      </c>
      <c r="L107" t="s">
        <v>490</v>
      </c>
      <c r="M107">
        <v>3506</v>
      </c>
      <c r="N107" s="5">
        <v>106</v>
      </c>
      <c r="O107"/>
      <c r="P107" t="s">
        <v>547</v>
      </c>
      <c r="Q107" t="s">
        <v>488</v>
      </c>
      <c r="R107">
        <v>4511</v>
      </c>
      <c r="S107" s="5">
        <v>106</v>
      </c>
    </row>
    <row r="108" spans="1:19" x14ac:dyDescent="0.25">
      <c r="A108" t="s">
        <v>451</v>
      </c>
      <c r="B108" t="s">
        <v>486</v>
      </c>
      <c r="C108">
        <v>1518</v>
      </c>
      <c r="D108" s="5">
        <v>107</v>
      </c>
      <c r="E108"/>
      <c r="F108" t="s">
        <v>34</v>
      </c>
      <c r="G108" t="s">
        <v>484</v>
      </c>
      <c r="H108">
        <v>2012</v>
      </c>
      <c r="I108" s="5">
        <v>107</v>
      </c>
      <c r="K108" t="s">
        <v>246</v>
      </c>
      <c r="L108" t="s">
        <v>489</v>
      </c>
      <c r="M108">
        <v>3061</v>
      </c>
      <c r="N108" s="5">
        <v>107</v>
      </c>
      <c r="O108"/>
      <c r="P108" t="s">
        <v>108</v>
      </c>
      <c r="Q108" t="s">
        <v>483</v>
      </c>
      <c r="R108">
        <v>4029</v>
      </c>
      <c r="S108" s="5">
        <v>107</v>
      </c>
    </row>
    <row r="109" spans="1:19" x14ac:dyDescent="0.25">
      <c r="A109" t="s">
        <v>168</v>
      </c>
      <c r="B109" t="s">
        <v>487</v>
      </c>
      <c r="C109">
        <v>1026</v>
      </c>
      <c r="D109" s="5">
        <v>108</v>
      </c>
      <c r="E109"/>
      <c r="F109" t="s">
        <v>479</v>
      </c>
      <c r="G109" t="s">
        <v>485</v>
      </c>
      <c r="H109">
        <v>2528</v>
      </c>
      <c r="I109" s="5">
        <v>108</v>
      </c>
      <c r="K109" t="s">
        <v>240</v>
      </c>
      <c r="L109" t="s">
        <v>489</v>
      </c>
      <c r="M109">
        <v>3037</v>
      </c>
      <c r="N109" s="5">
        <v>108</v>
      </c>
      <c r="O109"/>
      <c r="P109" t="s">
        <v>129</v>
      </c>
      <c r="Q109" t="s">
        <v>483</v>
      </c>
      <c r="R109">
        <v>4070</v>
      </c>
      <c r="S109" s="5">
        <v>108</v>
      </c>
    </row>
    <row r="110" spans="1:19" x14ac:dyDescent="0.25">
      <c r="A110" t="s">
        <v>212</v>
      </c>
      <c r="B110" t="s">
        <v>487</v>
      </c>
      <c r="C110">
        <v>1091</v>
      </c>
      <c r="D110" s="5">
        <v>109</v>
      </c>
      <c r="E110"/>
      <c r="F110" t="s">
        <v>471</v>
      </c>
      <c r="G110" t="s">
        <v>485</v>
      </c>
      <c r="H110">
        <v>2526</v>
      </c>
      <c r="I110" s="5">
        <v>109</v>
      </c>
      <c r="K110" t="s">
        <v>264</v>
      </c>
      <c r="L110" t="s">
        <v>489</v>
      </c>
      <c r="M110">
        <v>3091</v>
      </c>
      <c r="N110" s="5">
        <v>109</v>
      </c>
      <c r="O110"/>
      <c r="P110" t="s">
        <v>140</v>
      </c>
      <c r="Q110" t="s">
        <v>483</v>
      </c>
      <c r="R110">
        <v>4088</v>
      </c>
      <c r="S110" s="5">
        <v>109</v>
      </c>
    </row>
    <row r="111" spans="1:19" x14ac:dyDescent="0.25">
      <c r="A111" t="s">
        <v>432</v>
      </c>
      <c r="B111" t="s">
        <v>486</v>
      </c>
      <c r="C111">
        <v>1516</v>
      </c>
      <c r="D111" s="5">
        <v>110</v>
      </c>
      <c r="E111"/>
      <c r="F111" t="s">
        <v>331</v>
      </c>
      <c r="G111" t="s">
        <v>484</v>
      </c>
      <c r="H111">
        <v>2040</v>
      </c>
      <c r="I111" s="5">
        <v>110</v>
      </c>
      <c r="K111" t="s">
        <v>258</v>
      </c>
      <c r="L111" t="s">
        <v>489</v>
      </c>
      <c r="M111">
        <v>3083</v>
      </c>
      <c r="N111" s="5">
        <v>110</v>
      </c>
      <c r="O111"/>
      <c r="P111" t="s">
        <v>107</v>
      </c>
      <c r="Q111" t="s">
        <v>483</v>
      </c>
      <c r="R111">
        <v>4028</v>
      </c>
      <c r="S111" s="5">
        <v>110</v>
      </c>
    </row>
    <row r="112" spans="1:19" x14ac:dyDescent="0.25">
      <c r="A112" t="s">
        <v>173</v>
      </c>
      <c r="B112" t="s">
        <v>487</v>
      </c>
      <c r="C112">
        <v>1039</v>
      </c>
      <c r="D112" s="5">
        <v>111</v>
      </c>
      <c r="E112"/>
      <c r="F112" t="s">
        <v>68</v>
      </c>
      <c r="G112" t="s">
        <v>484</v>
      </c>
      <c r="H112">
        <v>2063</v>
      </c>
      <c r="I112" s="5">
        <v>111</v>
      </c>
      <c r="K112" t="s">
        <v>515</v>
      </c>
      <c r="L112" t="s">
        <v>490</v>
      </c>
      <c r="M112">
        <v>3500</v>
      </c>
      <c r="N112" s="5">
        <v>111</v>
      </c>
      <c r="O112"/>
      <c r="P112" t="s">
        <v>105</v>
      </c>
      <c r="Q112" t="s">
        <v>483</v>
      </c>
      <c r="R112">
        <v>4023</v>
      </c>
      <c r="S112" s="5">
        <v>111</v>
      </c>
    </row>
    <row r="113" spans="1:19" x14ac:dyDescent="0.25">
      <c r="A113" t="s">
        <v>411</v>
      </c>
      <c r="B113" t="s">
        <v>487</v>
      </c>
      <c r="C113">
        <v>1058</v>
      </c>
      <c r="D113" s="5">
        <v>112</v>
      </c>
      <c r="E113"/>
      <c r="F113" t="s">
        <v>385</v>
      </c>
      <c r="G113" t="s">
        <v>484</v>
      </c>
      <c r="H113">
        <v>2013</v>
      </c>
      <c r="I113" s="5">
        <v>112</v>
      </c>
      <c r="K113" t="s">
        <v>226</v>
      </c>
      <c r="L113" t="s">
        <v>489</v>
      </c>
      <c r="M113">
        <v>3009</v>
      </c>
      <c r="N113" s="5">
        <v>112</v>
      </c>
      <c r="O113"/>
      <c r="P113" t="s">
        <v>146</v>
      </c>
      <c r="Q113" t="s">
        <v>483</v>
      </c>
      <c r="R113">
        <v>4097</v>
      </c>
      <c r="S113" s="5">
        <v>112</v>
      </c>
    </row>
    <row r="114" spans="1:19" x14ac:dyDescent="0.25">
      <c r="A114" t="s">
        <v>181</v>
      </c>
      <c r="B114" t="s">
        <v>487</v>
      </c>
      <c r="C114">
        <v>1048</v>
      </c>
      <c r="D114" s="5">
        <v>113</v>
      </c>
      <c r="E114"/>
      <c r="F114" t="s">
        <v>477</v>
      </c>
      <c r="G114" t="s">
        <v>485</v>
      </c>
      <c r="H114">
        <v>2527</v>
      </c>
      <c r="I114" s="5">
        <v>113</v>
      </c>
      <c r="K114" t="s">
        <v>498</v>
      </c>
      <c r="L114" t="s">
        <v>490</v>
      </c>
      <c r="M114">
        <v>3522</v>
      </c>
      <c r="N114" s="5">
        <v>113</v>
      </c>
      <c r="O114"/>
      <c r="P114" t="s">
        <v>528</v>
      </c>
      <c r="Q114" t="s">
        <v>488</v>
      </c>
      <c r="R114">
        <v>4503</v>
      </c>
      <c r="S114" s="5">
        <v>113</v>
      </c>
    </row>
    <row r="115" spans="1:19" x14ac:dyDescent="0.25">
      <c r="A115" t="s">
        <v>211</v>
      </c>
      <c r="B115" t="s">
        <v>487</v>
      </c>
      <c r="C115">
        <v>1090</v>
      </c>
      <c r="D115" s="5">
        <v>114</v>
      </c>
      <c r="E115"/>
      <c r="F115" t="s">
        <v>73</v>
      </c>
      <c r="G115" t="s">
        <v>484</v>
      </c>
      <c r="H115">
        <v>2070</v>
      </c>
      <c r="I115" s="5">
        <v>114</v>
      </c>
      <c r="K115" t="s">
        <v>227</v>
      </c>
      <c r="L115" t="s">
        <v>489</v>
      </c>
      <c r="M115">
        <v>3010</v>
      </c>
      <c r="N115" s="5">
        <v>114</v>
      </c>
      <c r="O115"/>
      <c r="P115" t="s">
        <v>273</v>
      </c>
      <c r="Q115" t="s">
        <v>483</v>
      </c>
      <c r="R115">
        <v>4031</v>
      </c>
      <c r="S115" s="5">
        <v>114</v>
      </c>
    </row>
    <row r="116" spans="1:19" x14ac:dyDescent="0.25">
      <c r="A116" t="s">
        <v>174</v>
      </c>
      <c r="B116" t="s">
        <v>487</v>
      </c>
      <c r="C116">
        <v>1040</v>
      </c>
      <c r="D116" s="5">
        <v>115</v>
      </c>
      <c r="E116"/>
      <c r="F116" t="s">
        <v>332</v>
      </c>
      <c r="G116" t="s">
        <v>484</v>
      </c>
      <c r="H116">
        <v>2055</v>
      </c>
      <c r="I116" s="5">
        <v>115</v>
      </c>
      <c r="K116" t="s">
        <v>312</v>
      </c>
      <c r="L116" t="s">
        <v>489</v>
      </c>
      <c r="M116">
        <v>3052</v>
      </c>
      <c r="N116" s="5">
        <v>115</v>
      </c>
      <c r="O116"/>
      <c r="P116" t="s">
        <v>374</v>
      </c>
      <c r="Q116" t="s">
        <v>483</v>
      </c>
      <c r="R116">
        <v>4026</v>
      </c>
      <c r="S116" s="5">
        <v>115</v>
      </c>
    </row>
    <row r="117" spans="1:19" x14ac:dyDescent="0.25">
      <c r="A117" t="s">
        <v>149</v>
      </c>
      <c r="B117" t="s">
        <v>487</v>
      </c>
      <c r="C117">
        <v>1000</v>
      </c>
      <c r="D117" s="5">
        <v>116</v>
      </c>
      <c r="E117"/>
      <c r="F117" t="s">
        <v>476</v>
      </c>
      <c r="G117" t="s">
        <v>485</v>
      </c>
      <c r="H117">
        <v>2510</v>
      </c>
      <c r="I117" s="5">
        <v>116</v>
      </c>
      <c r="K117" t="s">
        <v>261</v>
      </c>
      <c r="L117" t="s">
        <v>489</v>
      </c>
      <c r="M117">
        <v>3087</v>
      </c>
      <c r="N117" s="5">
        <v>116</v>
      </c>
      <c r="O117"/>
      <c r="P117" t="s">
        <v>406</v>
      </c>
      <c r="Q117" t="s">
        <v>483</v>
      </c>
      <c r="R117">
        <v>4019</v>
      </c>
      <c r="S117" s="5">
        <v>116</v>
      </c>
    </row>
    <row r="118" spans="1:19" x14ac:dyDescent="0.25">
      <c r="A118" t="s">
        <v>353</v>
      </c>
      <c r="B118" t="s">
        <v>487</v>
      </c>
      <c r="C118">
        <v>1064</v>
      </c>
      <c r="D118" s="5">
        <v>117</v>
      </c>
      <c r="E118"/>
      <c r="F118" t="s">
        <v>85</v>
      </c>
      <c r="G118" t="s">
        <v>484</v>
      </c>
      <c r="H118">
        <v>2090</v>
      </c>
      <c r="I118" s="5">
        <v>117</v>
      </c>
      <c r="K118" t="s">
        <v>293</v>
      </c>
      <c r="L118" t="s">
        <v>489</v>
      </c>
      <c r="M118">
        <v>3015</v>
      </c>
      <c r="N118" s="5">
        <v>117</v>
      </c>
      <c r="O118"/>
      <c r="P118" t="s">
        <v>116</v>
      </c>
      <c r="Q118" t="s">
        <v>483</v>
      </c>
      <c r="R118">
        <v>4043</v>
      </c>
      <c r="S118" s="5">
        <v>117</v>
      </c>
    </row>
    <row r="119" spans="1:19" x14ac:dyDescent="0.25">
      <c r="A119" t="s">
        <v>179</v>
      </c>
      <c r="B119" t="s">
        <v>487</v>
      </c>
      <c r="C119">
        <v>1045</v>
      </c>
      <c r="D119" s="5">
        <v>118</v>
      </c>
      <c r="E119"/>
      <c r="F119" t="s">
        <v>336</v>
      </c>
      <c r="G119" t="s">
        <v>484</v>
      </c>
      <c r="H119">
        <v>2079</v>
      </c>
      <c r="I119" s="5">
        <v>118</v>
      </c>
      <c r="K119" t="s">
        <v>236</v>
      </c>
      <c r="L119" t="s">
        <v>489</v>
      </c>
      <c r="M119">
        <v>3023</v>
      </c>
      <c r="N119" s="5">
        <v>118</v>
      </c>
      <c r="O119"/>
      <c r="P119" t="s">
        <v>529</v>
      </c>
      <c r="Q119" t="s">
        <v>488</v>
      </c>
      <c r="R119">
        <v>4529</v>
      </c>
      <c r="S119" s="5">
        <v>118</v>
      </c>
    </row>
    <row r="120" spans="1:19" x14ac:dyDescent="0.25">
      <c r="A120" t="s">
        <v>434</v>
      </c>
      <c r="B120" t="s">
        <v>486</v>
      </c>
      <c r="C120">
        <v>1506</v>
      </c>
      <c r="D120" s="5">
        <v>119</v>
      </c>
      <c r="E120"/>
      <c r="F120" t="s">
        <v>51</v>
      </c>
      <c r="G120" t="s">
        <v>484</v>
      </c>
      <c r="H120">
        <v>2041</v>
      </c>
      <c r="I120" s="5">
        <v>119</v>
      </c>
      <c r="K120" t="s">
        <v>310</v>
      </c>
      <c r="L120" t="s">
        <v>489</v>
      </c>
      <c r="M120">
        <v>3049</v>
      </c>
      <c r="N120" s="5">
        <v>119</v>
      </c>
      <c r="O120"/>
      <c r="P120" t="s">
        <v>548</v>
      </c>
      <c r="Q120" t="s">
        <v>488</v>
      </c>
      <c r="R120">
        <v>4524</v>
      </c>
      <c r="S120" s="5">
        <v>119</v>
      </c>
    </row>
    <row r="121" spans="1:19" x14ac:dyDescent="0.25">
      <c r="A121" t="s">
        <v>413</v>
      </c>
      <c r="B121" t="s">
        <v>487</v>
      </c>
      <c r="C121">
        <v>1092</v>
      </c>
      <c r="D121" s="5">
        <v>120</v>
      </c>
      <c r="E121"/>
      <c r="F121" t="s">
        <v>47</v>
      </c>
      <c r="G121" t="s">
        <v>484</v>
      </c>
      <c r="H121">
        <v>2034</v>
      </c>
      <c r="I121" s="5">
        <v>120</v>
      </c>
      <c r="K121" t="s">
        <v>229</v>
      </c>
      <c r="L121" t="s">
        <v>489</v>
      </c>
      <c r="M121">
        <v>3012</v>
      </c>
      <c r="N121" s="5">
        <v>120</v>
      </c>
      <c r="O121"/>
      <c r="P121" t="s">
        <v>113</v>
      </c>
      <c r="Q121" t="s">
        <v>483</v>
      </c>
      <c r="R121">
        <v>4039</v>
      </c>
      <c r="S121" s="5">
        <v>120</v>
      </c>
    </row>
    <row r="122" spans="1:19" x14ac:dyDescent="0.25">
      <c r="A122" t="s">
        <v>150</v>
      </c>
      <c r="B122" t="s">
        <v>487</v>
      </c>
      <c r="C122">
        <v>1001</v>
      </c>
      <c r="D122" s="5">
        <v>121</v>
      </c>
      <c r="E122"/>
      <c r="F122" t="s">
        <v>55</v>
      </c>
      <c r="G122" t="s">
        <v>484</v>
      </c>
      <c r="H122">
        <v>2045</v>
      </c>
      <c r="I122" s="5">
        <v>121</v>
      </c>
      <c r="K122" t="s">
        <v>260</v>
      </c>
      <c r="L122" t="s">
        <v>489</v>
      </c>
      <c r="M122">
        <v>3086</v>
      </c>
      <c r="N122" s="5">
        <v>121</v>
      </c>
      <c r="O122"/>
      <c r="P122" t="s">
        <v>134</v>
      </c>
      <c r="Q122" t="s">
        <v>483</v>
      </c>
      <c r="R122">
        <v>4078</v>
      </c>
      <c r="S122" s="5">
        <v>121</v>
      </c>
    </row>
    <row r="123" spans="1:19" x14ac:dyDescent="0.25">
      <c r="A123" t="s">
        <v>215</v>
      </c>
      <c r="B123" t="s">
        <v>487</v>
      </c>
      <c r="C123">
        <v>1097</v>
      </c>
      <c r="D123" s="5">
        <v>122</v>
      </c>
      <c r="E123"/>
      <c r="F123" t="s">
        <v>78</v>
      </c>
      <c r="G123" t="s">
        <v>484</v>
      </c>
      <c r="H123">
        <v>2081</v>
      </c>
      <c r="I123" s="5">
        <v>122</v>
      </c>
      <c r="K123" t="s">
        <v>222</v>
      </c>
      <c r="L123" t="s">
        <v>489</v>
      </c>
      <c r="M123">
        <v>3004</v>
      </c>
      <c r="N123" s="5">
        <v>122</v>
      </c>
      <c r="O123"/>
      <c r="P123" t="s">
        <v>142</v>
      </c>
      <c r="Q123" t="s">
        <v>483</v>
      </c>
      <c r="R123">
        <v>4091</v>
      </c>
      <c r="S123" s="5">
        <v>122</v>
      </c>
    </row>
    <row r="124" spans="1:19" x14ac:dyDescent="0.25">
      <c r="A124" t="s">
        <v>172</v>
      </c>
      <c r="B124" t="s">
        <v>487</v>
      </c>
      <c r="C124">
        <v>1034</v>
      </c>
      <c r="D124" s="5">
        <v>123</v>
      </c>
      <c r="E124"/>
      <c r="F124" t="s">
        <v>36</v>
      </c>
      <c r="G124" t="s">
        <v>484</v>
      </c>
      <c r="H124">
        <v>2015</v>
      </c>
      <c r="I124" s="5">
        <v>123</v>
      </c>
      <c r="K124" t="s">
        <v>244</v>
      </c>
      <c r="L124" t="s">
        <v>489</v>
      </c>
      <c r="M124">
        <v>3056</v>
      </c>
      <c r="N124" s="5">
        <v>123</v>
      </c>
      <c r="O124"/>
      <c r="P124" t="s">
        <v>532</v>
      </c>
      <c r="Q124" t="s">
        <v>488</v>
      </c>
      <c r="R124">
        <v>4506</v>
      </c>
      <c r="S124" s="5">
        <v>123</v>
      </c>
    </row>
    <row r="125" spans="1:19" x14ac:dyDescent="0.25">
      <c r="A125" t="s">
        <v>439</v>
      </c>
      <c r="B125" t="s">
        <v>486</v>
      </c>
      <c r="C125">
        <v>1513</v>
      </c>
      <c r="D125" s="5">
        <v>124</v>
      </c>
      <c r="E125"/>
      <c r="F125" t="s">
        <v>362</v>
      </c>
      <c r="G125" t="s">
        <v>484</v>
      </c>
      <c r="H125">
        <v>2053</v>
      </c>
      <c r="I125" s="5">
        <v>124</v>
      </c>
      <c r="K125" t="s">
        <v>380</v>
      </c>
      <c r="L125" t="s">
        <v>489</v>
      </c>
      <c r="M125">
        <v>3079</v>
      </c>
      <c r="N125" s="5">
        <v>124</v>
      </c>
      <c r="O125"/>
      <c r="P125" t="s">
        <v>539</v>
      </c>
      <c r="Q125" t="s">
        <v>488</v>
      </c>
      <c r="R125">
        <v>4510</v>
      </c>
      <c r="S125" s="5">
        <v>124</v>
      </c>
    </row>
    <row r="126" spans="1:19" x14ac:dyDescent="0.25">
      <c r="A126" t="s">
        <v>207</v>
      </c>
      <c r="B126" t="s">
        <v>487</v>
      </c>
      <c r="C126">
        <v>1085</v>
      </c>
      <c r="D126" s="5">
        <v>125</v>
      </c>
      <c r="E126"/>
      <c r="F126" t="s">
        <v>25</v>
      </c>
      <c r="G126" t="s">
        <v>484</v>
      </c>
      <c r="H126">
        <v>2003</v>
      </c>
      <c r="I126" s="5">
        <v>125</v>
      </c>
      <c r="K126" t="s">
        <v>267</v>
      </c>
      <c r="L126" t="s">
        <v>489</v>
      </c>
      <c r="M126">
        <v>3096</v>
      </c>
      <c r="N126" s="5">
        <v>125</v>
      </c>
      <c r="O126"/>
      <c r="P126" t="s">
        <v>127</v>
      </c>
      <c r="Q126" t="s">
        <v>483</v>
      </c>
      <c r="R126">
        <v>4068</v>
      </c>
      <c r="S126" s="5">
        <v>125</v>
      </c>
    </row>
    <row r="127" spans="1:19" x14ac:dyDescent="0.25">
      <c r="A127" t="s">
        <v>447</v>
      </c>
      <c r="B127" t="s">
        <v>486</v>
      </c>
      <c r="C127">
        <v>1507</v>
      </c>
      <c r="D127" s="5">
        <v>126</v>
      </c>
      <c r="E127"/>
      <c r="F127" t="s">
        <v>32</v>
      </c>
      <c r="G127" t="s">
        <v>484</v>
      </c>
      <c r="H127">
        <v>2009</v>
      </c>
      <c r="I127" s="5">
        <v>126</v>
      </c>
      <c r="K127" t="s">
        <v>506</v>
      </c>
      <c r="L127" t="s">
        <v>490</v>
      </c>
      <c r="M127">
        <v>3528</v>
      </c>
      <c r="N127" s="5">
        <v>126</v>
      </c>
      <c r="O127"/>
      <c r="P127" t="s">
        <v>148</v>
      </c>
      <c r="Q127" t="s">
        <v>483</v>
      </c>
      <c r="R127">
        <v>4099</v>
      </c>
      <c r="S127" s="5">
        <v>126</v>
      </c>
    </row>
    <row r="128" spans="1:19" x14ac:dyDescent="0.25">
      <c r="A128" t="s">
        <v>217</v>
      </c>
      <c r="B128" t="s">
        <v>487</v>
      </c>
      <c r="C128">
        <v>1099</v>
      </c>
      <c r="D128" s="5">
        <v>127</v>
      </c>
      <c r="E128"/>
      <c r="F128" t="s">
        <v>60</v>
      </c>
      <c r="G128" t="s">
        <v>484</v>
      </c>
      <c r="H128">
        <v>2050</v>
      </c>
      <c r="I128" s="5">
        <v>127</v>
      </c>
      <c r="K128" t="s">
        <v>225</v>
      </c>
      <c r="L128" t="s">
        <v>489</v>
      </c>
      <c r="M128">
        <v>3008</v>
      </c>
      <c r="N128" s="5">
        <v>127</v>
      </c>
      <c r="O128"/>
      <c r="P128" t="s">
        <v>404</v>
      </c>
      <c r="Q128" t="s">
        <v>483</v>
      </c>
      <c r="R128">
        <v>4033</v>
      </c>
      <c r="S128" s="5">
        <v>127</v>
      </c>
    </row>
    <row r="129" spans="1:19" x14ac:dyDescent="0.25">
      <c r="A129" t="s">
        <v>443</v>
      </c>
      <c r="B129" t="s">
        <v>486</v>
      </c>
      <c r="C129">
        <v>1519</v>
      </c>
      <c r="D129" s="5">
        <v>128</v>
      </c>
      <c r="E129"/>
      <c r="F129" t="s">
        <v>460</v>
      </c>
      <c r="G129" t="s">
        <v>485</v>
      </c>
      <c r="H129">
        <v>2508</v>
      </c>
      <c r="I129" s="5">
        <v>128</v>
      </c>
      <c r="K129" t="s">
        <v>496</v>
      </c>
      <c r="L129" t="s">
        <v>490</v>
      </c>
      <c r="M129">
        <v>3505</v>
      </c>
      <c r="N129" s="5">
        <v>128</v>
      </c>
      <c r="O129"/>
      <c r="P129" t="s">
        <v>104</v>
      </c>
      <c r="Q129" t="s">
        <v>483</v>
      </c>
      <c r="R129">
        <v>4017</v>
      </c>
      <c r="S129" s="5">
        <v>128</v>
      </c>
    </row>
    <row r="130" spans="1:19" x14ac:dyDescent="0.25">
      <c r="A130" t="s">
        <v>214</v>
      </c>
      <c r="B130" t="s">
        <v>487</v>
      </c>
      <c r="C130">
        <v>1096</v>
      </c>
      <c r="D130" s="5">
        <v>129</v>
      </c>
      <c r="E130"/>
      <c r="F130" t="s">
        <v>551</v>
      </c>
      <c r="G130" t="s">
        <v>484</v>
      </c>
      <c r="H130">
        <v>2052</v>
      </c>
      <c r="I130" s="5">
        <v>129</v>
      </c>
      <c r="K130" t="s">
        <v>319</v>
      </c>
      <c r="L130" t="s">
        <v>489</v>
      </c>
      <c r="M130">
        <v>3078</v>
      </c>
      <c r="N130" s="5">
        <v>129</v>
      </c>
      <c r="O130"/>
      <c r="P130" t="s">
        <v>121</v>
      </c>
      <c r="Q130" t="s">
        <v>483</v>
      </c>
      <c r="R130">
        <v>4052</v>
      </c>
      <c r="S130" s="5">
        <v>129</v>
      </c>
    </row>
    <row r="131" spans="1:19" x14ac:dyDescent="0.25">
      <c r="A131" t="s">
        <v>424</v>
      </c>
      <c r="B131" t="s">
        <v>486</v>
      </c>
      <c r="C131">
        <v>1528</v>
      </c>
      <c r="D131" s="5">
        <v>130</v>
      </c>
      <c r="E131"/>
      <c r="F131" t="s">
        <v>338</v>
      </c>
      <c r="G131" t="s">
        <v>484</v>
      </c>
      <c r="H131">
        <v>2084</v>
      </c>
      <c r="I131" s="5">
        <v>130</v>
      </c>
      <c r="K131" t="s">
        <v>324</v>
      </c>
      <c r="L131" t="s">
        <v>489</v>
      </c>
      <c r="M131">
        <v>3099</v>
      </c>
      <c r="N131" s="5">
        <v>130</v>
      </c>
      <c r="O131"/>
      <c r="P131" t="s">
        <v>401</v>
      </c>
      <c r="Q131" t="s">
        <v>483</v>
      </c>
      <c r="R131">
        <v>4042</v>
      </c>
      <c r="S131" s="5">
        <v>130</v>
      </c>
    </row>
    <row r="132" spans="1:19" x14ac:dyDescent="0.25">
      <c r="M132"/>
      <c r="O132"/>
    </row>
    <row r="133" spans="1:19" x14ac:dyDescent="0.25">
      <c r="M133"/>
      <c r="O133"/>
    </row>
    <row r="134" spans="1:19" x14ac:dyDescent="0.25">
      <c r="M134"/>
      <c r="O134"/>
    </row>
    <row r="135" spans="1:19" x14ac:dyDescent="0.25">
      <c r="M135"/>
      <c r="O135"/>
    </row>
    <row r="136" spans="1:19" x14ac:dyDescent="0.25">
      <c r="M136"/>
      <c r="O136"/>
    </row>
    <row r="137" spans="1:19" x14ac:dyDescent="0.25">
      <c r="M137"/>
      <c r="O137"/>
    </row>
    <row r="138" spans="1:19" x14ac:dyDescent="0.25">
      <c r="M138"/>
      <c r="O138"/>
    </row>
    <row r="139" spans="1:19" x14ac:dyDescent="0.25">
      <c r="M139"/>
      <c r="O139"/>
    </row>
    <row r="140" spans="1:19" x14ac:dyDescent="0.25">
      <c r="M140"/>
      <c r="O140"/>
    </row>
    <row r="141" spans="1:19" x14ac:dyDescent="0.25">
      <c r="M141"/>
      <c r="O141"/>
    </row>
    <row r="142" spans="1:19" x14ac:dyDescent="0.25">
      <c r="M142"/>
      <c r="O142"/>
    </row>
    <row r="143" spans="1:19" x14ac:dyDescent="0.25">
      <c r="M143"/>
      <c r="O143"/>
    </row>
    <row r="144" spans="1:19" x14ac:dyDescent="0.25">
      <c r="M144"/>
      <c r="O144"/>
    </row>
    <row r="145" spans="13:15" x14ac:dyDescent="0.25">
      <c r="M145"/>
      <c r="O145"/>
    </row>
    <row r="146" spans="13:15" x14ac:dyDescent="0.25">
      <c r="M146"/>
      <c r="O146"/>
    </row>
    <row r="147" spans="13:15" x14ac:dyDescent="0.25">
      <c r="M147"/>
      <c r="O147"/>
    </row>
  </sheetData>
  <conditionalFormatting sqref="A1">
    <cfRule type="duplicateValues" dxfId="29" priority="41"/>
  </conditionalFormatting>
  <conditionalFormatting sqref="A1">
    <cfRule type="duplicateValues" dxfId="28" priority="34"/>
    <cfRule type="duplicateValues" dxfId="27" priority="35"/>
  </conditionalFormatting>
  <conditionalFormatting sqref="A1">
    <cfRule type="duplicateValues" dxfId="26" priority="29"/>
  </conditionalFormatting>
  <conditionalFormatting sqref="A661:A1048576 A1">
    <cfRule type="duplicateValues" dxfId="25" priority="12"/>
  </conditionalFormatting>
  <conditionalFormatting sqref="A156:A1048576 A1 A132">
    <cfRule type="duplicateValues" dxfId="24" priority="6"/>
  </conditionalFormatting>
  <conditionalFormatting sqref="Q132 P1 Q144:Q1048576">
    <cfRule type="duplicateValues" dxfId="23" priority="4"/>
  </conditionalFormatting>
  <conditionalFormatting sqref="Q143 L144:L1048576 L132 K1">
    <cfRule type="duplicateValues" dxfId="22" priority="3"/>
  </conditionalFormatting>
  <conditionalFormatting sqref="Q132 P1 Q143:Q1048576">
    <cfRule type="duplicateValues" dxfId="21" priority="2"/>
  </conditionalFormatting>
  <conditionalFormatting sqref="A1">
    <cfRule type="duplicateValues" dxfId="20" priority="133"/>
  </conditionalFormatting>
  <conditionalFormatting sqref="A1">
    <cfRule type="duplicateValues" dxfId="19" priority="156"/>
  </conditionalFormatting>
  <conditionalFormatting sqref="F1:H1">
    <cfRule type="duplicateValues" dxfId="18" priority="234"/>
  </conditionalFormatting>
  <conditionalFormatting sqref="K1:N1">
    <cfRule type="duplicateValues" dxfId="17" priority="242"/>
  </conditionalFormatting>
  <conditionalFormatting sqref="K1:N1">
    <cfRule type="duplicateValues" dxfId="16" priority="244"/>
    <cfRule type="duplicateValues" dxfId="15" priority="245"/>
  </conditionalFormatting>
  <conditionalFormatting sqref="P1:S1">
    <cfRule type="duplicateValues" dxfId="14" priority="246"/>
  </conditionalFormatting>
  <conditionalFormatting sqref="A2:A131">
    <cfRule type="duplicateValues" dxfId="13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topLeftCell="A172" zoomScale="85" zoomScaleNormal="85" workbookViewId="0">
      <selection activeCell="L252" sqref="L252"/>
    </sheetView>
  </sheetViews>
  <sheetFormatPr baseColWidth="10" defaultRowHeight="15" x14ac:dyDescent="0.25"/>
  <cols>
    <col min="1" max="1" width="18.7109375" bestFit="1" customWidth="1"/>
    <col min="4" max="4" width="11.85546875" bestFit="1" customWidth="1"/>
    <col min="6" max="6" width="18.7109375" bestFit="1" customWidth="1"/>
  </cols>
  <sheetData>
    <row r="1" spans="1:15" x14ac:dyDescent="0.25">
      <c r="A1" s="5" t="s">
        <v>576</v>
      </c>
      <c r="B1" s="5" t="s">
        <v>420</v>
      </c>
      <c r="C1" s="5" t="s">
        <v>582</v>
      </c>
      <c r="D1" s="5" t="s">
        <v>581</v>
      </c>
      <c r="F1" s="5" t="s">
        <v>576</v>
      </c>
      <c r="G1" s="5" t="s">
        <v>420</v>
      </c>
      <c r="H1" s="5" t="s">
        <v>582</v>
      </c>
      <c r="I1" s="5" t="s">
        <v>581</v>
      </c>
      <c r="K1" s="5" t="s">
        <v>1</v>
      </c>
      <c r="L1" s="5" t="s">
        <v>420</v>
      </c>
      <c r="M1" s="5"/>
      <c r="N1" s="5" t="s">
        <v>1</v>
      </c>
      <c r="O1" s="5" t="s">
        <v>420</v>
      </c>
    </row>
    <row r="2" spans="1:15" x14ac:dyDescent="0.25">
      <c r="A2" s="5" t="s">
        <v>28</v>
      </c>
      <c r="B2" s="5" t="s">
        <v>484</v>
      </c>
      <c r="C2" s="5">
        <v>2006</v>
      </c>
      <c r="D2" s="5">
        <v>1</v>
      </c>
      <c r="F2" s="5" t="s">
        <v>219</v>
      </c>
      <c r="G2" s="5" t="s">
        <v>489</v>
      </c>
      <c r="H2" s="5">
        <v>3001</v>
      </c>
      <c r="I2" s="5">
        <v>1</v>
      </c>
      <c r="K2" s="5" t="s">
        <v>560</v>
      </c>
      <c r="L2" s="5" t="s">
        <v>559</v>
      </c>
      <c r="M2" s="5"/>
      <c r="N2" s="5" t="s">
        <v>565</v>
      </c>
      <c r="O2" s="5" t="s">
        <v>569</v>
      </c>
    </row>
    <row r="3" spans="1:15" x14ac:dyDescent="0.25">
      <c r="A3" s="5" t="s">
        <v>73</v>
      </c>
      <c r="B3" s="5" t="s">
        <v>484</v>
      </c>
      <c r="C3" s="5">
        <v>2070</v>
      </c>
      <c r="D3" s="5">
        <v>2</v>
      </c>
      <c r="F3" s="5" t="s">
        <v>230</v>
      </c>
      <c r="G3" s="5" t="s">
        <v>489</v>
      </c>
      <c r="H3" s="5">
        <v>3014</v>
      </c>
      <c r="I3" s="5">
        <v>2</v>
      </c>
      <c r="K3" s="5" t="s">
        <v>556</v>
      </c>
      <c r="L3" s="5" t="s">
        <v>559</v>
      </c>
      <c r="M3" s="5"/>
      <c r="N3" s="5" t="s">
        <v>570</v>
      </c>
      <c r="O3" s="5" t="s">
        <v>569</v>
      </c>
    </row>
    <row r="4" spans="1:15" x14ac:dyDescent="0.25">
      <c r="A4" s="5" t="s">
        <v>41</v>
      </c>
      <c r="B4" s="5" t="s">
        <v>484</v>
      </c>
      <c r="C4" s="5">
        <v>2021</v>
      </c>
      <c r="D4" s="5">
        <v>3</v>
      </c>
      <c r="F4" s="5" t="s">
        <v>278</v>
      </c>
      <c r="G4" s="5" t="s">
        <v>483</v>
      </c>
      <c r="H4" s="5">
        <v>4056</v>
      </c>
      <c r="I4" s="5">
        <v>3</v>
      </c>
      <c r="K4" s="5" t="s">
        <v>561</v>
      </c>
      <c r="L4" s="5" t="s">
        <v>559</v>
      </c>
      <c r="M4" s="5"/>
      <c r="N4" s="5" t="s">
        <v>568</v>
      </c>
      <c r="O4" s="5" t="s">
        <v>569</v>
      </c>
    </row>
    <row r="5" spans="1:15" x14ac:dyDescent="0.25">
      <c r="A5" s="5" t="s">
        <v>186</v>
      </c>
      <c r="B5" s="5" t="s">
        <v>487</v>
      </c>
      <c r="C5" s="5">
        <v>1056</v>
      </c>
      <c r="D5" s="5">
        <v>4</v>
      </c>
      <c r="F5" s="5" t="s">
        <v>400</v>
      </c>
      <c r="G5" s="5" t="s">
        <v>483</v>
      </c>
      <c r="H5" s="5">
        <v>4001</v>
      </c>
      <c r="I5" s="5">
        <v>4</v>
      </c>
      <c r="K5" s="5" t="s">
        <v>564</v>
      </c>
      <c r="L5" s="5" t="s">
        <v>559</v>
      </c>
      <c r="M5" s="5"/>
      <c r="N5" s="5" t="s">
        <v>571</v>
      </c>
      <c r="O5" s="5" t="s">
        <v>569</v>
      </c>
    </row>
    <row r="6" spans="1:15" x14ac:dyDescent="0.25">
      <c r="A6" s="5" t="s">
        <v>63</v>
      </c>
      <c r="B6" s="5" t="s">
        <v>484</v>
      </c>
      <c r="C6" s="5">
        <v>2057</v>
      </c>
      <c r="D6" s="5">
        <v>5</v>
      </c>
      <c r="F6" s="5" t="s">
        <v>136</v>
      </c>
      <c r="G6" s="5" t="s">
        <v>483</v>
      </c>
      <c r="H6" s="5">
        <v>4081</v>
      </c>
      <c r="I6" s="5">
        <v>5</v>
      </c>
      <c r="K6" s="5" t="s">
        <v>557</v>
      </c>
      <c r="L6" s="5" t="s">
        <v>559</v>
      </c>
      <c r="M6" s="5"/>
      <c r="N6" s="5" t="s">
        <v>574</v>
      </c>
      <c r="O6" s="5" t="s">
        <v>569</v>
      </c>
    </row>
    <row r="7" spans="1:15" x14ac:dyDescent="0.25">
      <c r="A7" s="5" t="s">
        <v>386</v>
      </c>
      <c r="B7" s="5" t="s">
        <v>484</v>
      </c>
      <c r="C7" s="5">
        <v>2075</v>
      </c>
      <c r="D7" s="5">
        <v>6</v>
      </c>
      <c r="F7" s="11" t="s">
        <v>322</v>
      </c>
      <c r="G7" s="11" t="s">
        <v>489</v>
      </c>
      <c r="H7" s="11">
        <v>3097</v>
      </c>
      <c r="I7" s="5">
        <v>6</v>
      </c>
      <c r="K7" s="5" t="s">
        <v>562</v>
      </c>
      <c r="L7" s="5" t="s">
        <v>559</v>
      </c>
      <c r="M7" s="5"/>
      <c r="N7" s="5" t="s">
        <v>575</v>
      </c>
      <c r="O7" s="5" t="s">
        <v>569</v>
      </c>
    </row>
    <row r="8" spans="1:15" x14ac:dyDescent="0.25">
      <c r="A8" s="5" t="s">
        <v>479</v>
      </c>
      <c r="B8" s="5" t="s">
        <v>485</v>
      </c>
      <c r="C8" s="5">
        <v>2528</v>
      </c>
      <c r="D8" s="5">
        <v>7</v>
      </c>
      <c r="F8" s="5" t="s">
        <v>132</v>
      </c>
      <c r="G8" s="5" t="s">
        <v>483</v>
      </c>
      <c r="H8" s="5">
        <v>4076</v>
      </c>
      <c r="I8" s="5">
        <v>7</v>
      </c>
      <c r="K8" s="5" t="s">
        <v>563</v>
      </c>
      <c r="L8" s="5" t="s">
        <v>559</v>
      </c>
      <c r="M8" s="5"/>
      <c r="N8" s="5" t="s">
        <v>572</v>
      </c>
      <c r="O8" s="5" t="s">
        <v>569</v>
      </c>
    </row>
    <row r="9" spans="1:15" x14ac:dyDescent="0.25">
      <c r="A9" s="5" t="s">
        <v>181</v>
      </c>
      <c r="B9" s="5" t="s">
        <v>487</v>
      </c>
      <c r="C9" s="5">
        <v>1048</v>
      </c>
      <c r="D9" s="5">
        <v>8</v>
      </c>
      <c r="F9" s="5" t="s">
        <v>513</v>
      </c>
      <c r="G9" s="5" t="s">
        <v>490</v>
      </c>
      <c r="H9" s="5">
        <v>3521</v>
      </c>
      <c r="I9" s="5">
        <v>8</v>
      </c>
      <c r="K9" s="5" t="s">
        <v>330</v>
      </c>
      <c r="L9" s="5" t="s">
        <v>559</v>
      </c>
      <c r="M9" s="5"/>
      <c r="N9" s="5" t="s">
        <v>573</v>
      </c>
      <c r="O9" s="5" t="s">
        <v>569</v>
      </c>
    </row>
    <row r="10" spans="1:15" x14ac:dyDescent="0.25">
      <c r="A10" s="5" t="s">
        <v>64</v>
      </c>
      <c r="B10" s="5" t="s">
        <v>484</v>
      </c>
      <c r="C10" s="5">
        <v>2058</v>
      </c>
      <c r="D10" s="5">
        <v>9</v>
      </c>
      <c r="F10" s="5" t="s">
        <v>526</v>
      </c>
      <c r="G10" s="5" t="s">
        <v>488</v>
      </c>
      <c r="H10" s="5">
        <v>4505</v>
      </c>
      <c r="I10" s="5">
        <v>9</v>
      </c>
      <c r="K10" s="5" t="s">
        <v>558</v>
      </c>
      <c r="L10" s="5" t="s">
        <v>559</v>
      </c>
      <c r="M10" s="5"/>
      <c r="N10" s="5" t="s">
        <v>567</v>
      </c>
      <c r="O10" s="5" t="s">
        <v>569</v>
      </c>
    </row>
    <row r="11" spans="1:15" x14ac:dyDescent="0.25">
      <c r="A11" s="5" t="s">
        <v>461</v>
      </c>
      <c r="B11" s="5" t="s">
        <v>485</v>
      </c>
      <c r="C11" s="5">
        <v>2520</v>
      </c>
      <c r="D11" s="5">
        <v>10</v>
      </c>
      <c r="F11" s="5" t="s">
        <v>237</v>
      </c>
      <c r="G11" s="5" t="s">
        <v>489</v>
      </c>
      <c r="H11" s="5">
        <v>3026</v>
      </c>
      <c r="I11" s="5">
        <v>10</v>
      </c>
      <c r="K11" s="5" t="s">
        <v>65</v>
      </c>
      <c r="L11" s="5" t="s">
        <v>559</v>
      </c>
      <c r="M11" s="5"/>
      <c r="N11" s="5" t="s">
        <v>566</v>
      </c>
      <c r="O11" s="5" t="s">
        <v>569</v>
      </c>
    </row>
    <row r="12" spans="1:15" x14ac:dyDescent="0.25">
      <c r="A12" s="5" t="s">
        <v>161</v>
      </c>
      <c r="B12" s="5" t="s">
        <v>487</v>
      </c>
      <c r="C12" s="5">
        <v>1018</v>
      </c>
      <c r="D12" s="5">
        <v>11</v>
      </c>
      <c r="F12" s="5" t="s">
        <v>122</v>
      </c>
      <c r="G12" s="5" t="s">
        <v>483</v>
      </c>
      <c r="H12" s="5">
        <v>4057</v>
      </c>
      <c r="I12" s="5">
        <v>11</v>
      </c>
    </row>
    <row r="13" spans="1:15" x14ac:dyDescent="0.25">
      <c r="A13" s="5" t="s">
        <v>35</v>
      </c>
      <c r="B13" s="5" t="s">
        <v>484</v>
      </c>
      <c r="C13" s="5">
        <v>2014</v>
      </c>
      <c r="D13" s="5">
        <v>12</v>
      </c>
      <c r="F13" s="5" t="s">
        <v>391</v>
      </c>
      <c r="G13" s="5" t="s">
        <v>489</v>
      </c>
      <c r="H13" s="5">
        <v>3036</v>
      </c>
      <c r="I13" s="5">
        <v>12</v>
      </c>
    </row>
    <row r="14" spans="1:15" x14ac:dyDescent="0.25">
      <c r="A14" s="5" t="s">
        <v>429</v>
      </c>
      <c r="B14" s="5" t="s">
        <v>486</v>
      </c>
      <c r="C14" s="5">
        <v>1524</v>
      </c>
      <c r="D14" s="5">
        <v>13</v>
      </c>
      <c r="F14" s="5" t="s">
        <v>524</v>
      </c>
      <c r="G14" s="5" t="s">
        <v>488</v>
      </c>
      <c r="H14" s="5">
        <v>4508</v>
      </c>
      <c r="I14" s="5">
        <v>13</v>
      </c>
    </row>
    <row r="15" spans="1:15" x14ac:dyDescent="0.25">
      <c r="A15" s="5" t="s">
        <v>468</v>
      </c>
      <c r="B15" s="5" t="s">
        <v>485</v>
      </c>
      <c r="C15" s="5">
        <v>2518</v>
      </c>
      <c r="D15" s="5">
        <v>14</v>
      </c>
      <c r="F15" s="5" t="s">
        <v>147</v>
      </c>
      <c r="G15" s="5" t="s">
        <v>483</v>
      </c>
      <c r="H15" s="5">
        <v>4098</v>
      </c>
      <c r="I15" s="5">
        <v>14</v>
      </c>
    </row>
    <row r="16" spans="1:15" x14ac:dyDescent="0.25">
      <c r="A16" s="5" t="s">
        <v>24</v>
      </c>
      <c r="B16" s="5" t="s">
        <v>484</v>
      </c>
      <c r="C16" s="5">
        <v>2002</v>
      </c>
      <c r="D16" s="5">
        <v>15</v>
      </c>
      <c r="F16" s="5" t="s">
        <v>533</v>
      </c>
      <c r="G16" s="5" t="s">
        <v>488</v>
      </c>
      <c r="H16" s="5">
        <v>4515</v>
      </c>
      <c r="I16" s="5">
        <v>15</v>
      </c>
    </row>
    <row r="17" spans="1:9" x14ac:dyDescent="0.25">
      <c r="A17" s="5" t="s">
        <v>149</v>
      </c>
      <c r="B17" s="5" t="s">
        <v>487</v>
      </c>
      <c r="C17" s="5">
        <v>1000</v>
      </c>
      <c r="D17" s="5">
        <v>16</v>
      </c>
      <c r="F17" s="5" t="s">
        <v>310</v>
      </c>
      <c r="G17" s="5" t="s">
        <v>489</v>
      </c>
      <c r="H17" s="5">
        <v>3049</v>
      </c>
      <c r="I17" s="5">
        <v>16</v>
      </c>
    </row>
    <row r="18" spans="1:9" x14ac:dyDescent="0.25">
      <c r="A18" s="5" t="s">
        <v>363</v>
      </c>
      <c r="B18" s="5" t="s">
        <v>484</v>
      </c>
      <c r="C18" s="5">
        <v>2069</v>
      </c>
      <c r="D18" s="5">
        <v>17</v>
      </c>
      <c r="F18" s="5" t="s">
        <v>523</v>
      </c>
      <c r="G18" s="5" t="s">
        <v>488</v>
      </c>
      <c r="H18" s="5">
        <v>4504</v>
      </c>
      <c r="I18" s="5">
        <v>17</v>
      </c>
    </row>
    <row r="19" spans="1:9" x14ac:dyDescent="0.25">
      <c r="A19" s="5" t="s">
        <v>344</v>
      </c>
      <c r="B19" s="5" t="s">
        <v>487</v>
      </c>
      <c r="C19" s="5">
        <v>1017</v>
      </c>
      <c r="D19" s="5">
        <v>18</v>
      </c>
      <c r="F19" s="5" t="s">
        <v>268</v>
      </c>
      <c r="G19" s="5" t="s">
        <v>483</v>
      </c>
      <c r="H19" s="5">
        <v>4009</v>
      </c>
      <c r="I19" s="5">
        <v>18</v>
      </c>
    </row>
    <row r="20" spans="1:9" x14ac:dyDescent="0.25">
      <c r="A20" s="5" t="s">
        <v>207</v>
      </c>
      <c r="B20" s="5" t="s">
        <v>487</v>
      </c>
      <c r="C20" s="5">
        <v>1085</v>
      </c>
      <c r="D20" s="5">
        <v>19</v>
      </c>
      <c r="F20" s="5" t="s">
        <v>226</v>
      </c>
      <c r="G20" s="5" t="s">
        <v>489</v>
      </c>
      <c r="H20" s="5">
        <v>3009</v>
      </c>
      <c r="I20" s="5">
        <v>19</v>
      </c>
    </row>
    <row r="21" spans="1:9" x14ac:dyDescent="0.25">
      <c r="A21" s="5" t="s">
        <v>168</v>
      </c>
      <c r="B21" s="5" t="s">
        <v>487</v>
      </c>
      <c r="C21" s="5">
        <v>1026</v>
      </c>
      <c r="D21" s="5">
        <v>20</v>
      </c>
      <c r="F21" s="5" t="s">
        <v>509</v>
      </c>
      <c r="G21" s="5" t="s">
        <v>490</v>
      </c>
      <c r="H21" s="5">
        <v>3504</v>
      </c>
      <c r="I21" s="5">
        <v>20</v>
      </c>
    </row>
    <row r="22" spans="1:9" x14ac:dyDescent="0.25">
      <c r="A22" s="5" t="s">
        <v>29</v>
      </c>
      <c r="B22" s="5" t="s">
        <v>484</v>
      </c>
      <c r="C22" s="5">
        <v>2007</v>
      </c>
      <c r="D22" s="5">
        <v>21</v>
      </c>
      <c r="F22" s="5" t="s">
        <v>259</v>
      </c>
      <c r="G22" s="5" t="s">
        <v>489</v>
      </c>
      <c r="H22" s="5">
        <v>3084</v>
      </c>
      <c r="I22" s="5">
        <v>21</v>
      </c>
    </row>
    <row r="23" spans="1:9" x14ac:dyDescent="0.25">
      <c r="A23" s="5" t="s">
        <v>471</v>
      </c>
      <c r="B23" s="5" t="s">
        <v>485</v>
      </c>
      <c r="C23" s="5">
        <v>2526</v>
      </c>
      <c r="D23" s="5">
        <v>22</v>
      </c>
      <c r="F23" s="5" t="s">
        <v>500</v>
      </c>
      <c r="G23" s="5" t="s">
        <v>490</v>
      </c>
      <c r="H23" s="5">
        <v>3516</v>
      </c>
      <c r="I23" s="5">
        <v>22</v>
      </c>
    </row>
    <row r="24" spans="1:9" x14ac:dyDescent="0.25">
      <c r="A24" s="5" t="s">
        <v>328</v>
      </c>
      <c r="B24" s="5" t="s">
        <v>484</v>
      </c>
      <c r="C24" s="5">
        <v>2025</v>
      </c>
      <c r="D24" s="5">
        <v>23</v>
      </c>
      <c r="F24" s="5" t="s">
        <v>416</v>
      </c>
      <c r="G24" s="5" t="s">
        <v>483</v>
      </c>
      <c r="H24" s="5">
        <v>4025</v>
      </c>
      <c r="I24" s="5">
        <v>23</v>
      </c>
    </row>
    <row r="25" spans="1:9" x14ac:dyDescent="0.25">
      <c r="A25" s="5" t="s">
        <v>162</v>
      </c>
      <c r="B25" s="5" t="s">
        <v>487</v>
      </c>
      <c r="C25" s="5">
        <v>1019</v>
      </c>
      <c r="D25" s="5">
        <v>24</v>
      </c>
      <c r="F25" s="5" t="s">
        <v>510</v>
      </c>
      <c r="G25" s="5" t="s">
        <v>490</v>
      </c>
      <c r="H25" s="5">
        <v>3502</v>
      </c>
      <c r="I25" s="5">
        <v>24</v>
      </c>
    </row>
    <row r="26" spans="1:9" x14ac:dyDescent="0.25">
      <c r="A26" s="5" t="s">
        <v>426</v>
      </c>
      <c r="B26" s="5" t="s">
        <v>486</v>
      </c>
      <c r="C26" s="5">
        <v>1514</v>
      </c>
      <c r="D26" s="5">
        <v>25</v>
      </c>
      <c r="F26" s="5" t="s">
        <v>279</v>
      </c>
      <c r="G26" s="5" t="s">
        <v>483</v>
      </c>
      <c r="H26" s="5">
        <v>4054</v>
      </c>
      <c r="I26" s="5">
        <v>25</v>
      </c>
    </row>
    <row r="27" spans="1:9" x14ac:dyDescent="0.25">
      <c r="A27" s="5" t="s">
        <v>414</v>
      </c>
      <c r="B27" s="5" t="s">
        <v>487</v>
      </c>
      <c r="C27" s="5">
        <v>1031</v>
      </c>
      <c r="D27" s="5">
        <v>26</v>
      </c>
      <c r="F27" s="5" t="s">
        <v>403</v>
      </c>
      <c r="G27" s="5" t="s">
        <v>483</v>
      </c>
      <c r="H27" s="5">
        <v>4050</v>
      </c>
      <c r="I27" s="5">
        <v>26</v>
      </c>
    </row>
    <row r="28" spans="1:9" x14ac:dyDescent="0.25">
      <c r="A28" s="5" t="s">
        <v>33</v>
      </c>
      <c r="B28" s="5" t="s">
        <v>484</v>
      </c>
      <c r="C28" s="5">
        <v>2011</v>
      </c>
      <c r="D28" s="5">
        <v>27</v>
      </c>
      <c r="F28" s="5" t="s">
        <v>294</v>
      </c>
      <c r="G28" s="5" t="s">
        <v>489</v>
      </c>
      <c r="H28" s="5">
        <v>3019</v>
      </c>
      <c r="I28" s="5">
        <v>27</v>
      </c>
    </row>
    <row r="29" spans="1:9" x14ac:dyDescent="0.25">
      <c r="A29" s="5" t="s">
        <v>49</v>
      </c>
      <c r="B29" s="5" t="s">
        <v>484</v>
      </c>
      <c r="C29" s="5">
        <v>2037</v>
      </c>
      <c r="D29" s="5">
        <v>28</v>
      </c>
      <c r="F29" s="5" t="s">
        <v>306</v>
      </c>
      <c r="G29" s="5" t="s">
        <v>489</v>
      </c>
      <c r="H29" s="5">
        <v>3044</v>
      </c>
      <c r="I29" s="5">
        <v>28</v>
      </c>
    </row>
    <row r="30" spans="1:9" x14ac:dyDescent="0.25">
      <c r="A30" s="5" t="s">
        <v>449</v>
      </c>
      <c r="B30" s="5" t="s">
        <v>486</v>
      </c>
      <c r="C30" s="5">
        <v>1517</v>
      </c>
      <c r="D30" s="5">
        <v>29</v>
      </c>
      <c r="F30" s="5" t="s">
        <v>544</v>
      </c>
      <c r="G30" s="5" t="s">
        <v>488</v>
      </c>
      <c r="H30" s="5">
        <v>4522</v>
      </c>
      <c r="I30" s="5">
        <v>29</v>
      </c>
    </row>
    <row r="31" spans="1:9" x14ac:dyDescent="0.25">
      <c r="A31" s="5" t="s">
        <v>480</v>
      </c>
      <c r="B31" s="5" t="s">
        <v>485</v>
      </c>
      <c r="C31" s="5">
        <v>2507</v>
      </c>
      <c r="D31" s="5">
        <v>30</v>
      </c>
      <c r="F31" s="5" t="s">
        <v>260</v>
      </c>
      <c r="G31" s="5" t="s">
        <v>489</v>
      </c>
      <c r="H31" s="5">
        <v>3086</v>
      </c>
      <c r="I31" s="5">
        <v>30</v>
      </c>
    </row>
    <row r="32" spans="1:9" x14ac:dyDescent="0.25">
      <c r="A32" s="5" t="s">
        <v>419</v>
      </c>
      <c r="B32" s="5" t="s">
        <v>484</v>
      </c>
      <c r="C32" s="5">
        <v>2059</v>
      </c>
      <c r="D32" s="5">
        <v>31</v>
      </c>
      <c r="F32" s="5" t="s">
        <v>313</v>
      </c>
      <c r="G32" s="5" t="s">
        <v>489</v>
      </c>
      <c r="H32" s="5">
        <v>3058</v>
      </c>
      <c r="I32" s="5">
        <v>31</v>
      </c>
    </row>
    <row r="33" spans="1:9" x14ac:dyDescent="0.25">
      <c r="A33" s="5" t="s">
        <v>26</v>
      </c>
      <c r="B33" s="5" t="s">
        <v>484</v>
      </c>
      <c r="C33" s="5">
        <v>2004</v>
      </c>
      <c r="D33" s="5">
        <v>32</v>
      </c>
      <c r="F33" s="5" t="s">
        <v>277</v>
      </c>
      <c r="G33" s="5" t="s">
        <v>483</v>
      </c>
      <c r="H33" s="5">
        <v>4053</v>
      </c>
      <c r="I33" s="5">
        <v>32</v>
      </c>
    </row>
    <row r="34" spans="1:9" x14ac:dyDescent="0.25">
      <c r="A34" s="5" t="s">
        <v>437</v>
      </c>
      <c r="B34" s="5" t="s">
        <v>486</v>
      </c>
      <c r="C34" s="5">
        <v>1511</v>
      </c>
      <c r="D34" s="5">
        <v>33</v>
      </c>
      <c r="F34" s="5" t="s">
        <v>286</v>
      </c>
      <c r="G34" s="5" t="s">
        <v>483</v>
      </c>
      <c r="H34" s="5">
        <v>4073</v>
      </c>
      <c r="I34" s="5">
        <v>33</v>
      </c>
    </row>
    <row r="35" spans="1:9" x14ac:dyDescent="0.25">
      <c r="A35" s="5" t="s">
        <v>337</v>
      </c>
      <c r="B35" s="5" t="s">
        <v>484</v>
      </c>
      <c r="C35" s="5">
        <v>2082</v>
      </c>
      <c r="D35" s="5">
        <v>34</v>
      </c>
      <c r="F35" s="5" t="s">
        <v>257</v>
      </c>
      <c r="G35" s="5" t="s">
        <v>489</v>
      </c>
      <c r="H35" s="5">
        <v>3082</v>
      </c>
      <c r="I35" s="5">
        <v>34</v>
      </c>
    </row>
    <row r="36" spans="1:9" x14ac:dyDescent="0.25">
      <c r="A36" s="5" t="s">
        <v>184</v>
      </c>
      <c r="B36" s="5" t="s">
        <v>487</v>
      </c>
      <c r="C36" s="5">
        <v>1053</v>
      </c>
      <c r="D36" s="5">
        <v>35</v>
      </c>
      <c r="F36" s="5" t="s">
        <v>418</v>
      </c>
      <c r="G36" s="5" t="s">
        <v>483</v>
      </c>
      <c r="H36" s="5">
        <v>4074</v>
      </c>
      <c r="I36" s="5">
        <v>35</v>
      </c>
    </row>
    <row r="37" spans="1:9" x14ac:dyDescent="0.25">
      <c r="A37" s="5" t="s">
        <v>167</v>
      </c>
      <c r="B37" s="5" t="s">
        <v>487</v>
      </c>
      <c r="C37" s="5">
        <v>1024</v>
      </c>
      <c r="D37" s="5">
        <v>36</v>
      </c>
      <c r="F37" s="5" t="s">
        <v>123</v>
      </c>
      <c r="G37" s="5" t="s">
        <v>483</v>
      </c>
      <c r="H37" s="5">
        <v>4059</v>
      </c>
      <c r="I37" s="5">
        <v>36</v>
      </c>
    </row>
    <row r="38" spans="1:9" x14ac:dyDescent="0.25">
      <c r="A38" s="5" t="s">
        <v>436</v>
      </c>
      <c r="B38" s="5" t="s">
        <v>486</v>
      </c>
      <c r="C38" s="5">
        <v>1504</v>
      </c>
      <c r="D38" s="5">
        <v>37</v>
      </c>
      <c r="F38" s="5" t="s">
        <v>94</v>
      </c>
      <c r="G38" s="5" t="s">
        <v>483</v>
      </c>
      <c r="H38" s="5">
        <v>4004</v>
      </c>
      <c r="I38" s="5">
        <v>37</v>
      </c>
    </row>
    <row r="39" spans="1:9" x14ac:dyDescent="0.25">
      <c r="A39" s="5" t="s">
        <v>470</v>
      </c>
      <c r="B39" s="5" t="s">
        <v>485</v>
      </c>
      <c r="C39" s="5">
        <v>2514</v>
      </c>
      <c r="D39" s="5">
        <v>38</v>
      </c>
      <c r="F39" s="5" t="s">
        <v>548</v>
      </c>
      <c r="G39" s="5" t="s">
        <v>488</v>
      </c>
      <c r="H39" s="5">
        <v>4524</v>
      </c>
      <c r="I39" s="5">
        <v>38</v>
      </c>
    </row>
    <row r="40" spans="1:9" x14ac:dyDescent="0.25">
      <c r="A40" s="5" t="s">
        <v>86</v>
      </c>
      <c r="B40" s="5" t="s">
        <v>484</v>
      </c>
      <c r="C40" s="5">
        <v>2091</v>
      </c>
      <c r="D40" s="5">
        <v>39</v>
      </c>
      <c r="F40" s="5" t="s">
        <v>316</v>
      </c>
      <c r="G40" s="5" t="s">
        <v>489</v>
      </c>
      <c r="H40" s="5">
        <v>3067</v>
      </c>
      <c r="I40" s="5">
        <v>39</v>
      </c>
    </row>
    <row r="41" spans="1:9" x14ac:dyDescent="0.25">
      <c r="A41" s="5" t="s">
        <v>551</v>
      </c>
      <c r="B41" s="5" t="s">
        <v>484</v>
      </c>
      <c r="C41" s="5">
        <v>2052</v>
      </c>
      <c r="D41" s="5">
        <v>40</v>
      </c>
      <c r="F41" s="5" t="s">
        <v>506</v>
      </c>
      <c r="G41" s="5" t="s">
        <v>490</v>
      </c>
      <c r="H41" s="5">
        <v>3528</v>
      </c>
      <c r="I41" s="5">
        <v>40</v>
      </c>
    </row>
    <row r="42" spans="1:9" x14ac:dyDescent="0.25">
      <c r="A42" s="5" t="s">
        <v>349</v>
      </c>
      <c r="B42" s="5" t="s">
        <v>487</v>
      </c>
      <c r="C42" s="5">
        <v>1047</v>
      </c>
      <c r="D42" s="5">
        <v>41</v>
      </c>
      <c r="F42" s="5" t="s">
        <v>269</v>
      </c>
      <c r="G42" s="5" t="s">
        <v>483</v>
      </c>
      <c r="H42" s="5">
        <v>4020</v>
      </c>
      <c r="I42" s="5">
        <v>41</v>
      </c>
    </row>
    <row r="43" spans="1:9" x14ac:dyDescent="0.25">
      <c r="A43" s="5" t="s">
        <v>431</v>
      </c>
      <c r="B43" s="5" t="s">
        <v>486</v>
      </c>
      <c r="C43" s="5">
        <v>1509</v>
      </c>
      <c r="D43" s="5">
        <v>42</v>
      </c>
      <c r="F43" s="5" t="s">
        <v>527</v>
      </c>
      <c r="G43" s="5" t="s">
        <v>488</v>
      </c>
      <c r="H43" s="5">
        <v>4512</v>
      </c>
      <c r="I43" s="5">
        <v>42</v>
      </c>
    </row>
    <row r="44" spans="1:9" x14ac:dyDescent="0.25">
      <c r="A44" s="5" t="s">
        <v>57</v>
      </c>
      <c r="B44" s="5" t="s">
        <v>484</v>
      </c>
      <c r="C44" s="5">
        <v>2047</v>
      </c>
      <c r="D44" s="5">
        <v>43</v>
      </c>
      <c r="F44" s="5" t="s">
        <v>245</v>
      </c>
      <c r="G44" s="5" t="s">
        <v>489</v>
      </c>
      <c r="H44" s="5">
        <v>3059</v>
      </c>
      <c r="I44" s="5">
        <v>43</v>
      </c>
    </row>
    <row r="45" spans="1:9" x14ac:dyDescent="0.25">
      <c r="A45" s="5" t="s">
        <v>362</v>
      </c>
      <c r="B45" s="5" t="s">
        <v>484</v>
      </c>
      <c r="C45" s="5">
        <v>2053</v>
      </c>
      <c r="D45" s="5">
        <v>44</v>
      </c>
      <c r="F45" s="5" t="s">
        <v>283</v>
      </c>
      <c r="G45" s="5" t="s">
        <v>483</v>
      </c>
      <c r="H45" s="5">
        <v>4064</v>
      </c>
      <c r="I45" s="5">
        <v>44</v>
      </c>
    </row>
    <row r="46" spans="1:9" x14ac:dyDescent="0.25">
      <c r="A46" s="5" t="s">
        <v>452</v>
      </c>
      <c r="B46" s="5" t="s">
        <v>486</v>
      </c>
      <c r="C46" s="5">
        <v>1525</v>
      </c>
      <c r="D46" s="5">
        <v>45</v>
      </c>
      <c r="F46" s="5" t="s">
        <v>534</v>
      </c>
      <c r="G46" s="5" t="s">
        <v>488</v>
      </c>
      <c r="H46" s="5">
        <v>4500</v>
      </c>
      <c r="I46" s="5">
        <v>45</v>
      </c>
    </row>
    <row r="47" spans="1:9" x14ac:dyDescent="0.25">
      <c r="A47" s="5" t="s">
        <v>469</v>
      </c>
      <c r="B47" s="5" t="s">
        <v>485</v>
      </c>
      <c r="C47" s="5">
        <v>2517</v>
      </c>
      <c r="D47" s="5">
        <v>46</v>
      </c>
      <c r="F47" s="5" t="s">
        <v>114</v>
      </c>
      <c r="G47" s="5" t="s">
        <v>483</v>
      </c>
      <c r="H47" s="5">
        <v>4040</v>
      </c>
      <c r="I47" s="5">
        <v>46</v>
      </c>
    </row>
    <row r="48" spans="1:9" x14ac:dyDescent="0.25">
      <c r="A48" s="5" t="s">
        <v>164</v>
      </c>
      <c r="B48" s="5" t="s">
        <v>487</v>
      </c>
      <c r="C48" s="5">
        <v>1021</v>
      </c>
      <c r="D48" s="5">
        <v>47</v>
      </c>
      <c r="F48" s="5" t="s">
        <v>398</v>
      </c>
      <c r="G48" s="5" t="s">
        <v>483</v>
      </c>
      <c r="H48" s="5">
        <v>4071</v>
      </c>
      <c r="I48" s="5">
        <v>47</v>
      </c>
    </row>
    <row r="49" spans="1:9" x14ac:dyDescent="0.25">
      <c r="A49" s="5" t="s">
        <v>187</v>
      </c>
      <c r="B49" s="5" t="s">
        <v>487</v>
      </c>
      <c r="C49" s="5">
        <v>1059</v>
      </c>
      <c r="D49" s="5">
        <v>48</v>
      </c>
      <c r="F49" s="5" t="s">
        <v>531</v>
      </c>
      <c r="G49" s="5" t="s">
        <v>488</v>
      </c>
      <c r="H49" s="5">
        <v>4516</v>
      </c>
      <c r="I49" s="5">
        <v>48</v>
      </c>
    </row>
    <row r="50" spans="1:9" x14ac:dyDescent="0.25">
      <c r="A50" s="5" t="s">
        <v>80</v>
      </c>
      <c r="B50" s="5" t="s">
        <v>484</v>
      </c>
      <c r="C50" s="5">
        <v>2085</v>
      </c>
      <c r="D50" s="5">
        <v>49</v>
      </c>
      <c r="F50" s="5" t="s">
        <v>545</v>
      </c>
      <c r="G50" s="5" t="s">
        <v>488</v>
      </c>
      <c r="H50" s="5">
        <v>4525</v>
      </c>
      <c r="I50" s="5">
        <v>49</v>
      </c>
    </row>
    <row r="51" spans="1:9" x14ac:dyDescent="0.25">
      <c r="A51" s="5" t="s">
        <v>430</v>
      </c>
      <c r="B51" s="5" t="s">
        <v>486</v>
      </c>
      <c r="C51" s="5">
        <v>1500</v>
      </c>
      <c r="D51" s="5">
        <v>50</v>
      </c>
      <c r="F51" s="5" t="s">
        <v>125</v>
      </c>
      <c r="G51" s="5" t="s">
        <v>483</v>
      </c>
      <c r="H51" s="5">
        <v>4063</v>
      </c>
      <c r="I51" s="5">
        <v>50</v>
      </c>
    </row>
    <row r="52" spans="1:9" x14ac:dyDescent="0.25">
      <c r="A52" s="5" t="s">
        <v>359</v>
      </c>
      <c r="B52" s="5" t="s">
        <v>484</v>
      </c>
      <c r="C52" s="5">
        <v>2024</v>
      </c>
      <c r="D52" s="5">
        <v>51</v>
      </c>
      <c r="F52" s="5" t="s">
        <v>376</v>
      </c>
      <c r="G52" s="5" t="s">
        <v>483</v>
      </c>
      <c r="H52" s="5">
        <v>4094</v>
      </c>
      <c r="I52" s="5">
        <v>51</v>
      </c>
    </row>
    <row r="53" spans="1:9" x14ac:dyDescent="0.25">
      <c r="A53" s="5" t="s">
        <v>409</v>
      </c>
      <c r="B53" s="5" t="s">
        <v>487</v>
      </c>
      <c r="C53" s="5">
        <v>1013</v>
      </c>
      <c r="D53" s="5">
        <v>52</v>
      </c>
      <c r="F53" s="5" t="s">
        <v>261</v>
      </c>
      <c r="G53" s="5" t="s">
        <v>489</v>
      </c>
      <c r="H53" s="5">
        <v>3087</v>
      </c>
      <c r="I53" s="5">
        <v>52</v>
      </c>
    </row>
    <row r="54" spans="1:9" x14ac:dyDescent="0.25">
      <c r="A54" s="5" t="s">
        <v>477</v>
      </c>
      <c r="B54" s="5" t="s">
        <v>485</v>
      </c>
      <c r="C54" s="5">
        <v>2527</v>
      </c>
      <c r="D54" s="5">
        <v>53</v>
      </c>
      <c r="F54" s="5" t="s">
        <v>266</v>
      </c>
      <c r="G54" s="5" t="s">
        <v>489</v>
      </c>
      <c r="H54" s="5">
        <v>3095</v>
      </c>
      <c r="I54" s="5">
        <v>53</v>
      </c>
    </row>
    <row r="55" spans="1:9" x14ac:dyDescent="0.25">
      <c r="A55" s="5" t="s">
        <v>339</v>
      </c>
      <c r="B55" s="5" t="s">
        <v>484</v>
      </c>
      <c r="C55" s="5">
        <v>2094</v>
      </c>
      <c r="D55" s="5">
        <v>54</v>
      </c>
      <c r="F55" s="5" t="s">
        <v>224</v>
      </c>
      <c r="G55" s="5" t="s">
        <v>489</v>
      </c>
      <c r="H55" s="5">
        <v>3006</v>
      </c>
      <c r="I55" s="5">
        <v>54</v>
      </c>
    </row>
    <row r="56" spans="1:9" x14ac:dyDescent="0.25">
      <c r="A56" s="5" t="s">
        <v>441</v>
      </c>
      <c r="B56" s="5" t="s">
        <v>486</v>
      </c>
      <c r="C56" s="5">
        <v>1512</v>
      </c>
      <c r="D56" s="5">
        <v>55</v>
      </c>
      <c r="F56" s="5" t="s">
        <v>93</v>
      </c>
      <c r="G56" s="5" t="s">
        <v>483</v>
      </c>
      <c r="H56" s="5">
        <v>4003</v>
      </c>
      <c r="I56" s="5">
        <v>55</v>
      </c>
    </row>
    <row r="57" spans="1:9" x14ac:dyDescent="0.25">
      <c r="A57" s="5" t="s">
        <v>390</v>
      </c>
      <c r="B57" s="5" t="s">
        <v>484</v>
      </c>
      <c r="C57" s="5">
        <v>2056</v>
      </c>
      <c r="D57" s="5">
        <v>56</v>
      </c>
      <c r="F57" s="5" t="s">
        <v>396</v>
      </c>
      <c r="G57" s="5" t="s">
        <v>483</v>
      </c>
      <c r="H57" s="5">
        <v>4000</v>
      </c>
      <c r="I57" s="5">
        <v>56</v>
      </c>
    </row>
    <row r="58" spans="1:9" x14ac:dyDescent="0.25">
      <c r="A58" s="5" t="s">
        <v>197</v>
      </c>
      <c r="B58" s="5" t="s">
        <v>487</v>
      </c>
      <c r="C58" s="5">
        <v>1074</v>
      </c>
      <c r="D58" s="5">
        <v>57</v>
      </c>
      <c r="F58" s="5" t="s">
        <v>148</v>
      </c>
      <c r="G58" s="5" t="s">
        <v>483</v>
      </c>
      <c r="H58" s="5">
        <v>4099</v>
      </c>
      <c r="I58" s="5">
        <v>57</v>
      </c>
    </row>
    <row r="59" spans="1:9" x14ac:dyDescent="0.25">
      <c r="A59" s="5" t="s">
        <v>58</v>
      </c>
      <c r="B59" s="5" t="s">
        <v>484</v>
      </c>
      <c r="C59" s="5">
        <v>2048</v>
      </c>
      <c r="D59" s="5">
        <v>58</v>
      </c>
      <c r="F59" s="5" t="s">
        <v>247</v>
      </c>
      <c r="G59" s="5" t="s">
        <v>489</v>
      </c>
      <c r="H59" s="5">
        <v>3063</v>
      </c>
      <c r="I59" s="5">
        <v>58</v>
      </c>
    </row>
    <row r="60" spans="1:9" x14ac:dyDescent="0.25">
      <c r="A60" s="5" t="s">
        <v>336</v>
      </c>
      <c r="B60" s="5" t="s">
        <v>484</v>
      </c>
      <c r="C60" s="5">
        <v>2079</v>
      </c>
      <c r="D60" s="5">
        <v>59</v>
      </c>
      <c r="F60" s="5" t="s">
        <v>374</v>
      </c>
      <c r="G60" s="5" t="s">
        <v>483</v>
      </c>
      <c r="H60" s="5">
        <v>4026</v>
      </c>
      <c r="I60" s="5">
        <v>59</v>
      </c>
    </row>
    <row r="61" spans="1:9" x14ac:dyDescent="0.25">
      <c r="A61" s="5" t="s">
        <v>425</v>
      </c>
      <c r="B61" s="5" t="s">
        <v>486</v>
      </c>
      <c r="C61" s="5">
        <v>1505</v>
      </c>
      <c r="D61" s="5">
        <v>60</v>
      </c>
      <c r="F61" s="5" t="s">
        <v>547</v>
      </c>
      <c r="G61" s="5" t="s">
        <v>488</v>
      </c>
      <c r="H61" s="5">
        <v>4511</v>
      </c>
      <c r="I61" s="5">
        <v>60</v>
      </c>
    </row>
    <row r="62" spans="1:9" x14ac:dyDescent="0.25">
      <c r="A62" s="5" t="s">
        <v>379</v>
      </c>
      <c r="B62" s="5" t="s">
        <v>487</v>
      </c>
      <c r="C62" s="5">
        <v>1057</v>
      </c>
      <c r="D62" s="5">
        <v>61</v>
      </c>
      <c r="F62" s="5" t="s">
        <v>284</v>
      </c>
      <c r="G62" s="5" t="s">
        <v>483</v>
      </c>
      <c r="H62" s="5">
        <v>4065</v>
      </c>
      <c r="I62" s="5">
        <v>61</v>
      </c>
    </row>
    <row r="63" spans="1:9" x14ac:dyDescent="0.25">
      <c r="A63" s="5" t="s">
        <v>25</v>
      </c>
      <c r="B63" s="5" t="s">
        <v>484</v>
      </c>
      <c r="C63" s="5">
        <v>2003</v>
      </c>
      <c r="D63" s="5">
        <v>62</v>
      </c>
      <c r="F63" s="5" t="s">
        <v>121</v>
      </c>
      <c r="G63" s="5" t="s">
        <v>483</v>
      </c>
      <c r="H63" s="5">
        <v>4052</v>
      </c>
      <c r="I63" s="5">
        <v>62</v>
      </c>
    </row>
    <row r="64" spans="1:9" x14ac:dyDescent="0.25">
      <c r="A64" s="5" t="s">
        <v>444</v>
      </c>
      <c r="B64" s="5" t="s">
        <v>486</v>
      </c>
      <c r="C64" s="5">
        <v>1508</v>
      </c>
      <c r="D64" s="5">
        <v>63</v>
      </c>
      <c r="F64" s="5" t="s">
        <v>133</v>
      </c>
      <c r="G64" s="5" t="s">
        <v>483</v>
      </c>
      <c r="H64" s="5">
        <v>4077</v>
      </c>
      <c r="I64" s="5">
        <v>63</v>
      </c>
    </row>
    <row r="65" spans="1:9" x14ac:dyDescent="0.25">
      <c r="A65" s="5" t="s">
        <v>212</v>
      </c>
      <c r="B65" s="5" t="s">
        <v>487</v>
      </c>
      <c r="C65" s="5">
        <v>1091</v>
      </c>
      <c r="D65" s="5">
        <v>64</v>
      </c>
      <c r="F65" s="5" t="s">
        <v>498</v>
      </c>
      <c r="G65" s="5" t="s">
        <v>490</v>
      </c>
      <c r="H65" s="5">
        <v>3522</v>
      </c>
      <c r="I65" s="5">
        <v>64</v>
      </c>
    </row>
    <row r="66" spans="1:9" x14ac:dyDescent="0.25">
      <c r="A66" s="5" t="s">
        <v>62</v>
      </c>
      <c r="B66" s="5" t="s">
        <v>484</v>
      </c>
      <c r="C66" s="5">
        <v>2054</v>
      </c>
      <c r="D66" s="5">
        <v>65</v>
      </c>
      <c r="F66" s="5" t="s">
        <v>127</v>
      </c>
      <c r="G66" s="5" t="s">
        <v>483</v>
      </c>
      <c r="H66" s="5">
        <v>4068</v>
      </c>
      <c r="I66" s="5">
        <v>65</v>
      </c>
    </row>
    <row r="67" spans="1:9" x14ac:dyDescent="0.25">
      <c r="A67" s="5" t="s">
        <v>453</v>
      </c>
      <c r="B67" s="5" t="s">
        <v>485</v>
      </c>
      <c r="C67" s="5">
        <v>2504</v>
      </c>
      <c r="D67" s="5">
        <v>66</v>
      </c>
      <c r="F67" s="5" t="s">
        <v>137</v>
      </c>
      <c r="G67" s="5" t="s">
        <v>483</v>
      </c>
      <c r="H67" s="5">
        <v>4084</v>
      </c>
      <c r="I67" s="5">
        <v>66</v>
      </c>
    </row>
    <row r="68" spans="1:9" x14ac:dyDescent="0.25">
      <c r="A68" s="5" t="s">
        <v>388</v>
      </c>
      <c r="B68" s="5" t="s">
        <v>484</v>
      </c>
      <c r="C68" s="5">
        <v>2072</v>
      </c>
      <c r="D68" s="5">
        <v>67</v>
      </c>
      <c r="F68" s="5" t="s">
        <v>537</v>
      </c>
      <c r="G68" s="5" t="s">
        <v>488</v>
      </c>
      <c r="H68" s="5">
        <v>4517</v>
      </c>
      <c r="I68" s="5">
        <v>67</v>
      </c>
    </row>
    <row r="69" spans="1:9" x14ac:dyDescent="0.25">
      <c r="A69" s="5" t="s">
        <v>69</v>
      </c>
      <c r="B69" s="5" t="s">
        <v>484</v>
      </c>
      <c r="C69" s="5">
        <v>2064</v>
      </c>
      <c r="D69" s="5">
        <v>68</v>
      </c>
      <c r="F69" s="5" t="s">
        <v>496</v>
      </c>
      <c r="G69" s="5" t="s">
        <v>490</v>
      </c>
      <c r="H69" s="5">
        <v>3505</v>
      </c>
      <c r="I69" s="5">
        <v>68</v>
      </c>
    </row>
    <row r="70" spans="1:9" x14ac:dyDescent="0.25">
      <c r="A70" s="5" t="s">
        <v>445</v>
      </c>
      <c r="B70" s="5" t="s">
        <v>486</v>
      </c>
      <c r="C70" s="5">
        <v>1527</v>
      </c>
      <c r="D70" s="5">
        <v>69</v>
      </c>
      <c r="F70" s="5" t="s">
        <v>520</v>
      </c>
      <c r="G70" s="5" t="s">
        <v>488</v>
      </c>
      <c r="H70" s="5">
        <v>4501</v>
      </c>
      <c r="I70" s="5">
        <v>69</v>
      </c>
    </row>
    <row r="71" spans="1:9" x14ac:dyDescent="0.25">
      <c r="A71" s="5" t="s">
        <v>165</v>
      </c>
      <c r="B71" s="5" t="s">
        <v>487</v>
      </c>
      <c r="C71" s="5">
        <v>1022</v>
      </c>
      <c r="D71" s="5">
        <v>70</v>
      </c>
      <c r="F71" s="5" t="s">
        <v>536</v>
      </c>
      <c r="G71" s="5" t="s">
        <v>488</v>
      </c>
      <c r="H71" s="5">
        <v>4521</v>
      </c>
      <c r="I71" s="5">
        <v>70</v>
      </c>
    </row>
    <row r="72" spans="1:9" x14ac:dyDescent="0.25">
      <c r="A72" s="5" t="s">
        <v>204</v>
      </c>
      <c r="B72" s="5" t="s">
        <v>487</v>
      </c>
      <c r="C72" s="5">
        <v>1082</v>
      </c>
      <c r="D72" s="5">
        <v>71</v>
      </c>
      <c r="F72" s="5" t="s">
        <v>317</v>
      </c>
      <c r="G72" s="5" t="s">
        <v>489</v>
      </c>
      <c r="H72" s="5">
        <v>3070</v>
      </c>
      <c r="I72" s="5">
        <v>71</v>
      </c>
    </row>
    <row r="73" spans="1:9" x14ac:dyDescent="0.25">
      <c r="A73" s="5" t="s">
        <v>31</v>
      </c>
      <c r="B73" s="5" t="s">
        <v>484</v>
      </c>
      <c r="C73" s="5">
        <v>2010</v>
      </c>
      <c r="D73" s="5">
        <v>72</v>
      </c>
      <c r="F73" s="5" t="s">
        <v>254</v>
      </c>
      <c r="G73" s="5" t="s">
        <v>489</v>
      </c>
      <c r="H73" s="5">
        <v>3076</v>
      </c>
      <c r="I73" s="5">
        <v>72</v>
      </c>
    </row>
    <row r="74" spans="1:9" x14ac:dyDescent="0.25">
      <c r="A74" s="5" t="s">
        <v>36</v>
      </c>
      <c r="B74" s="5" t="s">
        <v>484</v>
      </c>
      <c r="C74" s="5">
        <v>2015</v>
      </c>
      <c r="D74" s="5">
        <v>73</v>
      </c>
      <c r="F74" s="5" t="s">
        <v>138</v>
      </c>
      <c r="G74" s="5" t="s">
        <v>483</v>
      </c>
      <c r="H74" s="5">
        <v>4086</v>
      </c>
      <c r="I74" s="5">
        <v>73</v>
      </c>
    </row>
    <row r="75" spans="1:9" x14ac:dyDescent="0.25">
      <c r="A75" s="5" t="s">
        <v>427</v>
      </c>
      <c r="B75" s="5" t="s">
        <v>486</v>
      </c>
      <c r="C75" s="5">
        <v>1515</v>
      </c>
      <c r="D75" s="5">
        <v>74</v>
      </c>
      <c r="F75" s="5" t="s">
        <v>119</v>
      </c>
      <c r="G75" s="5" t="s">
        <v>483</v>
      </c>
      <c r="H75" s="5">
        <v>4048</v>
      </c>
      <c r="I75" s="5">
        <v>74</v>
      </c>
    </row>
    <row r="76" spans="1:9" x14ac:dyDescent="0.25">
      <c r="A76" s="5" t="s">
        <v>460</v>
      </c>
      <c r="B76" s="5" t="s">
        <v>485</v>
      </c>
      <c r="C76" s="5">
        <v>2508</v>
      </c>
      <c r="D76" s="5">
        <v>75</v>
      </c>
      <c r="F76" s="5" t="s">
        <v>504</v>
      </c>
      <c r="G76" s="5" t="s">
        <v>490</v>
      </c>
      <c r="H76" s="5">
        <v>3512</v>
      </c>
      <c r="I76" s="5">
        <v>75</v>
      </c>
    </row>
    <row r="77" spans="1:9" x14ac:dyDescent="0.25">
      <c r="A77" s="5" t="s">
        <v>76</v>
      </c>
      <c r="B77" s="5" t="s">
        <v>484</v>
      </c>
      <c r="C77" s="5">
        <v>2078</v>
      </c>
      <c r="D77" s="5">
        <v>76</v>
      </c>
      <c r="F77" s="5" t="s">
        <v>308</v>
      </c>
      <c r="G77" s="5" t="s">
        <v>489</v>
      </c>
      <c r="H77" s="5">
        <v>3046</v>
      </c>
      <c r="I77" s="5">
        <v>76</v>
      </c>
    </row>
    <row r="78" spans="1:9" x14ac:dyDescent="0.25">
      <c r="A78" s="5" t="s">
        <v>44</v>
      </c>
      <c r="B78" s="5" t="s">
        <v>484</v>
      </c>
      <c r="C78" s="5">
        <v>2029</v>
      </c>
      <c r="D78" s="5">
        <v>77</v>
      </c>
      <c r="F78" s="5" t="s">
        <v>256</v>
      </c>
      <c r="G78" s="5" t="s">
        <v>489</v>
      </c>
      <c r="H78" s="5">
        <v>3080</v>
      </c>
      <c r="I78" s="5">
        <v>77</v>
      </c>
    </row>
    <row r="79" spans="1:9" x14ac:dyDescent="0.25">
      <c r="A79" s="5" t="s">
        <v>410</v>
      </c>
      <c r="B79" s="5" t="s">
        <v>487</v>
      </c>
      <c r="C79" s="5">
        <v>1033</v>
      </c>
      <c r="D79" s="5">
        <v>78</v>
      </c>
      <c r="F79" s="5" t="s">
        <v>116</v>
      </c>
      <c r="G79" s="5" t="s">
        <v>483</v>
      </c>
      <c r="H79" s="5">
        <v>4043</v>
      </c>
      <c r="I79" s="5">
        <v>78</v>
      </c>
    </row>
    <row r="80" spans="1:9" x14ac:dyDescent="0.25">
      <c r="A80" s="5" t="s">
        <v>198</v>
      </c>
      <c r="B80" s="5" t="s">
        <v>487</v>
      </c>
      <c r="C80" s="5">
        <v>1075</v>
      </c>
      <c r="D80" s="5">
        <v>79</v>
      </c>
      <c r="F80" s="5" t="s">
        <v>290</v>
      </c>
      <c r="G80" s="5" t="s">
        <v>483</v>
      </c>
      <c r="H80" s="5">
        <v>4096</v>
      </c>
      <c r="I80" s="5">
        <v>79</v>
      </c>
    </row>
    <row r="81" spans="1:9" x14ac:dyDescent="0.25">
      <c r="A81" s="5" t="s">
        <v>465</v>
      </c>
      <c r="B81" s="5" t="s">
        <v>485</v>
      </c>
      <c r="C81" s="5">
        <v>2512</v>
      </c>
      <c r="D81" s="5">
        <v>80</v>
      </c>
      <c r="F81" s="5" t="s">
        <v>371</v>
      </c>
      <c r="G81" s="5" t="s">
        <v>489</v>
      </c>
      <c r="H81" s="5">
        <v>3088</v>
      </c>
      <c r="I81" s="5">
        <v>80</v>
      </c>
    </row>
    <row r="82" spans="1:9" x14ac:dyDescent="0.25">
      <c r="A82" s="5" t="s">
        <v>355</v>
      </c>
      <c r="B82" s="5" t="s">
        <v>487</v>
      </c>
      <c r="C82" s="5">
        <v>1087</v>
      </c>
      <c r="D82" s="5">
        <v>81</v>
      </c>
      <c r="F82" s="5" t="s">
        <v>225</v>
      </c>
      <c r="G82" s="5" t="s">
        <v>489</v>
      </c>
      <c r="H82" s="5">
        <v>3008</v>
      </c>
      <c r="I82" s="5">
        <v>81</v>
      </c>
    </row>
    <row r="83" spans="1:9" x14ac:dyDescent="0.25">
      <c r="A83" s="5" t="s">
        <v>196</v>
      </c>
      <c r="B83" s="5" t="s">
        <v>487</v>
      </c>
      <c r="C83" s="5">
        <v>1073</v>
      </c>
      <c r="D83" s="5">
        <v>82</v>
      </c>
      <c r="F83" s="5" t="s">
        <v>312</v>
      </c>
      <c r="G83" s="5" t="s">
        <v>489</v>
      </c>
      <c r="H83" s="5">
        <v>3052</v>
      </c>
      <c r="I83" s="5">
        <v>82</v>
      </c>
    </row>
    <row r="84" spans="1:9" x14ac:dyDescent="0.25">
      <c r="A84" s="5" t="s">
        <v>464</v>
      </c>
      <c r="B84" s="5" t="s">
        <v>485</v>
      </c>
      <c r="C84" s="5">
        <v>2511</v>
      </c>
      <c r="D84" s="5">
        <v>83</v>
      </c>
      <c r="F84" s="5" t="s">
        <v>103</v>
      </c>
      <c r="G84" s="5" t="s">
        <v>483</v>
      </c>
      <c r="H84" s="5">
        <v>4016</v>
      </c>
      <c r="I84" s="5">
        <v>83</v>
      </c>
    </row>
    <row r="85" spans="1:9" x14ac:dyDescent="0.25">
      <c r="A85" s="5" t="s">
        <v>177</v>
      </c>
      <c r="B85" s="5" t="s">
        <v>487</v>
      </c>
      <c r="C85" s="5">
        <v>1043</v>
      </c>
      <c r="D85" s="5">
        <v>84</v>
      </c>
      <c r="F85" s="5" t="s">
        <v>399</v>
      </c>
      <c r="G85" s="5" t="s">
        <v>483</v>
      </c>
      <c r="H85" s="5">
        <v>4055</v>
      </c>
      <c r="I85" s="5">
        <v>84</v>
      </c>
    </row>
    <row r="86" spans="1:9" x14ac:dyDescent="0.25">
      <c r="A86" s="5" t="s">
        <v>74</v>
      </c>
      <c r="B86" s="5" t="s">
        <v>484</v>
      </c>
      <c r="C86" s="5">
        <v>2074</v>
      </c>
      <c r="D86" s="5">
        <v>85</v>
      </c>
      <c r="F86" s="5" t="s">
        <v>223</v>
      </c>
      <c r="G86" s="5" t="s">
        <v>489</v>
      </c>
      <c r="H86" s="5">
        <v>3005</v>
      </c>
      <c r="I86" s="5">
        <v>85</v>
      </c>
    </row>
    <row r="87" spans="1:9" x14ac:dyDescent="0.25">
      <c r="A87" s="5" t="s">
        <v>55</v>
      </c>
      <c r="B87" s="5" t="s">
        <v>484</v>
      </c>
      <c r="C87" s="5">
        <v>2045</v>
      </c>
      <c r="D87" s="5">
        <v>86</v>
      </c>
      <c r="F87" s="5" t="s">
        <v>244</v>
      </c>
      <c r="G87" s="5" t="s">
        <v>489</v>
      </c>
      <c r="H87" s="5">
        <v>3056</v>
      </c>
      <c r="I87" s="5">
        <v>86</v>
      </c>
    </row>
    <row r="88" spans="1:9" x14ac:dyDescent="0.25">
      <c r="A88" s="5" t="s">
        <v>90</v>
      </c>
      <c r="B88" s="5" t="s">
        <v>484</v>
      </c>
      <c r="C88" s="5">
        <v>2098</v>
      </c>
      <c r="D88" s="5">
        <v>87</v>
      </c>
      <c r="F88" s="5" t="s">
        <v>516</v>
      </c>
      <c r="G88" s="5" t="s">
        <v>490</v>
      </c>
      <c r="H88" s="5">
        <v>3513</v>
      </c>
      <c r="I88" s="5">
        <v>87</v>
      </c>
    </row>
    <row r="89" spans="1:9" x14ac:dyDescent="0.25">
      <c r="A89" s="5" t="s">
        <v>413</v>
      </c>
      <c r="B89" s="5" t="s">
        <v>487</v>
      </c>
      <c r="C89" s="5">
        <v>1092</v>
      </c>
      <c r="D89" s="5">
        <v>88</v>
      </c>
      <c r="F89" s="5" t="s">
        <v>120</v>
      </c>
      <c r="G89" s="5" t="s">
        <v>483</v>
      </c>
      <c r="H89" s="5">
        <v>4051</v>
      </c>
      <c r="I89" s="5">
        <v>88</v>
      </c>
    </row>
    <row r="90" spans="1:9" x14ac:dyDescent="0.25">
      <c r="A90" s="5" t="s">
        <v>462</v>
      </c>
      <c r="B90" s="5" t="s">
        <v>485</v>
      </c>
      <c r="C90" s="5">
        <v>2523</v>
      </c>
      <c r="D90" s="5">
        <v>89</v>
      </c>
      <c r="F90" s="5" t="s">
        <v>128</v>
      </c>
      <c r="G90" s="5" t="s">
        <v>483</v>
      </c>
      <c r="H90" s="5">
        <v>4069</v>
      </c>
      <c r="I90" s="5">
        <v>89</v>
      </c>
    </row>
    <row r="91" spans="1:9" x14ac:dyDescent="0.25">
      <c r="A91" s="5" t="s">
        <v>87</v>
      </c>
      <c r="B91" s="5" t="s">
        <v>484</v>
      </c>
      <c r="C91" s="5">
        <v>2092</v>
      </c>
      <c r="D91" s="5">
        <v>90</v>
      </c>
      <c r="F91" s="5" t="s">
        <v>271</v>
      </c>
      <c r="G91" s="5" t="s">
        <v>483</v>
      </c>
      <c r="H91" s="5">
        <v>4022</v>
      </c>
      <c r="I91" s="5">
        <v>90</v>
      </c>
    </row>
    <row r="92" spans="1:9" x14ac:dyDescent="0.25">
      <c r="A92" s="5" t="s">
        <v>345</v>
      </c>
      <c r="B92" s="5" t="s">
        <v>487</v>
      </c>
      <c r="C92" s="5">
        <v>1025</v>
      </c>
      <c r="D92" s="5">
        <v>91</v>
      </c>
      <c r="F92" s="5" t="s">
        <v>395</v>
      </c>
      <c r="G92" s="5" t="s">
        <v>489</v>
      </c>
      <c r="H92" s="5">
        <v>3047</v>
      </c>
      <c r="I92" s="5">
        <v>91</v>
      </c>
    </row>
    <row r="93" spans="1:9" x14ac:dyDescent="0.25">
      <c r="A93" s="5" t="s">
        <v>151</v>
      </c>
      <c r="B93" s="5" t="s">
        <v>487</v>
      </c>
      <c r="C93" s="5">
        <v>1002</v>
      </c>
      <c r="D93" s="5">
        <v>92</v>
      </c>
      <c r="F93" s="5" t="s">
        <v>102</v>
      </c>
      <c r="G93" s="5" t="s">
        <v>483</v>
      </c>
      <c r="H93" s="5">
        <v>4015</v>
      </c>
      <c r="I93" s="5">
        <v>92</v>
      </c>
    </row>
    <row r="94" spans="1:9" x14ac:dyDescent="0.25">
      <c r="A94" s="5" t="s">
        <v>153</v>
      </c>
      <c r="B94" s="5" t="s">
        <v>487</v>
      </c>
      <c r="C94" s="5">
        <v>1005</v>
      </c>
      <c r="D94" s="5">
        <v>93</v>
      </c>
      <c r="F94" s="5" t="s">
        <v>240</v>
      </c>
      <c r="G94" s="5" t="s">
        <v>489</v>
      </c>
      <c r="H94" s="5">
        <v>3037</v>
      </c>
      <c r="I94" s="5">
        <v>93</v>
      </c>
    </row>
    <row r="95" spans="1:9" x14ac:dyDescent="0.25">
      <c r="A95" s="5" t="s">
        <v>47</v>
      </c>
      <c r="B95" s="5" t="s">
        <v>484</v>
      </c>
      <c r="C95" s="5">
        <v>2034</v>
      </c>
      <c r="D95" s="5">
        <v>94</v>
      </c>
      <c r="F95" s="5" t="s">
        <v>369</v>
      </c>
      <c r="G95" s="5" t="s">
        <v>489</v>
      </c>
      <c r="H95" s="5">
        <v>3074</v>
      </c>
      <c r="I95" s="5">
        <v>94</v>
      </c>
    </row>
    <row r="96" spans="1:9" x14ac:dyDescent="0.25">
      <c r="A96" s="5" t="s">
        <v>389</v>
      </c>
      <c r="B96" s="5" t="s">
        <v>484</v>
      </c>
      <c r="C96" s="5">
        <v>2031</v>
      </c>
      <c r="D96" s="5">
        <v>95</v>
      </c>
      <c r="F96" s="5" t="s">
        <v>532</v>
      </c>
      <c r="G96" s="5" t="s">
        <v>488</v>
      </c>
      <c r="H96" s="5">
        <v>4506</v>
      </c>
      <c r="I96" s="5">
        <v>95</v>
      </c>
    </row>
    <row r="97" spans="1:9" x14ac:dyDescent="0.25">
      <c r="A97" s="5" t="s">
        <v>209</v>
      </c>
      <c r="B97" s="5" t="s">
        <v>487</v>
      </c>
      <c r="C97" s="5">
        <v>1088</v>
      </c>
      <c r="D97" s="5">
        <v>96</v>
      </c>
      <c r="F97" s="5" t="s">
        <v>107</v>
      </c>
      <c r="G97" s="5" t="s">
        <v>483</v>
      </c>
      <c r="H97" s="5">
        <v>4028</v>
      </c>
      <c r="I97" s="5">
        <v>96</v>
      </c>
    </row>
    <row r="98" spans="1:9" x14ac:dyDescent="0.25">
      <c r="A98" s="5" t="s">
        <v>346</v>
      </c>
      <c r="B98" s="5" t="s">
        <v>487</v>
      </c>
      <c r="C98" s="5">
        <v>1028</v>
      </c>
      <c r="D98" s="5">
        <v>97</v>
      </c>
      <c r="F98" s="5" t="s">
        <v>292</v>
      </c>
      <c r="G98" s="5" t="s">
        <v>489</v>
      </c>
      <c r="H98" s="5">
        <v>3013</v>
      </c>
      <c r="I98" s="5">
        <v>97</v>
      </c>
    </row>
    <row r="99" spans="1:9" x14ac:dyDescent="0.25">
      <c r="A99" s="5" t="s">
        <v>61</v>
      </c>
      <c r="B99" s="5" t="s">
        <v>484</v>
      </c>
      <c r="C99" s="5">
        <v>2051</v>
      </c>
      <c r="D99" s="5">
        <v>98</v>
      </c>
      <c r="F99" s="5" t="s">
        <v>497</v>
      </c>
      <c r="G99" s="5" t="s">
        <v>490</v>
      </c>
      <c r="H99" s="5">
        <v>3529</v>
      </c>
      <c r="I99" s="5">
        <v>98</v>
      </c>
    </row>
    <row r="100" spans="1:9" x14ac:dyDescent="0.25">
      <c r="A100" s="5" t="s">
        <v>34</v>
      </c>
      <c r="B100" s="5" t="s">
        <v>484</v>
      </c>
      <c r="C100" s="5">
        <v>2012</v>
      </c>
      <c r="D100" s="5">
        <v>99</v>
      </c>
      <c r="F100" s="5" t="s">
        <v>305</v>
      </c>
      <c r="G100" s="5" t="s">
        <v>489</v>
      </c>
      <c r="H100" s="5">
        <v>3042</v>
      </c>
      <c r="I100" s="5">
        <v>99</v>
      </c>
    </row>
    <row r="101" spans="1:9" x14ac:dyDescent="0.25">
      <c r="A101" s="5" t="s">
        <v>451</v>
      </c>
      <c r="B101" s="5" t="s">
        <v>486</v>
      </c>
      <c r="C101" s="5">
        <v>1518</v>
      </c>
      <c r="D101" s="5">
        <v>100</v>
      </c>
      <c r="F101" s="5" t="s">
        <v>507</v>
      </c>
      <c r="G101" s="5" t="s">
        <v>490</v>
      </c>
      <c r="H101" s="5">
        <v>3503</v>
      </c>
      <c r="I101" s="5">
        <v>100</v>
      </c>
    </row>
    <row r="102" spans="1:9" x14ac:dyDescent="0.25">
      <c r="A102" s="5" t="s">
        <v>84</v>
      </c>
      <c r="B102" s="5" t="s">
        <v>484</v>
      </c>
      <c r="C102" s="5">
        <v>2089</v>
      </c>
      <c r="D102" s="5">
        <v>101</v>
      </c>
      <c r="F102" s="5" t="s">
        <v>276</v>
      </c>
      <c r="G102" s="5" t="s">
        <v>483</v>
      </c>
      <c r="H102" s="5">
        <v>4049</v>
      </c>
      <c r="I102" s="5">
        <v>101</v>
      </c>
    </row>
    <row r="103" spans="1:9" x14ac:dyDescent="0.25">
      <c r="A103" s="5" t="s">
        <v>70</v>
      </c>
      <c r="B103" s="5" t="s">
        <v>484</v>
      </c>
      <c r="C103" s="5">
        <v>2065</v>
      </c>
      <c r="D103" s="5">
        <v>102</v>
      </c>
      <c r="F103" s="5" t="s">
        <v>126</v>
      </c>
      <c r="G103" s="5" t="s">
        <v>483</v>
      </c>
      <c r="H103" s="5">
        <v>4066</v>
      </c>
      <c r="I103" s="5">
        <v>102</v>
      </c>
    </row>
    <row r="104" spans="1:9" x14ac:dyDescent="0.25">
      <c r="A104" s="5" t="s">
        <v>150</v>
      </c>
      <c r="B104" s="5" t="s">
        <v>487</v>
      </c>
      <c r="C104" s="5">
        <v>1001</v>
      </c>
      <c r="D104" s="5">
        <v>103</v>
      </c>
      <c r="F104" s="5" t="s">
        <v>265</v>
      </c>
      <c r="G104" s="5" t="s">
        <v>489</v>
      </c>
      <c r="H104" s="5">
        <v>3092</v>
      </c>
      <c r="I104" s="5">
        <v>103</v>
      </c>
    </row>
    <row r="105" spans="1:9" x14ac:dyDescent="0.25">
      <c r="A105" s="5" t="s">
        <v>185</v>
      </c>
      <c r="B105" s="5" t="s">
        <v>487</v>
      </c>
      <c r="C105" s="5">
        <v>1055</v>
      </c>
      <c r="D105" s="5">
        <v>104</v>
      </c>
      <c r="F105" s="5" t="s">
        <v>494</v>
      </c>
      <c r="G105" s="5" t="s">
        <v>490</v>
      </c>
      <c r="H105" s="5">
        <v>3507</v>
      </c>
      <c r="I105" s="5">
        <v>104</v>
      </c>
    </row>
    <row r="106" spans="1:9" x14ac:dyDescent="0.25">
      <c r="A106" s="5" t="s">
        <v>354</v>
      </c>
      <c r="B106" s="5" t="s">
        <v>487</v>
      </c>
      <c r="C106" s="5">
        <v>1077</v>
      </c>
      <c r="D106" s="5">
        <v>105</v>
      </c>
      <c r="F106" s="5" t="s">
        <v>115</v>
      </c>
      <c r="G106" s="5" t="s">
        <v>483</v>
      </c>
      <c r="H106" s="5">
        <v>4041</v>
      </c>
      <c r="I106" s="5">
        <v>105</v>
      </c>
    </row>
    <row r="107" spans="1:9" x14ac:dyDescent="0.25">
      <c r="A107" s="5" t="s">
        <v>473</v>
      </c>
      <c r="B107" s="5" t="s">
        <v>485</v>
      </c>
      <c r="C107" s="5">
        <v>2524</v>
      </c>
      <c r="D107" s="5">
        <v>106</v>
      </c>
      <c r="F107" s="5" t="s">
        <v>299</v>
      </c>
      <c r="G107" s="5" t="s">
        <v>489</v>
      </c>
      <c r="H107" s="5">
        <v>3031</v>
      </c>
      <c r="I107" s="5">
        <v>106</v>
      </c>
    </row>
    <row r="108" spans="1:9" x14ac:dyDescent="0.25">
      <c r="A108" s="5" t="s">
        <v>191</v>
      </c>
      <c r="B108" s="5" t="s">
        <v>487</v>
      </c>
      <c r="C108" s="5">
        <v>1065</v>
      </c>
      <c r="D108" s="5">
        <v>107</v>
      </c>
      <c r="F108" s="5" t="s">
        <v>295</v>
      </c>
      <c r="G108" s="5" t="s">
        <v>489</v>
      </c>
      <c r="H108" s="5">
        <v>3021</v>
      </c>
      <c r="I108" s="5">
        <v>107</v>
      </c>
    </row>
    <row r="109" spans="1:9" x14ac:dyDescent="0.25">
      <c r="A109" s="5" t="s">
        <v>155</v>
      </c>
      <c r="B109" s="5" t="s">
        <v>487</v>
      </c>
      <c r="C109" s="5">
        <v>1009</v>
      </c>
      <c r="D109" s="5">
        <v>108</v>
      </c>
      <c r="F109" s="5" t="s">
        <v>239</v>
      </c>
      <c r="G109" s="5" t="s">
        <v>489</v>
      </c>
      <c r="H109" s="5">
        <v>3032</v>
      </c>
      <c r="I109" s="5">
        <v>108</v>
      </c>
    </row>
    <row r="110" spans="1:9" x14ac:dyDescent="0.25">
      <c r="A110" s="5" t="s">
        <v>157</v>
      </c>
      <c r="B110" s="5" t="s">
        <v>487</v>
      </c>
      <c r="C110" s="5">
        <v>1011</v>
      </c>
      <c r="D110" s="5">
        <v>109</v>
      </c>
      <c r="F110" s="5" t="s">
        <v>406</v>
      </c>
      <c r="G110" s="5" t="s">
        <v>483</v>
      </c>
      <c r="H110" s="5">
        <v>4019</v>
      </c>
      <c r="I110" s="5">
        <v>109</v>
      </c>
    </row>
    <row r="111" spans="1:9" x14ac:dyDescent="0.25">
      <c r="A111" s="5" t="s">
        <v>56</v>
      </c>
      <c r="B111" s="5" t="s">
        <v>484</v>
      </c>
      <c r="C111" s="5">
        <v>2046</v>
      </c>
      <c r="D111" s="5">
        <v>110</v>
      </c>
      <c r="F111" s="5" t="s">
        <v>227</v>
      </c>
      <c r="G111" s="5" t="s">
        <v>489</v>
      </c>
      <c r="H111" s="5">
        <v>3010</v>
      </c>
      <c r="I111" s="5">
        <v>110</v>
      </c>
    </row>
    <row r="112" spans="1:9" x14ac:dyDescent="0.25">
      <c r="A112" s="5" t="s">
        <v>159</v>
      </c>
      <c r="B112" s="5" t="s">
        <v>487</v>
      </c>
      <c r="C112" s="5">
        <v>1015</v>
      </c>
      <c r="D112" s="5">
        <v>111</v>
      </c>
      <c r="F112" s="5" t="s">
        <v>540</v>
      </c>
      <c r="G112" s="5" t="s">
        <v>488</v>
      </c>
      <c r="H112" s="5">
        <v>4514</v>
      </c>
      <c r="I112" s="5">
        <v>111</v>
      </c>
    </row>
    <row r="113" spans="1:9" x14ac:dyDescent="0.25">
      <c r="A113" s="5" t="s">
        <v>356</v>
      </c>
      <c r="B113" s="5" t="s">
        <v>487</v>
      </c>
      <c r="C113" s="5">
        <v>1094</v>
      </c>
      <c r="D113" s="5">
        <v>112</v>
      </c>
      <c r="F113" s="5" t="s">
        <v>130</v>
      </c>
      <c r="G113" s="5" t="s">
        <v>483</v>
      </c>
      <c r="H113" s="5">
        <v>4072</v>
      </c>
      <c r="I113" s="5">
        <v>112</v>
      </c>
    </row>
    <row r="114" spans="1:9" x14ac:dyDescent="0.25">
      <c r="A114" s="5" t="s">
        <v>481</v>
      </c>
      <c r="B114" s="5" t="s">
        <v>485</v>
      </c>
      <c r="C114" s="5">
        <v>2529</v>
      </c>
      <c r="D114" s="5">
        <v>113</v>
      </c>
      <c r="F114" s="5" t="s">
        <v>546</v>
      </c>
      <c r="G114" s="5" t="s">
        <v>488</v>
      </c>
      <c r="H114" s="5">
        <v>4507</v>
      </c>
      <c r="I114" s="5">
        <v>113</v>
      </c>
    </row>
    <row r="115" spans="1:9" x14ac:dyDescent="0.25">
      <c r="A115" s="5" t="s">
        <v>172</v>
      </c>
      <c r="B115" s="5" t="s">
        <v>487</v>
      </c>
      <c r="C115" s="5">
        <v>1034</v>
      </c>
      <c r="D115" s="5">
        <v>114</v>
      </c>
      <c r="F115" s="5" t="s">
        <v>530</v>
      </c>
      <c r="G115" s="5" t="s">
        <v>488</v>
      </c>
      <c r="H115" s="5">
        <v>4513</v>
      </c>
      <c r="I115" s="5">
        <v>114</v>
      </c>
    </row>
    <row r="116" spans="1:9" x14ac:dyDescent="0.25">
      <c r="A116" s="5" t="s">
        <v>188</v>
      </c>
      <c r="B116" s="5" t="s">
        <v>487</v>
      </c>
      <c r="C116" s="5">
        <v>1060</v>
      </c>
      <c r="D116" s="5">
        <v>115</v>
      </c>
      <c r="F116" s="5" t="s">
        <v>221</v>
      </c>
      <c r="G116" s="5" t="s">
        <v>489</v>
      </c>
      <c r="H116" s="5">
        <v>3003</v>
      </c>
      <c r="I116" s="5">
        <v>115</v>
      </c>
    </row>
    <row r="117" spans="1:9" x14ac:dyDescent="0.25">
      <c r="A117" s="5" t="s">
        <v>329</v>
      </c>
      <c r="B117" s="5" t="s">
        <v>484</v>
      </c>
      <c r="C117" s="5">
        <v>2032</v>
      </c>
      <c r="D117" s="5">
        <v>116</v>
      </c>
      <c r="F117" s="5" t="s">
        <v>236</v>
      </c>
      <c r="G117" s="5" t="s">
        <v>489</v>
      </c>
      <c r="H117" s="5">
        <v>3023</v>
      </c>
      <c r="I117" s="5">
        <v>116</v>
      </c>
    </row>
    <row r="118" spans="1:9" x14ac:dyDescent="0.25">
      <c r="A118" s="5" t="s">
        <v>357</v>
      </c>
      <c r="B118" s="5" t="s">
        <v>487</v>
      </c>
      <c r="C118" s="5">
        <v>1095</v>
      </c>
      <c r="D118" s="5">
        <v>117</v>
      </c>
      <c r="F118" s="5" t="s">
        <v>370</v>
      </c>
      <c r="G118" s="5" t="s">
        <v>489</v>
      </c>
      <c r="H118" s="5">
        <v>3085</v>
      </c>
      <c r="I118" s="5">
        <v>117</v>
      </c>
    </row>
    <row r="119" spans="1:9" x14ac:dyDescent="0.25">
      <c r="A119" s="5" t="s">
        <v>171</v>
      </c>
      <c r="B119" s="5" t="s">
        <v>487</v>
      </c>
      <c r="C119" s="5">
        <v>1032</v>
      </c>
      <c r="D119" s="5">
        <v>118</v>
      </c>
      <c r="F119" s="5" t="s">
        <v>517</v>
      </c>
      <c r="G119" s="5" t="s">
        <v>490</v>
      </c>
      <c r="H119" s="5">
        <v>3506</v>
      </c>
      <c r="I119" s="5">
        <v>118</v>
      </c>
    </row>
    <row r="120" spans="1:9" x14ac:dyDescent="0.25">
      <c r="A120" s="5" t="s">
        <v>156</v>
      </c>
      <c r="B120" s="5" t="s">
        <v>487</v>
      </c>
      <c r="C120" s="5">
        <v>1010</v>
      </c>
      <c r="D120" s="5">
        <v>119</v>
      </c>
      <c r="F120" s="5" t="s">
        <v>242</v>
      </c>
      <c r="G120" s="5" t="s">
        <v>489</v>
      </c>
      <c r="H120" s="5">
        <v>3053</v>
      </c>
      <c r="I120" s="5">
        <v>119</v>
      </c>
    </row>
    <row r="121" spans="1:9" x14ac:dyDescent="0.25">
      <c r="A121" s="5" t="s">
        <v>210</v>
      </c>
      <c r="B121" s="5" t="s">
        <v>487</v>
      </c>
      <c r="C121" s="5">
        <v>1089</v>
      </c>
      <c r="D121" s="5">
        <v>120</v>
      </c>
      <c r="F121" s="5" t="s">
        <v>405</v>
      </c>
      <c r="G121" s="5" t="s">
        <v>483</v>
      </c>
      <c r="H121" s="5">
        <v>4082</v>
      </c>
      <c r="I121" s="5">
        <v>120</v>
      </c>
    </row>
    <row r="122" spans="1:9" x14ac:dyDescent="0.25">
      <c r="A122" s="5" t="s">
        <v>438</v>
      </c>
      <c r="B122" s="5" t="s">
        <v>486</v>
      </c>
      <c r="C122" s="5">
        <v>1521</v>
      </c>
      <c r="D122" s="5">
        <v>121</v>
      </c>
      <c r="F122" s="5" t="s">
        <v>307</v>
      </c>
      <c r="G122" s="5" t="s">
        <v>489</v>
      </c>
      <c r="H122" s="5">
        <v>3045</v>
      </c>
      <c r="I122" s="5">
        <v>121</v>
      </c>
    </row>
    <row r="123" spans="1:9" x14ac:dyDescent="0.25">
      <c r="A123" s="5" t="s">
        <v>333</v>
      </c>
      <c r="B123" s="5" t="s">
        <v>484</v>
      </c>
      <c r="C123" s="5">
        <v>2066</v>
      </c>
      <c r="D123" s="5">
        <v>122</v>
      </c>
      <c r="F123" s="5" t="s">
        <v>528</v>
      </c>
      <c r="G123" s="5" t="s">
        <v>488</v>
      </c>
      <c r="H123" s="5">
        <v>4503</v>
      </c>
      <c r="I123" s="5">
        <v>122</v>
      </c>
    </row>
    <row r="124" spans="1:9" x14ac:dyDescent="0.25">
      <c r="A124" s="5" t="s">
        <v>154</v>
      </c>
      <c r="B124" s="5" t="s">
        <v>487</v>
      </c>
      <c r="C124" s="5">
        <v>1007</v>
      </c>
      <c r="D124" s="5">
        <v>123</v>
      </c>
      <c r="F124" s="11" t="s">
        <v>367</v>
      </c>
      <c r="G124" s="11" t="s">
        <v>489</v>
      </c>
      <c r="H124" s="11">
        <v>3057</v>
      </c>
      <c r="I124" s="5">
        <v>123</v>
      </c>
    </row>
    <row r="125" spans="1:9" x14ac:dyDescent="0.25">
      <c r="A125" s="5" t="s">
        <v>443</v>
      </c>
      <c r="B125" s="5" t="s">
        <v>486</v>
      </c>
      <c r="C125" s="5">
        <v>1519</v>
      </c>
      <c r="D125" s="5">
        <v>124</v>
      </c>
      <c r="F125" s="5" t="s">
        <v>539</v>
      </c>
      <c r="G125" s="5" t="s">
        <v>488</v>
      </c>
      <c r="H125" s="5">
        <v>4510</v>
      </c>
      <c r="I125" s="5">
        <v>124</v>
      </c>
    </row>
    <row r="126" spans="1:9" x14ac:dyDescent="0.25">
      <c r="A126" s="5" t="s">
        <v>75</v>
      </c>
      <c r="B126" s="5" t="s">
        <v>484</v>
      </c>
      <c r="C126" s="5">
        <v>2076</v>
      </c>
      <c r="D126" s="5">
        <v>125</v>
      </c>
      <c r="F126" s="5" t="s">
        <v>105</v>
      </c>
      <c r="G126" s="5" t="s">
        <v>483</v>
      </c>
      <c r="H126" s="5">
        <v>4023</v>
      </c>
      <c r="I126" s="5">
        <v>125</v>
      </c>
    </row>
    <row r="127" spans="1:9" x14ac:dyDescent="0.25">
      <c r="A127" s="5" t="s">
        <v>201</v>
      </c>
      <c r="B127" s="5" t="s">
        <v>487</v>
      </c>
      <c r="C127" s="5">
        <v>1079</v>
      </c>
      <c r="D127" s="5">
        <v>126</v>
      </c>
      <c r="F127" s="5" t="s">
        <v>135</v>
      </c>
      <c r="G127" s="5" t="s">
        <v>483</v>
      </c>
      <c r="H127" s="5">
        <v>4080</v>
      </c>
      <c r="I127" s="5">
        <v>126</v>
      </c>
    </row>
    <row r="128" spans="1:9" x14ac:dyDescent="0.25">
      <c r="A128" s="5" t="s">
        <v>334</v>
      </c>
      <c r="B128" s="5" t="s">
        <v>484</v>
      </c>
      <c r="C128" s="5">
        <v>2071</v>
      </c>
      <c r="D128" s="5">
        <v>127</v>
      </c>
      <c r="F128" s="5" t="s">
        <v>248</v>
      </c>
      <c r="G128" s="5" t="s">
        <v>489</v>
      </c>
      <c r="H128" s="5">
        <v>3064</v>
      </c>
      <c r="I128" s="5">
        <v>127</v>
      </c>
    </row>
    <row r="129" spans="1:9" x14ac:dyDescent="0.25">
      <c r="A129" s="5" t="s">
        <v>203</v>
      </c>
      <c r="B129" s="5" t="s">
        <v>487</v>
      </c>
      <c r="C129" s="5">
        <v>1081</v>
      </c>
      <c r="D129" s="5">
        <v>128</v>
      </c>
      <c r="F129" s="5" t="s">
        <v>372</v>
      </c>
      <c r="G129" s="5" t="s">
        <v>483</v>
      </c>
      <c r="H129" s="5">
        <v>4005</v>
      </c>
      <c r="I129" s="5">
        <v>128</v>
      </c>
    </row>
    <row r="130" spans="1:9" x14ac:dyDescent="0.25">
      <c r="A130" s="5" t="s">
        <v>378</v>
      </c>
      <c r="B130" s="5" t="s">
        <v>487</v>
      </c>
      <c r="C130" s="5">
        <v>1068</v>
      </c>
      <c r="D130" s="5">
        <v>129</v>
      </c>
      <c r="F130" s="5" t="s">
        <v>108</v>
      </c>
      <c r="G130" s="5" t="s">
        <v>483</v>
      </c>
      <c r="H130" s="5">
        <v>4029</v>
      </c>
      <c r="I130" s="5">
        <v>129</v>
      </c>
    </row>
    <row r="131" spans="1:9" x14ac:dyDescent="0.25">
      <c r="A131" s="5" t="s">
        <v>170</v>
      </c>
      <c r="B131" s="5" t="s">
        <v>487</v>
      </c>
      <c r="C131" s="5">
        <v>1030</v>
      </c>
      <c r="D131" s="5">
        <v>130</v>
      </c>
      <c r="F131" s="5" t="s">
        <v>522</v>
      </c>
      <c r="G131" s="5" t="s">
        <v>488</v>
      </c>
      <c r="H131" s="5">
        <v>4523</v>
      </c>
      <c r="I131" s="5">
        <v>130</v>
      </c>
    </row>
    <row r="132" spans="1:9" x14ac:dyDescent="0.25">
      <c r="A132" s="5" t="s">
        <v>82</v>
      </c>
      <c r="B132" s="5" t="s">
        <v>484</v>
      </c>
      <c r="C132" s="5">
        <v>2087</v>
      </c>
      <c r="D132" s="5">
        <v>131</v>
      </c>
      <c r="F132" s="5" t="s">
        <v>525</v>
      </c>
      <c r="G132" s="5" t="s">
        <v>488</v>
      </c>
      <c r="H132" s="5">
        <v>4509</v>
      </c>
      <c r="I132" s="5">
        <v>131</v>
      </c>
    </row>
    <row r="133" spans="1:9" x14ac:dyDescent="0.25">
      <c r="A133" s="5" t="s">
        <v>51</v>
      </c>
      <c r="B133" s="5" t="s">
        <v>484</v>
      </c>
      <c r="C133" s="5">
        <v>2041</v>
      </c>
      <c r="D133" s="5">
        <v>132</v>
      </c>
      <c r="F133" s="5" t="s">
        <v>129</v>
      </c>
      <c r="G133" s="5" t="s">
        <v>483</v>
      </c>
      <c r="H133" s="5">
        <v>4070</v>
      </c>
      <c r="I133" s="5">
        <v>132</v>
      </c>
    </row>
    <row r="134" spans="1:9" x14ac:dyDescent="0.25">
      <c r="A134" s="5" t="s">
        <v>179</v>
      </c>
      <c r="B134" s="5" t="s">
        <v>487</v>
      </c>
      <c r="C134" s="5">
        <v>1045</v>
      </c>
      <c r="D134" s="5">
        <v>133</v>
      </c>
      <c r="F134" s="5" t="s">
        <v>273</v>
      </c>
      <c r="G134" s="5" t="s">
        <v>483</v>
      </c>
      <c r="H134" s="5">
        <v>4031</v>
      </c>
      <c r="I134" s="5">
        <v>133</v>
      </c>
    </row>
    <row r="135" spans="1:9" x14ac:dyDescent="0.25">
      <c r="A135" s="5" t="s">
        <v>166</v>
      </c>
      <c r="B135" s="5" t="s">
        <v>487</v>
      </c>
      <c r="C135" s="5">
        <v>1023</v>
      </c>
      <c r="D135" s="5">
        <v>134</v>
      </c>
      <c r="F135" s="5" t="s">
        <v>95</v>
      </c>
      <c r="G135" s="5" t="s">
        <v>483</v>
      </c>
      <c r="H135" s="5">
        <v>4006</v>
      </c>
      <c r="I135" s="5">
        <v>134</v>
      </c>
    </row>
    <row r="136" spans="1:9" x14ac:dyDescent="0.25">
      <c r="A136" s="5" t="s">
        <v>43</v>
      </c>
      <c r="B136" s="5" t="s">
        <v>484</v>
      </c>
      <c r="C136" s="5">
        <v>2027</v>
      </c>
      <c r="D136" s="5">
        <v>135</v>
      </c>
      <c r="F136" s="11" t="s">
        <v>578</v>
      </c>
      <c r="G136" s="11" t="s">
        <v>489</v>
      </c>
      <c r="H136" s="11">
        <v>3024</v>
      </c>
      <c r="I136" s="5">
        <v>135</v>
      </c>
    </row>
    <row r="137" spans="1:9" x14ac:dyDescent="0.25">
      <c r="A137" s="5" t="s">
        <v>45</v>
      </c>
      <c r="B137" s="5" t="s">
        <v>484</v>
      </c>
      <c r="C137" s="5">
        <v>2030</v>
      </c>
      <c r="D137" s="5">
        <v>136</v>
      </c>
      <c r="F137" s="5" t="s">
        <v>318</v>
      </c>
      <c r="G137" s="5" t="s">
        <v>489</v>
      </c>
      <c r="H137" s="5">
        <v>3073</v>
      </c>
      <c r="I137" s="5">
        <v>136</v>
      </c>
    </row>
    <row r="138" spans="1:9" x14ac:dyDescent="0.25">
      <c r="A138" s="5" t="s">
        <v>23</v>
      </c>
      <c r="B138" s="5" t="s">
        <v>484</v>
      </c>
      <c r="C138" s="5">
        <v>2001</v>
      </c>
      <c r="D138" s="5">
        <v>137</v>
      </c>
      <c r="F138" s="5" t="s">
        <v>521</v>
      </c>
      <c r="G138" s="5" t="s">
        <v>488</v>
      </c>
      <c r="H138" s="5">
        <v>4519</v>
      </c>
      <c r="I138" s="5">
        <v>137</v>
      </c>
    </row>
    <row r="139" spans="1:9" x14ac:dyDescent="0.25">
      <c r="A139" s="5" t="s">
        <v>169</v>
      </c>
      <c r="B139" s="5" t="s">
        <v>487</v>
      </c>
      <c r="C139" s="5">
        <v>1029</v>
      </c>
      <c r="D139" s="5">
        <v>138</v>
      </c>
      <c r="F139" s="5" t="s">
        <v>233</v>
      </c>
      <c r="G139" s="5" t="s">
        <v>489</v>
      </c>
      <c r="H139" s="5">
        <v>3018</v>
      </c>
      <c r="I139" s="5">
        <v>138</v>
      </c>
    </row>
    <row r="140" spans="1:9" x14ac:dyDescent="0.25">
      <c r="A140" s="5" t="s">
        <v>71</v>
      </c>
      <c r="B140" s="5" t="s">
        <v>484</v>
      </c>
      <c r="C140" s="5">
        <v>2067</v>
      </c>
      <c r="D140" s="5">
        <v>139</v>
      </c>
      <c r="F140" s="5" t="s">
        <v>508</v>
      </c>
      <c r="G140" s="5" t="s">
        <v>490</v>
      </c>
      <c r="H140" s="5">
        <v>3523</v>
      </c>
      <c r="I140" s="5">
        <v>139</v>
      </c>
    </row>
    <row r="141" spans="1:9" x14ac:dyDescent="0.25">
      <c r="A141" s="5" t="s">
        <v>176</v>
      </c>
      <c r="B141" s="5" t="s">
        <v>487</v>
      </c>
      <c r="C141" s="5">
        <v>1042</v>
      </c>
      <c r="D141" s="5">
        <v>140</v>
      </c>
      <c r="F141" s="5" t="s">
        <v>538</v>
      </c>
      <c r="G141" s="5" t="s">
        <v>488</v>
      </c>
      <c r="H141" s="5">
        <v>4520</v>
      </c>
      <c r="I141" s="5">
        <v>140</v>
      </c>
    </row>
    <row r="142" spans="1:9" x14ac:dyDescent="0.25">
      <c r="A142" s="5" t="s">
        <v>326</v>
      </c>
      <c r="B142" s="5" t="s">
        <v>484</v>
      </c>
      <c r="C142" s="5">
        <v>2017</v>
      </c>
      <c r="D142" s="5">
        <v>141</v>
      </c>
      <c r="F142" s="5" t="s">
        <v>298</v>
      </c>
      <c r="G142" s="5" t="s">
        <v>489</v>
      </c>
      <c r="H142" s="5">
        <v>3030</v>
      </c>
      <c r="I142" s="5">
        <v>141</v>
      </c>
    </row>
    <row r="143" spans="1:9" x14ac:dyDescent="0.25">
      <c r="A143" s="5" t="s">
        <v>89</v>
      </c>
      <c r="B143" s="5" t="s">
        <v>484</v>
      </c>
      <c r="C143" s="5">
        <v>2096</v>
      </c>
      <c r="D143" s="5">
        <v>142</v>
      </c>
      <c r="F143" s="5" t="s">
        <v>249</v>
      </c>
      <c r="G143" s="5" t="s">
        <v>489</v>
      </c>
      <c r="H143" s="5">
        <v>3066</v>
      </c>
      <c r="I143" s="5">
        <v>142</v>
      </c>
    </row>
    <row r="144" spans="1:9" x14ac:dyDescent="0.25">
      <c r="A144" s="5" t="s">
        <v>331</v>
      </c>
      <c r="B144" s="5" t="s">
        <v>484</v>
      </c>
      <c r="C144" s="5">
        <v>2040</v>
      </c>
      <c r="D144" s="5">
        <v>143</v>
      </c>
      <c r="F144" s="5" t="s">
        <v>319</v>
      </c>
      <c r="G144" s="5" t="s">
        <v>489</v>
      </c>
      <c r="H144" s="5">
        <v>3078</v>
      </c>
      <c r="I144" s="5">
        <v>143</v>
      </c>
    </row>
    <row r="145" spans="1:9" x14ac:dyDescent="0.25">
      <c r="A145" s="5" t="s">
        <v>454</v>
      </c>
      <c r="B145" s="5" t="s">
        <v>485</v>
      </c>
      <c r="C145" s="5">
        <v>2500</v>
      </c>
      <c r="D145" s="5">
        <v>144</v>
      </c>
      <c r="F145" s="5" t="s">
        <v>101</v>
      </c>
      <c r="G145" s="5" t="s">
        <v>483</v>
      </c>
      <c r="H145" s="5">
        <v>4013</v>
      </c>
      <c r="I145" s="5">
        <v>144</v>
      </c>
    </row>
    <row r="146" spans="1:9" x14ac:dyDescent="0.25">
      <c r="A146" s="5" t="s">
        <v>37</v>
      </c>
      <c r="B146" s="5" t="s">
        <v>484</v>
      </c>
      <c r="C146" s="5">
        <v>2016</v>
      </c>
      <c r="D146" s="5">
        <v>145</v>
      </c>
      <c r="F146" s="5" t="s">
        <v>145</v>
      </c>
      <c r="G146" s="5" t="s">
        <v>483</v>
      </c>
      <c r="H146" s="5">
        <v>4095</v>
      </c>
      <c r="I146" s="5">
        <v>145</v>
      </c>
    </row>
    <row r="147" spans="1:9" x14ac:dyDescent="0.25">
      <c r="A147" s="5" t="s">
        <v>382</v>
      </c>
      <c r="B147" s="5" t="s">
        <v>487</v>
      </c>
      <c r="C147" s="5">
        <v>1027</v>
      </c>
      <c r="D147" s="5">
        <v>146</v>
      </c>
      <c r="F147" s="5" t="s">
        <v>263</v>
      </c>
      <c r="G147" s="5" t="s">
        <v>489</v>
      </c>
      <c r="H147" s="5">
        <v>3090</v>
      </c>
      <c r="I147" s="5">
        <v>146</v>
      </c>
    </row>
    <row r="148" spans="1:9" x14ac:dyDescent="0.25">
      <c r="A148" s="5" t="s">
        <v>78</v>
      </c>
      <c r="B148" s="5" t="s">
        <v>484</v>
      </c>
      <c r="C148" s="5">
        <v>2081</v>
      </c>
      <c r="D148" s="5">
        <v>147</v>
      </c>
      <c r="F148" s="5" t="s">
        <v>143</v>
      </c>
      <c r="G148" s="5" t="s">
        <v>483</v>
      </c>
      <c r="H148" s="5">
        <v>4092</v>
      </c>
      <c r="I148" s="5">
        <v>147</v>
      </c>
    </row>
    <row r="149" spans="1:9" x14ac:dyDescent="0.25">
      <c r="A149" s="5" t="s">
        <v>202</v>
      </c>
      <c r="B149" s="5" t="s">
        <v>487</v>
      </c>
      <c r="C149" s="5">
        <v>1080</v>
      </c>
      <c r="D149" s="5">
        <v>148</v>
      </c>
      <c r="F149" s="5" t="s">
        <v>393</v>
      </c>
      <c r="G149" s="5" t="s">
        <v>489</v>
      </c>
      <c r="H149" s="5">
        <v>3075</v>
      </c>
      <c r="I149" s="5">
        <v>148</v>
      </c>
    </row>
    <row r="150" spans="1:9" x14ac:dyDescent="0.25">
      <c r="A150" s="5" t="s">
        <v>459</v>
      </c>
      <c r="B150" s="5" t="s">
        <v>485</v>
      </c>
      <c r="C150" s="5">
        <v>2506</v>
      </c>
      <c r="D150" s="5">
        <v>149</v>
      </c>
      <c r="F150" s="5" t="s">
        <v>323</v>
      </c>
      <c r="G150" s="5" t="s">
        <v>489</v>
      </c>
      <c r="H150" s="5">
        <v>3098</v>
      </c>
      <c r="I150" s="5">
        <v>149</v>
      </c>
    </row>
    <row r="151" spans="1:9" x14ac:dyDescent="0.25">
      <c r="A151" s="5" t="s">
        <v>88</v>
      </c>
      <c r="B151" s="5" t="s">
        <v>484</v>
      </c>
      <c r="C151" s="5">
        <v>2093</v>
      </c>
      <c r="D151" s="5">
        <v>150</v>
      </c>
      <c r="F151" s="5" t="s">
        <v>250</v>
      </c>
      <c r="G151" s="5" t="s">
        <v>489</v>
      </c>
      <c r="H151" s="5">
        <v>3068</v>
      </c>
      <c r="I151" s="5">
        <v>150</v>
      </c>
    </row>
    <row r="152" spans="1:9" x14ac:dyDescent="0.25">
      <c r="A152" s="5" t="s">
        <v>478</v>
      </c>
      <c r="B152" s="5" t="s">
        <v>485</v>
      </c>
      <c r="C152" s="5">
        <v>2525</v>
      </c>
      <c r="D152" s="5">
        <v>151</v>
      </c>
      <c r="F152" s="5" t="s">
        <v>492</v>
      </c>
      <c r="G152" s="5" t="s">
        <v>490</v>
      </c>
      <c r="H152" s="5">
        <v>3525</v>
      </c>
      <c r="I152" s="5">
        <v>151</v>
      </c>
    </row>
    <row r="153" spans="1:9" x14ac:dyDescent="0.25">
      <c r="A153" s="5" t="s">
        <v>215</v>
      </c>
      <c r="B153" s="5" t="s">
        <v>487</v>
      </c>
      <c r="C153" s="5">
        <v>1097</v>
      </c>
      <c r="D153" s="5">
        <v>152</v>
      </c>
      <c r="F153" s="5" t="s">
        <v>220</v>
      </c>
      <c r="G153" s="5" t="s">
        <v>489</v>
      </c>
      <c r="H153" s="5">
        <v>3002</v>
      </c>
      <c r="I153" s="5">
        <v>152</v>
      </c>
    </row>
    <row r="154" spans="1:9" x14ac:dyDescent="0.25">
      <c r="A154" s="5" t="s">
        <v>27</v>
      </c>
      <c r="B154" s="5" t="s">
        <v>484</v>
      </c>
      <c r="C154" s="5">
        <v>2005</v>
      </c>
      <c r="D154" s="5">
        <v>153</v>
      </c>
      <c r="F154" s="5" t="s">
        <v>139</v>
      </c>
      <c r="G154" s="5" t="s">
        <v>483</v>
      </c>
      <c r="H154" s="5">
        <v>4087</v>
      </c>
      <c r="I154" s="5">
        <v>153</v>
      </c>
    </row>
    <row r="155" spans="1:9" x14ac:dyDescent="0.25">
      <c r="A155" s="5" t="s">
        <v>332</v>
      </c>
      <c r="B155" s="5" t="s">
        <v>484</v>
      </c>
      <c r="C155" s="5">
        <v>2055</v>
      </c>
      <c r="D155" s="5">
        <v>154</v>
      </c>
      <c r="F155" s="5" t="s">
        <v>321</v>
      </c>
      <c r="G155" s="5" t="s">
        <v>489</v>
      </c>
      <c r="H155" s="5">
        <v>3094</v>
      </c>
      <c r="I155" s="5">
        <v>154</v>
      </c>
    </row>
    <row r="156" spans="1:9" x14ac:dyDescent="0.25">
      <c r="A156" s="5" t="s">
        <v>412</v>
      </c>
      <c r="B156" s="5" t="s">
        <v>487</v>
      </c>
      <c r="C156" s="5">
        <v>1072</v>
      </c>
      <c r="D156" s="5">
        <v>155</v>
      </c>
      <c r="F156" s="5" t="s">
        <v>397</v>
      </c>
      <c r="G156" s="5" t="s">
        <v>483</v>
      </c>
      <c r="H156" s="5">
        <v>4014</v>
      </c>
      <c r="I156" s="5">
        <v>155</v>
      </c>
    </row>
    <row r="157" spans="1:9" x14ac:dyDescent="0.25">
      <c r="A157" s="5" t="s">
        <v>163</v>
      </c>
      <c r="B157" s="5" t="s">
        <v>487</v>
      </c>
      <c r="C157" s="5">
        <v>1020</v>
      </c>
      <c r="D157" s="5">
        <v>156</v>
      </c>
      <c r="F157" s="5" t="s">
        <v>280</v>
      </c>
      <c r="G157" s="5" t="s">
        <v>483</v>
      </c>
      <c r="H157" s="5">
        <v>4058</v>
      </c>
      <c r="I157" s="5">
        <v>156</v>
      </c>
    </row>
    <row r="158" spans="1:9" x14ac:dyDescent="0.25">
      <c r="A158" s="5" t="s">
        <v>192</v>
      </c>
      <c r="B158" s="5" t="s">
        <v>487</v>
      </c>
      <c r="C158" s="5">
        <v>1066</v>
      </c>
      <c r="D158" s="5">
        <v>157</v>
      </c>
      <c r="F158" s="5" t="s">
        <v>364</v>
      </c>
      <c r="G158" s="5" t="s">
        <v>489</v>
      </c>
      <c r="H158" s="5">
        <v>3038</v>
      </c>
      <c r="I158" s="5">
        <v>157</v>
      </c>
    </row>
    <row r="159" spans="1:9" x14ac:dyDescent="0.25">
      <c r="A159" s="5" t="s">
        <v>455</v>
      </c>
      <c r="B159" s="5" t="s">
        <v>485</v>
      </c>
      <c r="C159" s="5">
        <v>2502</v>
      </c>
      <c r="D159" s="5">
        <v>158</v>
      </c>
      <c r="F159" s="5" t="s">
        <v>549</v>
      </c>
      <c r="G159" s="5" t="s">
        <v>488</v>
      </c>
      <c r="H159" s="5">
        <v>4528</v>
      </c>
      <c r="I159" s="5">
        <v>158</v>
      </c>
    </row>
    <row r="160" spans="1:9" x14ac:dyDescent="0.25">
      <c r="A160" s="5" t="s">
        <v>193</v>
      </c>
      <c r="B160" s="5" t="s">
        <v>487</v>
      </c>
      <c r="C160" s="5">
        <v>1067</v>
      </c>
      <c r="D160" s="5">
        <v>159</v>
      </c>
      <c r="F160" s="5" t="s">
        <v>272</v>
      </c>
      <c r="G160" s="5" t="s">
        <v>483</v>
      </c>
      <c r="H160" s="5">
        <v>4030</v>
      </c>
      <c r="I160" s="5">
        <v>159</v>
      </c>
    </row>
    <row r="161" spans="1:9" x14ac:dyDescent="0.25">
      <c r="A161" s="5" t="s">
        <v>435</v>
      </c>
      <c r="B161" s="5" t="s">
        <v>486</v>
      </c>
      <c r="C161" s="5">
        <v>1501</v>
      </c>
      <c r="D161" s="5">
        <v>160</v>
      </c>
      <c r="F161" s="5" t="s">
        <v>282</v>
      </c>
      <c r="G161" s="5" t="s">
        <v>483</v>
      </c>
      <c r="H161" s="5">
        <v>4062</v>
      </c>
      <c r="I161" s="5">
        <v>160</v>
      </c>
    </row>
    <row r="162" spans="1:9" x14ac:dyDescent="0.25">
      <c r="A162" s="5" t="s">
        <v>433</v>
      </c>
      <c r="B162" s="5" t="s">
        <v>486</v>
      </c>
      <c r="C162" s="5">
        <v>1529</v>
      </c>
      <c r="D162" s="5">
        <v>161</v>
      </c>
      <c r="F162" s="5" t="s">
        <v>499</v>
      </c>
      <c r="G162" s="5" t="s">
        <v>490</v>
      </c>
      <c r="H162" s="5">
        <v>3520</v>
      </c>
      <c r="I162" s="5">
        <v>161</v>
      </c>
    </row>
    <row r="163" spans="1:9" x14ac:dyDescent="0.25">
      <c r="A163" s="5" t="s">
        <v>217</v>
      </c>
      <c r="B163" s="5" t="s">
        <v>487</v>
      </c>
      <c r="C163" s="5">
        <v>1099</v>
      </c>
      <c r="D163" s="5">
        <v>162</v>
      </c>
      <c r="F163" s="5" t="s">
        <v>501</v>
      </c>
      <c r="G163" s="5" t="s">
        <v>490</v>
      </c>
      <c r="H163" s="5">
        <v>3508</v>
      </c>
      <c r="I163" s="5">
        <v>162</v>
      </c>
    </row>
    <row r="164" spans="1:9" x14ac:dyDescent="0.25">
      <c r="A164" s="5" t="s">
        <v>160</v>
      </c>
      <c r="B164" s="5" t="s">
        <v>487</v>
      </c>
      <c r="C164" s="5">
        <v>1016</v>
      </c>
      <c r="D164" s="5">
        <v>163</v>
      </c>
      <c r="F164" s="5" t="s">
        <v>304</v>
      </c>
      <c r="G164" s="5" t="s">
        <v>489</v>
      </c>
      <c r="H164" s="5">
        <v>3041</v>
      </c>
      <c r="I164" s="5">
        <v>163</v>
      </c>
    </row>
    <row r="165" spans="1:9" x14ac:dyDescent="0.25">
      <c r="A165" s="5" t="s">
        <v>175</v>
      </c>
      <c r="B165" s="5" t="s">
        <v>487</v>
      </c>
      <c r="C165" s="5">
        <v>1041</v>
      </c>
      <c r="D165" s="5">
        <v>164</v>
      </c>
      <c r="F165" s="5" t="s">
        <v>291</v>
      </c>
      <c r="G165" s="5" t="s">
        <v>489</v>
      </c>
      <c r="H165" s="5">
        <v>3007</v>
      </c>
      <c r="I165" s="5">
        <v>164</v>
      </c>
    </row>
    <row r="166" spans="1:9" x14ac:dyDescent="0.25">
      <c r="A166" s="5" t="s">
        <v>424</v>
      </c>
      <c r="B166" s="5" t="s">
        <v>486</v>
      </c>
      <c r="C166" s="5">
        <v>1528</v>
      </c>
      <c r="D166" s="5">
        <v>165</v>
      </c>
      <c r="F166" s="5" t="s">
        <v>535</v>
      </c>
      <c r="G166" s="5" t="s">
        <v>488</v>
      </c>
      <c r="H166" s="5">
        <v>4526</v>
      </c>
      <c r="I166" s="5">
        <v>165</v>
      </c>
    </row>
    <row r="167" spans="1:9" x14ac:dyDescent="0.25">
      <c r="A167" s="5" t="s">
        <v>173</v>
      </c>
      <c r="B167" s="5" t="s">
        <v>487</v>
      </c>
      <c r="C167" s="5">
        <v>1039</v>
      </c>
      <c r="D167" s="5">
        <v>166</v>
      </c>
      <c r="F167" s="5" t="s">
        <v>144</v>
      </c>
      <c r="G167" s="5" t="s">
        <v>483</v>
      </c>
      <c r="H167" s="5">
        <v>4093</v>
      </c>
      <c r="I167" s="5">
        <v>166</v>
      </c>
    </row>
    <row r="168" spans="1:9" x14ac:dyDescent="0.25">
      <c r="A168" s="5" t="s">
        <v>377</v>
      </c>
      <c r="B168" s="5" t="s">
        <v>487</v>
      </c>
      <c r="C168" s="5">
        <v>1071</v>
      </c>
      <c r="D168" s="5">
        <v>167</v>
      </c>
      <c r="F168" s="5" t="s">
        <v>275</v>
      </c>
      <c r="G168" s="5" t="s">
        <v>483</v>
      </c>
      <c r="H168" s="5">
        <v>4045</v>
      </c>
      <c r="I168" s="5">
        <v>167</v>
      </c>
    </row>
    <row r="169" spans="1:9" x14ac:dyDescent="0.25">
      <c r="A169" s="5" t="s">
        <v>216</v>
      </c>
      <c r="B169" s="5" t="s">
        <v>487</v>
      </c>
      <c r="C169" s="5">
        <v>1098</v>
      </c>
      <c r="D169" s="5">
        <v>168</v>
      </c>
      <c r="F169" s="5" t="s">
        <v>252</v>
      </c>
      <c r="G169" s="5" t="s">
        <v>489</v>
      </c>
      <c r="H169" s="5">
        <v>3071</v>
      </c>
      <c r="I169" s="5">
        <v>168</v>
      </c>
    </row>
    <row r="170" spans="1:9" x14ac:dyDescent="0.25">
      <c r="A170" s="5" t="s">
        <v>81</v>
      </c>
      <c r="B170" s="5" t="s">
        <v>484</v>
      </c>
      <c r="C170" s="5">
        <v>2086</v>
      </c>
      <c r="D170" s="5">
        <v>169</v>
      </c>
      <c r="F170" s="5" t="s">
        <v>511</v>
      </c>
      <c r="G170" s="5" t="s">
        <v>490</v>
      </c>
      <c r="H170" s="5">
        <v>3518</v>
      </c>
      <c r="I170" s="5">
        <v>169</v>
      </c>
    </row>
    <row r="171" spans="1:9" x14ac:dyDescent="0.25">
      <c r="A171" s="5" t="s">
        <v>467</v>
      </c>
      <c r="B171" s="5" t="s">
        <v>485</v>
      </c>
      <c r="C171" s="5">
        <v>2516</v>
      </c>
      <c r="D171" s="5">
        <v>170</v>
      </c>
      <c r="F171" s="5" t="s">
        <v>97</v>
      </c>
      <c r="G171" s="5" t="s">
        <v>483</v>
      </c>
      <c r="H171" s="5">
        <v>4008</v>
      </c>
      <c r="I171" s="5">
        <v>170</v>
      </c>
    </row>
    <row r="172" spans="1:9" x14ac:dyDescent="0.25">
      <c r="A172" s="5" t="s">
        <v>360</v>
      </c>
      <c r="B172" s="5" t="s">
        <v>484</v>
      </c>
      <c r="C172" s="5">
        <v>2026</v>
      </c>
      <c r="D172" s="5">
        <v>171</v>
      </c>
      <c r="F172" s="5" t="s">
        <v>515</v>
      </c>
      <c r="G172" s="5" t="s">
        <v>490</v>
      </c>
      <c r="H172" s="5">
        <v>3500</v>
      </c>
      <c r="I172" s="5">
        <v>171</v>
      </c>
    </row>
    <row r="173" spans="1:9" x14ac:dyDescent="0.25">
      <c r="A173" s="5" t="s">
        <v>32</v>
      </c>
      <c r="B173" s="5" t="s">
        <v>484</v>
      </c>
      <c r="C173" s="5">
        <v>2009</v>
      </c>
      <c r="D173" s="5">
        <v>172</v>
      </c>
      <c r="F173" s="5" t="s">
        <v>502</v>
      </c>
      <c r="G173" s="5" t="s">
        <v>490</v>
      </c>
      <c r="H173" s="5">
        <v>3527</v>
      </c>
      <c r="I173" s="5">
        <v>172</v>
      </c>
    </row>
    <row r="174" spans="1:9" x14ac:dyDescent="0.25">
      <c r="A174" s="5" t="s">
        <v>383</v>
      </c>
      <c r="B174" s="5" t="s">
        <v>487</v>
      </c>
      <c r="C174" s="5">
        <v>1014</v>
      </c>
      <c r="D174" s="5">
        <v>173</v>
      </c>
      <c r="F174" s="5" t="s">
        <v>231</v>
      </c>
      <c r="G174" s="5" t="s">
        <v>489</v>
      </c>
      <c r="H174" s="5">
        <v>3016</v>
      </c>
      <c r="I174" s="5">
        <v>173</v>
      </c>
    </row>
    <row r="175" spans="1:9" x14ac:dyDescent="0.25">
      <c r="A175" s="5" t="s">
        <v>411</v>
      </c>
      <c r="B175" s="5" t="s">
        <v>487</v>
      </c>
      <c r="C175" s="5">
        <v>1058</v>
      </c>
      <c r="D175" s="5">
        <v>174</v>
      </c>
      <c r="F175" s="5" t="s">
        <v>267</v>
      </c>
      <c r="G175" s="5" t="s">
        <v>489</v>
      </c>
      <c r="H175" s="5">
        <v>3096</v>
      </c>
      <c r="I175" s="5">
        <v>174</v>
      </c>
    </row>
    <row r="176" spans="1:9" x14ac:dyDescent="0.25">
      <c r="A176" s="5" t="s">
        <v>450</v>
      </c>
      <c r="B176" s="5" t="s">
        <v>486</v>
      </c>
      <c r="C176" s="5">
        <v>1526</v>
      </c>
      <c r="D176" s="5">
        <v>175</v>
      </c>
      <c r="F176" s="5" t="s">
        <v>270</v>
      </c>
      <c r="G176" s="5" t="s">
        <v>483</v>
      </c>
      <c r="H176" s="5">
        <v>4021</v>
      </c>
      <c r="I176" s="5">
        <v>175</v>
      </c>
    </row>
    <row r="177" spans="1:9" x14ac:dyDescent="0.25">
      <c r="A177" s="5" t="s">
        <v>195</v>
      </c>
      <c r="B177" s="5" t="s">
        <v>487</v>
      </c>
      <c r="C177" s="5">
        <v>1070</v>
      </c>
      <c r="D177" s="5">
        <v>176</v>
      </c>
      <c r="F177" s="5" t="s">
        <v>392</v>
      </c>
      <c r="G177" s="5" t="s">
        <v>489</v>
      </c>
      <c r="H177" s="5">
        <v>3081</v>
      </c>
      <c r="I177" s="5">
        <v>176</v>
      </c>
    </row>
    <row r="178" spans="1:9" x14ac:dyDescent="0.25">
      <c r="A178" s="5" t="s">
        <v>348</v>
      </c>
      <c r="B178" s="5" t="s">
        <v>487</v>
      </c>
      <c r="C178" s="5">
        <v>1036</v>
      </c>
      <c r="D178" s="5">
        <v>177</v>
      </c>
      <c r="F178" s="5" t="s">
        <v>92</v>
      </c>
      <c r="G178" s="5" t="s">
        <v>483</v>
      </c>
      <c r="H178" s="5">
        <v>4002</v>
      </c>
      <c r="I178" s="5">
        <v>177</v>
      </c>
    </row>
    <row r="179" spans="1:9" x14ac:dyDescent="0.25">
      <c r="A179" s="5" t="s">
        <v>553</v>
      </c>
      <c r="B179" s="5" t="s">
        <v>484</v>
      </c>
      <c r="C179" s="5">
        <v>2095</v>
      </c>
      <c r="D179" s="5">
        <v>178</v>
      </c>
      <c r="F179" s="5" t="s">
        <v>281</v>
      </c>
      <c r="G179" s="5" t="s">
        <v>483</v>
      </c>
      <c r="H179" s="5">
        <v>4060</v>
      </c>
      <c r="I179" s="5">
        <v>178</v>
      </c>
    </row>
    <row r="180" spans="1:9" x14ac:dyDescent="0.25">
      <c r="A180" s="5" t="s">
        <v>72</v>
      </c>
      <c r="B180" s="5" t="s">
        <v>484</v>
      </c>
      <c r="C180" s="5">
        <v>2068</v>
      </c>
      <c r="D180" s="5">
        <v>179</v>
      </c>
      <c r="F180" s="5" t="s">
        <v>228</v>
      </c>
      <c r="G180" s="5" t="s">
        <v>489</v>
      </c>
      <c r="H180" s="5">
        <v>3011</v>
      </c>
      <c r="I180" s="5">
        <v>179</v>
      </c>
    </row>
    <row r="181" spans="1:9" x14ac:dyDescent="0.25">
      <c r="A181" s="5" t="s">
        <v>325</v>
      </c>
      <c r="B181" s="5" t="s">
        <v>484</v>
      </c>
      <c r="C181" s="5">
        <v>2000</v>
      </c>
      <c r="D181" s="5">
        <v>180</v>
      </c>
      <c r="F181" s="5" t="s">
        <v>96</v>
      </c>
      <c r="G181" s="5" t="s">
        <v>483</v>
      </c>
      <c r="H181" s="5">
        <v>4007</v>
      </c>
      <c r="I181" s="5">
        <v>180</v>
      </c>
    </row>
    <row r="182" spans="1:9" x14ac:dyDescent="0.25">
      <c r="A182" s="5" t="s">
        <v>152</v>
      </c>
      <c r="B182" s="5" t="s">
        <v>487</v>
      </c>
      <c r="C182" s="5">
        <v>1003</v>
      </c>
      <c r="D182" s="5">
        <v>181</v>
      </c>
      <c r="F182" s="5" t="s">
        <v>297</v>
      </c>
      <c r="G182" s="5" t="s">
        <v>489</v>
      </c>
      <c r="H182" s="5">
        <v>3029</v>
      </c>
      <c r="I182" s="5">
        <v>181</v>
      </c>
    </row>
    <row r="183" spans="1:9" x14ac:dyDescent="0.25">
      <c r="A183" s="5" t="s">
        <v>335</v>
      </c>
      <c r="B183" s="5" t="s">
        <v>484</v>
      </c>
      <c r="C183" s="5">
        <v>2073</v>
      </c>
      <c r="D183" s="5">
        <v>182</v>
      </c>
      <c r="F183" s="5" t="s">
        <v>503</v>
      </c>
      <c r="G183" s="5" t="s">
        <v>490</v>
      </c>
      <c r="H183" s="5">
        <v>3514</v>
      </c>
      <c r="I183" s="5">
        <v>182</v>
      </c>
    </row>
    <row r="184" spans="1:9" x14ac:dyDescent="0.25">
      <c r="A184" s="5" t="s">
        <v>199</v>
      </c>
      <c r="B184" s="5" t="s">
        <v>487</v>
      </c>
      <c r="C184" s="5">
        <v>1076</v>
      </c>
      <c r="D184" s="5">
        <v>183</v>
      </c>
      <c r="F184" s="5" t="s">
        <v>380</v>
      </c>
      <c r="G184" s="5" t="s">
        <v>489</v>
      </c>
      <c r="H184" s="5">
        <v>3079</v>
      </c>
      <c r="I184" s="5">
        <v>183</v>
      </c>
    </row>
    <row r="185" spans="1:9" x14ac:dyDescent="0.25">
      <c r="A185" s="5" t="s">
        <v>341</v>
      </c>
      <c r="B185" s="5" t="s">
        <v>487</v>
      </c>
      <c r="C185" s="5">
        <v>1004</v>
      </c>
      <c r="D185" s="5">
        <v>184</v>
      </c>
      <c r="F185" s="5" t="s">
        <v>274</v>
      </c>
      <c r="G185" s="5" t="s">
        <v>483</v>
      </c>
      <c r="H185" s="5">
        <v>4038</v>
      </c>
      <c r="I185" s="5">
        <v>184</v>
      </c>
    </row>
    <row r="186" spans="1:9" x14ac:dyDescent="0.25">
      <c r="A186" s="5" t="s">
        <v>52</v>
      </c>
      <c r="B186" s="5" t="s">
        <v>484</v>
      </c>
      <c r="C186" s="5">
        <v>2042</v>
      </c>
      <c r="D186" s="5">
        <v>185</v>
      </c>
      <c r="F186" s="5" t="s">
        <v>401</v>
      </c>
      <c r="G186" s="5" t="s">
        <v>483</v>
      </c>
      <c r="H186" s="5">
        <v>4042</v>
      </c>
      <c r="I186" s="5">
        <v>185</v>
      </c>
    </row>
    <row r="187" spans="1:9" x14ac:dyDescent="0.25">
      <c r="A187" s="5" t="s">
        <v>351</v>
      </c>
      <c r="B187" s="5" t="s">
        <v>487</v>
      </c>
      <c r="C187" s="5">
        <v>1054</v>
      </c>
      <c r="D187" s="5">
        <v>186</v>
      </c>
      <c r="F187" s="5" t="s">
        <v>112</v>
      </c>
      <c r="G187" s="5" t="s">
        <v>483</v>
      </c>
      <c r="H187" s="5">
        <v>4037</v>
      </c>
      <c r="I187" s="5">
        <v>186</v>
      </c>
    </row>
    <row r="188" spans="1:9" x14ac:dyDescent="0.25">
      <c r="A188" s="5" t="s">
        <v>352</v>
      </c>
      <c r="B188" s="5" t="s">
        <v>487</v>
      </c>
      <c r="C188" s="5">
        <v>1062</v>
      </c>
      <c r="D188" s="5">
        <v>187</v>
      </c>
      <c r="F188" s="5" t="s">
        <v>543</v>
      </c>
      <c r="G188" s="5" t="s">
        <v>488</v>
      </c>
      <c r="H188" s="5">
        <v>4502</v>
      </c>
      <c r="I188" s="5">
        <v>187</v>
      </c>
    </row>
    <row r="189" spans="1:9" x14ac:dyDescent="0.25">
      <c r="A189" s="5" t="s">
        <v>30</v>
      </c>
      <c r="B189" s="5" t="s">
        <v>484</v>
      </c>
      <c r="C189" s="5">
        <v>2008</v>
      </c>
      <c r="D189" s="5">
        <v>188</v>
      </c>
      <c r="F189" s="5" t="s">
        <v>373</v>
      </c>
      <c r="G189" s="5" t="s">
        <v>483</v>
      </c>
      <c r="H189" s="5">
        <v>4018</v>
      </c>
      <c r="I189" s="5">
        <v>188</v>
      </c>
    </row>
    <row r="190" spans="1:9" x14ac:dyDescent="0.25">
      <c r="A190" s="5" t="s">
        <v>475</v>
      </c>
      <c r="B190" s="5" t="s">
        <v>485</v>
      </c>
      <c r="C190" s="5">
        <v>2522</v>
      </c>
      <c r="D190" s="5">
        <v>189</v>
      </c>
      <c r="F190" s="5" t="s">
        <v>111</v>
      </c>
      <c r="G190" s="5" t="s">
        <v>483</v>
      </c>
      <c r="H190" s="5">
        <v>4036</v>
      </c>
      <c r="I190" s="5">
        <v>189</v>
      </c>
    </row>
    <row r="191" spans="1:9" x14ac:dyDescent="0.25">
      <c r="A191" s="5" t="s">
        <v>343</v>
      </c>
      <c r="B191" s="5" t="s">
        <v>487</v>
      </c>
      <c r="C191" s="5">
        <v>1008</v>
      </c>
      <c r="D191" s="5">
        <v>190</v>
      </c>
      <c r="F191" s="5" t="s">
        <v>512</v>
      </c>
      <c r="G191" s="5" t="s">
        <v>490</v>
      </c>
      <c r="H191" s="5">
        <v>3510</v>
      </c>
      <c r="I191" s="5">
        <v>190</v>
      </c>
    </row>
    <row r="192" spans="1:9" x14ac:dyDescent="0.25">
      <c r="A192" s="5" t="s">
        <v>85</v>
      </c>
      <c r="B192" s="5" t="s">
        <v>484</v>
      </c>
      <c r="C192" s="5">
        <v>2090</v>
      </c>
      <c r="D192" s="5">
        <v>191</v>
      </c>
      <c r="F192" s="5" t="s">
        <v>235</v>
      </c>
      <c r="G192" s="5" t="s">
        <v>489</v>
      </c>
      <c r="H192" s="5">
        <v>3022</v>
      </c>
      <c r="I192" s="5">
        <v>191</v>
      </c>
    </row>
    <row r="193" spans="1:9" x14ac:dyDescent="0.25">
      <c r="A193" s="5" t="s">
        <v>50</v>
      </c>
      <c r="B193" s="5" t="s">
        <v>484</v>
      </c>
      <c r="C193" s="5">
        <v>2038</v>
      </c>
      <c r="D193" s="5">
        <v>192</v>
      </c>
      <c r="F193" s="5" t="s">
        <v>300</v>
      </c>
      <c r="G193" s="5" t="s">
        <v>489</v>
      </c>
      <c r="H193" s="5">
        <v>3033</v>
      </c>
      <c r="I193" s="5">
        <v>192</v>
      </c>
    </row>
    <row r="194" spans="1:9" x14ac:dyDescent="0.25">
      <c r="A194" s="5" t="s">
        <v>189</v>
      </c>
      <c r="B194" s="5" t="s">
        <v>487</v>
      </c>
      <c r="C194" s="5">
        <v>1061</v>
      </c>
      <c r="D194" s="5">
        <v>193</v>
      </c>
      <c r="F194" s="5" t="s">
        <v>375</v>
      </c>
      <c r="G194" s="5" t="s">
        <v>483</v>
      </c>
      <c r="H194" s="5">
        <v>4034</v>
      </c>
      <c r="I194" s="5">
        <v>193</v>
      </c>
    </row>
    <row r="195" spans="1:9" x14ac:dyDescent="0.25">
      <c r="A195" s="5" t="s">
        <v>446</v>
      </c>
      <c r="B195" s="5" t="s">
        <v>486</v>
      </c>
      <c r="C195" s="5">
        <v>1520</v>
      </c>
      <c r="D195" s="5">
        <v>194</v>
      </c>
      <c r="F195" s="5" t="s">
        <v>140</v>
      </c>
      <c r="G195" s="5" t="s">
        <v>483</v>
      </c>
      <c r="H195" s="5">
        <v>4088</v>
      </c>
      <c r="I195" s="5">
        <v>194</v>
      </c>
    </row>
    <row r="196" spans="1:9" x14ac:dyDescent="0.25">
      <c r="A196" s="5" t="s">
        <v>434</v>
      </c>
      <c r="B196" s="5" t="s">
        <v>486</v>
      </c>
      <c r="C196" s="5">
        <v>1506</v>
      </c>
      <c r="D196" s="5">
        <v>195</v>
      </c>
      <c r="F196" s="5" t="s">
        <v>417</v>
      </c>
      <c r="G196" s="5" t="s">
        <v>483</v>
      </c>
      <c r="H196" s="5">
        <v>4024</v>
      </c>
      <c r="I196" s="5">
        <v>195</v>
      </c>
    </row>
    <row r="197" spans="1:9" x14ac:dyDescent="0.25">
      <c r="A197" s="5" t="s">
        <v>463</v>
      </c>
      <c r="B197" s="5" t="s">
        <v>485</v>
      </c>
      <c r="C197" s="5">
        <v>2515</v>
      </c>
      <c r="D197" s="5">
        <v>196</v>
      </c>
      <c r="F197" s="5" t="s">
        <v>365</v>
      </c>
      <c r="G197" s="5" t="s">
        <v>489</v>
      </c>
      <c r="H197" s="5">
        <v>3051</v>
      </c>
      <c r="I197" s="5">
        <v>196</v>
      </c>
    </row>
    <row r="198" spans="1:9" x14ac:dyDescent="0.25">
      <c r="A198" s="5" t="s">
        <v>205</v>
      </c>
      <c r="B198" s="5" t="s">
        <v>487</v>
      </c>
      <c r="C198" s="5">
        <v>1083</v>
      </c>
      <c r="D198" s="5">
        <v>197</v>
      </c>
      <c r="F198" s="5" t="s">
        <v>134</v>
      </c>
      <c r="G198" s="5" t="s">
        <v>483</v>
      </c>
      <c r="H198" s="5">
        <v>4078</v>
      </c>
      <c r="I198" s="5">
        <v>197</v>
      </c>
    </row>
    <row r="199" spans="1:9" x14ac:dyDescent="0.25">
      <c r="A199" s="5" t="s">
        <v>38</v>
      </c>
      <c r="B199" s="5" t="s">
        <v>484</v>
      </c>
      <c r="C199" s="5">
        <v>2018</v>
      </c>
      <c r="D199" s="5">
        <v>198</v>
      </c>
      <c r="F199" s="5" t="s">
        <v>142</v>
      </c>
      <c r="G199" s="5" t="s">
        <v>483</v>
      </c>
      <c r="H199" s="5">
        <v>4091</v>
      </c>
      <c r="I199" s="5">
        <v>198</v>
      </c>
    </row>
    <row r="200" spans="1:9" x14ac:dyDescent="0.25">
      <c r="A200" s="5" t="s">
        <v>482</v>
      </c>
      <c r="B200" s="5" t="s">
        <v>485</v>
      </c>
      <c r="C200" s="5">
        <v>2509</v>
      </c>
      <c r="D200" s="5">
        <v>199</v>
      </c>
      <c r="F200" s="5" t="s">
        <v>232</v>
      </c>
      <c r="G200" s="5" t="s">
        <v>489</v>
      </c>
      <c r="H200" s="5">
        <v>3017</v>
      </c>
      <c r="I200" s="5">
        <v>199</v>
      </c>
    </row>
    <row r="201" spans="1:9" x14ac:dyDescent="0.25">
      <c r="A201" s="5" t="s">
        <v>350</v>
      </c>
      <c r="B201" s="5" t="s">
        <v>487</v>
      </c>
      <c r="C201" s="5">
        <v>1049</v>
      </c>
      <c r="D201" s="5">
        <v>200</v>
      </c>
      <c r="F201" s="5" t="s">
        <v>238</v>
      </c>
      <c r="G201" s="5" t="s">
        <v>489</v>
      </c>
      <c r="H201" s="5">
        <v>3027</v>
      </c>
      <c r="I201" s="5">
        <v>200</v>
      </c>
    </row>
    <row r="202" spans="1:9" x14ac:dyDescent="0.25">
      <c r="A202" s="5" t="s">
        <v>385</v>
      </c>
      <c r="B202" s="5" t="s">
        <v>484</v>
      </c>
      <c r="C202" s="5">
        <v>2013</v>
      </c>
      <c r="D202" s="5">
        <v>201</v>
      </c>
      <c r="F202" s="5" t="s">
        <v>285</v>
      </c>
      <c r="G202" s="5" t="s">
        <v>483</v>
      </c>
      <c r="H202" s="5">
        <v>4067</v>
      </c>
      <c r="I202" s="5">
        <v>201</v>
      </c>
    </row>
    <row r="203" spans="1:9" x14ac:dyDescent="0.25">
      <c r="A203" s="5" t="s">
        <v>46</v>
      </c>
      <c r="B203" s="5" t="s">
        <v>484</v>
      </c>
      <c r="C203" s="5">
        <v>2033</v>
      </c>
      <c r="D203" s="5">
        <v>202</v>
      </c>
      <c r="F203" s="5" t="s">
        <v>253</v>
      </c>
      <c r="G203" s="5" t="s">
        <v>489</v>
      </c>
      <c r="H203" s="5">
        <v>3072</v>
      </c>
      <c r="I203" s="5">
        <v>202</v>
      </c>
    </row>
    <row r="204" spans="1:9" x14ac:dyDescent="0.25">
      <c r="A204" s="5" t="s">
        <v>447</v>
      </c>
      <c r="B204" s="5" t="s">
        <v>486</v>
      </c>
      <c r="C204" s="5">
        <v>1507</v>
      </c>
      <c r="D204" s="5">
        <v>203</v>
      </c>
      <c r="F204" s="5" t="s">
        <v>303</v>
      </c>
      <c r="G204" s="5" t="s">
        <v>489</v>
      </c>
      <c r="H204" s="5">
        <v>3040</v>
      </c>
      <c r="I204" s="5">
        <v>203</v>
      </c>
    </row>
    <row r="205" spans="1:9" x14ac:dyDescent="0.25">
      <c r="A205" s="5" t="s">
        <v>194</v>
      </c>
      <c r="B205" s="5" t="s">
        <v>487</v>
      </c>
      <c r="C205" s="5">
        <v>1069</v>
      </c>
      <c r="D205" s="5">
        <v>204</v>
      </c>
      <c r="F205" s="5" t="s">
        <v>404</v>
      </c>
      <c r="G205" s="5" t="s">
        <v>483</v>
      </c>
      <c r="H205" s="5">
        <v>4033</v>
      </c>
      <c r="I205" s="5">
        <v>204</v>
      </c>
    </row>
    <row r="206" spans="1:9" x14ac:dyDescent="0.25">
      <c r="A206" s="5" t="s">
        <v>174</v>
      </c>
      <c r="B206" s="5" t="s">
        <v>487</v>
      </c>
      <c r="C206" s="5">
        <v>1040</v>
      </c>
      <c r="D206" s="5">
        <v>205</v>
      </c>
      <c r="F206" s="5" t="s">
        <v>100</v>
      </c>
      <c r="G206" s="5" t="s">
        <v>483</v>
      </c>
      <c r="H206" s="5">
        <v>4012</v>
      </c>
      <c r="I206" s="5">
        <v>205</v>
      </c>
    </row>
    <row r="207" spans="1:9" x14ac:dyDescent="0.25">
      <c r="A207" s="5" t="s">
        <v>428</v>
      </c>
      <c r="B207" s="5" t="s">
        <v>486</v>
      </c>
      <c r="C207" s="5">
        <v>1510</v>
      </c>
      <c r="D207" s="5">
        <v>206</v>
      </c>
      <c r="F207" s="5" t="s">
        <v>407</v>
      </c>
      <c r="G207" s="5" t="s">
        <v>483</v>
      </c>
      <c r="H207" s="5">
        <v>4089</v>
      </c>
      <c r="I207" s="5">
        <v>206</v>
      </c>
    </row>
    <row r="208" spans="1:9" x14ac:dyDescent="0.25">
      <c r="A208" s="5" t="s">
        <v>448</v>
      </c>
      <c r="B208" s="5" t="s">
        <v>486</v>
      </c>
      <c r="C208" s="5">
        <v>1503</v>
      </c>
      <c r="D208" s="5">
        <v>207</v>
      </c>
      <c r="F208" s="5" t="s">
        <v>218</v>
      </c>
      <c r="G208" s="5" t="s">
        <v>489</v>
      </c>
      <c r="H208" s="5">
        <v>3000</v>
      </c>
      <c r="I208" s="5">
        <v>207</v>
      </c>
    </row>
    <row r="209" spans="1:9" x14ac:dyDescent="0.25">
      <c r="A209" s="5" t="s">
        <v>432</v>
      </c>
      <c r="B209" s="5" t="s">
        <v>486</v>
      </c>
      <c r="C209" s="5">
        <v>1516</v>
      </c>
      <c r="D209" s="5">
        <v>208</v>
      </c>
      <c r="F209" s="5" t="s">
        <v>315</v>
      </c>
      <c r="G209" s="5" t="s">
        <v>489</v>
      </c>
      <c r="H209" s="5">
        <v>3062</v>
      </c>
      <c r="I209" s="5">
        <v>208</v>
      </c>
    </row>
    <row r="210" spans="1:9" x14ac:dyDescent="0.25">
      <c r="A210" s="5" t="s">
        <v>158</v>
      </c>
      <c r="B210" s="5" t="s">
        <v>487</v>
      </c>
      <c r="C210" s="5">
        <v>1012</v>
      </c>
      <c r="D210" s="5">
        <v>209</v>
      </c>
      <c r="F210" s="5" t="s">
        <v>301</v>
      </c>
      <c r="G210" s="5" t="s">
        <v>489</v>
      </c>
      <c r="H210" s="5">
        <v>3035</v>
      </c>
      <c r="I210" s="5">
        <v>209</v>
      </c>
    </row>
    <row r="211" spans="1:9" x14ac:dyDescent="0.25">
      <c r="A211" s="5" t="s">
        <v>408</v>
      </c>
      <c r="B211" s="5" t="s">
        <v>487</v>
      </c>
      <c r="C211" s="5">
        <v>1050</v>
      </c>
      <c r="D211" s="5">
        <v>210</v>
      </c>
      <c r="F211" s="5" t="s">
        <v>109</v>
      </c>
      <c r="G211" s="5" t="s">
        <v>483</v>
      </c>
      <c r="H211" s="5">
        <v>4032</v>
      </c>
      <c r="I211" s="5">
        <v>210</v>
      </c>
    </row>
    <row r="212" spans="1:9" x14ac:dyDescent="0.25">
      <c r="A212" s="5" t="s">
        <v>91</v>
      </c>
      <c r="B212" s="5" t="s">
        <v>484</v>
      </c>
      <c r="C212" s="5">
        <v>2099</v>
      </c>
      <c r="D212" s="5">
        <v>211</v>
      </c>
      <c r="F212" s="5" t="s">
        <v>293</v>
      </c>
      <c r="G212" s="5" t="s">
        <v>489</v>
      </c>
      <c r="H212" s="5">
        <v>3015</v>
      </c>
      <c r="I212" s="5">
        <v>211</v>
      </c>
    </row>
    <row r="213" spans="1:9" x14ac:dyDescent="0.25">
      <c r="A213" s="5" t="s">
        <v>59</v>
      </c>
      <c r="B213" s="5" t="s">
        <v>484</v>
      </c>
      <c r="C213" s="5">
        <v>2049</v>
      </c>
      <c r="D213" s="5">
        <v>212</v>
      </c>
      <c r="F213" s="5" t="s">
        <v>368</v>
      </c>
      <c r="G213" s="5" t="s">
        <v>489</v>
      </c>
      <c r="H213" s="5">
        <v>3065</v>
      </c>
      <c r="I213" s="5">
        <v>212</v>
      </c>
    </row>
    <row r="214" spans="1:9" x14ac:dyDescent="0.25">
      <c r="A214" s="5" t="s">
        <v>340</v>
      </c>
      <c r="B214" s="5" t="s">
        <v>484</v>
      </c>
      <c r="C214" s="5">
        <v>2097</v>
      </c>
      <c r="D214" s="5">
        <v>213</v>
      </c>
      <c r="F214" s="5" t="s">
        <v>542</v>
      </c>
      <c r="G214" s="5" t="s">
        <v>488</v>
      </c>
      <c r="H214" s="5">
        <v>4527</v>
      </c>
      <c r="I214" s="5">
        <v>213</v>
      </c>
    </row>
    <row r="215" spans="1:9" x14ac:dyDescent="0.25">
      <c r="A215" s="5" t="s">
        <v>472</v>
      </c>
      <c r="B215" s="5" t="s">
        <v>485</v>
      </c>
      <c r="C215" s="5">
        <v>2519</v>
      </c>
      <c r="D215" s="5">
        <v>214</v>
      </c>
      <c r="F215" s="5" t="s">
        <v>495</v>
      </c>
      <c r="G215" s="5" t="s">
        <v>490</v>
      </c>
      <c r="H215" s="5">
        <v>3524</v>
      </c>
      <c r="I215" s="5">
        <v>214</v>
      </c>
    </row>
    <row r="216" spans="1:9" x14ac:dyDescent="0.25">
      <c r="A216" s="5" t="s">
        <v>65</v>
      </c>
      <c r="B216" s="5" t="s">
        <v>484</v>
      </c>
      <c r="C216" s="5">
        <v>2060</v>
      </c>
      <c r="D216" s="5">
        <v>215</v>
      </c>
      <c r="F216" s="5" t="s">
        <v>324</v>
      </c>
      <c r="G216" s="5" t="s">
        <v>489</v>
      </c>
      <c r="H216" s="5">
        <v>3099</v>
      </c>
      <c r="I216" s="5">
        <v>215</v>
      </c>
    </row>
    <row r="217" spans="1:9" x14ac:dyDescent="0.25">
      <c r="A217" s="5" t="s">
        <v>440</v>
      </c>
      <c r="B217" s="5" t="s">
        <v>486</v>
      </c>
      <c r="C217" s="5">
        <v>1523</v>
      </c>
      <c r="D217" s="5">
        <v>216</v>
      </c>
      <c r="F217" s="5" t="s">
        <v>491</v>
      </c>
      <c r="G217" s="5" t="s">
        <v>490</v>
      </c>
      <c r="H217" s="5">
        <v>3509</v>
      </c>
      <c r="I217" s="5">
        <v>216</v>
      </c>
    </row>
    <row r="218" spans="1:9" x14ac:dyDescent="0.25">
      <c r="A218" s="5" t="s">
        <v>77</v>
      </c>
      <c r="B218" s="5" t="s">
        <v>484</v>
      </c>
      <c r="C218" s="5">
        <v>2080</v>
      </c>
      <c r="D218" s="5">
        <v>217</v>
      </c>
      <c r="F218" s="5" t="s">
        <v>541</v>
      </c>
      <c r="G218" s="5" t="s">
        <v>488</v>
      </c>
      <c r="H218" s="5">
        <v>4518</v>
      </c>
      <c r="I218" s="5">
        <v>217</v>
      </c>
    </row>
    <row r="219" spans="1:9" x14ac:dyDescent="0.25">
      <c r="A219" s="5" t="s">
        <v>457</v>
      </c>
      <c r="B219" s="5" t="s">
        <v>485</v>
      </c>
      <c r="C219" s="5">
        <v>2505</v>
      </c>
      <c r="D219" s="5">
        <v>218</v>
      </c>
      <c r="F219" s="11" t="s">
        <v>577</v>
      </c>
      <c r="G219" s="11" t="s">
        <v>490</v>
      </c>
      <c r="H219" s="11">
        <v>3501</v>
      </c>
      <c r="I219" s="5">
        <v>218</v>
      </c>
    </row>
    <row r="220" spans="1:9" x14ac:dyDescent="0.25">
      <c r="A220" s="5" t="s">
        <v>358</v>
      </c>
      <c r="B220" s="5" t="s">
        <v>487</v>
      </c>
      <c r="C220" s="5">
        <v>1038</v>
      </c>
      <c r="D220" s="5">
        <v>219</v>
      </c>
      <c r="F220" s="5" t="s">
        <v>131</v>
      </c>
      <c r="G220" s="5" t="s">
        <v>483</v>
      </c>
      <c r="H220" s="5">
        <v>4075</v>
      </c>
      <c r="I220" s="5">
        <v>219</v>
      </c>
    </row>
    <row r="221" spans="1:9" x14ac:dyDescent="0.25">
      <c r="A221" s="5" t="s">
        <v>67</v>
      </c>
      <c r="B221" s="5" t="s">
        <v>484</v>
      </c>
      <c r="C221" s="5">
        <v>2062</v>
      </c>
      <c r="D221" s="5">
        <v>220</v>
      </c>
      <c r="F221" s="5" t="s">
        <v>124</v>
      </c>
      <c r="G221" s="5" t="s">
        <v>483</v>
      </c>
      <c r="H221" s="5">
        <v>4061</v>
      </c>
      <c r="I221" s="5">
        <v>220</v>
      </c>
    </row>
    <row r="222" spans="1:9" x14ac:dyDescent="0.25">
      <c r="A222" s="5" t="s">
        <v>180</v>
      </c>
      <c r="B222" s="5" t="s">
        <v>487</v>
      </c>
      <c r="C222" s="5">
        <v>1046</v>
      </c>
      <c r="D222" s="5">
        <v>221</v>
      </c>
      <c r="F222" s="5" t="s">
        <v>289</v>
      </c>
      <c r="G222" s="5" t="s">
        <v>483</v>
      </c>
      <c r="H222" s="5">
        <v>4085</v>
      </c>
      <c r="I222" s="5">
        <v>221</v>
      </c>
    </row>
    <row r="223" spans="1:9" x14ac:dyDescent="0.25">
      <c r="A223" s="5" t="s">
        <v>83</v>
      </c>
      <c r="B223" s="5" t="s">
        <v>484</v>
      </c>
      <c r="C223" s="5">
        <v>2088</v>
      </c>
      <c r="D223" s="5">
        <v>222</v>
      </c>
      <c r="F223" s="5" t="s">
        <v>262</v>
      </c>
      <c r="G223" s="5" t="s">
        <v>489</v>
      </c>
      <c r="H223" s="5">
        <v>3089</v>
      </c>
      <c r="I223" s="5">
        <v>222</v>
      </c>
    </row>
    <row r="224" spans="1:9" x14ac:dyDescent="0.25">
      <c r="A224" s="5" t="s">
        <v>42</v>
      </c>
      <c r="B224" s="5" t="s">
        <v>484</v>
      </c>
      <c r="C224" s="5">
        <v>2022</v>
      </c>
      <c r="D224" s="5">
        <v>223</v>
      </c>
      <c r="F224" s="5" t="s">
        <v>106</v>
      </c>
      <c r="G224" s="5" t="s">
        <v>483</v>
      </c>
      <c r="H224" s="5">
        <v>4027</v>
      </c>
      <c r="I224" s="5">
        <v>223</v>
      </c>
    </row>
    <row r="225" spans="1:9" x14ac:dyDescent="0.25">
      <c r="A225" s="5" t="s">
        <v>68</v>
      </c>
      <c r="B225" s="5" t="s">
        <v>484</v>
      </c>
      <c r="C225" s="5">
        <v>2063</v>
      </c>
      <c r="D225" s="5">
        <v>224</v>
      </c>
      <c r="F225" s="5" t="s">
        <v>309</v>
      </c>
      <c r="G225" s="5" t="s">
        <v>489</v>
      </c>
      <c r="H225" s="5">
        <v>3048</v>
      </c>
      <c r="I225" s="5">
        <v>224</v>
      </c>
    </row>
    <row r="226" spans="1:9" x14ac:dyDescent="0.25">
      <c r="A226" s="5" t="s">
        <v>200</v>
      </c>
      <c r="B226" s="5" t="s">
        <v>487</v>
      </c>
      <c r="C226" s="5">
        <v>1078</v>
      </c>
      <c r="D226" s="5">
        <v>225</v>
      </c>
      <c r="F226" s="5" t="s">
        <v>110</v>
      </c>
      <c r="G226" s="5" t="s">
        <v>483</v>
      </c>
      <c r="H226" s="5">
        <v>4035</v>
      </c>
      <c r="I226" s="5">
        <v>225</v>
      </c>
    </row>
    <row r="227" spans="1:9" x14ac:dyDescent="0.25">
      <c r="A227" s="5" t="s">
        <v>330</v>
      </c>
      <c r="B227" s="5" t="s">
        <v>484</v>
      </c>
      <c r="C227" s="5">
        <v>2036</v>
      </c>
      <c r="D227" s="5">
        <v>226</v>
      </c>
      <c r="F227" s="5" t="s">
        <v>118</v>
      </c>
      <c r="G227" s="5" t="s">
        <v>483</v>
      </c>
      <c r="H227" s="5">
        <v>4047</v>
      </c>
      <c r="I227" s="5">
        <v>226</v>
      </c>
    </row>
    <row r="228" spans="1:9" x14ac:dyDescent="0.25">
      <c r="A228" s="5" t="s">
        <v>183</v>
      </c>
      <c r="B228" s="5" t="s">
        <v>487</v>
      </c>
      <c r="C228" s="5">
        <v>1052</v>
      </c>
      <c r="D228" s="5">
        <v>227</v>
      </c>
      <c r="F228" s="5" t="s">
        <v>518</v>
      </c>
      <c r="G228" s="5" t="s">
        <v>490</v>
      </c>
      <c r="H228" s="5">
        <v>3526</v>
      </c>
      <c r="I228" s="5">
        <v>227</v>
      </c>
    </row>
    <row r="229" spans="1:9" x14ac:dyDescent="0.25">
      <c r="A229" s="5" t="s">
        <v>466</v>
      </c>
      <c r="B229" s="5" t="s">
        <v>485</v>
      </c>
      <c r="C229" s="5">
        <v>2513</v>
      </c>
      <c r="D229" s="5">
        <v>228</v>
      </c>
      <c r="F229" s="5" t="s">
        <v>311</v>
      </c>
      <c r="G229" s="5" t="s">
        <v>489</v>
      </c>
      <c r="H229" s="5">
        <v>3050</v>
      </c>
      <c r="I229" s="5">
        <v>228</v>
      </c>
    </row>
    <row r="230" spans="1:9" x14ac:dyDescent="0.25">
      <c r="A230" s="5" t="s">
        <v>361</v>
      </c>
      <c r="B230" s="5" t="s">
        <v>484</v>
      </c>
      <c r="C230" s="5">
        <v>2028</v>
      </c>
      <c r="D230" s="5">
        <v>229</v>
      </c>
      <c r="F230" s="5" t="s">
        <v>104</v>
      </c>
      <c r="G230" s="5" t="s">
        <v>483</v>
      </c>
      <c r="H230" s="5">
        <v>4017</v>
      </c>
      <c r="I230" s="5">
        <v>229</v>
      </c>
    </row>
    <row r="231" spans="1:9" x14ac:dyDescent="0.25">
      <c r="A231" s="5" t="s">
        <v>40</v>
      </c>
      <c r="B231" s="5" t="s">
        <v>484</v>
      </c>
      <c r="C231" s="5">
        <v>2020</v>
      </c>
      <c r="D231" s="5">
        <v>230</v>
      </c>
      <c r="F231" s="5" t="s">
        <v>296</v>
      </c>
      <c r="G231" s="5" t="s">
        <v>489</v>
      </c>
      <c r="H231" s="5">
        <v>3025</v>
      </c>
      <c r="I231" s="5">
        <v>230</v>
      </c>
    </row>
    <row r="232" spans="1:9" x14ac:dyDescent="0.25">
      <c r="A232" s="5" t="s">
        <v>60</v>
      </c>
      <c r="B232" s="5" t="s">
        <v>484</v>
      </c>
      <c r="C232" s="5">
        <v>2050</v>
      </c>
      <c r="D232" s="5">
        <v>231</v>
      </c>
      <c r="F232" s="5" t="s">
        <v>99</v>
      </c>
      <c r="G232" s="5" t="s">
        <v>483</v>
      </c>
      <c r="H232" s="5">
        <v>4011</v>
      </c>
      <c r="I232" s="5">
        <v>231</v>
      </c>
    </row>
    <row r="233" spans="1:9" x14ac:dyDescent="0.25">
      <c r="A233" s="5" t="s">
        <v>178</v>
      </c>
      <c r="B233" s="5" t="s">
        <v>487</v>
      </c>
      <c r="C233" s="5">
        <v>1044</v>
      </c>
      <c r="D233" s="5">
        <v>232</v>
      </c>
      <c r="F233" s="5" t="s">
        <v>314</v>
      </c>
      <c r="G233" s="5" t="s">
        <v>489</v>
      </c>
      <c r="H233" s="5">
        <v>3060</v>
      </c>
      <c r="I233" s="5">
        <v>232</v>
      </c>
    </row>
    <row r="234" spans="1:9" x14ac:dyDescent="0.25">
      <c r="A234" s="5" t="s">
        <v>456</v>
      </c>
      <c r="B234" s="5" t="s">
        <v>485</v>
      </c>
      <c r="C234" s="5">
        <v>2503</v>
      </c>
      <c r="D234" s="5">
        <v>233</v>
      </c>
      <c r="F234" s="5" t="s">
        <v>258</v>
      </c>
      <c r="G234" s="5" t="s">
        <v>489</v>
      </c>
      <c r="H234" s="5">
        <v>3083</v>
      </c>
      <c r="I234" s="5">
        <v>233</v>
      </c>
    </row>
    <row r="235" spans="1:9" x14ac:dyDescent="0.25">
      <c r="A235" s="5" t="s">
        <v>384</v>
      </c>
      <c r="B235" s="5" t="s">
        <v>484</v>
      </c>
      <c r="C235" s="5">
        <v>2077</v>
      </c>
      <c r="D235" s="5">
        <v>234</v>
      </c>
      <c r="F235" s="5" t="s">
        <v>514</v>
      </c>
      <c r="G235" s="5" t="s">
        <v>490</v>
      </c>
      <c r="H235" s="5">
        <v>3517</v>
      </c>
      <c r="I235" s="5">
        <v>234</v>
      </c>
    </row>
    <row r="236" spans="1:9" x14ac:dyDescent="0.25">
      <c r="A236" s="5" t="s">
        <v>476</v>
      </c>
      <c r="B236" s="5" t="s">
        <v>485</v>
      </c>
      <c r="C236" s="5">
        <v>2510</v>
      </c>
      <c r="D236" s="5">
        <v>235</v>
      </c>
      <c r="F236" s="5" t="s">
        <v>222</v>
      </c>
      <c r="G236" s="5" t="s">
        <v>489</v>
      </c>
      <c r="H236" s="5">
        <v>3004</v>
      </c>
      <c r="I236" s="5">
        <v>235</v>
      </c>
    </row>
    <row r="237" spans="1:9" x14ac:dyDescent="0.25">
      <c r="A237" s="5" t="s">
        <v>208</v>
      </c>
      <c r="B237" s="5" t="s">
        <v>487</v>
      </c>
      <c r="C237" s="5">
        <v>1086</v>
      </c>
      <c r="D237" s="5">
        <v>236</v>
      </c>
      <c r="F237" s="5" t="s">
        <v>229</v>
      </c>
      <c r="G237" s="5" t="s">
        <v>489</v>
      </c>
      <c r="H237" s="5">
        <v>3012</v>
      </c>
      <c r="I237" s="5">
        <v>236</v>
      </c>
    </row>
    <row r="238" spans="1:9" x14ac:dyDescent="0.25">
      <c r="A238" s="5" t="s">
        <v>206</v>
      </c>
      <c r="B238" s="5" t="s">
        <v>487</v>
      </c>
      <c r="C238" s="5">
        <v>1084</v>
      </c>
      <c r="D238" s="5">
        <v>237</v>
      </c>
      <c r="F238" s="5" t="s">
        <v>394</v>
      </c>
      <c r="G238" s="5" t="s">
        <v>489</v>
      </c>
      <c r="H238" s="5">
        <v>3034</v>
      </c>
      <c r="I238" s="5">
        <v>237</v>
      </c>
    </row>
    <row r="239" spans="1:9" x14ac:dyDescent="0.25">
      <c r="A239" s="5" t="s">
        <v>442</v>
      </c>
      <c r="B239" s="5" t="s">
        <v>486</v>
      </c>
      <c r="C239" s="5">
        <v>1522</v>
      </c>
      <c r="D239" s="5">
        <v>238</v>
      </c>
      <c r="F239" s="5" t="s">
        <v>287</v>
      </c>
      <c r="G239" s="5" t="s">
        <v>483</v>
      </c>
      <c r="H239" s="5">
        <v>4079</v>
      </c>
      <c r="I239" s="5">
        <v>238</v>
      </c>
    </row>
    <row r="240" spans="1:9" x14ac:dyDescent="0.25">
      <c r="A240" s="5" t="s">
        <v>338</v>
      </c>
      <c r="B240" s="5" t="s">
        <v>484</v>
      </c>
      <c r="C240" s="5">
        <v>2084</v>
      </c>
      <c r="D240" s="5">
        <v>239</v>
      </c>
      <c r="F240" s="5" t="s">
        <v>146</v>
      </c>
      <c r="G240" s="5" t="s">
        <v>483</v>
      </c>
      <c r="H240" s="5">
        <v>4097</v>
      </c>
      <c r="I240" s="5">
        <v>239</v>
      </c>
    </row>
    <row r="241" spans="1:9" x14ac:dyDescent="0.25">
      <c r="A241" s="5" t="s">
        <v>53</v>
      </c>
      <c r="B241" s="5" t="s">
        <v>484</v>
      </c>
      <c r="C241" s="5">
        <v>2043</v>
      </c>
      <c r="D241" s="5">
        <v>240</v>
      </c>
      <c r="F241" s="5" t="s">
        <v>246</v>
      </c>
      <c r="G241" s="5" t="s">
        <v>489</v>
      </c>
      <c r="H241" s="5">
        <v>3061</v>
      </c>
      <c r="I241" s="5">
        <v>240</v>
      </c>
    </row>
    <row r="242" spans="1:9" x14ac:dyDescent="0.25">
      <c r="A242" s="5" t="s">
        <v>439</v>
      </c>
      <c r="B242" s="5" t="s">
        <v>486</v>
      </c>
      <c r="C242" s="5">
        <v>1513</v>
      </c>
      <c r="D242" s="5">
        <v>241</v>
      </c>
      <c r="F242" s="5" t="s">
        <v>255</v>
      </c>
      <c r="G242" s="5" t="s">
        <v>489</v>
      </c>
      <c r="H242" s="5">
        <v>3077</v>
      </c>
      <c r="I242" s="5">
        <v>241</v>
      </c>
    </row>
    <row r="243" spans="1:9" x14ac:dyDescent="0.25">
      <c r="A243" s="5" t="s">
        <v>211</v>
      </c>
      <c r="B243" s="5" t="s">
        <v>487</v>
      </c>
      <c r="C243" s="5">
        <v>1090</v>
      </c>
      <c r="D243" s="5">
        <v>242</v>
      </c>
      <c r="F243" s="5" t="s">
        <v>117</v>
      </c>
      <c r="G243" s="5" t="s">
        <v>483</v>
      </c>
      <c r="H243" s="5">
        <v>4044</v>
      </c>
      <c r="I243" s="5">
        <v>242</v>
      </c>
    </row>
    <row r="244" spans="1:9" x14ac:dyDescent="0.25">
      <c r="A244" s="5" t="s">
        <v>66</v>
      </c>
      <c r="B244" s="5" t="s">
        <v>484</v>
      </c>
      <c r="C244" s="5">
        <v>2061</v>
      </c>
      <c r="D244" s="5">
        <v>243</v>
      </c>
      <c r="F244" s="5" t="s">
        <v>98</v>
      </c>
      <c r="G244" s="5" t="s">
        <v>483</v>
      </c>
      <c r="H244" s="5">
        <v>4010</v>
      </c>
      <c r="I244" s="5">
        <v>243</v>
      </c>
    </row>
    <row r="245" spans="1:9" x14ac:dyDescent="0.25">
      <c r="A245" s="5" t="s">
        <v>381</v>
      </c>
      <c r="B245" s="5" t="s">
        <v>487</v>
      </c>
      <c r="C245" s="5">
        <v>1037</v>
      </c>
      <c r="D245" s="5">
        <v>244</v>
      </c>
      <c r="F245" s="5" t="s">
        <v>243</v>
      </c>
      <c r="G245" s="5" t="s">
        <v>489</v>
      </c>
      <c r="H245" s="5">
        <v>3055</v>
      </c>
      <c r="I245" s="5">
        <v>244</v>
      </c>
    </row>
    <row r="246" spans="1:9" x14ac:dyDescent="0.25">
      <c r="A246" s="5" t="s">
        <v>79</v>
      </c>
      <c r="B246" s="5" t="s">
        <v>484</v>
      </c>
      <c r="C246" s="5">
        <v>2083</v>
      </c>
      <c r="D246" s="5">
        <v>245</v>
      </c>
      <c r="F246" s="5" t="s">
        <v>505</v>
      </c>
      <c r="G246" s="5" t="s">
        <v>490</v>
      </c>
      <c r="H246" s="5">
        <v>3519</v>
      </c>
      <c r="I246" s="5">
        <v>245</v>
      </c>
    </row>
    <row r="247" spans="1:9" x14ac:dyDescent="0.25">
      <c r="A247" s="5" t="s">
        <v>182</v>
      </c>
      <c r="B247" s="5" t="s">
        <v>487</v>
      </c>
      <c r="C247" s="5">
        <v>1051</v>
      </c>
      <c r="D247" s="5">
        <v>246</v>
      </c>
      <c r="F247" s="5" t="s">
        <v>579</v>
      </c>
      <c r="G247" s="5" t="s">
        <v>489</v>
      </c>
      <c r="H247" s="5">
        <v>3028</v>
      </c>
      <c r="I247" s="5">
        <v>246</v>
      </c>
    </row>
    <row r="248" spans="1:9" x14ac:dyDescent="0.25">
      <c r="A248" s="5" t="s">
        <v>48</v>
      </c>
      <c r="B248" s="5" t="s">
        <v>484</v>
      </c>
      <c r="C248" s="5">
        <v>2035</v>
      </c>
      <c r="D248" s="5">
        <v>247</v>
      </c>
      <c r="F248" s="5" t="s">
        <v>141</v>
      </c>
      <c r="G248" s="5" t="s">
        <v>483</v>
      </c>
      <c r="H248" s="5">
        <v>4090</v>
      </c>
      <c r="I248" s="5">
        <v>247</v>
      </c>
    </row>
    <row r="249" spans="1:9" x14ac:dyDescent="0.25">
      <c r="A249" s="5" t="s">
        <v>347</v>
      </c>
      <c r="B249" s="5" t="s">
        <v>487</v>
      </c>
      <c r="C249" s="5">
        <v>1035</v>
      </c>
      <c r="D249" s="5">
        <v>248</v>
      </c>
      <c r="F249" s="5" t="s">
        <v>264</v>
      </c>
      <c r="G249" s="5" t="s">
        <v>489</v>
      </c>
      <c r="H249" s="5">
        <v>3091</v>
      </c>
      <c r="I249" s="5">
        <v>248</v>
      </c>
    </row>
    <row r="250" spans="1:9" x14ac:dyDescent="0.25">
      <c r="A250" s="5" t="s">
        <v>213</v>
      </c>
      <c r="B250" s="5" t="s">
        <v>487</v>
      </c>
      <c r="C250" s="5">
        <v>1093</v>
      </c>
      <c r="D250" s="5">
        <v>249</v>
      </c>
      <c r="F250" s="5" t="s">
        <v>241</v>
      </c>
      <c r="G250" s="5" t="s">
        <v>489</v>
      </c>
      <c r="H250" s="5">
        <v>3043</v>
      </c>
      <c r="I250" s="5">
        <v>249</v>
      </c>
    </row>
    <row r="251" spans="1:9" x14ac:dyDescent="0.25">
      <c r="A251" s="5" t="s">
        <v>387</v>
      </c>
      <c r="B251" s="5" t="s">
        <v>484</v>
      </c>
      <c r="C251" s="5">
        <v>2039</v>
      </c>
      <c r="D251" s="5">
        <v>250</v>
      </c>
      <c r="F251" s="5" t="s">
        <v>234</v>
      </c>
      <c r="G251" s="5" t="s">
        <v>489</v>
      </c>
      <c r="H251" s="5">
        <v>3020</v>
      </c>
      <c r="I251" s="5">
        <v>250</v>
      </c>
    </row>
    <row r="252" spans="1:9" x14ac:dyDescent="0.25">
      <c r="A252" s="5" t="s">
        <v>214</v>
      </c>
      <c r="B252" s="5" t="s">
        <v>487</v>
      </c>
      <c r="C252" s="5">
        <v>1096</v>
      </c>
      <c r="D252" s="5">
        <v>251</v>
      </c>
      <c r="F252" s="5" t="s">
        <v>493</v>
      </c>
      <c r="G252" s="5" t="s">
        <v>490</v>
      </c>
      <c r="H252" s="5">
        <v>3511</v>
      </c>
      <c r="I252" s="5">
        <v>251</v>
      </c>
    </row>
    <row r="253" spans="1:9" x14ac:dyDescent="0.25">
      <c r="A253" s="5" t="s">
        <v>423</v>
      </c>
      <c r="B253" s="5" t="s">
        <v>486</v>
      </c>
      <c r="C253" s="5">
        <v>1502</v>
      </c>
      <c r="D253" s="5">
        <v>252</v>
      </c>
      <c r="F253" s="5" t="s">
        <v>288</v>
      </c>
      <c r="G253" s="5" t="s">
        <v>483</v>
      </c>
      <c r="H253" s="5">
        <v>4083</v>
      </c>
      <c r="I253" s="5">
        <v>252</v>
      </c>
    </row>
    <row r="254" spans="1:9" x14ac:dyDescent="0.25">
      <c r="A254" s="5" t="s">
        <v>474</v>
      </c>
      <c r="B254" s="5" t="s">
        <v>485</v>
      </c>
      <c r="C254" s="5">
        <v>2521</v>
      </c>
      <c r="D254" s="5">
        <v>253</v>
      </c>
      <c r="F254" s="5" t="s">
        <v>402</v>
      </c>
      <c r="G254" s="5" t="s">
        <v>483</v>
      </c>
      <c r="H254" s="5">
        <v>4046</v>
      </c>
      <c r="I254" s="5">
        <v>253</v>
      </c>
    </row>
    <row r="255" spans="1:9" x14ac:dyDescent="0.25">
      <c r="A255" s="5" t="s">
        <v>342</v>
      </c>
      <c r="B255" s="5" t="s">
        <v>487</v>
      </c>
      <c r="C255" s="5">
        <v>1006</v>
      </c>
      <c r="D255" s="5">
        <v>254</v>
      </c>
      <c r="F255" s="5" t="s">
        <v>529</v>
      </c>
      <c r="G255" s="5" t="s">
        <v>488</v>
      </c>
      <c r="H255" s="5">
        <v>4529</v>
      </c>
      <c r="I255" s="5">
        <v>254</v>
      </c>
    </row>
    <row r="256" spans="1:9" x14ac:dyDescent="0.25">
      <c r="A256" s="5" t="s">
        <v>39</v>
      </c>
      <c r="B256" s="5" t="s">
        <v>484</v>
      </c>
      <c r="C256" s="5">
        <v>2019</v>
      </c>
      <c r="D256" s="5">
        <v>255</v>
      </c>
      <c r="F256" s="5" t="s">
        <v>366</v>
      </c>
      <c r="G256" s="5" t="s">
        <v>489</v>
      </c>
      <c r="H256" s="5">
        <v>3054</v>
      </c>
      <c r="I256" s="5">
        <v>255</v>
      </c>
    </row>
    <row r="257" spans="1:9" x14ac:dyDescent="0.25">
      <c r="A257" s="5" t="s">
        <v>458</v>
      </c>
      <c r="B257" s="5" t="s">
        <v>485</v>
      </c>
      <c r="C257" s="5">
        <v>2501</v>
      </c>
      <c r="D257" s="5">
        <v>256</v>
      </c>
      <c r="F257" s="5" t="s">
        <v>519</v>
      </c>
      <c r="G257" s="5" t="s">
        <v>490</v>
      </c>
      <c r="H257" s="5">
        <v>3515</v>
      </c>
      <c r="I257" s="5">
        <v>256</v>
      </c>
    </row>
    <row r="258" spans="1:9" x14ac:dyDescent="0.25">
      <c r="A258" s="5" t="s">
        <v>54</v>
      </c>
      <c r="B258" s="5" t="s">
        <v>484</v>
      </c>
      <c r="C258" s="5">
        <v>2044</v>
      </c>
      <c r="D258" s="5">
        <v>257</v>
      </c>
      <c r="F258" s="5" t="s">
        <v>113</v>
      </c>
      <c r="G258" s="5" t="s">
        <v>483</v>
      </c>
      <c r="H258" s="5">
        <v>4039</v>
      </c>
      <c r="I258" s="5">
        <v>257</v>
      </c>
    </row>
    <row r="259" spans="1:9" x14ac:dyDescent="0.25">
      <c r="A259" s="5" t="s">
        <v>190</v>
      </c>
      <c r="B259" s="5" t="s">
        <v>487</v>
      </c>
      <c r="C259" s="5">
        <v>1063</v>
      </c>
      <c r="D259" s="5">
        <v>258</v>
      </c>
      <c r="F259" s="5" t="s">
        <v>302</v>
      </c>
      <c r="G259" s="5" t="s">
        <v>489</v>
      </c>
      <c r="H259" s="5">
        <v>3039</v>
      </c>
      <c r="I259" s="5">
        <v>258</v>
      </c>
    </row>
    <row r="260" spans="1:9" x14ac:dyDescent="0.25">
      <c r="A260" s="5" t="s">
        <v>327</v>
      </c>
      <c r="B260" s="5" t="s">
        <v>484</v>
      </c>
      <c r="C260" s="5">
        <v>2023</v>
      </c>
      <c r="D260" s="5">
        <v>259</v>
      </c>
      <c r="F260" s="5" t="s">
        <v>251</v>
      </c>
      <c r="G260" s="5" t="s">
        <v>489</v>
      </c>
      <c r="H260" s="5">
        <v>3069</v>
      </c>
      <c r="I260" s="5">
        <v>259</v>
      </c>
    </row>
    <row r="261" spans="1:9" x14ac:dyDescent="0.25">
      <c r="A261" s="5" t="s">
        <v>353</v>
      </c>
      <c r="B261" s="5" t="s">
        <v>487</v>
      </c>
      <c r="C261" s="5">
        <v>1064</v>
      </c>
      <c r="D261" s="5">
        <v>260</v>
      </c>
      <c r="F261" s="5" t="s">
        <v>320</v>
      </c>
      <c r="G261" s="5" t="s">
        <v>489</v>
      </c>
      <c r="H261" s="5">
        <v>3093</v>
      </c>
      <c r="I261" s="5">
        <v>260</v>
      </c>
    </row>
  </sheetData>
  <conditionalFormatting sqref="A1">
    <cfRule type="duplicateValues" dxfId="12" priority="11"/>
  </conditionalFormatting>
  <conditionalFormatting sqref="A1">
    <cfRule type="duplicateValues" dxfId="11" priority="9"/>
    <cfRule type="duplicateValues" dxfId="10" priority="10"/>
  </conditionalFormatting>
  <conditionalFormatting sqref="A1">
    <cfRule type="duplicateValues" dxfId="9" priority="8"/>
  </conditionalFormatting>
  <conditionalFormatting sqref="A1">
    <cfRule type="duplicateValues" dxfId="8" priority="7"/>
  </conditionalFormatting>
  <conditionalFormatting sqref="A1">
    <cfRule type="duplicateValues" dxfId="7" priority="6"/>
  </conditionalFormatting>
  <conditionalFormatting sqref="A1">
    <cfRule type="duplicateValues" dxfId="6" priority="12"/>
  </conditionalFormatting>
  <conditionalFormatting sqref="A1">
    <cfRule type="duplicateValues" dxfId="5" priority="13"/>
  </conditionalFormatting>
  <conditionalFormatting sqref="A2:A261">
    <cfRule type="duplicateValues" dxfId="4" priority="5"/>
  </conditionalFormatting>
  <conditionalFormatting sqref="F1">
    <cfRule type="duplicateValues" dxfId="3" priority="1"/>
  </conditionalFormatting>
  <conditionalFormatting sqref="F1:I1">
    <cfRule type="duplicateValues" dxfId="2" priority="250"/>
  </conditionalFormatting>
  <conditionalFormatting sqref="F1:I1">
    <cfRule type="duplicateValues" dxfId="1" priority="251"/>
    <cfRule type="duplicateValues" dxfId="0" priority="252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ListasPalabras</vt:lpstr>
      <vt:lpstr>ListaPseudopalabras</vt:lpstr>
      <vt:lpstr>ListaOrdenada</vt:lpstr>
      <vt:lpstr>ListaOrdenadaPorLengua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</dc:creator>
  <cp:lastModifiedBy>Mis Datos</cp:lastModifiedBy>
  <dcterms:created xsi:type="dcterms:W3CDTF">2016-08-10T23:44:29Z</dcterms:created>
  <dcterms:modified xsi:type="dcterms:W3CDTF">2016-09-01T16:14:10Z</dcterms:modified>
</cp:coreProperties>
</file>