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U\PycharmProjects\GPT4Free\"/>
    </mc:Choice>
  </mc:AlternateContent>
  <xr:revisionPtr revIDLastSave="0" documentId="13_ncr:1_{50C0BA5D-EFF4-4D7E-B9C6-60AA89DE5E49}" xr6:coauthVersionLast="37" xr6:coauthVersionMax="37" xr10:uidLastSave="{00000000-0000-0000-0000-000000000000}"/>
  <bookViews>
    <workbookView xWindow="0" yWindow="0" windowWidth="16410" windowHeight="8820" xr2:uid="{00000000-000D-0000-FFFF-FFFF00000000}"/>
  </bookViews>
  <sheets>
    <sheet name="Лист2" sheetId="3" r:id="rId1"/>
    <sheet name="Лист1" sheetId="2" r:id="rId2"/>
    <sheet name="график 2 ЭБ" sheetId="1" r:id="rId3"/>
  </sheets>
  <definedNames>
    <definedName name="_xlnm.Print_Area" localSheetId="2">'график 2 ЭБ'!$A$1:$CK$49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8" i="3" l="1"/>
  <c r="S88" i="3"/>
  <c r="R88" i="3"/>
  <c r="Q88" i="3"/>
  <c r="M88" i="3"/>
  <c r="T87" i="3"/>
  <c r="S87" i="3"/>
  <c r="R87" i="3"/>
  <c r="Q87" i="3"/>
  <c r="M87" i="3"/>
  <c r="T86" i="3"/>
  <c r="S86" i="3"/>
  <c r="R86" i="3"/>
  <c r="Q86" i="3"/>
  <c r="M86" i="3"/>
  <c r="T85" i="3"/>
  <c r="S85" i="3"/>
  <c r="R85" i="3"/>
  <c r="Q85" i="3"/>
  <c r="M85" i="3"/>
  <c r="T84" i="3"/>
  <c r="S84" i="3"/>
  <c r="R84" i="3"/>
  <c r="Q84" i="3"/>
  <c r="M84" i="3"/>
  <c r="T83" i="3"/>
  <c r="S83" i="3"/>
  <c r="R83" i="3"/>
  <c r="Q83" i="3"/>
  <c r="M83" i="3"/>
  <c r="J83" i="3"/>
  <c r="T82" i="3"/>
  <c r="S82" i="3"/>
  <c r="R82" i="3"/>
  <c r="Q82" i="3"/>
  <c r="M82" i="3"/>
  <c r="T81" i="3"/>
  <c r="S81" i="3"/>
  <c r="R81" i="3"/>
  <c r="Q81" i="3"/>
  <c r="M81" i="3"/>
  <c r="T80" i="3"/>
  <c r="S80" i="3"/>
  <c r="R80" i="3"/>
  <c r="Q80" i="3"/>
  <c r="M80" i="3"/>
  <c r="T79" i="3"/>
  <c r="S79" i="3"/>
  <c r="R79" i="3"/>
  <c r="Q79" i="3"/>
  <c r="M79" i="3"/>
  <c r="T78" i="3"/>
  <c r="S78" i="3"/>
  <c r="R78" i="3"/>
  <c r="Q78" i="3"/>
  <c r="M78" i="3"/>
  <c r="T77" i="3"/>
  <c r="S77" i="3"/>
  <c r="R77" i="3"/>
  <c r="Q77" i="3"/>
  <c r="M77" i="3"/>
  <c r="T76" i="3"/>
  <c r="S76" i="3"/>
  <c r="R76" i="3"/>
  <c r="Q76" i="3"/>
  <c r="M76" i="3"/>
  <c r="T75" i="3"/>
  <c r="S75" i="3"/>
  <c r="R75" i="3"/>
  <c r="Q75" i="3"/>
  <c r="M75" i="3"/>
  <c r="T74" i="3"/>
  <c r="S74" i="3"/>
  <c r="R74" i="3"/>
  <c r="Q74" i="3"/>
  <c r="M74" i="3"/>
  <c r="T73" i="3"/>
  <c r="S73" i="3"/>
  <c r="R73" i="3"/>
  <c r="Q73" i="3"/>
  <c r="M73" i="3"/>
  <c r="T72" i="3"/>
  <c r="S72" i="3"/>
  <c r="R72" i="3"/>
  <c r="Q72" i="3"/>
  <c r="M72" i="3"/>
  <c r="T71" i="3"/>
  <c r="S71" i="3"/>
  <c r="R71" i="3"/>
  <c r="Q71" i="3"/>
  <c r="M71" i="3"/>
  <c r="T70" i="3"/>
  <c r="S70" i="3"/>
  <c r="R70" i="3"/>
  <c r="Q70" i="3"/>
  <c r="M70" i="3"/>
  <c r="T69" i="3"/>
  <c r="S69" i="3"/>
  <c r="R69" i="3"/>
  <c r="Q69" i="3"/>
  <c r="M69" i="3"/>
  <c r="T68" i="3"/>
  <c r="S68" i="3"/>
  <c r="R68" i="3"/>
  <c r="Q68" i="3"/>
  <c r="M68" i="3"/>
  <c r="T67" i="3"/>
  <c r="S67" i="3"/>
  <c r="R67" i="3"/>
  <c r="Q67" i="3"/>
  <c r="M67" i="3"/>
  <c r="T66" i="3"/>
  <c r="S66" i="3"/>
  <c r="R66" i="3"/>
  <c r="Q66" i="3"/>
  <c r="M66" i="3"/>
  <c r="G66" i="3"/>
  <c r="E66" i="3"/>
  <c r="D66" i="3"/>
  <c r="T65" i="3"/>
  <c r="S65" i="3"/>
  <c r="R65" i="3"/>
  <c r="Q65" i="3"/>
  <c r="M65" i="3"/>
  <c r="G65" i="3"/>
  <c r="E65" i="3"/>
  <c r="D65" i="3"/>
  <c r="T64" i="3"/>
  <c r="S64" i="3"/>
  <c r="R64" i="3"/>
  <c r="Q64" i="3"/>
  <c r="M64" i="3"/>
  <c r="G64" i="3"/>
  <c r="E64" i="3"/>
  <c r="D64" i="3"/>
  <c r="T63" i="3"/>
  <c r="S63" i="3"/>
  <c r="R63" i="3"/>
  <c r="Q63" i="3"/>
  <c r="M63" i="3"/>
  <c r="G63" i="3"/>
  <c r="E63" i="3"/>
  <c r="D63" i="3"/>
  <c r="T62" i="3"/>
  <c r="S62" i="3"/>
  <c r="R62" i="3"/>
  <c r="Q62" i="3"/>
  <c r="M62" i="3"/>
  <c r="G62" i="3"/>
  <c r="F62" i="3"/>
  <c r="E62" i="3"/>
  <c r="D62" i="3"/>
  <c r="T61" i="3"/>
  <c r="S61" i="3"/>
  <c r="R61" i="3"/>
  <c r="Q61" i="3"/>
  <c r="M61" i="3"/>
  <c r="G61" i="3"/>
  <c r="F61" i="3"/>
  <c r="E61" i="3"/>
  <c r="D61" i="3"/>
  <c r="T60" i="3"/>
  <c r="S60" i="3"/>
  <c r="R60" i="3"/>
  <c r="Q60" i="3"/>
  <c r="M60" i="3"/>
  <c r="G60" i="3"/>
  <c r="F60" i="3"/>
  <c r="E60" i="3"/>
  <c r="D60" i="3"/>
  <c r="T59" i="3"/>
  <c r="S59" i="3"/>
  <c r="R59" i="3"/>
  <c r="Q59" i="3"/>
  <c r="M59" i="3"/>
  <c r="G59" i="3"/>
  <c r="F59" i="3"/>
  <c r="D59" i="3"/>
  <c r="T58" i="3"/>
  <c r="S58" i="3"/>
  <c r="R58" i="3"/>
  <c r="Q58" i="3"/>
  <c r="M58" i="3"/>
  <c r="G58" i="3"/>
  <c r="F58" i="3"/>
  <c r="D58" i="3"/>
  <c r="T57" i="3"/>
  <c r="S57" i="3"/>
  <c r="R57" i="3"/>
  <c r="Q57" i="3"/>
  <c r="M57" i="3"/>
  <c r="G57" i="3"/>
  <c r="F57" i="3"/>
  <c r="D57" i="3"/>
  <c r="T56" i="3"/>
  <c r="S56" i="3"/>
  <c r="R56" i="3"/>
  <c r="Q56" i="3"/>
  <c r="M56" i="3"/>
  <c r="D56" i="3"/>
  <c r="T55" i="3"/>
  <c r="S55" i="3"/>
  <c r="R55" i="3"/>
  <c r="Q55" i="3"/>
  <c r="M55" i="3"/>
  <c r="T54" i="3"/>
  <c r="S54" i="3"/>
  <c r="R54" i="3"/>
  <c r="Q54" i="3"/>
  <c r="M54" i="3"/>
  <c r="T53" i="3"/>
  <c r="S53" i="3"/>
  <c r="R53" i="3"/>
  <c r="Q53" i="3"/>
  <c r="M53" i="3"/>
  <c r="T52" i="3"/>
  <c r="S52" i="3"/>
  <c r="R52" i="3"/>
  <c r="Q52" i="3"/>
  <c r="M52" i="3"/>
  <c r="T51" i="3"/>
  <c r="S51" i="3"/>
  <c r="R51" i="3"/>
  <c r="Q51" i="3"/>
  <c r="M51" i="3"/>
  <c r="T50" i="3"/>
  <c r="S50" i="3"/>
  <c r="R50" i="3"/>
  <c r="Q50" i="3"/>
  <c r="M50" i="3"/>
  <c r="T49" i="3"/>
  <c r="S49" i="3"/>
  <c r="R49" i="3"/>
  <c r="Q49" i="3"/>
  <c r="M49" i="3"/>
  <c r="T48" i="3"/>
  <c r="S48" i="3"/>
  <c r="R48" i="3"/>
  <c r="Q48" i="3"/>
  <c r="M48" i="3"/>
  <c r="T47" i="3"/>
  <c r="S47" i="3"/>
  <c r="R47" i="3"/>
  <c r="Q47" i="3"/>
  <c r="M47" i="3"/>
  <c r="T46" i="3"/>
  <c r="S46" i="3"/>
  <c r="R46" i="3"/>
  <c r="Q46" i="3"/>
  <c r="M46" i="3"/>
  <c r="T45" i="3"/>
  <c r="S45" i="3"/>
  <c r="R45" i="3"/>
  <c r="Q45" i="3"/>
  <c r="M45" i="3"/>
  <c r="T44" i="3"/>
  <c r="S44" i="3"/>
  <c r="R44" i="3"/>
  <c r="Q44" i="3"/>
  <c r="M44" i="3"/>
  <c r="T43" i="3"/>
  <c r="S43" i="3"/>
  <c r="R43" i="3"/>
  <c r="Q43" i="3"/>
  <c r="M43" i="3"/>
  <c r="T42" i="3"/>
  <c r="S42" i="3"/>
  <c r="R42" i="3"/>
  <c r="Q42" i="3"/>
  <c r="M42" i="3"/>
  <c r="T41" i="3"/>
  <c r="S41" i="3"/>
  <c r="R41" i="3"/>
  <c r="Q41" i="3"/>
  <c r="M41" i="3"/>
  <c r="T40" i="3"/>
  <c r="S40" i="3"/>
  <c r="R40" i="3"/>
  <c r="Q40" i="3"/>
  <c r="M40" i="3"/>
  <c r="T39" i="3"/>
  <c r="S39" i="3"/>
  <c r="R39" i="3"/>
  <c r="Q39" i="3"/>
  <c r="M39" i="3"/>
  <c r="T38" i="3"/>
  <c r="S38" i="3"/>
  <c r="R38" i="3"/>
  <c r="Q38" i="3"/>
  <c r="M38" i="3"/>
  <c r="T37" i="3"/>
  <c r="S37" i="3"/>
  <c r="R37" i="3"/>
  <c r="Q37" i="3"/>
  <c r="M37" i="3"/>
  <c r="T36" i="3"/>
  <c r="S36" i="3"/>
  <c r="R36" i="3"/>
  <c r="Q36" i="3"/>
  <c r="M36" i="3"/>
  <c r="T35" i="3"/>
  <c r="S35" i="3"/>
  <c r="R35" i="3"/>
  <c r="Q35" i="3"/>
  <c r="M35" i="3"/>
  <c r="T34" i="3"/>
  <c r="S34" i="3"/>
  <c r="R34" i="3"/>
  <c r="Q34" i="3"/>
  <c r="M34" i="3"/>
  <c r="T33" i="3"/>
  <c r="S33" i="3"/>
  <c r="R33" i="3"/>
  <c r="Q33" i="3"/>
  <c r="M33" i="3"/>
  <c r="T32" i="3"/>
  <c r="S32" i="3"/>
  <c r="R32" i="3"/>
  <c r="Q32" i="3"/>
  <c r="M32" i="3"/>
  <c r="T31" i="3"/>
  <c r="S31" i="3"/>
  <c r="R31" i="3"/>
  <c r="Q31" i="3"/>
  <c r="M31" i="3"/>
  <c r="T30" i="3"/>
  <c r="S30" i="3"/>
  <c r="R30" i="3"/>
  <c r="Q30" i="3"/>
  <c r="M30" i="3"/>
  <c r="T29" i="3"/>
  <c r="S29" i="3"/>
  <c r="R29" i="3"/>
  <c r="Q29" i="3"/>
  <c r="M29" i="3"/>
  <c r="T28" i="3"/>
  <c r="S28" i="3"/>
  <c r="R28" i="3"/>
  <c r="Q28" i="3"/>
  <c r="M28" i="3"/>
  <c r="T27" i="3"/>
  <c r="S27" i="3"/>
  <c r="R27" i="3"/>
  <c r="Q27" i="3"/>
  <c r="M27" i="3"/>
  <c r="T26" i="3"/>
  <c r="S26" i="3"/>
  <c r="R26" i="3"/>
  <c r="Q26" i="3"/>
  <c r="M26" i="3"/>
  <c r="T25" i="3"/>
  <c r="S25" i="3"/>
  <c r="R25" i="3"/>
  <c r="Q25" i="3"/>
  <c r="M25" i="3"/>
  <c r="T24" i="3"/>
  <c r="S24" i="3"/>
  <c r="R24" i="3"/>
  <c r="Q24" i="3"/>
  <c r="M24" i="3"/>
  <c r="T23" i="3"/>
  <c r="S23" i="3"/>
  <c r="R23" i="3"/>
  <c r="Q23" i="3"/>
  <c r="M23" i="3"/>
  <c r="T22" i="3"/>
  <c r="S22" i="3"/>
  <c r="R22" i="3"/>
  <c r="Q22" i="3"/>
  <c r="M22" i="3"/>
  <c r="T21" i="3"/>
  <c r="S21" i="3"/>
  <c r="R21" i="3"/>
  <c r="Q21" i="3"/>
  <c r="M21" i="3"/>
  <c r="T20" i="3"/>
  <c r="S20" i="3"/>
  <c r="R20" i="3"/>
  <c r="Q20" i="3"/>
  <c r="M20" i="3"/>
  <c r="T19" i="3"/>
  <c r="S19" i="3"/>
  <c r="R19" i="3"/>
  <c r="Q19" i="3"/>
  <c r="M19" i="3"/>
  <c r="T18" i="3"/>
  <c r="S18" i="3"/>
  <c r="R18" i="3"/>
  <c r="Q18" i="3"/>
  <c r="M18" i="3"/>
  <c r="T17" i="3"/>
  <c r="S17" i="3"/>
  <c r="R17" i="3"/>
  <c r="Q17" i="3"/>
  <c r="M17" i="3"/>
  <c r="T16" i="3"/>
  <c r="S16" i="3"/>
  <c r="R16" i="3"/>
  <c r="Q16" i="3"/>
  <c r="M16" i="3"/>
  <c r="T15" i="3"/>
  <c r="S15" i="3"/>
  <c r="R15" i="3"/>
  <c r="Q15" i="3"/>
  <c r="M15" i="3"/>
  <c r="T14" i="3"/>
  <c r="S14" i="3"/>
  <c r="R14" i="3"/>
  <c r="Q14" i="3"/>
  <c r="M14" i="3"/>
  <c r="T13" i="3"/>
  <c r="S13" i="3"/>
  <c r="R13" i="3"/>
  <c r="Q13" i="3"/>
  <c r="M13" i="3"/>
  <c r="T12" i="3"/>
  <c r="S12" i="3"/>
  <c r="R12" i="3"/>
  <c r="Q12" i="3"/>
  <c r="M12" i="3"/>
  <c r="T11" i="3"/>
  <c r="S11" i="3"/>
  <c r="R11" i="3"/>
  <c r="Q11" i="3"/>
  <c r="M11" i="3"/>
  <c r="T10" i="3"/>
  <c r="S10" i="3"/>
  <c r="R10" i="3"/>
  <c r="Q10" i="3"/>
  <c r="M10" i="3"/>
  <c r="T9" i="3"/>
  <c r="S9" i="3"/>
  <c r="R9" i="3"/>
  <c r="Q9" i="3"/>
  <c r="M9" i="3"/>
  <c r="T8" i="3"/>
  <c r="S8" i="3"/>
  <c r="R8" i="3"/>
  <c r="Q8" i="3"/>
  <c r="M8" i="3"/>
  <c r="T7" i="3"/>
  <c r="S7" i="3"/>
  <c r="R7" i="3"/>
  <c r="Q7" i="3"/>
  <c r="M7" i="3"/>
  <c r="T6" i="3"/>
  <c r="S6" i="3"/>
  <c r="R6" i="3"/>
  <c r="Q6" i="3"/>
  <c r="M6" i="3"/>
  <c r="T5" i="3"/>
  <c r="S5" i="3"/>
  <c r="R5" i="3"/>
  <c r="Q5" i="3"/>
  <c r="M5" i="3"/>
  <c r="T4" i="3"/>
  <c r="S4" i="3"/>
  <c r="R4" i="3"/>
  <c r="Q4" i="3"/>
  <c r="T3" i="3"/>
  <c r="S3" i="3"/>
  <c r="R3" i="3"/>
  <c r="Q3" i="3"/>
  <c r="T2" i="3"/>
  <c r="S2" i="3"/>
  <c r="R2" i="3"/>
  <c r="Q2" i="3"/>
  <c r="F66" i="2" l="1"/>
  <c r="D66" i="2"/>
  <c r="C66" i="2"/>
  <c r="F65" i="2"/>
  <c r="D65" i="2"/>
  <c r="C65" i="2"/>
  <c r="F64" i="2"/>
  <c r="D64" i="2"/>
  <c r="C64" i="2"/>
  <c r="F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C59" i="2"/>
  <c r="F58" i="2"/>
  <c r="E58" i="2"/>
  <c r="C58" i="2"/>
  <c r="F57" i="2"/>
  <c r="E57" i="2"/>
  <c r="C57" i="2"/>
  <c r="C56" i="2"/>
  <c r="C30" i="1"/>
  <c r="D30" i="1"/>
  <c r="J38" i="1" l="1"/>
  <c r="J36" i="1"/>
  <c r="E37" i="1"/>
  <c r="E38" i="1"/>
  <c r="E36" i="1"/>
  <c r="E39" i="1" s="1"/>
  <c r="C36" i="1"/>
  <c r="J45" i="1"/>
  <c r="I38" i="1"/>
  <c r="H38" i="1"/>
  <c r="G38" i="1"/>
  <c r="F38" i="1"/>
  <c r="F45" i="1" s="1"/>
  <c r="E45" i="1"/>
  <c r="D38" i="1"/>
  <c r="C38" i="1"/>
  <c r="J37" i="1"/>
  <c r="I37" i="1"/>
  <c r="H37" i="1"/>
  <c r="G37" i="1"/>
  <c r="F37" i="1"/>
  <c r="F44" i="1" s="1"/>
  <c r="D37" i="1"/>
  <c r="C37" i="1"/>
  <c r="J43" i="1"/>
  <c r="I36" i="1"/>
  <c r="I39" i="1" s="1"/>
  <c r="H36" i="1"/>
  <c r="G36" i="1"/>
  <c r="F36" i="1"/>
  <c r="D36" i="1"/>
  <c r="G30" i="1"/>
  <c r="J31" i="1"/>
  <c r="J32" i="1"/>
  <c r="I31" i="1"/>
  <c r="I32" i="1"/>
  <c r="H31" i="1"/>
  <c r="H32" i="1"/>
  <c r="J30" i="1"/>
  <c r="J33" i="1" s="1"/>
  <c r="I30" i="1"/>
  <c r="I33" i="1" s="1"/>
  <c r="H30" i="1"/>
  <c r="G31" i="1"/>
  <c r="G32" i="1"/>
  <c r="F31" i="1"/>
  <c r="F32" i="1"/>
  <c r="F30" i="1"/>
  <c r="F33" i="1" s="1"/>
  <c r="E31" i="1"/>
  <c r="E32" i="1"/>
  <c r="E30" i="1"/>
  <c r="E43" i="1" s="1"/>
  <c r="D31" i="1"/>
  <c r="D32" i="1"/>
  <c r="D45" i="1" s="1"/>
  <c r="D33" i="1"/>
  <c r="C31" i="1"/>
  <c r="C32" i="1"/>
  <c r="C39" i="1"/>
  <c r="J39" i="1"/>
  <c r="H39" i="1"/>
  <c r="G39" i="1"/>
  <c r="F39" i="1"/>
  <c r="D39" i="1"/>
  <c r="H33" i="1"/>
  <c r="G33" i="1"/>
  <c r="E33" i="1"/>
  <c r="C33" i="1"/>
  <c r="D43" i="1"/>
  <c r="G43" i="1"/>
  <c r="H43" i="1"/>
  <c r="D44" i="1"/>
  <c r="E44" i="1"/>
  <c r="G44" i="1"/>
  <c r="H44" i="1"/>
  <c r="J44" i="1"/>
  <c r="G45" i="1"/>
  <c r="H45" i="1"/>
  <c r="C44" i="1"/>
  <c r="C45" i="1"/>
  <c r="C43" i="1"/>
  <c r="C46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BI6" i="1"/>
  <c r="BJ6" i="1" s="1"/>
  <c r="BE5" i="1"/>
  <c r="BF5" i="1" s="1"/>
  <c r="BJ7" i="1"/>
  <c r="BK7" i="1"/>
  <c r="BK20" i="1" s="1"/>
  <c r="BF7" i="1"/>
  <c r="BG7" i="1" s="1"/>
  <c r="CF11" i="1"/>
  <c r="CJ2" i="1"/>
  <c r="CK2" i="1"/>
  <c r="CJ18" i="1"/>
  <c r="CK18" i="1"/>
  <c r="CJ19" i="1"/>
  <c r="CK19" i="1"/>
  <c r="CJ20" i="1"/>
  <c r="CK20" i="1"/>
  <c r="BU2" i="1"/>
  <c r="BV2" i="1"/>
  <c r="BW2" i="1"/>
  <c r="BX2" i="1"/>
  <c r="BY2" i="1" s="1"/>
  <c r="BZ2" i="1" s="1"/>
  <c r="CA2" i="1" s="1"/>
  <c r="CC2" i="1" s="1"/>
  <c r="CD2" i="1" s="1"/>
  <c r="CE2" i="1" s="1"/>
  <c r="CF2" i="1" s="1"/>
  <c r="CG2" i="1" s="1"/>
  <c r="CH2" i="1" s="1"/>
  <c r="CI2" i="1" s="1"/>
  <c r="BU18" i="1"/>
  <c r="BV18" i="1"/>
  <c r="BW18" i="1"/>
  <c r="BX18" i="1"/>
  <c r="BX21" i="1" s="1"/>
  <c r="BY18" i="1"/>
  <c r="BZ18" i="1"/>
  <c r="CA18" i="1"/>
  <c r="CB18" i="1"/>
  <c r="CB21" i="1" s="1"/>
  <c r="CC18" i="1"/>
  <c r="CD18" i="1"/>
  <c r="CE18" i="1"/>
  <c r="CF18" i="1"/>
  <c r="CG18" i="1"/>
  <c r="CH18" i="1"/>
  <c r="CI18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F21" i="1"/>
  <c r="BF20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P19" i="1"/>
  <c r="BQ19" i="1"/>
  <c r="BR19" i="1"/>
  <c r="BS19" i="1"/>
  <c r="BT19" i="1"/>
  <c r="D20" i="1"/>
  <c r="D21" i="1" s="1"/>
  <c r="E20" i="1"/>
  <c r="E21" i="1" s="1"/>
  <c r="F20" i="1"/>
  <c r="G20" i="1"/>
  <c r="H20" i="1"/>
  <c r="H21" i="1" s="1"/>
  <c r="I20" i="1"/>
  <c r="I21" i="1" s="1"/>
  <c r="J20" i="1"/>
  <c r="K20" i="1"/>
  <c r="L20" i="1"/>
  <c r="L21" i="1" s="1"/>
  <c r="M20" i="1"/>
  <c r="M21" i="1" s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L20" i="1"/>
  <c r="BM20" i="1"/>
  <c r="BN20" i="1"/>
  <c r="BO20" i="1"/>
  <c r="BP20" i="1"/>
  <c r="BQ20" i="1"/>
  <c r="BQ21" i="1" s="1"/>
  <c r="BR20" i="1"/>
  <c r="BS20" i="1"/>
  <c r="BT20" i="1"/>
  <c r="F21" i="1"/>
  <c r="G21" i="1"/>
  <c r="J21" i="1"/>
  <c r="K21" i="1"/>
  <c r="N21" i="1"/>
  <c r="V21" i="1"/>
  <c r="AD21" i="1"/>
  <c r="AL21" i="1"/>
  <c r="AT21" i="1"/>
  <c r="BB21" i="1"/>
  <c r="BR21" i="1"/>
  <c r="BS21" i="1"/>
  <c r="C21" i="1"/>
  <c r="C19" i="1"/>
  <c r="C20" i="1"/>
  <c r="D18" i="1"/>
  <c r="E18" i="1"/>
  <c r="F18" i="1"/>
  <c r="G18" i="1"/>
  <c r="H18" i="1"/>
  <c r="I18" i="1"/>
  <c r="J18" i="1"/>
  <c r="K18" i="1"/>
  <c r="L18" i="1"/>
  <c r="M18" i="1"/>
  <c r="N18" i="1"/>
  <c r="O18" i="1"/>
  <c r="O21" i="1" s="1"/>
  <c r="P18" i="1"/>
  <c r="Q18" i="1"/>
  <c r="R18" i="1"/>
  <c r="R21" i="1" s="1"/>
  <c r="S18" i="1"/>
  <c r="S21" i="1" s="1"/>
  <c r="T18" i="1"/>
  <c r="U18" i="1"/>
  <c r="V18" i="1"/>
  <c r="W18" i="1"/>
  <c r="W21" i="1" s="1"/>
  <c r="X18" i="1"/>
  <c r="Y18" i="1"/>
  <c r="Z18" i="1"/>
  <c r="Z21" i="1" s="1"/>
  <c r="AA18" i="1"/>
  <c r="AA21" i="1" s="1"/>
  <c r="AB18" i="1"/>
  <c r="AC18" i="1"/>
  <c r="AD18" i="1"/>
  <c r="AE18" i="1"/>
  <c r="AE21" i="1" s="1"/>
  <c r="AF18" i="1"/>
  <c r="AG18" i="1"/>
  <c r="AH18" i="1"/>
  <c r="AH21" i="1" s="1"/>
  <c r="AI18" i="1"/>
  <c r="AI21" i="1" s="1"/>
  <c r="AJ18" i="1"/>
  <c r="AK18" i="1"/>
  <c r="AL18" i="1"/>
  <c r="AM18" i="1"/>
  <c r="AM21" i="1" s="1"/>
  <c r="AN18" i="1"/>
  <c r="AO18" i="1"/>
  <c r="AP18" i="1"/>
  <c r="AP21" i="1" s="1"/>
  <c r="AQ18" i="1"/>
  <c r="AQ21" i="1" s="1"/>
  <c r="AR18" i="1"/>
  <c r="AS18" i="1"/>
  <c r="AT18" i="1"/>
  <c r="AU18" i="1"/>
  <c r="AU21" i="1" s="1"/>
  <c r="AV18" i="1"/>
  <c r="AW18" i="1"/>
  <c r="AX18" i="1"/>
  <c r="AX21" i="1" s="1"/>
  <c r="AY18" i="1"/>
  <c r="AY21" i="1" s="1"/>
  <c r="AZ18" i="1"/>
  <c r="BA18" i="1"/>
  <c r="BB18" i="1"/>
  <c r="BC18" i="1"/>
  <c r="BC21" i="1" s="1"/>
  <c r="BD18" i="1"/>
  <c r="BE18" i="1"/>
  <c r="BP18" i="1"/>
  <c r="BQ18" i="1"/>
  <c r="BR18" i="1"/>
  <c r="BS18" i="1"/>
  <c r="BT18" i="1"/>
  <c r="C18" i="1"/>
  <c r="D2" i="1"/>
  <c r="E2" i="1" s="1"/>
  <c r="F2" i="1" s="1"/>
  <c r="G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Q2" i="1" s="1"/>
  <c r="BR2" i="1" s="1"/>
  <c r="BS2" i="1" s="1"/>
  <c r="BT2" i="1" s="1"/>
  <c r="E46" i="1" l="1"/>
  <c r="I45" i="1"/>
  <c r="I44" i="1"/>
  <c r="J46" i="1"/>
  <c r="I43" i="1"/>
  <c r="H46" i="1"/>
  <c r="G46" i="1"/>
  <c r="F43" i="1"/>
  <c r="F46" i="1" s="1"/>
  <c r="D46" i="1"/>
  <c r="BK6" i="1"/>
  <c r="BJ19" i="1"/>
  <c r="BI19" i="1"/>
  <c r="BG5" i="1"/>
  <c r="BF18" i="1"/>
  <c r="BH7" i="1"/>
  <c r="BG20" i="1"/>
  <c r="BF21" i="1"/>
  <c r="BF8" i="1"/>
  <c r="BD21" i="1"/>
  <c r="AZ21" i="1"/>
  <c r="AV21" i="1"/>
  <c r="AR21" i="1"/>
  <c r="AN21" i="1"/>
  <c r="AJ21" i="1"/>
  <c r="AF21" i="1"/>
  <c r="AB21" i="1"/>
  <c r="X21" i="1"/>
  <c r="T21" i="1"/>
  <c r="P21" i="1"/>
  <c r="CK21" i="1"/>
  <c r="BT21" i="1"/>
  <c r="BP21" i="1"/>
  <c r="CJ21" i="1"/>
  <c r="BA21" i="1"/>
  <c r="AW21" i="1"/>
  <c r="AS21" i="1"/>
  <c r="AO21" i="1"/>
  <c r="AK21" i="1"/>
  <c r="AG21" i="1"/>
  <c r="AC21" i="1"/>
  <c r="Y21" i="1"/>
  <c r="U21" i="1"/>
  <c r="Q21" i="1"/>
  <c r="CI21" i="1"/>
  <c r="CE21" i="1"/>
  <c r="CA21" i="1"/>
  <c r="BW21" i="1"/>
  <c r="CH21" i="1"/>
  <c r="CD21" i="1"/>
  <c r="BZ21" i="1"/>
  <c r="BV21" i="1"/>
  <c r="CG21" i="1"/>
  <c r="CC21" i="1"/>
  <c r="BY21" i="1"/>
  <c r="BU21" i="1"/>
  <c r="BE21" i="1"/>
  <c r="I46" i="1" l="1"/>
  <c r="BL6" i="1"/>
  <c r="BK19" i="1"/>
  <c r="BG18" i="1"/>
  <c r="BG21" i="1" s="1"/>
  <c r="BH5" i="1"/>
  <c r="BG8" i="1"/>
  <c r="BH8" i="1"/>
  <c r="BH20" i="1"/>
  <c r="BI7" i="1"/>
  <c r="BM6" i="1" l="1"/>
  <c r="BL19" i="1"/>
  <c r="BH21" i="1"/>
  <c r="BH18" i="1"/>
  <c r="BI5" i="1"/>
  <c r="BJ20" i="1"/>
  <c r="BI8" i="1"/>
  <c r="BI20" i="1"/>
  <c r="BN6" i="1" l="1"/>
  <c r="BM19" i="1"/>
  <c r="BI21" i="1"/>
  <c r="BJ5" i="1"/>
  <c r="BI18" i="1"/>
  <c r="BO6" i="1" l="1"/>
  <c r="BO19" i="1" s="1"/>
  <c r="BN19" i="1"/>
  <c r="BK5" i="1"/>
  <c r="BJ18" i="1"/>
  <c r="BJ21" i="1" s="1"/>
  <c r="BJ8" i="1"/>
  <c r="BL5" i="1" l="1"/>
  <c r="BK8" i="1"/>
  <c r="BK18" i="1"/>
  <c r="BK21" i="1" s="1"/>
  <c r="BM5" i="1" l="1"/>
  <c r="BL8" i="1"/>
  <c r="BL18" i="1"/>
  <c r="BL21" i="1" s="1"/>
  <c r="BN5" i="1" l="1"/>
  <c r="BM8" i="1"/>
  <c r="BM18" i="1"/>
  <c r="BM21" i="1" s="1"/>
  <c r="BO5" i="1" l="1"/>
  <c r="BN18" i="1"/>
  <c r="BN21" i="1" s="1"/>
  <c r="BN8" i="1"/>
  <c r="BO8" i="1" l="1"/>
  <c r="BO18" i="1"/>
  <c r="BO21" i="1" s="1"/>
</calcChain>
</file>

<file path=xl/sharedStrings.xml><?xml version="1.0" encoding="utf-8"?>
<sst xmlns="http://schemas.openxmlformats.org/spreadsheetml/2006/main" count="58" uniqueCount="19">
  <si>
    <t xml:space="preserve">Блок № 1 </t>
  </si>
  <si>
    <t>ИТОГО:</t>
  </si>
  <si>
    <t xml:space="preserve">Блок № 2 </t>
  </si>
  <si>
    <t>Блок № 1 и № 2</t>
  </si>
  <si>
    <t>Общестроительные работы</t>
  </si>
  <si>
    <t xml:space="preserve">Тепломонтажнные работы </t>
  </si>
  <si>
    <t xml:space="preserve">Электромонтажные работы </t>
  </si>
  <si>
    <t xml:space="preserve">Месяц строительства </t>
  </si>
  <si>
    <t xml:space="preserve">год </t>
  </si>
  <si>
    <t xml:space="preserve">year </t>
  </si>
  <si>
    <t>Общестроительные работы1</t>
  </si>
  <si>
    <t>Тепломонтажнные работы1</t>
  </si>
  <si>
    <t>Электромонтажные работы1</t>
  </si>
  <si>
    <t>Общестроительные работы12</t>
  </si>
  <si>
    <t>Тепломонтажнные работы12</t>
  </si>
  <si>
    <t>Электромонтажные работы12</t>
  </si>
  <si>
    <t>Итого 1</t>
  </si>
  <si>
    <t>Итого</t>
  </si>
  <si>
    <t>Итого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</si>
</sst>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1" xfId="0" applyNumberFormat="1" applyBorder="1"/>
    <xf numFmtId="1" fontId="0" fillId="2" borderId="1" xfId="0" applyNumberFormat="1" applyFill="1" applyBorder="1" applyAlignment="1">
      <alignment horizontal="center"/>
    </xf>
    <xf numFmtId="1" fontId="0" fillId="0" borderId="2" xfId="0" applyNumberFormat="1" applyBorder="1"/>
    <xf numFmtId="1" fontId="0" fillId="0" borderId="0" xfId="0" applyNumberFormat="1" applyBorder="1" applyAlignment="1">
      <alignment wrapText="1"/>
    </xf>
    <xf numFmtId="1" fontId="0" fillId="0" borderId="0" xfId="0" applyNumberFormat="1" applyBorder="1"/>
    <xf numFmtId="0" fontId="0" fillId="0" borderId="0" xfId="0" applyBorder="1"/>
    <xf numFmtId="1" fontId="0" fillId="2" borderId="3" xfId="0" applyNumberFormat="1" applyFill="1" applyBorder="1" applyAlignment="1">
      <alignment horizontal="center" wrapText="1"/>
    </xf>
    <xf numFmtId="1" fontId="0" fillId="2" borderId="4" xfId="0" applyNumberFormat="1" applyFill="1" applyBorder="1" applyAlignment="1">
      <alignment horizontal="center" wrapText="1"/>
    </xf>
    <xf numFmtId="1" fontId="0" fillId="0" borderId="4" xfId="0" applyNumberFormat="1" applyBorder="1" applyAlignment="1">
      <alignment wrapText="1"/>
    </xf>
    <xf numFmtId="1" fontId="0" fillId="0" borderId="5" xfId="0" applyNumberFormat="1" applyBorder="1" applyAlignment="1">
      <alignment wrapText="1"/>
    </xf>
    <xf numFmtId="1" fontId="0" fillId="2" borderId="6" xfId="0" applyNumberFormat="1" applyFill="1" applyBorder="1" applyAlignment="1">
      <alignment horizontal="center"/>
    </xf>
    <xf numFmtId="1" fontId="0" fillId="0" borderId="6" xfId="0" applyNumberFormat="1" applyBorder="1"/>
    <xf numFmtId="1" fontId="0" fillId="0" borderId="7" xfId="0" applyNumberFormat="1" applyBorder="1"/>
    <xf numFmtId="1" fontId="0" fillId="2" borderId="0" xfId="0" applyNumberFormat="1" applyFill="1" applyBorder="1" applyAlignment="1">
      <alignment horizontal="center"/>
    </xf>
    <xf numFmtId="1" fontId="0" fillId="0" borderId="0" xfId="0" applyNumberFormat="1"/>
  </cellXfs>
  <cellStyles count="1">
    <cellStyle name="Обычный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bottom style="thin">
          <color auto="1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" formatCode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1" formatCode="0"/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5F64E-E1A7-4CFA-B371-1F88A3B3D9B0}" name="Таблица1" displayName="Таблица1" ref="A1:F175" totalsRowShown="0" headerRowDxfId="17" headerRowBorderDxfId="16" tableBorderDxfId="15" totalsRowBorderDxfId="14">
  <autoFilter ref="A1:F175" xr:uid="{CB9B9F05-EC5E-40F5-80C2-73E38A120814}"/>
  <tableColumns count="6">
    <tableColumn id="1" xr3:uid="{3B24BFEA-9FC1-42B1-BED8-BBBE62FB7488}" name="Месяц строительства " dataDxfId="13"/>
    <tableColumn id="2" xr3:uid="{05E24983-36E3-4C20-9462-A55B2E6153E2}" name="year " dataDxfId="12"/>
    <tableColumn id="3" xr3:uid="{0A42293D-44A8-4127-A415-E690A1896D44}" name="Общестроительные работы" dataDxfId="11"/>
    <tableColumn id="4" xr3:uid="{C3D98631-976C-4A03-9B7A-C88F08B99361}" name="Тепломонтажнные работы " dataDxfId="10"/>
    <tableColumn id="5" xr3:uid="{B1D89573-17FE-45DC-9F30-80505E73A6BA}" name="Электромонтажные работы " dataDxfId="9"/>
    <tableColumn id="6" xr3:uid="{EA71BDEE-9703-48EE-AACF-D67FFD20958E}" name="ИТОГО: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07848B-7653-42F6-A414-0FBA555C4F40}" name="Таблица2" displayName="Таблица2" ref="H1:M88" totalsRowShown="0" headerRowDxfId="7" headerRowBorderDxfId="6">
  <autoFilter ref="H1:M88" xr:uid="{2B6E0D75-8899-49ED-BE8A-29C67A134686}"/>
  <tableColumns count="6">
    <tableColumn id="1" xr3:uid="{39E7EFB3-F66D-4941-8C7F-B9BCE08AC667}" name="Месяц строительства " dataDxfId="5"/>
    <tableColumn id="2" xr3:uid="{C53CFE7C-32EB-4D88-AFBC-D907C657A2FF}" name="year " dataDxfId="4"/>
    <tableColumn id="3" xr3:uid="{CA83E874-3103-4E6E-85C8-B4BC32587D58}" name="Общестроительные работы" dataDxfId="3"/>
    <tableColumn id="4" xr3:uid="{BB40CF4D-9CBB-42A6-B429-3782F4DAA093}" name="Тепломонтажнные работы " dataDxfId="2"/>
    <tableColumn id="5" xr3:uid="{9E11F31B-8B31-4DB5-94BF-AA7C51F9576F}" name="Электромонтажные работы " dataDxfId="1"/>
    <tableColumn id="6" xr3:uid="{268DC6F9-54DB-498C-8726-49926EBCC4AF}" name="ИТОГО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559-977B-4440-8681-916FED1ABC78}">
  <dimension ref="A1:U88"/>
  <sheetViews>
    <sheetView tabSelected="1" topLeftCell="A65" workbookViewId="0">
      <selection activeCell="C90" sqref="C90"/>
    </sheetView>
  </sheetViews>
  <sheetFormatPr defaultRowHeight="15" x14ac:dyDescent="0.25"/>
  <cols>
    <col min="1" max="1" width="11.85546875" customWidth="1"/>
    <col min="7" max="7" width="9.140625" style="15"/>
  </cols>
  <sheetData>
    <row r="1" spans="1:21" x14ac:dyDescent="0.25">
      <c r="A1" s="2" t="s">
        <v>7</v>
      </c>
      <c r="B1" s="2" t="s">
        <v>9</v>
      </c>
      <c r="C1" s="1"/>
      <c r="D1" s="1" t="s">
        <v>4</v>
      </c>
      <c r="E1" s="1" t="s">
        <v>5</v>
      </c>
      <c r="F1" s="1" t="s">
        <v>6</v>
      </c>
      <c r="G1" s="1" t="s">
        <v>17</v>
      </c>
      <c r="H1" s="1"/>
      <c r="I1" s="1"/>
      <c r="J1" s="1" t="s">
        <v>10</v>
      </c>
      <c r="K1" s="1" t="s">
        <v>11</v>
      </c>
      <c r="L1" s="1" t="s">
        <v>12</v>
      </c>
      <c r="M1" s="1" t="s">
        <v>16</v>
      </c>
      <c r="N1" s="1"/>
      <c r="O1" s="1"/>
      <c r="P1" s="1"/>
      <c r="Q1" s="1" t="s">
        <v>13</v>
      </c>
      <c r="R1" s="1" t="s">
        <v>14</v>
      </c>
      <c r="S1" s="1" t="s">
        <v>15</v>
      </c>
      <c r="T1" s="1" t="s">
        <v>18</v>
      </c>
      <c r="U1" s="1"/>
    </row>
    <row r="2" spans="1:21" x14ac:dyDescent="0.25">
      <c r="A2" s="2">
        <v>1</v>
      </c>
      <c r="B2" s="2">
        <v>2026</v>
      </c>
      <c r="C2" s="1"/>
      <c r="D2" s="1">
        <v>466.68787333333336</v>
      </c>
      <c r="E2" s="1">
        <v>0</v>
      </c>
      <c r="F2" s="1">
        <v>0</v>
      </c>
      <c r="G2" s="1">
        <v>466.68787333333336</v>
      </c>
      <c r="H2" s="1"/>
      <c r="I2" s="1"/>
      <c r="J2" s="1">
        <v>0</v>
      </c>
      <c r="K2" s="1">
        <v>0</v>
      </c>
      <c r="L2" s="1">
        <v>0</v>
      </c>
      <c r="M2" s="1">
        <v>0</v>
      </c>
      <c r="N2" s="1"/>
      <c r="O2" s="1"/>
      <c r="P2" s="1"/>
      <c r="Q2" s="1">
        <f>SUM(D2,J2)</f>
        <v>466.68787333333336</v>
      </c>
      <c r="R2" s="1">
        <f>SUM(E2,K2)</f>
        <v>0</v>
      </c>
      <c r="S2" s="1">
        <f>SUM(F2,L2)</f>
        <v>0</v>
      </c>
      <c r="T2" s="1">
        <f>SUM(Q2:S2)</f>
        <v>466.68787333333336</v>
      </c>
      <c r="U2" s="1"/>
    </row>
    <row r="3" spans="1:21" x14ac:dyDescent="0.25">
      <c r="A3" s="2">
        <v>2</v>
      </c>
      <c r="B3" s="2">
        <v>2026</v>
      </c>
      <c r="C3" s="1"/>
      <c r="D3" s="1">
        <v>466.68787333333336</v>
      </c>
      <c r="E3" s="1">
        <v>0</v>
      </c>
      <c r="F3" s="1">
        <v>0</v>
      </c>
      <c r="G3" s="1">
        <v>466.68787333333336</v>
      </c>
      <c r="H3" s="1"/>
      <c r="I3" s="1"/>
      <c r="J3" s="1">
        <v>0</v>
      </c>
      <c r="K3" s="1">
        <v>0</v>
      </c>
      <c r="L3" s="1">
        <v>0</v>
      </c>
      <c r="M3" s="1">
        <v>0</v>
      </c>
      <c r="N3" s="1"/>
      <c r="O3" s="1"/>
      <c r="P3" s="1"/>
      <c r="Q3" s="1">
        <f>SUM(D3,J3)</f>
        <v>466.68787333333336</v>
      </c>
      <c r="R3" s="1">
        <f>SUM(E3,K3)</f>
        <v>0</v>
      </c>
      <c r="S3" s="1">
        <f>SUM(F3,L3)</f>
        <v>0</v>
      </c>
      <c r="T3" s="1">
        <f>SUM(Q3:S3)</f>
        <v>466.68787333333336</v>
      </c>
      <c r="U3" s="1"/>
    </row>
    <row r="4" spans="1:21" x14ac:dyDescent="0.25">
      <c r="A4" s="2">
        <v>3</v>
      </c>
      <c r="B4" s="2">
        <v>2026</v>
      </c>
      <c r="C4" s="1"/>
      <c r="D4" s="1">
        <v>466.68787333333336</v>
      </c>
      <c r="E4" s="1">
        <v>0</v>
      </c>
      <c r="F4" s="1">
        <v>0</v>
      </c>
      <c r="G4" s="1">
        <v>466.68787333333336</v>
      </c>
      <c r="H4" s="1"/>
      <c r="I4" s="1"/>
      <c r="J4" s="1">
        <v>0</v>
      </c>
      <c r="K4" s="1">
        <v>0</v>
      </c>
      <c r="L4" s="1">
        <v>0</v>
      </c>
      <c r="M4" s="1">
        <v>0</v>
      </c>
      <c r="N4" s="1"/>
      <c r="O4" s="1"/>
      <c r="P4" s="1"/>
      <c r="Q4" s="1">
        <f>SUM(D4,J4)</f>
        <v>466.68787333333336</v>
      </c>
      <c r="R4" s="1">
        <f>SUM(E4,K4)</f>
        <v>0</v>
      </c>
      <c r="S4" s="1">
        <f>SUM(F4,L4)</f>
        <v>0</v>
      </c>
      <c r="T4" s="1">
        <f>SUM(Q4:S4)</f>
        <v>466.68787333333336</v>
      </c>
      <c r="U4" s="1"/>
    </row>
    <row r="5" spans="1:21" x14ac:dyDescent="0.25">
      <c r="A5" s="2">
        <v>4</v>
      </c>
      <c r="B5" s="2">
        <v>2026</v>
      </c>
      <c r="C5" s="1"/>
      <c r="D5" s="1">
        <v>466.68787333333336</v>
      </c>
      <c r="E5" s="1">
        <v>0</v>
      </c>
      <c r="F5" s="1">
        <v>0</v>
      </c>
      <c r="G5" s="1">
        <v>466.68787333333336</v>
      </c>
      <c r="H5" s="1"/>
      <c r="I5" s="1"/>
      <c r="J5" s="1">
        <v>0</v>
      </c>
      <c r="K5" s="1">
        <v>0</v>
      </c>
      <c r="L5" s="1">
        <v>0</v>
      </c>
      <c r="M5" s="1">
        <f>SUM(J5:L5)</f>
        <v>0</v>
      </c>
      <c r="N5" s="1"/>
      <c r="O5" s="1"/>
      <c r="P5" s="1"/>
      <c r="Q5" s="1">
        <f>SUM(D5,J5)</f>
        <v>466.68787333333336</v>
      </c>
      <c r="R5" s="1">
        <f>SUM(E5,K5)</f>
        <v>0</v>
      </c>
      <c r="S5" s="1">
        <f>SUM(F5,L5)</f>
        <v>0</v>
      </c>
      <c r="T5" s="1">
        <f>SUM(Q5:S5)</f>
        <v>466.68787333333336</v>
      </c>
      <c r="U5" s="1"/>
    </row>
    <row r="6" spans="1:21" x14ac:dyDescent="0.25">
      <c r="A6" s="2">
        <v>5</v>
      </c>
      <c r="B6" s="2">
        <v>2026</v>
      </c>
      <c r="C6" s="1"/>
      <c r="D6" s="1">
        <v>933.37574666666671</v>
      </c>
      <c r="E6" s="1">
        <v>0</v>
      </c>
      <c r="F6" s="1">
        <v>0</v>
      </c>
      <c r="G6" s="1">
        <v>933.37574666666671</v>
      </c>
      <c r="H6" s="1"/>
      <c r="I6" s="1"/>
      <c r="J6" s="1">
        <v>0</v>
      </c>
      <c r="K6" s="1">
        <v>0</v>
      </c>
      <c r="L6" s="1">
        <v>0</v>
      </c>
      <c r="M6" s="1">
        <f>SUM(J6:L6)</f>
        <v>0</v>
      </c>
      <c r="N6" s="1"/>
      <c r="O6" s="1"/>
      <c r="P6" s="1"/>
      <c r="Q6" s="1">
        <f>SUM(D6,J6)</f>
        <v>933.37574666666671</v>
      </c>
      <c r="R6" s="1">
        <f>SUM(E6,K6)</f>
        <v>0</v>
      </c>
      <c r="S6" s="1">
        <f>SUM(F6,L6)</f>
        <v>0</v>
      </c>
      <c r="T6" s="1">
        <f>SUM(Q6:S6)</f>
        <v>933.37574666666671</v>
      </c>
      <c r="U6" s="1"/>
    </row>
    <row r="7" spans="1:21" x14ac:dyDescent="0.25">
      <c r="A7" s="2">
        <v>6</v>
      </c>
      <c r="B7" s="2">
        <v>2027</v>
      </c>
      <c r="C7" s="1"/>
      <c r="D7" s="1">
        <v>1866.7514933333334</v>
      </c>
      <c r="E7" s="1">
        <v>0</v>
      </c>
      <c r="F7" s="1">
        <v>0</v>
      </c>
      <c r="G7" s="1">
        <v>1866.7514933333334</v>
      </c>
      <c r="H7" s="1"/>
      <c r="I7" s="1"/>
      <c r="J7" s="1">
        <v>0</v>
      </c>
      <c r="K7" s="1">
        <v>0</v>
      </c>
      <c r="L7" s="1">
        <v>0</v>
      </c>
      <c r="M7" s="1">
        <f>SUM(J7:L7)</f>
        <v>0</v>
      </c>
      <c r="N7" s="1"/>
      <c r="O7" s="1"/>
      <c r="P7" s="1"/>
      <c r="Q7" s="1">
        <f>SUM(D7,J7)</f>
        <v>1866.7514933333334</v>
      </c>
      <c r="R7" s="1">
        <f>SUM(E7,K7)</f>
        <v>0</v>
      </c>
      <c r="S7" s="1">
        <f>SUM(F7,L7)</f>
        <v>0</v>
      </c>
      <c r="T7" s="1">
        <f>SUM(Q7:S7)</f>
        <v>1866.7514933333334</v>
      </c>
      <c r="U7" s="1"/>
    </row>
    <row r="8" spans="1:21" x14ac:dyDescent="0.25">
      <c r="A8" s="2">
        <v>7</v>
      </c>
      <c r="B8" s="2">
        <v>2027</v>
      </c>
      <c r="C8" s="1"/>
      <c r="D8" s="1">
        <v>1866.7514933333334</v>
      </c>
      <c r="E8" s="1">
        <v>0</v>
      </c>
      <c r="F8" s="1">
        <v>0</v>
      </c>
      <c r="G8" s="1">
        <v>1866.7514933333334</v>
      </c>
      <c r="H8" s="1"/>
      <c r="I8" s="1"/>
      <c r="J8" s="1">
        <v>0</v>
      </c>
      <c r="K8" s="1">
        <v>0</v>
      </c>
      <c r="L8" s="1">
        <v>0</v>
      </c>
      <c r="M8" s="1">
        <f>SUM(J8:L8)</f>
        <v>0</v>
      </c>
      <c r="N8" s="1"/>
      <c r="O8" s="1"/>
      <c r="P8" s="1"/>
      <c r="Q8" s="1">
        <f>SUM(D8,J8)</f>
        <v>1866.7514933333334</v>
      </c>
      <c r="R8" s="1">
        <f>SUM(E8,K8)</f>
        <v>0</v>
      </c>
      <c r="S8" s="1">
        <f>SUM(F8,L8)</f>
        <v>0</v>
      </c>
      <c r="T8" s="1">
        <f>SUM(Q8:S8)</f>
        <v>1866.7514933333334</v>
      </c>
      <c r="U8" s="1"/>
    </row>
    <row r="9" spans="1:21" x14ac:dyDescent="0.25">
      <c r="A9" s="2">
        <v>8</v>
      </c>
      <c r="B9" s="2">
        <v>2027</v>
      </c>
      <c r="C9" s="1"/>
      <c r="D9" s="1">
        <v>1866.7514933333334</v>
      </c>
      <c r="E9" s="1">
        <v>0</v>
      </c>
      <c r="F9" s="1">
        <v>0</v>
      </c>
      <c r="G9" s="1">
        <v>1866.7514933333334</v>
      </c>
      <c r="H9" s="1"/>
      <c r="I9" s="1"/>
      <c r="J9" s="1">
        <v>0</v>
      </c>
      <c r="K9" s="1">
        <v>0</v>
      </c>
      <c r="L9" s="1">
        <v>0</v>
      </c>
      <c r="M9" s="1">
        <f>SUM(J9:L9)</f>
        <v>0</v>
      </c>
      <c r="N9" s="1"/>
      <c r="O9" s="1"/>
      <c r="P9" s="1"/>
      <c r="Q9" s="1">
        <f>SUM(D9,J9)</f>
        <v>1866.7514933333334</v>
      </c>
      <c r="R9" s="1">
        <f>SUM(E9,K9)</f>
        <v>0</v>
      </c>
      <c r="S9" s="1">
        <f>SUM(F9,L9)</f>
        <v>0</v>
      </c>
      <c r="T9" s="1">
        <f>SUM(Q9:S9)</f>
        <v>1866.7514933333334</v>
      </c>
      <c r="U9" s="1"/>
    </row>
    <row r="10" spans="1:21" x14ac:dyDescent="0.25">
      <c r="A10" s="2">
        <v>9</v>
      </c>
      <c r="B10" s="2">
        <v>2027</v>
      </c>
      <c r="C10" s="1"/>
      <c r="D10" s="1">
        <v>2800.1272400000003</v>
      </c>
      <c r="E10" s="1">
        <v>0</v>
      </c>
      <c r="F10" s="1">
        <v>0</v>
      </c>
      <c r="G10" s="1">
        <v>2800.1272400000003</v>
      </c>
      <c r="H10" s="1"/>
      <c r="I10" s="1"/>
      <c r="J10" s="1">
        <v>0</v>
      </c>
      <c r="K10" s="1">
        <v>0</v>
      </c>
      <c r="L10" s="1">
        <v>0</v>
      </c>
      <c r="M10" s="1">
        <f>SUM(J10:L10)</f>
        <v>0</v>
      </c>
      <c r="N10" s="1"/>
      <c r="O10" s="1"/>
      <c r="P10" s="1"/>
      <c r="Q10" s="1">
        <f>SUM(D10,J10)</f>
        <v>2800.1272400000003</v>
      </c>
      <c r="R10" s="1">
        <f>SUM(E10,K10)</f>
        <v>0</v>
      </c>
      <c r="S10" s="1">
        <f>SUM(F10,L10)</f>
        <v>0</v>
      </c>
      <c r="T10" s="1">
        <f>SUM(Q10:S10)</f>
        <v>2800.1272400000003</v>
      </c>
      <c r="U10" s="1"/>
    </row>
    <row r="11" spans="1:21" x14ac:dyDescent="0.25">
      <c r="A11" s="2">
        <v>10</v>
      </c>
      <c r="B11" s="2">
        <v>2027</v>
      </c>
      <c r="C11" s="1"/>
      <c r="D11" s="1">
        <v>2800.1272400000003</v>
      </c>
      <c r="E11" s="1">
        <v>0</v>
      </c>
      <c r="F11" s="1">
        <v>0</v>
      </c>
      <c r="G11" s="1">
        <v>2800.1272400000003</v>
      </c>
      <c r="H11" s="1"/>
      <c r="I11" s="1"/>
      <c r="J11" s="1">
        <v>0</v>
      </c>
      <c r="K11" s="1">
        <v>0</v>
      </c>
      <c r="L11" s="1">
        <v>0</v>
      </c>
      <c r="M11" s="1">
        <f>SUM(J11:L11)</f>
        <v>0</v>
      </c>
      <c r="N11" s="1"/>
      <c r="O11" s="1"/>
      <c r="P11" s="1"/>
      <c r="Q11" s="1">
        <f>SUM(D11,J11)</f>
        <v>2800.1272400000003</v>
      </c>
      <c r="R11" s="1">
        <f>SUM(E11,K11)</f>
        <v>0</v>
      </c>
      <c r="S11" s="1">
        <f>SUM(F11,L11)</f>
        <v>0</v>
      </c>
      <c r="T11" s="1">
        <f>SUM(Q11:S11)</f>
        <v>2800.1272400000003</v>
      </c>
      <c r="U11" s="1"/>
    </row>
    <row r="12" spans="1:21" x14ac:dyDescent="0.25">
      <c r="A12" s="2">
        <v>11</v>
      </c>
      <c r="B12" s="2">
        <v>2027</v>
      </c>
      <c r="C12" s="1"/>
      <c r="D12" s="1">
        <v>2800.1272400000003</v>
      </c>
      <c r="E12" s="1">
        <v>0</v>
      </c>
      <c r="F12" s="1">
        <v>0</v>
      </c>
      <c r="G12" s="1">
        <v>2800.1272400000003</v>
      </c>
      <c r="H12" s="1"/>
      <c r="I12" s="1"/>
      <c r="J12" s="1">
        <v>0</v>
      </c>
      <c r="K12" s="1">
        <v>0</v>
      </c>
      <c r="L12" s="1">
        <v>0</v>
      </c>
      <c r="M12" s="1">
        <f>SUM(J12:L12)</f>
        <v>0</v>
      </c>
      <c r="N12" s="1"/>
      <c r="O12" s="1"/>
      <c r="P12" s="1"/>
      <c r="Q12" s="1">
        <f>SUM(D12,J12)</f>
        <v>2800.1272400000003</v>
      </c>
      <c r="R12" s="1">
        <f>SUM(E12,K12)</f>
        <v>0</v>
      </c>
      <c r="S12" s="1">
        <f>SUM(F12,L12)</f>
        <v>0</v>
      </c>
      <c r="T12" s="1">
        <f>SUM(Q12:S12)</f>
        <v>2800.1272400000003</v>
      </c>
      <c r="U12" s="1"/>
    </row>
    <row r="13" spans="1:21" x14ac:dyDescent="0.25">
      <c r="A13" s="2">
        <v>12</v>
      </c>
      <c r="B13" s="2">
        <v>2027</v>
      </c>
      <c r="C13" s="1"/>
      <c r="D13" s="1">
        <v>2800.1272400000003</v>
      </c>
      <c r="E13" s="1">
        <v>208.12054333333336</v>
      </c>
      <c r="F13" s="1">
        <v>0</v>
      </c>
      <c r="G13" s="1">
        <v>3008.2477833333337</v>
      </c>
      <c r="H13" s="1"/>
      <c r="I13" s="1"/>
      <c r="J13" s="1">
        <v>0</v>
      </c>
      <c r="K13" s="1">
        <v>0</v>
      </c>
      <c r="L13" s="1">
        <v>0</v>
      </c>
      <c r="M13" s="1">
        <f>SUM(J13:L13)</f>
        <v>0</v>
      </c>
      <c r="N13" s="1"/>
      <c r="O13" s="1"/>
      <c r="P13" s="1"/>
      <c r="Q13" s="1">
        <f>SUM(D13,J13)</f>
        <v>2800.1272400000003</v>
      </c>
      <c r="R13" s="1">
        <f>SUM(E13,K13)</f>
        <v>208.12054333333336</v>
      </c>
      <c r="S13" s="1">
        <f>SUM(F13,L13)</f>
        <v>0</v>
      </c>
      <c r="T13" s="1">
        <f>SUM(Q13:S13)</f>
        <v>3008.2477833333337</v>
      </c>
      <c r="U13" s="1"/>
    </row>
    <row r="14" spans="1:21" x14ac:dyDescent="0.25">
      <c r="A14" s="2">
        <v>13</v>
      </c>
      <c r="B14" s="2">
        <v>2027</v>
      </c>
      <c r="C14" s="1"/>
      <c r="D14" s="1">
        <v>2800.1272400000003</v>
      </c>
      <c r="E14" s="1">
        <v>208.12054333333336</v>
      </c>
      <c r="F14" s="1">
        <v>0</v>
      </c>
      <c r="G14" s="1">
        <v>3008.2477833333337</v>
      </c>
      <c r="H14" s="1"/>
      <c r="I14" s="1"/>
      <c r="J14" s="1">
        <v>0</v>
      </c>
      <c r="K14" s="1">
        <v>0</v>
      </c>
      <c r="L14" s="1">
        <v>0</v>
      </c>
      <c r="M14" s="1">
        <f>SUM(J14:L14)</f>
        <v>0</v>
      </c>
      <c r="N14" s="1"/>
      <c r="O14" s="1"/>
      <c r="P14" s="1"/>
      <c r="Q14" s="1">
        <f>SUM(D14,J14)</f>
        <v>2800.1272400000003</v>
      </c>
      <c r="R14" s="1">
        <f>SUM(E14,K14)</f>
        <v>208.12054333333336</v>
      </c>
      <c r="S14" s="1">
        <f>SUM(F14,L14)</f>
        <v>0</v>
      </c>
      <c r="T14" s="1">
        <f>SUM(Q14:S14)</f>
        <v>3008.2477833333337</v>
      </c>
      <c r="U14" s="1"/>
    </row>
    <row r="15" spans="1:21" x14ac:dyDescent="0.25">
      <c r="A15" s="2">
        <v>14</v>
      </c>
      <c r="B15" s="2">
        <v>2027</v>
      </c>
      <c r="C15" s="1"/>
      <c r="D15" s="1">
        <v>4106.8532853333336</v>
      </c>
      <c r="E15" s="1">
        <v>208.12054333333336</v>
      </c>
      <c r="F15" s="1">
        <v>0</v>
      </c>
      <c r="G15" s="1">
        <v>4314.973828666667</v>
      </c>
      <c r="H15" s="1"/>
      <c r="I15" s="1"/>
      <c r="J15" s="1">
        <v>0</v>
      </c>
      <c r="K15" s="1">
        <v>0</v>
      </c>
      <c r="L15" s="1">
        <v>0</v>
      </c>
      <c r="M15" s="1">
        <f>SUM(J15:L15)</f>
        <v>0</v>
      </c>
      <c r="N15" s="1"/>
      <c r="O15" s="1"/>
      <c r="P15" s="1"/>
      <c r="Q15" s="1">
        <f>SUM(D15,J15)</f>
        <v>4106.8532853333336</v>
      </c>
      <c r="R15" s="1">
        <f>SUM(E15,K15)</f>
        <v>208.12054333333336</v>
      </c>
      <c r="S15" s="1">
        <f>SUM(F15,L15)</f>
        <v>0</v>
      </c>
      <c r="T15" s="1">
        <f>SUM(Q15:S15)</f>
        <v>4314.973828666667</v>
      </c>
      <c r="U15" s="1"/>
    </row>
    <row r="16" spans="1:21" x14ac:dyDescent="0.25">
      <c r="A16" s="2">
        <v>15</v>
      </c>
      <c r="B16" s="2">
        <v>2027</v>
      </c>
      <c r="C16" s="1"/>
      <c r="D16" s="1">
        <v>4106.8532853333336</v>
      </c>
      <c r="E16" s="1">
        <v>208.12054333333336</v>
      </c>
      <c r="F16" s="1">
        <v>0</v>
      </c>
      <c r="G16" s="1">
        <v>4314.973828666667</v>
      </c>
      <c r="H16" s="1"/>
      <c r="I16" s="1"/>
      <c r="J16" s="1">
        <v>0</v>
      </c>
      <c r="K16" s="1">
        <v>0</v>
      </c>
      <c r="L16" s="1">
        <v>0</v>
      </c>
      <c r="M16" s="1">
        <f>SUM(J16:L16)</f>
        <v>0</v>
      </c>
      <c r="N16" s="1"/>
      <c r="O16" s="1"/>
      <c r="P16" s="1"/>
      <c r="Q16" s="1">
        <f>SUM(D16,J16)</f>
        <v>4106.8532853333336</v>
      </c>
      <c r="R16" s="1">
        <f>SUM(E16,K16)</f>
        <v>208.12054333333336</v>
      </c>
      <c r="S16" s="1">
        <f>SUM(F16,L16)</f>
        <v>0</v>
      </c>
      <c r="T16" s="1">
        <f>SUM(Q16:S16)</f>
        <v>4314.973828666667</v>
      </c>
      <c r="U16" s="1"/>
    </row>
    <row r="17" spans="1:21" x14ac:dyDescent="0.25">
      <c r="A17" s="2">
        <v>16</v>
      </c>
      <c r="B17" s="2">
        <v>2027</v>
      </c>
      <c r="C17" s="1"/>
      <c r="D17" s="1">
        <v>4106.8532853333336</v>
      </c>
      <c r="E17" s="1">
        <v>208.12054333333336</v>
      </c>
      <c r="F17" s="1">
        <v>0</v>
      </c>
      <c r="G17" s="1">
        <v>4314.973828666667</v>
      </c>
      <c r="H17" s="1"/>
      <c r="I17" s="1"/>
      <c r="J17" s="1">
        <v>0</v>
      </c>
      <c r="K17" s="1">
        <v>0</v>
      </c>
      <c r="L17" s="1">
        <v>0</v>
      </c>
      <c r="M17" s="1">
        <f>SUM(J17:L17)</f>
        <v>0</v>
      </c>
      <c r="N17" s="1"/>
      <c r="O17" s="1"/>
      <c r="P17" s="1"/>
      <c r="Q17" s="1">
        <f>SUM(D17,J17)</f>
        <v>4106.8532853333336</v>
      </c>
      <c r="R17" s="1">
        <f>SUM(E17,K17)</f>
        <v>208.12054333333336</v>
      </c>
      <c r="S17" s="1">
        <f>SUM(F17,L17)</f>
        <v>0</v>
      </c>
      <c r="T17" s="1">
        <f>SUM(Q17:S17)</f>
        <v>4314.973828666667</v>
      </c>
      <c r="U17" s="1"/>
    </row>
    <row r="18" spans="1:21" x14ac:dyDescent="0.25">
      <c r="A18" s="2">
        <v>17</v>
      </c>
      <c r="B18" s="2">
        <v>2027</v>
      </c>
      <c r="C18" s="1"/>
      <c r="D18" s="1">
        <v>4106.8532853333336</v>
      </c>
      <c r="E18" s="1">
        <v>416.24108666666672</v>
      </c>
      <c r="F18" s="1">
        <v>0</v>
      </c>
      <c r="G18" s="1">
        <v>4523.0943720000005</v>
      </c>
      <c r="H18" s="1"/>
      <c r="I18" s="1"/>
      <c r="J18" s="1">
        <v>0</v>
      </c>
      <c r="K18" s="1">
        <v>0</v>
      </c>
      <c r="L18" s="1">
        <v>0</v>
      </c>
      <c r="M18" s="1">
        <f>SUM(J18:L18)</f>
        <v>0</v>
      </c>
      <c r="N18" s="1"/>
      <c r="O18" s="1"/>
      <c r="P18" s="1"/>
      <c r="Q18" s="1">
        <f>SUM(D18,J18)</f>
        <v>4106.8532853333336</v>
      </c>
      <c r="R18" s="1">
        <f>SUM(E18,K18)</f>
        <v>416.24108666666672</v>
      </c>
      <c r="S18" s="1">
        <f>SUM(F18,L18)</f>
        <v>0</v>
      </c>
      <c r="T18" s="1">
        <f>SUM(Q18:S18)</f>
        <v>4523.0943720000005</v>
      </c>
      <c r="U18" s="1"/>
    </row>
    <row r="19" spans="1:21" x14ac:dyDescent="0.25">
      <c r="A19" s="2">
        <v>18</v>
      </c>
      <c r="B19" s="2">
        <v>2028</v>
      </c>
      <c r="C19" s="1"/>
      <c r="D19" s="1">
        <v>4106.8532853333336</v>
      </c>
      <c r="E19" s="1">
        <v>416.24108666666672</v>
      </c>
      <c r="F19" s="1">
        <v>0</v>
      </c>
      <c r="G19" s="1">
        <v>4523.0943720000005</v>
      </c>
      <c r="H19" s="1"/>
      <c r="I19" s="1"/>
      <c r="J19" s="1">
        <v>0</v>
      </c>
      <c r="K19" s="1">
        <v>0</v>
      </c>
      <c r="L19" s="1">
        <v>0</v>
      </c>
      <c r="M19" s="1">
        <f>SUM(J19:L19)</f>
        <v>0</v>
      </c>
      <c r="N19" s="1"/>
      <c r="O19" s="1"/>
      <c r="P19" s="1"/>
      <c r="Q19" s="1">
        <f>SUM(D19,J19)</f>
        <v>4106.8532853333336</v>
      </c>
      <c r="R19" s="1">
        <f>SUM(E19,K19)</f>
        <v>416.24108666666672</v>
      </c>
      <c r="S19" s="1">
        <f>SUM(F19,L19)</f>
        <v>0</v>
      </c>
      <c r="T19" s="1">
        <f>SUM(Q19:S19)</f>
        <v>4523.0943720000005</v>
      </c>
      <c r="U19" s="1"/>
    </row>
    <row r="20" spans="1:21" x14ac:dyDescent="0.25">
      <c r="A20" s="2">
        <v>19</v>
      </c>
      <c r="B20" s="2">
        <v>2028</v>
      </c>
      <c r="C20" s="1"/>
      <c r="D20" s="1">
        <v>4106.8532853333336</v>
      </c>
      <c r="E20" s="1">
        <v>416.24108666666672</v>
      </c>
      <c r="F20" s="1">
        <v>0</v>
      </c>
      <c r="G20" s="1">
        <v>4523.0943720000005</v>
      </c>
      <c r="H20" s="1"/>
      <c r="I20" s="1"/>
      <c r="J20" s="1">
        <v>0</v>
      </c>
      <c r="K20" s="1">
        <v>0</v>
      </c>
      <c r="L20" s="1">
        <v>0</v>
      </c>
      <c r="M20" s="1">
        <f>SUM(J20:L20)</f>
        <v>0</v>
      </c>
      <c r="N20" s="1"/>
      <c r="O20" s="1"/>
      <c r="P20" s="1"/>
      <c r="Q20" s="1">
        <f>SUM(D20,J20)</f>
        <v>4106.8532853333336</v>
      </c>
      <c r="R20" s="1">
        <f>SUM(E20,K20)</f>
        <v>416.24108666666672</v>
      </c>
      <c r="S20" s="1">
        <f>SUM(F20,L20)</f>
        <v>0</v>
      </c>
      <c r="T20" s="1">
        <f>SUM(Q20:S20)</f>
        <v>4523.0943720000005</v>
      </c>
      <c r="U20" s="1"/>
    </row>
    <row r="21" spans="1:21" x14ac:dyDescent="0.25">
      <c r="A21" s="2">
        <v>20</v>
      </c>
      <c r="B21" s="2">
        <v>2028</v>
      </c>
      <c r="C21" s="1"/>
      <c r="D21" s="1">
        <v>4106.8532853333336</v>
      </c>
      <c r="E21" s="1">
        <v>416.24108666666672</v>
      </c>
      <c r="F21" s="1">
        <v>0</v>
      </c>
      <c r="G21" s="1">
        <v>4523.0943720000005</v>
      </c>
      <c r="H21" s="1"/>
      <c r="I21" s="1"/>
      <c r="J21" s="1">
        <v>0</v>
      </c>
      <c r="K21" s="1">
        <v>0</v>
      </c>
      <c r="L21" s="1">
        <v>0</v>
      </c>
      <c r="M21" s="1">
        <f>SUM(J21:L21)</f>
        <v>0</v>
      </c>
      <c r="N21" s="1"/>
      <c r="O21" s="1"/>
      <c r="P21" s="1"/>
      <c r="Q21" s="1">
        <f>SUM(D21,J21)</f>
        <v>4106.8532853333336</v>
      </c>
      <c r="R21" s="1">
        <f>SUM(E21,K21)</f>
        <v>416.24108666666672</v>
      </c>
      <c r="S21" s="1">
        <f>SUM(F21,L21)</f>
        <v>0</v>
      </c>
      <c r="T21" s="1">
        <f>SUM(Q21:S21)</f>
        <v>4523.0943720000005</v>
      </c>
      <c r="U21" s="1"/>
    </row>
    <row r="22" spans="1:21" x14ac:dyDescent="0.25">
      <c r="A22" s="2">
        <v>21</v>
      </c>
      <c r="B22" s="2">
        <v>2028</v>
      </c>
      <c r="C22" s="1"/>
      <c r="D22" s="1">
        <v>4106.8532853333336</v>
      </c>
      <c r="E22" s="1">
        <v>416.24108666666672</v>
      </c>
      <c r="F22" s="1">
        <v>0</v>
      </c>
      <c r="G22" s="1">
        <v>4523.0943720000005</v>
      </c>
      <c r="H22" s="1"/>
      <c r="I22" s="1"/>
      <c r="J22" s="1">
        <v>0</v>
      </c>
      <c r="K22" s="1">
        <v>0</v>
      </c>
      <c r="L22" s="1">
        <v>0</v>
      </c>
      <c r="M22" s="1">
        <f>SUM(J22:L22)</f>
        <v>0</v>
      </c>
      <c r="N22" s="1"/>
      <c r="O22" s="1"/>
      <c r="P22" s="1"/>
      <c r="Q22" s="1">
        <f>SUM(D22,J22)</f>
        <v>4106.8532853333336</v>
      </c>
      <c r="R22" s="1">
        <f>SUM(E22,K22)</f>
        <v>416.24108666666672</v>
      </c>
      <c r="S22" s="1">
        <f>SUM(F22,L22)</f>
        <v>0</v>
      </c>
      <c r="T22" s="1">
        <f>SUM(Q22:S22)</f>
        <v>4523.0943720000005</v>
      </c>
      <c r="U22" s="1"/>
    </row>
    <row r="23" spans="1:21" x14ac:dyDescent="0.25">
      <c r="A23" s="2">
        <v>22</v>
      </c>
      <c r="B23" s="2">
        <v>2028</v>
      </c>
      <c r="C23" s="1"/>
      <c r="D23" s="1">
        <v>4106.8532853333336</v>
      </c>
      <c r="E23" s="1">
        <v>416.24108666666672</v>
      </c>
      <c r="F23" s="1">
        <v>0</v>
      </c>
      <c r="G23" s="1">
        <v>4523.0943720000005</v>
      </c>
      <c r="H23" s="1"/>
      <c r="I23" s="1"/>
      <c r="J23" s="1">
        <v>0</v>
      </c>
      <c r="K23" s="1">
        <v>0</v>
      </c>
      <c r="L23" s="1">
        <v>0</v>
      </c>
      <c r="M23" s="1">
        <f>SUM(J23:L23)</f>
        <v>0</v>
      </c>
      <c r="N23" s="1"/>
      <c r="O23" s="1"/>
      <c r="P23" s="1"/>
      <c r="Q23" s="1">
        <f>SUM(D23,J23)</f>
        <v>4106.8532853333336</v>
      </c>
      <c r="R23" s="1">
        <f>SUM(E23,K23)</f>
        <v>416.24108666666672</v>
      </c>
      <c r="S23" s="1">
        <f>SUM(F23,L23)</f>
        <v>0</v>
      </c>
      <c r="T23" s="1">
        <f>SUM(Q23:S23)</f>
        <v>4523.0943720000005</v>
      </c>
      <c r="U23" s="1"/>
    </row>
    <row r="24" spans="1:21" x14ac:dyDescent="0.25">
      <c r="A24" s="2">
        <v>23</v>
      </c>
      <c r="B24" s="2">
        <v>2028</v>
      </c>
      <c r="C24" s="1"/>
      <c r="D24" s="1">
        <v>4106.8532853333336</v>
      </c>
      <c r="E24" s="1">
        <v>832.48217333333344</v>
      </c>
      <c r="F24" s="1">
        <v>261.55921000000001</v>
      </c>
      <c r="G24" s="1">
        <v>5200.8946686666677</v>
      </c>
      <c r="H24" s="1"/>
      <c r="I24" s="1"/>
      <c r="J24" s="1">
        <v>0</v>
      </c>
      <c r="K24" s="1">
        <v>0</v>
      </c>
      <c r="L24" s="1">
        <v>0</v>
      </c>
      <c r="M24" s="1">
        <f>SUM(J24:L24)</f>
        <v>0</v>
      </c>
      <c r="N24" s="1"/>
      <c r="O24" s="1"/>
      <c r="P24" s="1"/>
      <c r="Q24" s="1">
        <f>SUM(D24,J24)</f>
        <v>4106.8532853333336</v>
      </c>
      <c r="R24" s="1">
        <f>SUM(E24,K24)</f>
        <v>832.48217333333344</v>
      </c>
      <c r="S24" s="1">
        <f>SUM(F24,L24)</f>
        <v>261.55921000000001</v>
      </c>
      <c r="T24" s="1">
        <f>SUM(Q24:S24)</f>
        <v>5200.8946686666677</v>
      </c>
      <c r="U24" s="1"/>
    </row>
    <row r="25" spans="1:21" x14ac:dyDescent="0.25">
      <c r="A25" s="2">
        <v>24</v>
      </c>
      <c r="B25" s="2">
        <v>2028</v>
      </c>
      <c r="C25" s="1"/>
      <c r="D25" s="1">
        <v>4106.8532853333336</v>
      </c>
      <c r="E25" s="1">
        <v>832.48217333333344</v>
      </c>
      <c r="F25" s="1">
        <v>261.55921000000001</v>
      </c>
      <c r="G25" s="1">
        <v>5200.8946686666677</v>
      </c>
      <c r="H25" s="1"/>
      <c r="I25" s="1"/>
      <c r="J25" s="1">
        <v>0</v>
      </c>
      <c r="K25" s="1">
        <v>0</v>
      </c>
      <c r="L25" s="1">
        <v>0</v>
      </c>
      <c r="M25" s="1">
        <f>SUM(J25:L25)</f>
        <v>0</v>
      </c>
      <c r="N25" s="1"/>
      <c r="O25" s="1"/>
      <c r="P25" s="1"/>
      <c r="Q25" s="1">
        <f>SUM(D25,J25)</f>
        <v>4106.8532853333336</v>
      </c>
      <c r="R25" s="1">
        <f>SUM(E25,K25)</f>
        <v>832.48217333333344</v>
      </c>
      <c r="S25" s="1">
        <f>SUM(F25,L25)</f>
        <v>261.55921000000001</v>
      </c>
      <c r="T25" s="1">
        <f>SUM(Q25:S25)</f>
        <v>5200.8946686666677</v>
      </c>
      <c r="U25" s="1"/>
    </row>
    <row r="26" spans="1:21" x14ac:dyDescent="0.25">
      <c r="A26" s="2">
        <v>25</v>
      </c>
      <c r="B26" s="2">
        <v>2028</v>
      </c>
      <c r="C26" s="1"/>
      <c r="D26" s="1">
        <v>4106.8532853333336</v>
      </c>
      <c r="E26" s="1">
        <v>832.48217333333344</v>
      </c>
      <c r="F26" s="1">
        <v>261.55921000000001</v>
      </c>
      <c r="G26" s="1">
        <v>5200.8946686666677</v>
      </c>
      <c r="H26" s="1"/>
      <c r="I26" s="1"/>
      <c r="J26" s="1">
        <v>0</v>
      </c>
      <c r="K26" s="1">
        <v>0</v>
      </c>
      <c r="L26" s="1">
        <v>0</v>
      </c>
      <c r="M26" s="1">
        <f>SUM(J26:L26)</f>
        <v>0</v>
      </c>
      <c r="N26" s="1"/>
      <c r="O26" s="1"/>
      <c r="P26" s="1"/>
      <c r="Q26" s="1">
        <f>SUM(D26,J26)</f>
        <v>4106.8532853333336</v>
      </c>
      <c r="R26" s="1">
        <f>SUM(E26,K26)</f>
        <v>832.48217333333344</v>
      </c>
      <c r="S26" s="1">
        <f>SUM(F26,L26)</f>
        <v>261.55921000000001</v>
      </c>
      <c r="T26" s="1">
        <f>SUM(Q26:S26)</f>
        <v>5200.8946686666677</v>
      </c>
      <c r="U26" s="1"/>
    </row>
    <row r="27" spans="1:21" x14ac:dyDescent="0.25">
      <c r="A27" s="2">
        <v>26</v>
      </c>
      <c r="B27" s="2">
        <v>2028</v>
      </c>
      <c r="C27" s="1"/>
      <c r="D27" s="1">
        <v>4106.8532853333336</v>
      </c>
      <c r="E27" s="1">
        <v>1040.6027166666668</v>
      </c>
      <c r="F27" s="1">
        <v>261.55921000000001</v>
      </c>
      <c r="G27" s="1">
        <v>5409.0152120000012</v>
      </c>
      <c r="H27" s="1"/>
      <c r="I27" s="1"/>
      <c r="J27" s="1">
        <v>0</v>
      </c>
      <c r="K27" s="1">
        <v>0</v>
      </c>
      <c r="L27" s="1">
        <v>0</v>
      </c>
      <c r="M27" s="1">
        <f>SUM(J27:L27)</f>
        <v>0</v>
      </c>
      <c r="N27" s="1"/>
      <c r="O27" s="1"/>
      <c r="P27" s="1"/>
      <c r="Q27" s="1">
        <f>SUM(D27,J27)</f>
        <v>4106.8532853333336</v>
      </c>
      <c r="R27" s="1">
        <f>SUM(E27,K27)</f>
        <v>1040.6027166666668</v>
      </c>
      <c r="S27" s="1">
        <f>SUM(F27,L27)</f>
        <v>261.55921000000001</v>
      </c>
      <c r="T27" s="1">
        <f>SUM(Q27:S27)</f>
        <v>5409.0152120000012</v>
      </c>
      <c r="U27" s="1"/>
    </row>
    <row r="28" spans="1:21" x14ac:dyDescent="0.25">
      <c r="A28" s="2">
        <v>27</v>
      </c>
      <c r="B28" s="2">
        <v>2028</v>
      </c>
      <c r="C28" s="1"/>
      <c r="D28" s="1">
        <v>4106.8532853333336</v>
      </c>
      <c r="E28" s="1">
        <v>1040.6027166666668</v>
      </c>
      <c r="F28" s="1">
        <v>523.11842000000001</v>
      </c>
      <c r="G28" s="1">
        <v>5670.5744220000006</v>
      </c>
      <c r="H28" s="1"/>
      <c r="I28" s="1"/>
      <c r="J28" s="1">
        <v>0</v>
      </c>
      <c r="K28" s="1">
        <v>0</v>
      </c>
      <c r="L28" s="1">
        <v>0</v>
      </c>
      <c r="M28" s="1">
        <f>SUM(J28:L28)</f>
        <v>0</v>
      </c>
      <c r="N28" s="1"/>
      <c r="O28" s="1"/>
      <c r="P28" s="1"/>
      <c r="Q28" s="1">
        <f>SUM(D28,J28)</f>
        <v>4106.8532853333336</v>
      </c>
      <c r="R28" s="1">
        <f>SUM(E28,K28)</f>
        <v>1040.6027166666668</v>
      </c>
      <c r="S28" s="1">
        <f>SUM(F28,L28)</f>
        <v>523.11842000000001</v>
      </c>
      <c r="T28" s="1">
        <f>SUM(Q28:S28)</f>
        <v>5670.5744220000006</v>
      </c>
      <c r="U28" s="1"/>
    </row>
    <row r="29" spans="1:21" x14ac:dyDescent="0.25">
      <c r="A29" s="2">
        <v>28</v>
      </c>
      <c r="B29" s="2">
        <v>2028</v>
      </c>
      <c r="C29" s="1"/>
      <c r="D29" s="1">
        <v>4106.8532853333336</v>
      </c>
      <c r="E29" s="1">
        <v>1040.6027166666668</v>
      </c>
      <c r="F29" s="1">
        <v>523.11842000000001</v>
      </c>
      <c r="G29" s="1">
        <v>5670.5744220000006</v>
      </c>
      <c r="H29" s="1"/>
      <c r="I29" s="1"/>
      <c r="J29" s="1">
        <v>98.949941666666675</v>
      </c>
      <c r="K29" s="1">
        <v>0</v>
      </c>
      <c r="L29" s="1">
        <v>0</v>
      </c>
      <c r="M29" s="1">
        <f>SUM(J29:L29)</f>
        <v>98.949941666666675</v>
      </c>
      <c r="N29" s="1"/>
      <c r="O29" s="1"/>
      <c r="P29" s="1"/>
      <c r="Q29" s="1">
        <f>SUM(D29,J29)</f>
        <v>4205.8032270000003</v>
      </c>
      <c r="R29" s="1">
        <f>SUM(E29,K29)</f>
        <v>1040.6027166666668</v>
      </c>
      <c r="S29" s="1">
        <f>SUM(F29,L29)</f>
        <v>523.11842000000001</v>
      </c>
      <c r="T29" s="1">
        <f>SUM(Q29:S29)</f>
        <v>5769.5243636666664</v>
      </c>
      <c r="U29" s="1"/>
    </row>
    <row r="30" spans="1:21" x14ac:dyDescent="0.25">
      <c r="A30" s="2">
        <v>29</v>
      </c>
      <c r="B30" s="2">
        <v>2028</v>
      </c>
      <c r="C30" s="1"/>
      <c r="D30" s="1">
        <v>4480.2035840000008</v>
      </c>
      <c r="E30" s="1">
        <v>1040.6027166666668</v>
      </c>
      <c r="F30" s="1">
        <v>836.98947199999998</v>
      </c>
      <c r="G30" s="1">
        <v>6357.7957726666673</v>
      </c>
      <c r="H30" s="1"/>
      <c r="I30" s="1"/>
      <c r="J30" s="1">
        <v>98.949941666666675</v>
      </c>
      <c r="K30" s="1">
        <v>0</v>
      </c>
      <c r="L30" s="1">
        <v>0</v>
      </c>
      <c r="M30" s="1">
        <f>SUM(J30:L30)</f>
        <v>98.949941666666675</v>
      </c>
      <c r="N30" s="1"/>
      <c r="O30" s="1"/>
      <c r="P30" s="1"/>
      <c r="Q30" s="1">
        <f>SUM(D30,J30)</f>
        <v>4579.1535256666675</v>
      </c>
      <c r="R30" s="1">
        <f>SUM(E30,K30)</f>
        <v>1040.6027166666668</v>
      </c>
      <c r="S30" s="1">
        <f>SUM(F30,L30)</f>
        <v>836.98947199999998</v>
      </c>
      <c r="T30" s="1">
        <f>SUM(Q30:S30)</f>
        <v>6456.7457143333349</v>
      </c>
      <c r="U30" s="1"/>
    </row>
    <row r="31" spans="1:21" x14ac:dyDescent="0.25">
      <c r="A31" s="2">
        <v>30</v>
      </c>
      <c r="B31" s="2">
        <v>2029</v>
      </c>
      <c r="C31" s="1"/>
      <c r="D31" s="1">
        <v>4666.8787333333339</v>
      </c>
      <c r="E31" s="1">
        <v>1040.6027166666668</v>
      </c>
      <c r="F31" s="1">
        <v>1046.23684</v>
      </c>
      <c r="G31" s="1">
        <v>6753.7182900000007</v>
      </c>
      <c r="H31" s="1"/>
      <c r="I31" s="1"/>
      <c r="J31" s="1">
        <v>98.949941666666675</v>
      </c>
      <c r="K31" s="1">
        <v>0</v>
      </c>
      <c r="L31" s="1">
        <v>0</v>
      </c>
      <c r="M31" s="1">
        <f>SUM(J31:L31)</f>
        <v>98.949941666666675</v>
      </c>
      <c r="N31" s="1"/>
      <c r="O31" s="1"/>
      <c r="P31" s="1"/>
      <c r="Q31" s="1">
        <f>SUM(D31,J31)</f>
        <v>4765.8286750000007</v>
      </c>
      <c r="R31" s="1">
        <f>SUM(E31,K31)</f>
        <v>1040.6027166666668</v>
      </c>
      <c r="S31" s="1">
        <f>SUM(F31,L31)</f>
        <v>1046.23684</v>
      </c>
      <c r="T31" s="1">
        <f>SUM(Q31:S31)</f>
        <v>6852.6682316666665</v>
      </c>
      <c r="U31" s="1"/>
    </row>
    <row r="32" spans="1:21" x14ac:dyDescent="0.25">
      <c r="A32" s="2">
        <v>31</v>
      </c>
      <c r="B32" s="2">
        <v>2029</v>
      </c>
      <c r="C32" s="1"/>
      <c r="D32" s="1">
        <v>4666.8787333333339</v>
      </c>
      <c r="E32" s="1">
        <v>1040.6027166666668</v>
      </c>
      <c r="F32" s="1">
        <v>1046.23684</v>
      </c>
      <c r="G32" s="1">
        <v>6753.7182900000007</v>
      </c>
      <c r="H32" s="1"/>
      <c r="I32" s="1"/>
      <c r="J32" s="1">
        <v>98.949941666666675</v>
      </c>
      <c r="K32" s="1">
        <v>0</v>
      </c>
      <c r="L32" s="1">
        <v>0</v>
      </c>
      <c r="M32" s="1">
        <f>SUM(J32:L32)</f>
        <v>98.949941666666675</v>
      </c>
      <c r="N32" s="1"/>
      <c r="O32" s="1"/>
      <c r="P32" s="1"/>
      <c r="Q32" s="1">
        <f>SUM(D32,J32)</f>
        <v>4765.8286750000007</v>
      </c>
      <c r="R32" s="1">
        <f>SUM(E32,K32)</f>
        <v>1040.6027166666668</v>
      </c>
      <c r="S32" s="1">
        <f>SUM(F32,L32)</f>
        <v>1046.23684</v>
      </c>
      <c r="T32" s="1">
        <f>SUM(Q32:S32)</f>
        <v>6852.6682316666665</v>
      </c>
      <c r="U32" s="1"/>
    </row>
    <row r="33" spans="1:21" x14ac:dyDescent="0.25">
      <c r="A33" s="2">
        <v>32</v>
      </c>
      <c r="B33" s="2">
        <v>2029</v>
      </c>
      <c r="C33" s="1"/>
      <c r="D33" s="1">
        <v>4666.8787333333339</v>
      </c>
      <c r="E33" s="1">
        <v>1040.6027166666668</v>
      </c>
      <c r="F33" s="1">
        <v>1255.4842080000001</v>
      </c>
      <c r="G33" s="1">
        <v>6962.965658000001</v>
      </c>
      <c r="H33" s="1"/>
      <c r="I33" s="1"/>
      <c r="J33" s="1">
        <v>197.89988333333335</v>
      </c>
      <c r="K33" s="1">
        <v>0</v>
      </c>
      <c r="L33" s="1">
        <v>0</v>
      </c>
      <c r="M33" s="1">
        <f>SUM(J33:L33)</f>
        <v>197.89988333333335</v>
      </c>
      <c r="N33" s="1"/>
      <c r="O33" s="1"/>
      <c r="P33" s="1"/>
      <c r="Q33" s="1">
        <f>SUM(D33,J33)</f>
        <v>4864.7786166666674</v>
      </c>
      <c r="R33" s="1">
        <f>SUM(E33,K33)</f>
        <v>1040.6027166666668</v>
      </c>
      <c r="S33" s="1">
        <f>SUM(F33,L33)</f>
        <v>1255.4842080000001</v>
      </c>
      <c r="T33" s="1">
        <f>SUM(Q33:S33)</f>
        <v>7160.8655413333345</v>
      </c>
      <c r="U33" s="1"/>
    </row>
    <row r="34" spans="1:21" x14ac:dyDescent="0.25">
      <c r="A34" s="2">
        <v>33</v>
      </c>
      <c r="B34" s="2">
        <v>2029</v>
      </c>
      <c r="C34" s="1"/>
      <c r="D34" s="1">
        <v>4666.8787333333339</v>
      </c>
      <c r="E34" s="1">
        <v>1040.6027166666668</v>
      </c>
      <c r="F34" s="1">
        <v>1255.4842080000001</v>
      </c>
      <c r="G34" s="1">
        <v>6962.965658000001</v>
      </c>
      <c r="H34" s="1"/>
      <c r="I34" s="1"/>
      <c r="J34" s="1">
        <v>395.7997666666667</v>
      </c>
      <c r="K34" s="1">
        <v>0</v>
      </c>
      <c r="L34" s="1">
        <v>0</v>
      </c>
      <c r="M34" s="1">
        <f>SUM(J34:L34)</f>
        <v>395.7997666666667</v>
      </c>
      <c r="N34" s="1"/>
      <c r="O34" s="1"/>
      <c r="P34" s="1"/>
      <c r="Q34" s="1">
        <f>SUM(D34,J34)</f>
        <v>5062.6785000000009</v>
      </c>
      <c r="R34" s="1">
        <f>SUM(E34,K34)</f>
        <v>1040.6027166666668</v>
      </c>
      <c r="S34" s="1">
        <f>SUM(F34,L34)</f>
        <v>1255.4842080000001</v>
      </c>
      <c r="T34" s="1">
        <f>SUM(Q34:S34)</f>
        <v>7358.765424666668</v>
      </c>
      <c r="U34" s="1"/>
    </row>
    <row r="35" spans="1:21" x14ac:dyDescent="0.25">
      <c r="A35" s="2">
        <v>34</v>
      </c>
      <c r="B35" s="2">
        <v>2029</v>
      </c>
      <c r="C35" s="1"/>
      <c r="D35" s="1">
        <v>4666.8787333333339</v>
      </c>
      <c r="E35" s="1">
        <v>1040.6027166666668</v>
      </c>
      <c r="F35" s="1">
        <v>1255.4842080000001</v>
      </c>
      <c r="G35" s="1">
        <v>6962.965658000001</v>
      </c>
      <c r="H35" s="1"/>
      <c r="I35" s="1"/>
      <c r="J35" s="1">
        <v>395.7997666666667</v>
      </c>
      <c r="K35" s="1">
        <v>0</v>
      </c>
      <c r="L35" s="1">
        <v>0</v>
      </c>
      <c r="M35" s="1">
        <f>SUM(J35:L35)</f>
        <v>395.7997666666667</v>
      </c>
      <c r="N35" s="1"/>
      <c r="O35" s="1"/>
      <c r="P35" s="1"/>
      <c r="Q35" s="1">
        <f>SUM(D35,J35)</f>
        <v>5062.6785000000009</v>
      </c>
      <c r="R35" s="1">
        <f>SUM(E35,K35)</f>
        <v>1040.6027166666668</v>
      </c>
      <c r="S35" s="1">
        <f>SUM(F35,L35)</f>
        <v>1255.4842080000001</v>
      </c>
      <c r="T35" s="1">
        <f>SUM(Q35:S35)</f>
        <v>7358.765424666668</v>
      </c>
      <c r="U35" s="1"/>
    </row>
    <row r="36" spans="1:21" x14ac:dyDescent="0.25">
      <c r="A36" s="2">
        <v>35</v>
      </c>
      <c r="B36" s="2">
        <v>2029</v>
      </c>
      <c r="C36" s="1"/>
      <c r="D36" s="1">
        <v>4666.8787333333339</v>
      </c>
      <c r="E36" s="1">
        <v>1248.72326</v>
      </c>
      <c r="F36" s="1">
        <v>1255.4842080000001</v>
      </c>
      <c r="G36" s="1">
        <v>7171.0862013333335</v>
      </c>
      <c r="H36" s="1"/>
      <c r="I36" s="1"/>
      <c r="J36" s="1">
        <v>395.7997666666667</v>
      </c>
      <c r="K36" s="1">
        <v>0</v>
      </c>
      <c r="L36" s="1">
        <v>0</v>
      </c>
      <c r="M36" s="1">
        <f>SUM(J36:L36)</f>
        <v>395.7997666666667</v>
      </c>
      <c r="N36" s="1"/>
      <c r="O36" s="1"/>
      <c r="P36" s="1"/>
      <c r="Q36" s="1">
        <f>SUM(D36,J36)</f>
        <v>5062.6785000000009</v>
      </c>
      <c r="R36" s="1">
        <f>SUM(E36,K36)</f>
        <v>1248.72326</v>
      </c>
      <c r="S36" s="1">
        <f>SUM(F36,L36)</f>
        <v>1255.4842080000001</v>
      </c>
      <c r="T36" s="1">
        <f>SUM(Q36:S36)</f>
        <v>7566.8859680000005</v>
      </c>
      <c r="U36" s="1"/>
    </row>
    <row r="37" spans="1:21" x14ac:dyDescent="0.25">
      <c r="A37" s="2">
        <v>36</v>
      </c>
      <c r="B37" s="2">
        <v>2029</v>
      </c>
      <c r="C37" s="1"/>
      <c r="D37" s="1">
        <v>4666.8787333333339</v>
      </c>
      <c r="E37" s="1">
        <v>1248.72326</v>
      </c>
      <c r="F37" s="1">
        <v>1255.4842080000001</v>
      </c>
      <c r="G37" s="1">
        <v>7171.0862013333335</v>
      </c>
      <c r="H37" s="1"/>
      <c r="I37" s="1"/>
      <c r="J37" s="1">
        <v>593.69965000000002</v>
      </c>
      <c r="K37" s="1">
        <v>0</v>
      </c>
      <c r="L37" s="1">
        <v>0</v>
      </c>
      <c r="M37" s="1">
        <f>SUM(J37:L37)</f>
        <v>593.69965000000002</v>
      </c>
      <c r="N37" s="1"/>
      <c r="O37" s="1"/>
      <c r="P37" s="1"/>
      <c r="Q37" s="1">
        <f>SUM(D37,J37)</f>
        <v>5260.5783833333335</v>
      </c>
      <c r="R37" s="1">
        <f>SUM(E37,K37)</f>
        <v>1248.72326</v>
      </c>
      <c r="S37" s="1">
        <f>SUM(F37,L37)</f>
        <v>1255.4842080000001</v>
      </c>
      <c r="T37" s="1">
        <f>SUM(Q37:S37)</f>
        <v>7764.7858513333331</v>
      </c>
      <c r="U37" s="1"/>
    </row>
    <row r="38" spans="1:21" x14ac:dyDescent="0.25">
      <c r="A38" s="2">
        <v>37</v>
      </c>
      <c r="B38" s="2">
        <v>2029</v>
      </c>
      <c r="C38" s="1"/>
      <c r="D38" s="1">
        <v>4666.8787333333339</v>
      </c>
      <c r="E38" s="1">
        <v>1456.8438033333334</v>
      </c>
      <c r="F38" s="1">
        <v>1255.4842080000001</v>
      </c>
      <c r="G38" s="1">
        <v>7379.206744666667</v>
      </c>
      <c r="H38" s="1"/>
      <c r="I38" s="1"/>
      <c r="J38" s="1">
        <v>593.69965000000002</v>
      </c>
      <c r="K38" s="1">
        <v>0</v>
      </c>
      <c r="L38" s="1">
        <v>0</v>
      </c>
      <c r="M38" s="1">
        <f>SUM(J38:L38)</f>
        <v>593.69965000000002</v>
      </c>
      <c r="N38" s="1"/>
      <c r="O38" s="1"/>
      <c r="P38" s="1"/>
      <c r="Q38" s="1">
        <f>SUM(D38,J38)</f>
        <v>5260.5783833333335</v>
      </c>
      <c r="R38" s="1">
        <f>SUM(E38,K38)</f>
        <v>1456.8438033333334</v>
      </c>
      <c r="S38" s="1">
        <f>SUM(F38,L38)</f>
        <v>1255.4842080000001</v>
      </c>
      <c r="T38" s="1">
        <f>SUM(Q38:S38)</f>
        <v>7972.9063946666665</v>
      </c>
      <c r="U38" s="1"/>
    </row>
    <row r="39" spans="1:21" x14ac:dyDescent="0.25">
      <c r="A39" s="2">
        <v>38</v>
      </c>
      <c r="B39" s="2">
        <v>2029</v>
      </c>
      <c r="C39" s="1"/>
      <c r="D39" s="1">
        <v>4666.8787333333339</v>
      </c>
      <c r="E39" s="1">
        <v>1456.8438033333334</v>
      </c>
      <c r="F39" s="1">
        <v>1569.35526</v>
      </c>
      <c r="G39" s="1">
        <v>7693.0777966666674</v>
      </c>
      <c r="H39" s="1"/>
      <c r="I39" s="1"/>
      <c r="J39" s="1">
        <v>593.69965000000002</v>
      </c>
      <c r="K39" s="1">
        <v>0</v>
      </c>
      <c r="L39" s="1">
        <v>0</v>
      </c>
      <c r="M39" s="1">
        <f>SUM(J39:L39)</f>
        <v>593.69965000000002</v>
      </c>
      <c r="N39" s="1"/>
      <c r="O39" s="1"/>
      <c r="P39" s="1"/>
      <c r="Q39" s="1">
        <f>SUM(D39,J39)</f>
        <v>5260.5783833333335</v>
      </c>
      <c r="R39" s="1">
        <f>SUM(E39,K39)</f>
        <v>1456.8438033333334</v>
      </c>
      <c r="S39" s="1">
        <f>SUM(F39,L39)</f>
        <v>1569.35526</v>
      </c>
      <c r="T39" s="1">
        <f>SUM(Q39:S39)</f>
        <v>8286.7774466666669</v>
      </c>
      <c r="U39" s="1"/>
    </row>
    <row r="40" spans="1:21" x14ac:dyDescent="0.25">
      <c r="A40" s="2">
        <v>39</v>
      </c>
      <c r="B40" s="2">
        <v>2029</v>
      </c>
      <c r="C40" s="1"/>
      <c r="D40" s="1">
        <v>4666.8787333333339</v>
      </c>
      <c r="E40" s="1">
        <v>1456.8438033333334</v>
      </c>
      <c r="F40" s="1">
        <v>1569.35526</v>
      </c>
      <c r="G40" s="1">
        <v>7693.0777966666674</v>
      </c>
      <c r="H40" s="1"/>
      <c r="I40" s="1"/>
      <c r="J40" s="1">
        <v>593.69965000000002</v>
      </c>
      <c r="K40" s="1">
        <v>35.474251666666667</v>
      </c>
      <c r="L40" s="1">
        <v>0</v>
      </c>
      <c r="M40" s="1">
        <f>SUM(J40:L40)</f>
        <v>629.17390166666667</v>
      </c>
      <c r="N40" s="1"/>
      <c r="O40" s="1"/>
      <c r="P40" s="1"/>
      <c r="Q40" s="1">
        <f>SUM(D40,J40)</f>
        <v>5260.5783833333335</v>
      </c>
      <c r="R40" s="1">
        <f>SUM(E40,K40)</f>
        <v>1492.3180550000002</v>
      </c>
      <c r="S40" s="1">
        <f>SUM(F40,L40)</f>
        <v>1569.35526</v>
      </c>
      <c r="T40" s="1">
        <f>SUM(Q40:S40)</f>
        <v>8322.2516983333335</v>
      </c>
      <c r="U40" s="1"/>
    </row>
    <row r="41" spans="1:21" x14ac:dyDescent="0.25">
      <c r="A41" s="2">
        <v>40</v>
      </c>
      <c r="B41" s="2">
        <v>2029</v>
      </c>
      <c r="C41" s="1"/>
      <c r="D41" s="1">
        <v>4666.8787333333339</v>
      </c>
      <c r="E41" s="1">
        <v>1456.8438033333334</v>
      </c>
      <c r="F41" s="1">
        <v>1569.35526</v>
      </c>
      <c r="G41" s="1">
        <v>7693.0777966666674</v>
      </c>
      <c r="H41" s="1"/>
      <c r="I41" s="1"/>
      <c r="J41" s="1">
        <v>593.69965000000002</v>
      </c>
      <c r="K41" s="1">
        <v>35.474251666666667</v>
      </c>
      <c r="L41" s="1">
        <v>0</v>
      </c>
      <c r="M41" s="1">
        <f>SUM(J41:L41)</f>
        <v>629.17390166666667</v>
      </c>
      <c r="N41" s="1"/>
      <c r="O41" s="1"/>
      <c r="P41" s="1"/>
      <c r="Q41" s="1">
        <f>SUM(D41,J41)</f>
        <v>5260.5783833333335</v>
      </c>
      <c r="R41" s="1">
        <f>SUM(E41,K41)</f>
        <v>1492.3180550000002</v>
      </c>
      <c r="S41" s="1">
        <f>SUM(F41,L41)</f>
        <v>1569.35526</v>
      </c>
      <c r="T41" s="1">
        <f>SUM(Q41:S41)</f>
        <v>8322.2516983333335</v>
      </c>
      <c r="U41" s="1"/>
    </row>
    <row r="42" spans="1:21" x14ac:dyDescent="0.25">
      <c r="A42" s="2">
        <v>41</v>
      </c>
      <c r="B42" s="2">
        <v>2029</v>
      </c>
      <c r="C42" s="1"/>
      <c r="D42" s="1">
        <v>4666.8787333333339</v>
      </c>
      <c r="E42" s="1">
        <v>1456.8438033333334</v>
      </c>
      <c r="F42" s="1">
        <v>2092.4736800000001</v>
      </c>
      <c r="G42" s="1">
        <v>8216.1962166666672</v>
      </c>
      <c r="H42" s="1"/>
      <c r="I42" s="1"/>
      <c r="J42" s="1">
        <v>870.75948666666659</v>
      </c>
      <c r="K42" s="1">
        <v>35.474251666666667</v>
      </c>
      <c r="L42" s="1">
        <v>0</v>
      </c>
      <c r="M42" s="1">
        <f>SUM(J42:L42)</f>
        <v>906.23373833333324</v>
      </c>
      <c r="N42" s="1"/>
      <c r="O42" s="1"/>
      <c r="P42" s="1"/>
      <c r="Q42" s="1">
        <f>SUM(D42,J42)</f>
        <v>5537.6382200000007</v>
      </c>
      <c r="R42" s="1">
        <f>SUM(E42,K42)</f>
        <v>1492.3180550000002</v>
      </c>
      <c r="S42" s="1">
        <f>SUM(F42,L42)</f>
        <v>2092.4736800000001</v>
      </c>
      <c r="T42" s="1">
        <f>SUM(Q42:S42)</f>
        <v>9122.4299549999996</v>
      </c>
      <c r="U42" s="1"/>
    </row>
    <row r="43" spans="1:21" x14ac:dyDescent="0.25">
      <c r="A43" s="2">
        <v>42</v>
      </c>
      <c r="B43" s="2">
        <v>2030</v>
      </c>
      <c r="C43" s="1"/>
      <c r="D43" s="1">
        <v>4666.8787333333339</v>
      </c>
      <c r="E43" s="1">
        <v>1456.8438033333334</v>
      </c>
      <c r="F43" s="1">
        <v>2092.4736800000001</v>
      </c>
      <c r="G43" s="1">
        <v>8216.1962166666672</v>
      </c>
      <c r="H43" s="1"/>
      <c r="I43" s="1"/>
      <c r="J43" s="1">
        <v>870.75948666666659</v>
      </c>
      <c r="K43" s="1">
        <v>35.474251666666667</v>
      </c>
      <c r="L43" s="1">
        <v>0</v>
      </c>
      <c r="M43" s="1">
        <f>SUM(J43:L43)</f>
        <v>906.23373833333324</v>
      </c>
      <c r="N43" s="1"/>
      <c r="O43" s="1"/>
      <c r="P43" s="1"/>
      <c r="Q43" s="1">
        <f>SUM(D43,J43)</f>
        <v>5537.6382200000007</v>
      </c>
      <c r="R43" s="1">
        <f>SUM(E43,K43)</f>
        <v>1492.3180550000002</v>
      </c>
      <c r="S43" s="1">
        <f>SUM(F43,L43)</f>
        <v>2092.4736800000001</v>
      </c>
      <c r="T43" s="1">
        <f>SUM(Q43:S43)</f>
        <v>9122.4299549999996</v>
      </c>
      <c r="U43" s="1"/>
    </row>
    <row r="44" spans="1:21" x14ac:dyDescent="0.25">
      <c r="A44" s="2">
        <v>43</v>
      </c>
      <c r="B44" s="2">
        <v>2030</v>
      </c>
      <c r="C44" s="1"/>
      <c r="D44" s="1">
        <v>4666.8787333333339</v>
      </c>
      <c r="E44" s="1">
        <v>1456.8438033333334</v>
      </c>
      <c r="F44" s="1">
        <v>2092.4736800000001</v>
      </c>
      <c r="G44" s="1">
        <v>8216.1962166666672</v>
      </c>
      <c r="H44" s="1"/>
      <c r="I44" s="1"/>
      <c r="J44" s="1">
        <v>870.75948666666659</v>
      </c>
      <c r="K44" s="1">
        <v>35.474251666666667</v>
      </c>
      <c r="L44" s="1">
        <v>0</v>
      </c>
      <c r="M44" s="1">
        <f>SUM(J44:L44)</f>
        <v>906.23373833333324</v>
      </c>
      <c r="N44" s="1"/>
      <c r="O44" s="1"/>
      <c r="P44" s="1"/>
      <c r="Q44" s="1">
        <f>SUM(D44,J44)</f>
        <v>5537.6382200000007</v>
      </c>
      <c r="R44" s="1">
        <f>SUM(E44,K44)</f>
        <v>1492.3180550000002</v>
      </c>
      <c r="S44" s="1">
        <f>SUM(F44,L44)</f>
        <v>2092.4736800000001</v>
      </c>
      <c r="T44" s="1">
        <f>SUM(Q44:S44)</f>
        <v>9122.4299549999996</v>
      </c>
      <c r="U44" s="1"/>
    </row>
    <row r="45" spans="1:21" x14ac:dyDescent="0.25">
      <c r="A45" s="2">
        <v>44</v>
      </c>
      <c r="B45" s="2">
        <v>2030</v>
      </c>
      <c r="C45" s="1"/>
      <c r="D45" s="1">
        <v>4106.8532853333336</v>
      </c>
      <c r="E45" s="1">
        <v>1456.8438033333334</v>
      </c>
      <c r="F45" s="1">
        <v>2092.4736800000001</v>
      </c>
      <c r="G45" s="1">
        <v>7656.1707686666668</v>
      </c>
      <c r="H45" s="1"/>
      <c r="I45" s="1"/>
      <c r="J45" s="1">
        <v>870.75948666666659</v>
      </c>
      <c r="K45" s="1">
        <v>70.948503333333335</v>
      </c>
      <c r="L45" s="1">
        <v>0</v>
      </c>
      <c r="M45" s="1">
        <f>SUM(J45:L45)</f>
        <v>941.70798999999988</v>
      </c>
      <c r="N45" s="1"/>
      <c r="O45" s="1"/>
      <c r="P45" s="1"/>
      <c r="Q45" s="1">
        <f>SUM(D45,J45)</f>
        <v>4977.6127720000004</v>
      </c>
      <c r="R45" s="1">
        <f>SUM(E45,K45)</f>
        <v>1527.7923066666667</v>
      </c>
      <c r="S45" s="1">
        <f>SUM(F45,L45)</f>
        <v>2092.4736800000001</v>
      </c>
      <c r="T45" s="1">
        <f>SUM(Q45:S45)</f>
        <v>8597.8787586666658</v>
      </c>
      <c r="U45" s="1"/>
    </row>
    <row r="46" spans="1:21" x14ac:dyDescent="0.25">
      <c r="A46" s="2">
        <v>45</v>
      </c>
      <c r="B46" s="2">
        <v>2030</v>
      </c>
      <c r="C46" s="1"/>
      <c r="D46" s="1">
        <v>4106.8532853333336</v>
      </c>
      <c r="E46" s="1">
        <v>1456.8438033333334</v>
      </c>
      <c r="F46" s="1">
        <v>2615.5921000000003</v>
      </c>
      <c r="G46" s="1">
        <v>8179.2891886666675</v>
      </c>
      <c r="H46" s="1"/>
      <c r="I46" s="1"/>
      <c r="J46" s="1">
        <v>870.75948666666659</v>
      </c>
      <c r="K46" s="1">
        <v>70.948503333333335</v>
      </c>
      <c r="L46" s="1">
        <v>0</v>
      </c>
      <c r="M46" s="1">
        <f>SUM(J46:L46)</f>
        <v>941.70798999999988</v>
      </c>
      <c r="N46" s="1"/>
      <c r="O46" s="1"/>
      <c r="P46" s="1"/>
      <c r="Q46" s="1">
        <f>SUM(D46,J46)</f>
        <v>4977.6127720000004</v>
      </c>
      <c r="R46" s="1">
        <f>SUM(E46,K46)</f>
        <v>1527.7923066666667</v>
      </c>
      <c r="S46" s="1">
        <f>SUM(F46,L46)</f>
        <v>2615.5921000000003</v>
      </c>
      <c r="T46" s="1">
        <f>SUM(Q46:S46)</f>
        <v>9120.9971786666665</v>
      </c>
      <c r="U46" s="1"/>
    </row>
    <row r="47" spans="1:21" x14ac:dyDescent="0.25">
      <c r="A47" s="2">
        <v>46</v>
      </c>
      <c r="B47" s="2">
        <v>2030</v>
      </c>
      <c r="C47" s="1"/>
      <c r="D47" s="1">
        <v>4106.8532853333336</v>
      </c>
      <c r="E47" s="1">
        <v>1456.8438033333334</v>
      </c>
      <c r="F47" s="1">
        <v>2615.5921000000003</v>
      </c>
      <c r="G47" s="1">
        <v>8179.2891886666675</v>
      </c>
      <c r="H47" s="1"/>
      <c r="I47" s="1"/>
      <c r="J47" s="1">
        <v>870.75948666666659</v>
      </c>
      <c r="K47" s="1">
        <v>70.948503333333335</v>
      </c>
      <c r="L47" s="1">
        <v>0</v>
      </c>
      <c r="M47" s="1">
        <f>SUM(J47:L47)</f>
        <v>941.70798999999988</v>
      </c>
      <c r="N47" s="1"/>
      <c r="O47" s="1"/>
      <c r="P47" s="1"/>
      <c r="Q47" s="1">
        <f>SUM(D47,J47)</f>
        <v>4977.6127720000004</v>
      </c>
      <c r="R47" s="1">
        <f>SUM(E47,K47)</f>
        <v>1527.7923066666667</v>
      </c>
      <c r="S47" s="1">
        <f>SUM(F47,L47)</f>
        <v>2615.5921000000003</v>
      </c>
      <c r="T47" s="1">
        <f>SUM(Q47:S47)</f>
        <v>9120.9971786666665</v>
      </c>
      <c r="U47" s="1"/>
    </row>
    <row r="48" spans="1:21" x14ac:dyDescent="0.25">
      <c r="A48" s="2">
        <v>47</v>
      </c>
      <c r="B48" s="2">
        <v>2030</v>
      </c>
      <c r="C48" s="1"/>
      <c r="D48" s="1">
        <v>3733.5029866666669</v>
      </c>
      <c r="E48" s="1">
        <v>1456.8438033333334</v>
      </c>
      <c r="F48" s="1">
        <v>2615.5921000000003</v>
      </c>
      <c r="G48" s="1">
        <v>7805.9388900000013</v>
      </c>
      <c r="H48" s="1"/>
      <c r="I48" s="1"/>
      <c r="J48" s="1">
        <v>870.75948666666659</v>
      </c>
      <c r="K48" s="1">
        <v>70.948503333333335</v>
      </c>
      <c r="L48" s="1">
        <v>0</v>
      </c>
      <c r="M48" s="1">
        <f>SUM(J48:L48)</f>
        <v>941.70798999999988</v>
      </c>
      <c r="N48" s="1"/>
      <c r="O48" s="1"/>
      <c r="P48" s="1"/>
      <c r="Q48" s="1">
        <f>SUM(D48,J48)</f>
        <v>4604.2624733333332</v>
      </c>
      <c r="R48" s="1">
        <f>SUM(E48,K48)</f>
        <v>1527.7923066666667</v>
      </c>
      <c r="S48" s="1">
        <f>SUM(F48,L48)</f>
        <v>2615.5921000000003</v>
      </c>
      <c r="T48" s="1">
        <f>SUM(Q48:S48)</f>
        <v>8747.6468800000002</v>
      </c>
      <c r="U48" s="1"/>
    </row>
    <row r="49" spans="1:21" x14ac:dyDescent="0.25">
      <c r="A49" s="2">
        <v>48</v>
      </c>
      <c r="B49" s="2">
        <v>2030</v>
      </c>
      <c r="C49" s="1"/>
      <c r="D49" s="1">
        <v>2800.1272400000003</v>
      </c>
      <c r="E49" s="1">
        <v>1290.3473686666666</v>
      </c>
      <c r="F49" s="1">
        <v>2615.5921000000003</v>
      </c>
      <c r="G49" s="1">
        <v>6706.0667086666672</v>
      </c>
      <c r="H49" s="1"/>
      <c r="I49" s="1"/>
      <c r="J49" s="1">
        <v>870.75948666666659</v>
      </c>
      <c r="K49" s="1">
        <v>70.948503333333335</v>
      </c>
      <c r="L49" s="1">
        <v>0</v>
      </c>
      <c r="M49" s="1">
        <f>SUM(J49:L49)</f>
        <v>941.70798999999988</v>
      </c>
      <c r="N49" s="1"/>
      <c r="O49" s="1"/>
      <c r="P49" s="1"/>
      <c r="Q49" s="1">
        <f>SUM(D49,J49)</f>
        <v>3670.8867266666666</v>
      </c>
      <c r="R49" s="1">
        <f>SUM(E49,K49)</f>
        <v>1361.2958719999999</v>
      </c>
      <c r="S49" s="1">
        <f>SUM(F49,L49)</f>
        <v>2615.5921000000003</v>
      </c>
      <c r="T49" s="1">
        <f>SUM(Q49:S49)</f>
        <v>7647.7746986666662</v>
      </c>
      <c r="U49" s="1"/>
    </row>
    <row r="50" spans="1:21" x14ac:dyDescent="0.25">
      <c r="A50" s="2">
        <v>49</v>
      </c>
      <c r="B50" s="2">
        <v>2030</v>
      </c>
      <c r="C50" s="1"/>
      <c r="D50" s="1">
        <v>2800.1272400000003</v>
      </c>
      <c r="E50" s="1">
        <v>1290.3473686666666</v>
      </c>
      <c r="F50" s="1">
        <v>2615.5921000000003</v>
      </c>
      <c r="G50" s="1">
        <v>6706.0667086666672</v>
      </c>
      <c r="H50" s="1"/>
      <c r="I50" s="1"/>
      <c r="J50" s="1">
        <v>870.75948666666659</v>
      </c>
      <c r="K50" s="1">
        <v>70.948503333333335</v>
      </c>
      <c r="L50" s="1">
        <v>0</v>
      </c>
      <c r="M50" s="1">
        <f>SUM(J50:L50)</f>
        <v>941.70798999999988</v>
      </c>
      <c r="N50" s="1"/>
      <c r="O50" s="1"/>
      <c r="P50" s="1"/>
      <c r="Q50" s="1">
        <f>SUM(D50,J50)</f>
        <v>3670.8867266666666</v>
      </c>
      <c r="R50" s="1">
        <f>SUM(E50,K50)</f>
        <v>1361.2958719999999</v>
      </c>
      <c r="S50" s="1">
        <f>SUM(F50,L50)</f>
        <v>2615.5921000000003</v>
      </c>
      <c r="T50" s="1">
        <f>SUM(Q50:S50)</f>
        <v>7647.7746986666662</v>
      </c>
      <c r="U50" s="1"/>
    </row>
    <row r="51" spans="1:21" x14ac:dyDescent="0.25">
      <c r="A51" s="2">
        <v>50</v>
      </c>
      <c r="B51" s="2">
        <v>2030</v>
      </c>
      <c r="C51" s="1"/>
      <c r="D51" s="1">
        <v>2800.1272400000003</v>
      </c>
      <c r="E51" s="1">
        <v>1290.3473686666666</v>
      </c>
      <c r="F51" s="1">
        <v>2615.5921000000003</v>
      </c>
      <c r="G51" s="1">
        <v>6706.0667086666672</v>
      </c>
      <c r="H51" s="1"/>
      <c r="I51" s="1"/>
      <c r="J51" s="1">
        <v>870.75948666666659</v>
      </c>
      <c r="K51" s="1">
        <v>141.89700666666667</v>
      </c>
      <c r="L51" s="1">
        <v>34.62013833333333</v>
      </c>
      <c r="M51" s="1">
        <f>SUM(J51:L51)</f>
        <v>1047.2766316666666</v>
      </c>
      <c r="N51" s="1"/>
      <c r="O51" s="1"/>
      <c r="P51" s="1"/>
      <c r="Q51" s="1">
        <f>SUM(D51,J51)</f>
        <v>3670.8867266666666</v>
      </c>
      <c r="R51" s="1">
        <f>SUM(E51,K51)</f>
        <v>1432.2443753333332</v>
      </c>
      <c r="S51" s="1">
        <f>SUM(F51,L51)</f>
        <v>2650.2122383333335</v>
      </c>
      <c r="T51" s="1">
        <f>SUM(Q51:S51)</f>
        <v>7753.3433403333329</v>
      </c>
      <c r="U51" s="1"/>
    </row>
    <row r="52" spans="1:21" x14ac:dyDescent="0.25">
      <c r="A52" s="2">
        <v>51</v>
      </c>
      <c r="B52" s="2">
        <v>2030</v>
      </c>
      <c r="C52" s="1"/>
      <c r="D52" s="1">
        <v>2800.1272400000003</v>
      </c>
      <c r="E52" s="1">
        <v>1040.6027166666668</v>
      </c>
      <c r="F52" s="1">
        <v>2615.5921000000003</v>
      </c>
      <c r="G52" s="1">
        <v>6456.3220566666678</v>
      </c>
      <c r="H52" s="1"/>
      <c r="I52" s="1"/>
      <c r="J52" s="1">
        <v>870.75948666666659</v>
      </c>
      <c r="K52" s="1">
        <v>141.89700666666667</v>
      </c>
      <c r="L52" s="1">
        <v>34.62013833333333</v>
      </c>
      <c r="M52" s="1">
        <f>SUM(J52:L52)</f>
        <v>1047.2766316666666</v>
      </c>
      <c r="N52" s="1"/>
      <c r="O52" s="1"/>
      <c r="P52" s="1"/>
      <c r="Q52" s="1">
        <f>SUM(D52,J52)</f>
        <v>3670.8867266666666</v>
      </c>
      <c r="R52" s="1">
        <f>SUM(E52,K52)</f>
        <v>1182.4997233333333</v>
      </c>
      <c r="S52" s="1">
        <f>SUM(F52,L52)</f>
        <v>2650.2122383333335</v>
      </c>
      <c r="T52" s="1">
        <f>SUM(Q52:S52)</f>
        <v>7503.5986883333335</v>
      </c>
      <c r="U52" s="1"/>
    </row>
    <row r="53" spans="1:21" x14ac:dyDescent="0.25">
      <c r="A53" s="2">
        <v>52</v>
      </c>
      <c r="B53" s="2">
        <v>2030</v>
      </c>
      <c r="C53" s="1"/>
      <c r="D53" s="1">
        <v>1866.7514933333334</v>
      </c>
      <c r="E53" s="1">
        <v>915.73039066666672</v>
      </c>
      <c r="F53" s="1">
        <v>2092.4736800000001</v>
      </c>
      <c r="G53" s="1">
        <v>4874.9555639999999</v>
      </c>
      <c r="H53" s="1"/>
      <c r="I53" s="1"/>
      <c r="J53" s="1">
        <v>870.75948666666659</v>
      </c>
      <c r="K53" s="1">
        <v>141.89700666666667</v>
      </c>
      <c r="L53" s="1">
        <v>34.62013833333333</v>
      </c>
      <c r="M53" s="1">
        <f>SUM(J53:L53)</f>
        <v>1047.2766316666666</v>
      </c>
      <c r="N53" s="1"/>
      <c r="O53" s="1"/>
      <c r="P53" s="1"/>
      <c r="Q53" s="1">
        <f>SUM(D53,J53)</f>
        <v>2737.51098</v>
      </c>
      <c r="R53" s="1">
        <f>SUM(E53,K53)</f>
        <v>1057.6273973333334</v>
      </c>
      <c r="S53" s="1">
        <f>SUM(F53,L53)</f>
        <v>2127.0938183333333</v>
      </c>
      <c r="T53" s="1">
        <f>SUM(Q53:S53)</f>
        <v>5922.2321956666674</v>
      </c>
      <c r="U53" s="1"/>
    </row>
    <row r="54" spans="1:21" x14ac:dyDescent="0.25">
      <c r="A54" s="2">
        <v>53</v>
      </c>
      <c r="B54" s="2">
        <v>2030</v>
      </c>
      <c r="C54" s="1"/>
      <c r="D54" s="1">
        <v>1866.7514933333334</v>
      </c>
      <c r="E54" s="1">
        <v>624.36162999999999</v>
      </c>
      <c r="F54" s="1">
        <v>2092.4736800000001</v>
      </c>
      <c r="G54" s="1">
        <v>4583.5868033333336</v>
      </c>
      <c r="H54" s="1"/>
      <c r="I54" s="1"/>
      <c r="J54" s="1">
        <v>870.75948666666659</v>
      </c>
      <c r="K54" s="1">
        <v>177.37125833333337</v>
      </c>
      <c r="L54" s="1">
        <v>34.62013833333333</v>
      </c>
      <c r="M54" s="1">
        <f>SUM(J54:L54)</f>
        <v>1082.7508833333331</v>
      </c>
      <c r="N54" s="1"/>
      <c r="O54" s="1"/>
      <c r="P54" s="1"/>
      <c r="Q54" s="1">
        <f>SUM(D54,J54)</f>
        <v>2737.51098</v>
      </c>
      <c r="R54" s="1">
        <f>SUM(E54,K54)</f>
        <v>801.73288833333334</v>
      </c>
      <c r="S54" s="1">
        <f>SUM(F54,L54)</f>
        <v>2127.0938183333333</v>
      </c>
      <c r="T54" s="1">
        <f>SUM(Q54:S54)</f>
        <v>5666.3376866666667</v>
      </c>
      <c r="U54" s="1"/>
    </row>
    <row r="55" spans="1:21" x14ac:dyDescent="0.25">
      <c r="A55" s="2">
        <v>54</v>
      </c>
      <c r="B55" s="2">
        <v>2031</v>
      </c>
      <c r="C55" s="1"/>
      <c r="D55" s="1">
        <v>1866.7514933333334</v>
      </c>
      <c r="E55" s="1">
        <v>624.36162999999999</v>
      </c>
      <c r="F55" s="1">
        <v>2092.4736800000001</v>
      </c>
      <c r="G55" s="1">
        <v>4583.5868033333336</v>
      </c>
      <c r="H55" s="1"/>
      <c r="I55" s="1"/>
      <c r="J55" s="1">
        <v>870.75948666666659</v>
      </c>
      <c r="K55" s="1">
        <v>177.37125833333337</v>
      </c>
      <c r="L55" s="1">
        <v>69.240276666666659</v>
      </c>
      <c r="M55" s="1">
        <f>SUM(J55:L55)</f>
        <v>1117.3710216666666</v>
      </c>
      <c r="N55" s="1"/>
      <c r="O55" s="1"/>
      <c r="P55" s="1"/>
      <c r="Q55" s="1">
        <f>SUM(D55,J55)</f>
        <v>2737.51098</v>
      </c>
      <c r="R55" s="1">
        <f>SUM(E55,K55)</f>
        <v>801.73288833333334</v>
      </c>
      <c r="S55" s="1">
        <f>SUM(F55,L55)</f>
        <v>2161.7139566666665</v>
      </c>
      <c r="T55" s="1">
        <f>SUM(Q55:S55)</f>
        <v>5700.9578249999995</v>
      </c>
      <c r="U55" s="1"/>
    </row>
    <row r="56" spans="1:21" x14ac:dyDescent="0.25">
      <c r="A56" s="2">
        <v>55</v>
      </c>
      <c r="B56" s="2">
        <v>2031</v>
      </c>
      <c r="C56" s="1"/>
      <c r="D56" s="1">
        <f>D55/1.2</f>
        <v>1555.6262444444446</v>
      </c>
      <c r="E56" s="1">
        <v>624.36162999999999</v>
      </c>
      <c r="F56" s="1">
        <v>2092.4736800000001</v>
      </c>
      <c r="G56" s="1">
        <v>2716.8353099999999</v>
      </c>
      <c r="H56" s="1"/>
      <c r="I56" s="1"/>
      <c r="J56" s="1">
        <v>870.75948666666659</v>
      </c>
      <c r="K56" s="1">
        <v>177.37125833333337</v>
      </c>
      <c r="L56" s="1">
        <v>69.240276666666659</v>
      </c>
      <c r="M56" s="1">
        <f>SUM(J56:L56)</f>
        <v>1117.3710216666666</v>
      </c>
      <c r="N56" s="1"/>
      <c r="O56" s="1"/>
      <c r="P56" s="1"/>
      <c r="Q56" s="1">
        <f>SUM(D56,J56)</f>
        <v>2426.3857311111115</v>
      </c>
      <c r="R56" s="1">
        <f>SUM(E56,K56)</f>
        <v>801.73288833333334</v>
      </c>
      <c r="S56" s="1">
        <f>SUM(F56,L56)</f>
        <v>2161.7139566666665</v>
      </c>
      <c r="T56" s="1">
        <f>SUM(Q56:S56)</f>
        <v>5389.8325761111118</v>
      </c>
      <c r="U56" s="1"/>
    </row>
    <row r="57" spans="1:21" x14ac:dyDescent="0.25">
      <c r="A57" s="2">
        <v>56</v>
      </c>
      <c r="B57" s="2">
        <v>2031</v>
      </c>
      <c r="C57" s="1"/>
      <c r="D57" s="1">
        <f>D56/1.2</f>
        <v>1296.3552037037039</v>
      </c>
      <c r="E57" s="1">
        <v>624.36162999999999</v>
      </c>
      <c r="F57" s="1">
        <f>F56/1.1</f>
        <v>1902.2487999999998</v>
      </c>
      <c r="G57" s="1">
        <f>SUM(D57:F57)</f>
        <v>3822.9656337037036</v>
      </c>
      <c r="H57" s="1"/>
      <c r="I57" s="1"/>
      <c r="J57" s="1">
        <v>949.91944000000001</v>
      </c>
      <c r="K57" s="1">
        <v>177.37125833333337</v>
      </c>
      <c r="L57" s="1">
        <v>110.78444266666665</v>
      </c>
      <c r="M57" s="1">
        <f>SUM(J57:L57)</f>
        <v>1238.075141</v>
      </c>
      <c r="N57" s="1"/>
      <c r="O57" s="1"/>
      <c r="P57" s="1"/>
      <c r="Q57" s="1">
        <f>SUM(D57,J57)</f>
        <v>2246.274643703704</v>
      </c>
      <c r="R57" s="1">
        <f>SUM(E57,K57)</f>
        <v>801.73288833333334</v>
      </c>
      <c r="S57" s="1">
        <f>SUM(F57,L57)</f>
        <v>2013.0332426666664</v>
      </c>
      <c r="T57" s="1">
        <f>SUM(Q57:S57)</f>
        <v>5061.0407747037043</v>
      </c>
      <c r="U57" s="1"/>
    </row>
    <row r="58" spans="1:21" x14ac:dyDescent="0.25">
      <c r="A58" s="2">
        <v>57</v>
      </c>
      <c r="B58" s="2">
        <v>2031</v>
      </c>
      <c r="C58" s="1"/>
      <c r="D58" s="1">
        <f>D57/1.2</f>
        <v>1080.2960030864199</v>
      </c>
      <c r="E58" s="1">
        <v>624.36162999999999</v>
      </c>
      <c r="F58" s="1">
        <f>F57/1.1</f>
        <v>1729.3170909090907</v>
      </c>
      <c r="G58" s="1">
        <f>SUM(D58:F58)</f>
        <v>3433.9747239955104</v>
      </c>
      <c r="H58" s="1"/>
      <c r="I58" s="1"/>
      <c r="J58" s="1">
        <v>989.49941666666678</v>
      </c>
      <c r="K58" s="1">
        <v>177.37125833333337</v>
      </c>
      <c r="L58" s="1">
        <v>138.48055333333332</v>
      </c>
      <c r="M58" s="1">
        <f>SUM(J58:L58)</f>
        <v>1305.3512283333334</v>
      </c>
      <c r="N58" s="1"/>
      <c r="O58" s="1"/>
      <c r="P58" s="1"/>
      <c r="Q58" s="1">
        <f>SUM(D58,J58)</f>
        <v>2069.7954197530867</v>
      </c>
      <c r="R58" s="1">
        <f>SUM(E58,K58)</f>
        <v>801.73288833333334</v>
      </c>
      <c r="S58" s="1">
        <f>SUM(F58,L58)</f>
        <v>1867.797644242424</v>
      </c>
      <c r="T58" s="1">
        <f>SUM(Q58:S58)</f>
        <v>4739.3259523288443</v>
      </c>
      <c r="U58" s="1"/>
    </row>
    <row r="59" spans="1:21" x14ac:dyDescent="0.25">
      <c r="A59" s="2">
        <v>58</v>
      </c>
      <c r="B59" s="2">
        <v>2031</v>
      </c>
      <c r="C59" s="1"/>
      <c r="D59" s="1">
        <f>D58/1.2</f>
        <v>900.24666923868324</v>
      </c>
      <c r="E59" s="1">
        <v>624.36162999999999</v>
      </c>
      <c r="F59" s="1">
        <f>F58/1.1</f>
        <v>1572.1064462809913</v>
      </c>
      <c r="G59" s="1">
        <f>SUM(D59:F59)</f>
        <v>3096.7147455196746</v>
      </c>
      <c r="H59" s="1"/>
      <c r="I59" s="1"/>
      <c r="J59" s="1">
        <v>989.49941666666678</v>
      </c>
      <c r="K59" s="1">
        <v>177.37125833333337</v>
      </c>
      <c r="L59" s="1">
        <v>138.48055333333332</v>
      </c>
      <c r="M59" s="1">
        <f>SUM(J59:L59)</f>
        <v>1305.3512283333334</v>
      </c>
      <c r="N59" s="1"/>
      <c r="O59" s="1"/>
      <c r="P59" s="1"/>
      <c r="Q59" s="1">
        <f>SUM(D59,J59)</f>
        <v>1889.7460859053499</v>
      </c>
      <c r="R59" s="1">
        <f>SUM(E59,K59)</f>
        <v>801.73288833333334</v>
      </c>
      <c r="S59" s="1">
        <f>SUM(F59,L59)</f>
        <v>1710.5869996143247</v>
      </c>
      <c r="T59" s="1">
        <f>SUM(Q59:S59)</f>
        <v>4402.0659738530085</v>
      </c>
      <c r="U59" s="1"/>
    </row>
    <row r="60" spans="1:21" x14ac:dyDescent="0.25">
      <c r="A60" s="2">
        <v>59</v>
      </c>
      <c r="B60" s="2">
        <v>2031</v>
      </c>
      <c r="C60" s="1"/>
      <c r="D60" s="1">
        <f>D59/1.2</f>
        <v>750.20555769890268</v>
      </c>
      <c r="E60" s="1">
        <f>E59/1.2</f>
        <v>520.30135833333338</v>
      </c>
      <c r="F60" s="1">
        <f>F59/1.1</f>
        <v>1429.1876784372648</v>
      </c>
      <c r="G60" s="1">
        <f>SUM(D60:F60)</f>
        <v>2699.6945944695008</v>
      </c>
      <c r="H60" s="1"/>
      <c r="I60" s="1"/>
      <c r="J60" s="1">
        <v>989.49941666666678</v>
      </c>
      <c r="K60" s="1">
        <v>177.37125833333337</v>
      </c>
      <c r="L60" s="1">
        <v>166.17666399999999</v>
      </c>
      <c r="M60" s="1">
        <f>SUM(J60:L60)</f>
        <v>1333.0473390000002</v>
      </c>
      <c r="N60" s="1"/>
      <c r="O60" s="1"/>
      <c r="P60" s="1"/>
      <c r="Q60" s="1">
        <f>SUM(D60,J60)</f>
        <v>1739.7049743655693</v>
      </c>
      <c r="R60" s="1">
        <f>SUM(E60,K60)</f>
        <v>697.67261666666673</v>
      </c>
      <c r="S60" s="1">
        <f>SUM(F60,L60)</f>
        <v>1595.3643424372649</v>
      </c>
      <c r="T60" s="1">
        <f>SUM(Q60:S60)</f>
        <v>4032.741933469501</v>
      </c>
      <c r="U60" s="1"/>
    </row>
    <row r="61" spans="1:21" x14ac:dyDescent="0.25">
      <c r="A61" s="2">
        <v>60</v>
      </c>
      <c r="B61" s="2">
        <v>2031</v>
      </c>
      <c r="C61" s="1"/>
      <c r="D61" s="1">
        <f>D60/1.2</f>
        <v>625.17129808241896</v>
      </c>
      <c r="E61" s="1">
        <f>E60/1.2</f>
        <v>433.58446527777784</v>
      </c>
      <c r="F61" s="1">
        <f>F60/1.1</f>
        <v>1299.2615258520589</v>
      </c>
      <c r="G61" s="1">
        <f>SUM(D61:F61)</f>
        <v>2358.0172892122555</v>
      </c>
      <c r="H61" s="1"/>
      <c r="I61" s="1"/>
      <c r="J61" s="1">
        <v>989.49941666666678</v>
      </c>
      <c r="K61" s="1">
        <v>177.37125833333337</v>
      </c>
      <c r="L61" s="1">
        <v>166.17666399999999</v>
      </c>
      <c r="M61" s="1">
        <f>SUM(J61:L61)</f>
        <v>1333.0473390000002</v>
      </c>
      <c r="N61" s="1"/>
      <c r="O61" s="1"/>
      <c r="P61" s="1"/>
      <c r="Q61" s="1">
        <f>SUM(D61,J61)</f>
        <v>1614.6707147490856</v>
      </c>
      <c r="R61" s="1">
        <f>SUM(E61,K61)</f>
        <v>610.95572361111124</v>
      </c>
      <c r="S61" s="1">
        <f>SUM(F61,L61)</f>
        <v>1465.4381898520589</v>
      </c>
      <c r="T61" s="1">
        <f>SUM(Q61:S61)</f>
        <v>3691.0646282122561</v>
      </c>
      <c r="U61" s="1"/>
    </row>
    <row r="62" spans="1:21" x14ac:dyDescent="0.25">
      <c r="A62" s="2">
        <v>61</v>
      </c>
      <c r="B62" s="2">
        <v>2031</v>
      </c>
      <c r="C62" s="1"/>
      <c r="D62" s="1">
        <f>D61/1.2</f>
        <v>520.97608173534911</v>
      </c>
      <c r="E62" s="1">
        <f>E61/1.2</f>
        <v>361.32038773148156</v>
      </c>
      <c r="F62" s="1">
        <f>F61/1.1</f>
        <v>1181.1468416836897</v>
      </c>
      <c r="G62" s="1">
        <f>SUM(D62:F62)</f>
        <v>2063.4433111505205</v>
      </c>
      <c r="H62" s="1"/>
      <c r="I62" s="1"/>
      <c r="J62" s="1">
        <v>989.49941666666678</v>
      </c>
      <c r="K62" s="1">
        <v>177.37125833333337</v>
      </c>
      <c r="L62" s="1">
        <v>166.17666399999999</v>
      </c>
      <c r="M62" s="1">
        <f>SUM(J62:L62)</f>
        <v>1333.0473390000002</v>
      </c>
      <c r="N62" s="1"/>
      <c r="O62" s="1"/>
      <c r="P62" s="1"/>
      <c r="Q62" s="1">
        <f>SUM(D62,J62)</f>
        <v>1510.475498402016</v>
      </c>
      <c r="R62" s="1">
        <f>SUM(E62,K62)</f>
        <v>538.6916460648149</v>
      </c>
      <c r="S62" s="1">
        <f>SUM(F62,L62)</f>
        <v>1347.3235056836897</v>
      </c>
      <c r="T62" s="1">
        <f>SUM(Q62:S62)</f>
        <v>3396.4906501505207</v>
      </c>
      <c r="U62" s="1"/>
    </row>
    <row r="63" spans="1:21" x14ac:dyDescent="0.25">
      <c r="A63" s="2">
        <v>62</v>
      </c>
      <c r="B63" s="2">
        <v>2031</v>
      </c>
      <c r="C63" s="1"/>
      <c r="D63" s="1">
        <f>D62/1.2</f>
        <v>434.14673477945763</v>
      </c>
      <c r="E63" s="1">
        <f>E62/1.2</f>
        <v>301.10032310956797</v>
      </c>
      <c r="F63" s="1">
        <v>523.11842000000001</v>
      </c>
      <c r="G63" s="1">
        <f>SUM(D63:F63)</f>
        <v>1258.3654778890257</v>
      </c>
      <c r="H63" s="1"/>
      <c r="I63" s="1"/>
      <c r="J63" s="1">
        <v>989.49941666666678</v>
      </c>
      <c r="K63" s="1">
        <v>212.84551000000002</v>
      </c>
      <c r="L63" s="1">
        <v>166.17666399999999</v>
      </c>
      <c r="M63" s="1">
        <f>SUM(J63:L63)</f>
        <v>1368.521590666667</v>
      </c>
      <c r="N63" s="1"/>
      <c r="O63" s="1"/>
      <c r="P63" s="1"/>
      <c r="Q63" s="1">
        <f>SUM(D63,J63)</f>
        <v>1423.6461514461243</v>
      </c>
      <c r="R63" s="1">
        <f>SUM(E63,K63)</f>
        <v>513.94583310956796</v>
      </c>
      <c r="S63" s="1">
        <f>SUM(F63,L63)</f>
        <v>689.29508399999997</v>
      </c>
      <c r="T63" s="1">
        <f>SUM(Q63:S63)</f>
        <v>2626.8870685556922</v>
      </c>
      <c r="U63" s="1"/>
    </row>
    <row r="64" spans="1:21" x14ac:dyDescent="0.25">
      <c r="A64" s="2">
        <v>63</v>
      </c>
      <c r="B64" s="2">
        <v>2031</v>
      </c>
      <c r="C64" s="1"/>
      <c r="D64" s="1">
        <f>D63/1.2</f>
        <v>361.78894564954805</v>
      </c>
      <c r="E64" s="1">
        <f>E63/1.2</f>
        <v>250.91693592463997</v>
      </c>
      <c r="F64" s="1">
        <v>523.11842000000001</v>
      </c>
      <c r="G64" s="1">
        <f>SUM(D64:F64)</f>
        <v>1135.824301574188</v>
      </c>
      <c r="H64" s="1"/>
      <c r="I64" s="1"/>
      <c r="J64" s="1">
        <v>989.49941666666678</v>
      </c>
      <c r="K64" s="1">
        <v>212.84551000000002</v>
      </c>
      <c r="L64" s="1">
        <v>166.17666399999999</v>
      </c>
      <c r="M64" s="1">
        <f>SUM(J64:L64)</f>
        <v>1368.521590666667</v>
      </c>
      <c r="N64" s="1"/>
      <c r="O64" s="1"/>
      <c r="P64" s="1"/>
      <c r="Q64" s="1">
        <f>SUM(D64,J64)</f>
        <v>1351.2883623162147</v>
      </c>
      <c r="R64" s="1">
        <f>SUM(E64,K64)</f>
        <v>463.76244592464002</v>
      </c>
      <c r="S64" s="1">
        <f>SUM(F64,L64)</f>
        <v>689.29508399999997</v>
      </c>
      <c r="T64" s="1">
        <f>SUM(Q64:S64)</f>
        <v>2504.3458922408545</v>
      </c>
      <c r="U64" s="1"/>
    </row>
    <row r="65" spans="1:21" x14ac:dyDescent="0.25">
      <c r="A65" s="2">
        <v>64</v>
      </c>
      <c r="B65" s="2">
        <v>2031</v>
      </c>
      <c r="C65" s="1"/>
      <c r="D65" s="1">
        <f>D64/1.2</f>
        <v>301.49078804129005</v>
      </c>
      <c r="E65" s="1">
        <f>E64/1.2</f>
        <v>209.09744660386664</v>
      </c>
      <c r="F65" s="1">
        <v>523.11842000000001</v>
      </c>
      <c r="G65" s="1">
        <f>SUM(D65:F65)</f>
        <v>1033.7066546451567</v>
      </c>
      <c r="H65" s="1"/>
      <c r="I65" s="1"/>
      <c r="J65" s="1">
        <v>989.49941666666678</v>
      </c>
      <c r="K65" s="1">
        <v>248.31976166666669</v>
      </c>
      <c r="L65" s="1">
        <v>166.17666399999999</v>
      </c>
      <c r="M65" s="1">
        <f>SUM(J65:L65)</f>
        <v>1403.9958423333335</v>
      </c>
      <c r="N65" s="1"/>
      <c r="O65" s="1"/>
      <c r="P65" s="1"/>
      <c r="Q65" s="1">
        <f>SUM(D65,J65)</f>
        <v>1290.9902047079568</v>
      </c>
      <c r="R65" s="1">
        <f>SUM(E65,K65)</f>
        <v>457.41720827053337</v>
      </c>
      <c r="S65" s="1">
        <f>SUM(F65,L65)</f>
        <v>689.29508399999997</v>
      </c>
      <c r="T65" s="1">
        <f>SUM(Q65:S65)</f>
        <v>2437.7024969784902</v>
      </c>
      <c r="U65" s="1"/>
    </row>
    <row r="66" spans="1:21" x14ac:dyDescent="0.25">
      <c r="A66" s="2">
        <v>65</v>
      </c>
      <c r="B66" s="2">
        <v>2031</v>
      </c>
      <c r="C66" s="1"/>
      <c r="D66" s="1">
        <f>D65/1.2</f>
        <v>251.2423233677417</v>
      </c>
      <c r="E66" s="1">
        <f>E65/1.2</f>
        <v>174.24787216988886</v>
      </c>
      <c r="F66" s="1">
        <v>523.11842000000001</v>
      </c>
      <c r="G66" s="1">
        <f>SUM(D66:F66)</f>
        <v>948.60861553763061</v>
      </c>
      <c r="H66" s="1"/>
      <c r="I66" s="1"/>
      <c r="J66" s="1">
        <v>989.49941666666678</v>
      </c>
      <c r="K66" s="1">
        <v>248.31976166666669</v>
      </c>
      <c r="L66" s="1">
        <v>276.96110666666664</v>
      </c>
      <c r="M66" s="1">
        <f>SUM(J66:L66)</f>
        <v>1514.780285</v>
      </c>
      <c r="N66" s="1"/>
      <c r="O66" s="1"/>
      <c r="P66" s="1"/>
      <c r="Q66" s="1">
        <f>SUM(D66,J66)</f>
        <v>1240.7417400344084</v>
      </c>
      <c r="R66" s="1">
        <f>SUM(E66,K66)</f>
        <v>422.56763383655556</v>
      </c>
      <c r="S66" s="1">
        <f>SUM(F66,L66)</f>
        <v>800.07952666666665</v>
      </c>
      <c r="T66" s="1">
        <f>SUM(Q66:S66)</f>
        <v>2463.3889005376304</v>
      </c>
      <c r="U66" s="1"/>
    </row>
    <row r="67" spans="1:21" x14ac:dyDescent="0.25">
      <c r="A67" s="2">
        <v>66</v>
      </c>
      <c r="B67" s="2">
        <v>2032</v>
      </c>
      <c r="C67" s="1"/>
      <c r="D67" s="1">
        <v>0</v>
      </c>
      <c r="E67" s="1">
        <v>0</v>
      </c>
      <c r="F67" s="1">
        <v>0</v>
      </c>
      <c r="G67" s="1">
        <v>0</v>
      </c>
      <c r="H67" s="1"/>
      <c r="I67" s="1"/>
      <c r="J67" s="1">
        <v>989.49941666666678</v>
      </c>
      <c r="K67" s="1">
        <v>248.31976166666669</v>
      </c>
      <c r="L67" s="1">
        <v>276.96110666666664</v>
      </c>
      <c r="M67" s="1">
        <f>SUM(J67:L67)</f>
        <v>1514.780285</v>
      </c>
      <c r="N67" s="1"/>
      <c r="O67" s="1"/>
      <c r="P67" s="1"/>
      <c r="Q67" s="1">
        <f>SUM(D67,J67)</f>
        <v>989.49941666666678</v>
      </c>
      <c r="R67" s="1">
        <f>SUM(E67,K67)</f>
        <v>248.31976166666669</v>
      </c>
      <c r="S67" s="1">
        <f>SUM(F67,L67)</f>
        <v>276.96110666666664</v>
      </c>
      <c r="T67" s="1">
        <f>SUM(Q67:S67)</f>
        <v>1514.780285</v>
      </c>
      <c r="U67" s="1"/>
    </row>
    <row r="68" spans="1:21" x14ac:dyDescent="0.25">
      <c r="A68" s="2">
        <v>67</v>
      </c>
      <c r="B68" s="2">
        <v>2032</v>
      </c>
      <c r="C68" s="1"/>
      <c r="D68" s="1">
        <v>0</v>
      </c>
      <c r="E68" s="1">
        <v>0</v>
      </c>
      <c r="F68" s="1">
        <v>0</v>
      </c>
      <c r="G68" s="1">
        <v>0</v>
      </c>
      <c r="H68" s="1"/>
      <c r="I68" s="1"/>
      <c r="J68" s="1">
        <v>989.49941666666678</v>
      </c>
      <c r="K68" s="1">
        <v>248.31976166666669</v>
      </c>
      <c r="L68" s="1">
        <v>276.96110666666664</v>
      </c>
      <c r="M68" s="1">
        <f>SUM(J68:L68)</f>
        <v>1514.780285</v>
      </c>
      <c r="N68" s="1"/>
      <c r="O68" s="1"/>
      <c r="P68" s="1"/>
      <c r="Q68" s="1">
        <f>SUM(D68,J68)</f>
        <v>989.49941666666678</v>
      </c>
      <c r="R68" s="1">
        <f>SUM(E68,K68)</f>
        <v>248.31976166666669</v>
      </c>
      <c r="S68" s="1">
        <f>SUM(F68,L68)</f>
        <v>276.96110666666664</v>
      </c>
      <c r="T68" s="1">
        <f>SUM(Q68:S68)</f>
        <v>1514.780285</v>
      </c>
      <c r="U68" s="1"/>
    </row>
    <row r="69" spans="1:21" x14ac:dyDescent="0.25">
      <c r="A69" s="2">
        <v>68</v>
      </c>
      <c r="B69" s="2">
        <v>2032</v>
      </c>
      <c r="C69" s="1"/>
      <c r="D69" s="1">
        <v>0</v>
      </c>
      <c r="E69" s="1">
        <v>0</v>
      </c>
      <c r="F69" s="1">
        <v>0</v>
      </c>
      <c r="G69" s="1">
        <v>0</v>
      </c>
      <c r="H69" s="1"/>
      <c r="I69" s="1"/>
      <c r="J69" s="1">
        <v>989.49941666666678</v>
      </c>
      <c r="K69" s="1">
        <v>248.31976166666669</v>
      </c>
      <c r="L69" s="1">
        <v>276.96110666666664</v>
      </c>
      <c r="M69" s="1">
        <f>SUM(J69:L69)</f>
        <v>1514.780285</v>
      </c>
      <c r="N69" s="1"/>
      <c r="O69" s="1"/>
      <c r="P69" s="1"/>
      <c r="Q69" s="1">
        <f>SUM(D69,J69)</f>
        <v>989.49941666666678</v>
      </c>
      <c r="R69" s="1">
        <f>SUM(E69,K69)</f>
        <v>248.31976166666669</v>
      </c>
      <c r="S69" s="1">
        <f>SUM(F69,L69)</f>
        <v>276.96110666666664</v>
      </c>
      <c r="T69" s="1">
        <f>SUM(Q69:S69)</f>
        <v>1514.780285</v>
      </c>
      <c r="U69" s="1"/>
    </row>
    <row r="70" spans="1:21" x14ac:dyDescent="0.25">
      <c r="A70" s="2">
        <v>69</v>
      </c>
      <c r="B70" s="2">
        <v>2032</v>
      </c>
      <c r="C70" s="1"/>
      <c r="D70" s="1">
        <v>0</v>
      </c>
      <c r="E70" s="1">
        <v>0</v>
      </c>
      <c r="F70" s="1">
        <v>0</v>
      </c>
      <c r="G70" s="1">
        <v>0</v>
      </c>
      <c r="H70" s="1"/>
      <c r="I70" s="1"/>
      <c r="J70" s="1">
        <v>989.49941666666678</v>
      </c>
      <c r="K70" s="1">
        <v>248.31976166666669</v>
      </c>
      <c r="L70" s="1">
        <v>276.96110666666664</v>
      </c>
      <c r="M70" s="1">
        <f>SUM(J70:L70)</f>
        <v>1514.780285</v>
      </c>
      <c r="N70" s="1"/>
      <c r="O70" s="1"/>
      <c r="P70" s="1"/>
      <c r="Q70" s="1">
        <f>SUM(D70,J70)</f>
        <v>989.49941666666678</v>
      </c>
      <c r="R70" s="1">
        <f>SUM(E70,K70)</f>
        <v>248.31976166666669</v>
      </c>
      <c r="S70" s="1">
        <f>SUM(F70,L70)</f>
        <v>276.96110666666664</v>
      </c>
      <c r="T70" s="1">
        <f>SUM(Q70:S70)</f>
        <v>1514.780285</v>
      </c>
      <c r="U70" s="1"/>
    </row>
    <row r="71" spans="1:21" x14ac:dyDescent="0.25">
      <c r="A71" s="2">
        <v>70</v>
      </c>
      <c r="B71" s="2">
        <v>2032</v>
      </c>
      <c r="C71" s="1"/>
      <c r="D71" s="1">
        <v>0</v>
      </c>
      <c r="E71" s="1">
        <v>0</v>
      </c>
      <c r="F71" s="1">
        <v>0</v>
      </c>
      <c r="G71" s="1">
        <v>0</v>
      </c>
      <c r="H71" s="1"/>
      <c r="I71" s="1"/>
      <c r="J71" s="1">
        <v>989.49941666666678</v>
      </c>
      <c r="K71" s="1">
        <v>248.31976166666669</v>
      </c>
      <c r="L71" s="1">
        <v>276.96110666666664</v>
      </c>
      <c r="M71" s="1">
        <f>SUM(J71:L71)</f>
        <v>1514.780285</v>
      </c>
      <c r="N71" s="1"/>
      <c r="O71" s="1"/>
      <c r="P71" s="1"/>
      <c r="Q71" s="1">
        <f>SUM(D71,J71)</f>
        <v>989.49941666666678</v>
      </c>
      <c r="R71" s="1">
        <f>SUM(E71,K71)</f>
        <v>248.31976166666669</v>
      </c>
      <c r="S71" s="1">
        <f>SUM(F71,L71)</f>
        <v>276.96110666666664</v>
      </c>
      <c r="T71" s="1">
        <f>SUM(Q71:S71)</f>
        <v>1514.780285</v>
      </c>
      <c r="U71" s="1"/>
    </row>
    <row r="72" spans="1:21" x14ac:dyDescent="0.25">
      <c r="A72" s="2">
        <v>71</v>
      </c>
      <c r="B72" s="2">
        <v>2032</v>
      </c>
      <c r="C72" s="1"/>
      <c r="D72" s="1">
        <v>0</v>
      </c>
      <c r="E72" s="1">
        <v>0</v>
      </c>
      <c r="F72" s="1">
        <v>0</v>
      </c>
      <c r="G72" s="1">
        <v>0</v>
      </c>
      <c r="H72" s="1"/>
      <c r="I72" s="1"/>
      <c r="J72" s="1">
        <v>870.75948666666659</v>
      </c>
      <c r="K72" s="1">
        <v>248.31976166666669</v>
      </c>
      <c r="L72" s="1">
        <v>276.96110666666664</v>
      </c>
      <c r="M72" s="1">
        <f>SUM(J72:L72)</f>
        <v>1396.0403549999999</v>
      </c>
      <c r="N72" s="1"/>
      <c r="O72" s="1"/>
      <c r="P72" s="1"/>
      <c r="Q72" s="1">
        <f>SUM(D72,J72)</f>
        <v>870.75948666666659</v>
      </c>
      <c r="R72" s="1">
        <f>SUM(E72,K72)</f>
        <v>248.31976166666669</v>
      </c>
      <c r="S72" s="1">
        <f>SUM(F72,L72)</f>
        <v>276.96110666666664</v>
      </c>
      <c r="T72" s="1">
        <f>SUM(Q72:S72)</f>
        <v>1396.0403549999999</v>
      </c>
      <c r="U72" s="1"/>
    </row>
    <row r="73" spans="1:21" x14ac:dyDescent="0.25">
      <c r="A73" s="2">
        <v>72</v>
      </c>
      <c r="B73" s="2">
        <v>2032</v>
      </c>
      <c r="C73" s="1"/>
      <c r="D73" s="1">
        <v>0</v>
      </c>
      <c r="E73" s="1">
        <v>0</v>
      </c>
      <c r="F73" s="1">
        <v>0</v>
      </c>
      <c r="G73" s="1">
        <v>0</v>
      </c>
      <c r="H73" s="1"/>
      <c r="I73" s="1"/>
      <c r="J73" s="1">
        <v>870.75948666666659</v>
      </c>
      <c r="K73" s="1">
        <v>248.31976166666669</v>
      </c>
      <c r="L73" s="1">
        <v>346.2013833333333</v>
      </c>
      <c r="M73" s="1">
        <f>SUM(J73:L73)</f>
        <v>1465.2806316666665</v>
      </c>
      <c r="N73" s="1"/>
      <c r="O73" s="1"/>
      <c r="P73" s="1"/>
      <c r="Q73" s="1">
        <f>SUM(D73,J73)</f>
        <v>870.75948666666659</v>
      </c>
      <c r="R73" s="1">
        <f>SUM(E73,K73)</f>
        <v>248.31976166666669</v>
      </c>
      <c r="S73" s="1">
        <f>SUM(F73,L73)</f>
        <v>346.2013833333333</v>
      </c>
      <c r="T73" s="1">
        <f>SUM(Q73:S73)</f>
        <v>1465.2806316666665</v>
      </c>
      <c r="U73" s="1"/>
    </row>
    <row r="74" spans="1:21" x14ac:dyDescent="0.25">
      <c r="A74" s="2">
        <v>73</v>
      </c>
      <c r="B74" s="2">
        <v>2032</v>
      </c>
      <c r="C74" s="1"/>
      <c r="D74" s="1">
        <v>0</v>
      </c>
      <c r="E74" s="1">
        <v>0</v>
      </c>
      <c r="F74" s="1">
        <v>0</v>
      </c>
      <c r="G74" s="1">
        <v>0</v>
      </c>
      <c r="H74" s="1"/>
      <c r="I74" s="1"/>
      <c r="J74" s="1">
        <v>870.75948666666659</v>
      </c>
      <c r="K74" s="1">
        <v>248.31976166666669</v>
      </c>
      <c r="L74" s="1">
        <v>346.2013833333333</v>
      </c>
      <c r="M74" s="1">
        <f>SUM(J74:L74)</f>
        <v>1465.2806316666665</v>
      </c>
      <c r="N74" s="1"/>
      <c r="O74" s="1"/>
      <c r="P74" s="1"/>
      <c r="Q74" s="1">
        <f>SUM(D74,J74)</f>
        <v>870.75948666666659</v>
      </c>
      <c r="R74" s="1">
        <f>SUM(E74,K74)</f>
        <v>248.31976166666669</v>
      </c>
      <c r="S74" s="1">
        <f>SUM(F74,L74)</f>
        <v>346.2013833333333</v>
      </c>
      <c r="T74" s="1">
        <f>SUM(Q74:S74)</f>
        <v>1465.2806316666665</v>
      </c>
      <c r="U74" s="1"/>
    </row>
    <row r="75" spans="1:21" x14ac:dyDescent="0.25">
      <c r="A75" s="2">
        <v>74</v>
      </c>
      <c r="B75" s="2">
        <v>2032</v>
      </c>
      <c r="C75" s="1"/>
      <c r="D75" s="1">
        <v>0</v>
      </c>
      <c r="E75" s="1">
        <v>0</v>
      </c>
      <c r="F75" s="1">
        <v>0</v>
      </c>
      <c r="G75" s="1">
        <v>0</v>
      </c>
      <c r="H75" s="1"/>
      <c r="I75" s="1"/>
      <c r="J75" s="1">
        <v>791.5995333333334</v>
      </c>
      <c r="K75" s="1">
        <v>248.31976166666669</v>
      </c>
      <c r="L75" s="1">
        <v>346.2013833333333</v>
      </c>
      <c r="M75" s="1">
        <f>SUM(J75:L75)</f>
        <v>1386.1206783333334</v>
      </c>
      <c r="N75" s="1"/>
      <c r="O75" s="1"/>
      <c r="P75" s="1"/>
      <c r="Q75" s="1">
        <f>SUM(D75,J75)</f>
        <v>791.5995333333334</v>
      </c>
      <c r="R75" s="1">
        <f>SUM(E75,K75)</f>
        <v>248.31976166666669</v>
      </c>
      <c r="S75" s="1">
        <f>SUM(F75,L75)</f>
        <v>346.2013833333333</v>
      </c>
      <c r="T75" s="1">
        <f>SUM(Q75:S75)</f>
        <v>1386.1206783333334</v>
      </c>
      <c r="U75" s="1"/>
    </row>
    <row r="76" spans="1:21" x14ac:dyDescent="0.25">
      <c r="A76" s="2">
        <v>75</v>
      </c>
      <c r="B76" s="2">
        <v>2032</v>
      </c>
      <c r="C76" s="1"/>
      <c r="D76" s="1">
        <v>0</v>
      </c>
      <c r="E76" s="1">
        <v>0</v>
      </c>
      <c r="F76" s="1">
        <v>0</v>
      </c>
      <c r="G76" s="1">
        <v>0</v>
      </c>
      <c r="H76" s="1"/>
      <c r="I76" s="1"/>
      <c r="J76" s="1">
        <v>593.69965000000002</v>
      </c>
      <c r="K76" s="1">
        <v>219.94036033333336</v>
      </c>
      <c r="L76" s="1">
        <v>346.2013833333333</v>
      </c>
      <c r="M76" s="1">
        <f>SUM(J76:L76)</f>
        <v>1159.8413936666666</v>
      </c>
      <c r="N76" s="1"/>
      <c r="O76" s="1"/>
      <c r="P76" s="1"/>
      <c r="Q76" s="1">
        <f>SUM(D76,J76)</f>
        <v>593.69965000000002</v>
      </c>
      <c r="R76" s="1">
        <f>SUM(E76,K76)</f>
        <v>219.94036033333336</v>
      </c>
      <c r="S76" s="1">
        <f>SUM(F76,L76)</f>
        <v>346.2013833333333</v>
      </c>
      <c r="T76" s="1">
        <f>SUM(Q76:S76)</f>
        <v>1159.8413936666666</v>
      </c>
      <c r="U76" s="1"/>
    </row>
    <row r="77" spans="1:21" x14ac:dyDescent="0.25">
      <c r="A77" s="2">
        <v>76</v>
      </c>
      <c r="B77" s="2">
        <v>2032</v>
      </c>
      <c r="C77" s="1"/>
      <c r="D77" s="1">
        <v>0</v>
      </c>
      <c r="E77" s="1">
        <v>0</v>
      </c>
      <c r="F77" s="1">
        <v>0</v>
      </c>
      <c r="G77" s="1">
        <v>0</v>
      </c>
      <c r="H77" s="1"/>
      <c r="I77" s="1"/>
      <c r="J77" s="1">
        <v>593.69965000000002</v>
      </c>
      <c r="K77" s="1">
        <v>219.94036033333336</v>
      </c>
      <c r="L77" s="1">
        <v>346.2013833333333</v>
      </c>
      <c r="M77" s="1">
        <f>SUM(J77:L77)</f>
        <v>1159.8413936666666</v>
      </c>
      <c r="N77" s="1"/>
      <c r="O77" s="1"/>
      <c r="P77" s="1"/>
      <c r="Q77" s="1">
        <f>SUM(D77,J77)</f>
        <v>593.69965000000002</v>
      </c>
      <c r="R77" s="1">
        <f>SUM(E77,K77)</f>
        <v>219.94036033333336</v>
      </c>
      <c r="S77" s="1">
        <f>SUM(F77,L77)</f>
        <v>346.2013833333333</v>
      </c>
      <c r="T77" s="1">
        <f>SUM(Q77:S77)</f>
        <v>1159.8413936666666</v>
      </c>
      <c r="U77" s="1"/>
    </row>
    <row r="78" spans="1:21" x14ac:dyDescent="0.25">
      <c r="A78" s="2">
        <v>77</v>
      </c>
      <c r="B78" s="2">
        <v>2032</v>
      </c>
      <c r="C78" s="1"/>
      <c r="D78" s="1">
        <v>0</v>
      </c>
      <c r="E78" s="1">
        <v>0</v>
      </c>
      <c r="F78" s="1">
        <v>0</v>
      </c>
      <c r="G78" s="1">
        <v>0</v>
      </c>
      <c r="H78" s="1"/>
      <c r="I78" s="1"/>
      <c r="J78" s="1">
        <v>593.69965000000002</v>
      </c>
      <c r="K78" s="1">
        <v>219.94036033333336</v>
      </c>
      <c r="L78" s="1">
        <v>346.2013833333333</v>
      </c>
      <c r="M78" s="1">
        <f>SUM(J78:L78)</f>
        <v>1159.8413936666666</v>
      </c>
      <c r="N78" s="1"/>
      <c r="O78" s="1"/>
      <c r="P78" s="1"/>
      <c r="Q78" s="1">
        <f>SUM(D78,J78)</f>
        <v>593.69965000000002</v>
      </c>
      <c r="R78" s="1">
        <f>SUM(E78,K78)</f>
        <v>219.94036033333336</v>
      </c>
      <c r="S78" s="1">
        <f>SUM(F78,L78)</f>
        <v>346.2013833333333</v>
      </c>
      <c r="T78" s="1">
        <f>SUM(Q78:S78)</f>
        <v>1159.8413936666666</v>
      </c>
      <c r="U78" s="1"/>
    </row>
    <row r="79" spans="1:21" x14ac:dyDescent="0.25">
      <c r="A79" s="2">
        <v>78</v>
      </c>
      <c r="B79" s="2">
        <v>2033</v>
      </c>
      <c r="C79" s="1"/>
      <c r="D79" s="1">
        <v>0</v>
      </c>
      <c r="E79" s="1">
        <v>0</v>
      </c>
      <c r="F79" s="1">
        <v>0</v>
      </c>
      <c r="G79" s="1">
        <v>0</v>
      </c>
      <c r="H79" s="1"/>
      <c r="I79" s="1"/>
      <c r="J79" s="1">
        <v>593.69965000000002</v>
      </c>
      <c r="K79" s="1">
        <v>177.37125833333337</v>
      </c>
      <c r="L79" s="1">
        <v>346.2013833333333</v>
      </c>
      <c r="M79" s="1">
        <f>SUM(J79:L79)</f>
        <v>1117.2722916666667</v>
      </c>
      <c r="N79" s="1"/>
      <c r="O79" s="1"/>
      <c r="P79" s="1"/>
      <c r="Q79" s="1">
        <f>SUM(D79,J79)</f>
        <v>593.69965000000002</v>
      </c>
      <c r="R79" s="1">
        <f>SUM(E79,K79)</f>
        <v>177.37125833333337</v>
      </c>
      <c r="S79" s="1">
        <f>SUM(F79,L79)</f>
        <v>346.2013833333333</v>
      </c>
      <c r="T79" s="1">
        <f>SUM(Q79:S79)</f>
        <v>1117.2722916666667</v>
      </c>
      <c r="U79" s="1"/>
    </row>
    <row r="80" spans="1:21" x14ac:dyDescent="0.25">
      <c r="A80" s="2">
        <v>79</v>
      </c>
      <c r="B80" s="2">
        <v>2033</v>
      </c>
      <c r="C80" s="1"/>
      <c r="D80" s="1">
        <v>0</v>
      </c>
      <c r="E80" s="1">
        <v>0</v>
      </c>
      <c r="F80" s="1">
        <v>0</v>
      </c>
      <c r="G80" s="1">
        <v>0</v>
      </c>
      <c r="H80" s="1"/>
      <c r="I80" s="1"/>
      <c r="J80" s="1">
        <v>395.7997666666667</v>
      </c>
      <c r="K80" s="1">
        <v>156.08670733333332</v>
      </c>
      <c r="L80" s="1">
        <v>276.96110666666664</v>
      </c>
      <c r="M80" s="1">
        <f>SUM(J80:L80)</f>
        <v>828.84758066666666</v>
      </c>
      <c r="N80" s="1"/>
      <c r="O80" s="1"/>
      <c r="P80" s="1"/>
      <c r="Q80" s="1">
        <f>SUM(D80,J80)</f>
        <v>395.7997666666667</v>
      </c>
      <c r="R80" s="1">
        <f>SUM(E80,K80)</f>
        <v>156.08670733333332</v>
      </c>
      <c r="S80" s="1">
        <f>SUM(F80,L80)</f>
        <v>276.96110666666664</v>
      </c>
      <c r="T80" s="1">
        <f>SUM(Q80:S80)</f>
        <v>828.84758066666666</v>
      </c>
      <c r="U80" s="1"/>
    </row>
    <row r="81" spans="1:21" x14ac:dyDescent="0.25">
      <c r="A81" s="2">
        <v>80</v>
      </c>
      <c r="B81" s="2">
        <v>2033</v>
      </c>
      <c r="C81" s="1"/>
      <c r="D81" s="1">
        <v>0</v>
      </c>
      <c r="E81" s="1">
        <v>0</v>
      </c>
      <c r="F81" s="1">
        <v>0</v>
      </c>
      <c r="G81" s="1">
        <v>0</v>
      </c>
      <c r="H81" s="1"/>
      <c r="I81" s="1"/>
      <c r="J81" s="1">
        <v>395.7997666666667</v>
      </c>
      <c r="K81" s="1">
        <v>106.42275500000001</v>
      </c>
      <c r="L81" s="1">
        <v>276.96110666666664</v>
      </c>
      <c r="M81" s="1">
        <f>SUM(J81:L81)</f>
        <v>779.18362833333333</v>
      </c>
      <c r="N81" s="1"/>
      <c r="O81" s="1"/>
      <c r="P81" s="1"/>
      <c r="Q81" s="1">
        <f>SUM(D81,J81)</f>
        <v>395.7997666666667</v>
      </c>
      <c r="R81" s="1">
        <f>SUM(E81,K81)</f>
        <v>106.42275500000001</v>
      </c>
      <c r="S81" s="1">
        <f>SUM(F81,L81)</f>
        <v>276.96110666666664</v>
      </c>
      <c r="T81" s="1">
        <f>SUM(Q81:S81)</f>
        <v>779.18362833333333</v>
      </c>
      <c r="U81" s="1"/>
    </row>
    <row r="82" spans="1:21" x14ac:dyDescent="0.25">
      <c r="A82" s="2">
        <v>81</v>
      </c>
      <c r="B82" s="2">
        <v>2033</v>
      </c>
      <c r="C82" s="1"/>
      <c r="D82" s="1">
        <v>0</v>
      </c>
      <c r="E82" s="1">
        <v>0</v>
      </c>
      <c r="F82" s="1">
        <v>0</v>
      </c>
      <c r="G82" s="1">
        <v>0</v>
      </c>
      <c r="H82" s="1"/>
      <c r="I82" s="1"/>
      <c r="J82" s="1">
        <v>395.7997666666667</v>
      </c>
      <c r="K82" s="1">
        <v>106.42275500000001</v>
      </c>
      <c r="L82" s="1">
        <v>276.96110666666664</v>
      </c>
      <c r="M82" s="1">
        <f>SUM(J82:L82)</f>
        <v>779.18362833333333</v>
      </c>
      <c r="N82" s="1"/>
      <c r="O82" s="1"/>
      <c r="P82" s="1"/>
      <c r="Q82" s="1">
        <f>SUM(D82,J82)</f>
        <v>395.7997666666667</v>
      </c>
      <c r="R82" s="1">
        <f>SUM(E82,K82)</f>
        <v>106.42275500000001</v>
      </c>
      <c r="S82" s="1">
        <f>SUM(F82,L82)</f>
        <v>276.96110666666664</v>
      </c>
      <c r="T82" s="1">
        <f>SUM(Q82:S82)</f>
        <v>779.18362833333333</v>
      </c>
      <c r="U82" s="1"/>
    </row>
    <row r="83" spans="1:21" x14ac:dyDescent="0.25">
      <c r="A83" s="2">
        <v>82</v>
      </c>
      <c r="B83" s="2">
        <v>2033</v>
      </c>
      <c r="C83" s="1"/>
      <c r="D83" s="1">
        <v>0</v>
      </c>
      <c r="E83" s="1">
        <v>0</v>
      </c>
      <c r="F83" s="1">
        <v>0</v>
      </c>
      <c r="G83" s="1">
        <v>0</v>
      </c>
      <c r="H83" s="1"/>
      <c r="I83" s="1"/>
      <c r="J83" s="1">
        <f>J81/1.5</f>
        <v>263.86651111111115</v>
      </c>
      <c r="K83" s="1">
        <v>106.42275500000001</v>
      </c>
      <c r="L83" s="1">
        <v>276.96110666666664</v>
      </c>
      <c r="M83" s="1">
        <f>SUM(J83:L83)</f>
        <v>647.25037277777778</v>
      </c>
      <c r="N83" s="1"/>
      <c r="O83" s="1"/>
      <c r="P83" s="1"/>
      <c r="Q83" s="1">
        <f>SUM(D83,J83)</f>
        <v>263.86651111111115</v>
      </c>
      <c r="R83" s="1">
        <f>SUM(E83,K83)</f>
        <v>106.42275500000001</v>
      </c>
      <c r="S83" s="1">
        <f>SUM(F83,L83)</f>
        <v>276.96110666666664</v>
      </c>
      <c r="T83" s="1">
        <f>SUM(Q83:S83)</f>
        <v>647.25037277777778</v>
      </c>
      <c r="U83" s="1"/>
    </row>
    <row r="84" spans="1:21" x14ac:dyDescent="0.25">
      <c r="A84" s="2">
        <v>83</v>
      </c>
      <c r="B84" s="2">
        <v>2033</v>
      </c>
      <c r="C84" s="1"/>
      <c r="D84" s="1">
        <v>0</v>
      </c>
      <c r="E84" s="1">
        <v>0</v>
      </c>
      <c r="F84" s="1">
        <v>0</v>
      </c>
      <c r="G84" s="1">
        <v>0</v>
      </c>
      <c r="H84" s="1"/>
      <c r="I84" s="1"/>
      <c r="J84" s="1">
        <v>263.86651111111115</v>
      </c>
      <c r="K84" s="1">
        <v>106.42275500000001</v>
      </c>
      <c r="L84" s="1">
        <v>276.96110666666664</v>
      </c>
      <c r="M84" s="1">
        <f>SUM(J84:L84)</f>
        <v>647.25037277777778</v>
      </c>
      <c r="N84" s="1"/>
      <c r="O84" s="1"/>
      <c r="P84" s="1"/>
      <c r="Q84" s="1">
        <f>SUM(D84,J84)</f>
        <v>263.86651111111115</v>
      </c>
      <c r="R84" s="1">
        <f>SUM(E84,K84)</f>
        <v>106.42275500000001</v>
      </c>
      <c r="S84" s="1">
        <f>SUM(F84,L84)</f>
        <v>276.96110666666664</v>
      </c>
      <c r="T84" s="1">
        <f>SUM(Q84:S84)</f>
        <v>647.25037277777778</v>
      </c>
      <c r="U84" s="1"/>
    </row>
    <row r="85" spans="1:21" x14ac:dyDescent="0.25">
      <c r="A85" s="2">
        <v>84</v>
      </c>
      <c r="B85" s="2">
        <v>2033</v>
      </c>
      <c r="C85" s="1"/>
      <c r="D85" s="1">
        <v>0</v>
      </c>
      <c r="E85" s="1">
        <v>0</v>
      </c>
      <c r="F85" s="1">
        <v>0</v>
      </c>
      <c r="G85" s="1">
        <v>0</v>
      </c>
      <c r="H85" s="1"/>
      <c r="I85" s="1"/>
      <c r="J85" s="1">
        <v>263.86651111111115</v>
      </c>
      <c r="K85" s="1">
        <v>106.42275500000001</v>
      </c>
      <c r="L85" s="1">
        <v>276.96110666666664</v>
      </c>
      <c r="M85" s="1">
        <f>SUM(J85:L85)</f>
        <v>647.25037277777778</v>
      </c>
      <c r="N85" s="1"/>
      <c r="O85" s="1"/>
      <c r="P85" s="1"/>
      <c r="Q85" s="1">
        <f>SUM(D85,J85)</f>
        <v>263.86651111111115</v>
      </c>
      <c r="R85" s="1">
        <f>SUM(E85,K85)</f>
        <v>106.42275500000001</v>
      </c>
      <c r="S85" s="1">
        <f>SUM(F85,L85)</f>
        <v>276.96110666666664</v>
      </c>
      <c r="T85" s="1">
        <f>SUM(Q85:S85)</f>
        <v>647.25037277777778</v>
      </c>
      <c r="U85" s="1"/>
    </row>
    <row r="86" spans="1:21" x14ac:dyDescent="0.25">
      <c r="A86" s="2">
        <v>85</v>
      </c>
      <c r="B86" s="2">
        <v>2033</v>
      </c>
      <c r="C86" s="1"/>
      <c r="D86" s="1">
        <v>0</v>
      </c>
      <c r="E86" s="1">
        <v>0</v>
      </c>
      <c r="F86" s="1">
        <v>0</v>
      </c>
      <c r="G86" s="1">
        <v>0</v>
      </c>
      <c r="H86" s="1"/>
      <c r="I86" s="1"/>
      <c r="J86" s="1">
        <v>263.86651111111115</v>
      </c>
      <c r="K86" s="1">
        <v>106.42275500000001</v>
      </c>
      <c r="L86" s="1">
        <v>276.96110666666664</v>
      </c>
      <c r="M86" s="1">
        <f>SUM(J86:L86)</f>
        <v>647.25037277777778</v>
      </c>
      <c r="N86" s="1"/>
      <c r="O86" s="1"/>
      <c r="P86" s="1"/>
      <c r="Q86" s="1">
        <f>SUM(D86,J86)</f>
        <v>263.86651111111115</v>
      </c>
      <c r="R86" s="1">
        <f>SUM(E86,K86)</f>
        <v>106.42275500000001</v>
      </c>
      <c r="S86" s="1">
        <f>SUM(F86,L86)</f>
        <v>276.96110666666664</v>
      </c>
      <c r="T86" s="1">
        <f>SUM(Q86:S86)</f>
        <v>647.25037277777778</v>
      </c>
      <c r="U86" s="1"/>
    </row>
    <row r="87" spans="1:21" x14ac:dyDescent="0.25">
      <c r="A87" s="2">
        <v>86</v>
      </c>
      <c r="B87" s="2">
        <v>2033</v>
      </c>
      <c r="C87" s="1"/>
      <c r="D87" s="1">
        <v>0</v>
      </c>
      <c r="E87" s="1">
        <v>0</v>
      </c>
      <c r="F87" s="1">
        <v>0</v>
      </c>
      <c r="G87" s="1">
        <v>0</v>
      </c>
      <c r="H87" s="1"/>
      <c r="I87" s="1"/>
      <c r="J87" s="1">
        <v>263.86651111111115</v>
      </c>
      <c r="K87" s="1">
        <v>106.42275500000001</v>
      </c>
      <c r="L87" s="1">
        <v>276.96110666666664</v>
      </c>
      <c r="M87" s="1">
        <f>SUM(J87:L87)</f>
        <v>647.25037277777778</v>
      </c>
      <c r="N87" s="1"/>
      <c r="O87" s="1"/>
      <c r="P87" s="1"/>
      <c r="Q87" s="1">
        <f>SUM(D87,J87)</f>
        <v>263.86651111111115</v>
      </c>
      <c r="R87" s="1">
        <f>SUM(E87,K87)</f>
        <v>106.42275500000001</v>
      </c>
      <c r="S87" s="1">
        <f>SUM(F87,L87)</f>
        <v>276.96110666666664</v>
      </c>
      <c r="T87" s="1">
        <f>SUM(Q87:S87)</f>
        <v>647.25037277777778</v>
      </c>
      <c r="U87" s="1"/>
    </row>
    <row r="88" spans="1:21" x14ac:dyDescent="0.25">
      <c r="A88" s="2">
        <v>87</v>
      </c>
      <c r="B88" s="2">
        <v>2033</v>
      </c>
      <c r="C88" s="1"/>
      <c r="D88" s="1">
        <v>0</v>
      </c>
      <c r="E88" s="1">
        <v>0</v>
      </c>
      <c r="F88" s="1">
        <v>0</v>
      </c>
      <c r="G88" s="1">
        <v>0</v>
      </c>
      <c r="H88" s="1"/>
      <c r="I88" s="1"/>
      <c r="J88" s="1">
        <v>263.86651111111115</v>
      </c>
      <c r="K88" s="1">
        <v>106.42275500000001</v>
      </c>
      <c r="L88" s="1">
        <v>276.96110666666664</v>
      </c>
      <c r="M88" s="1">
        <f>SUM(J88:L88)</f>
        <v>647.25037277777778</v>
      </c>
      <c r="N88" s="1"/>
      <c r="O88" s="1"/>
      <c r="P88" s="1"/>
      <c r="Q88" s="1">
        <f>SUM(D88,J88)</f>
        <v>263.86651111111115</v>
      </c>
      <c r="R88" s="1">
        <f>SUM(E88,K88)</f>
        <v>106.42275500000001</v>
      </c>
      <c r="S88" s="1">
        <f>SUM(F88,L88)</f>
        <v>276.96110666666664</v>
      </c>
      <c r="T88" s="1">
        <f>SUM(Q88:S88)</f>
        <v>647.25037277777778</v>
      </c>
      <c r="U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8F5F8-0FD7-4CFC-975D-A26F408B4699}">
  <dimension ref="A1:V175"/>
  <sheetViews>
    <sheetView workbookViewId="0">
      <selection activeCell="D1" sqref="D1"/>
    </sheetView>
  </sheetViews>
  <sheetFormatPr defaultRowHeight="15" x14ac:dyDescent="0.25"/>
  <cols>
    <col min="1" max="1" width="23" customWidth="1"/>
    <col min="3" max="3" width="29" customWidth="1"/>
    <col min="4" max="4" width="28.7109375" customWidth="1"/>
    <col min="5" max="5" width="29.5703125" customWidth="1"/>
    <col min="6" max="6" width="9.85546875" customWidth="1"/>
    <col min="8" max="8" width="15.7109375" bestFit="1" customWidth="1"/>
    <col min="9" max="13" width="11.85546875" customWidth="1"/>
  </cols>
  <sheetData>
    <row r="1" spans="1:22" ht="45" x14ac:dyDescent="0.25">
      <c r="A1" s="7" t="s">
        <v>7</v>
      </c>
      <c r="B1" s="8" t="s">
        <v>9</v>
      </c>
      <c r="C1" s="9" t="s">
        <v>4</v>
      </c>
      <c r="D1" s="9" t="s">
        <v>5</v>
      </c>
      <c r="E1" s="9" t="s">
        <v>6</v>
      </c>
      <c r="F1" s="10" t="s">
        <v>1</v>
      </c>
      <c r="G1" s="4"/>
      <c r="H1" s="7" t="s">
        <v>7</v>
      </c>
      <c r="I1" s="8" t="s">
        <v>9</v>
      </c>
      <c r="J1" s="9" t="s">
        <v>4</v>
      </c>
      <c r="K1" s="9" t="s">
        <v>5</v>
      </c>
      <c r="L1" s="9" t="s">
        <v>6</v>
      </c>
      <c r="M1" s="10" t="s">
        <v>1</v>
      </c>
      <c r="N1" s="4"/>
      <c r="O1" s="4"/>
      <c r="P1" s="4"/>
      <c r="Q1" s="4"/>
      <c r="R1" s="4"/>
      <c r="S1" s="4"/>
      <c r="T1" s="4"/>
      <c r="U1" s="5"/>
      <c r="V1" s="6"/>
    </row>
    <row r="2" spans="1:22" x14ac:dyDescent="0.25">
      <c r="A2" s="5">
        <v>1</v>
      </c>
      <c r="B2" s="2">
        <v>2026</v>
      </c>
      <c r="C2" s="1">
        <v>466.68787333333336</v>
      </c>
      <c r="D2" s="1">
        <v>0</v>
      </c>
      <c r="E2" s="1">
        <v>0</v>
      </c>
      <c r="F2" s="3">
        <v>466.68787333333336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x14ac:dyDescent="0.25">
      <c r="A3" s="5">
        <v>2</v>
      </c>
      <c r="B3" s="2">
        <v>2026</v>
      </c>
      <c r="C3" s="1">
        <v>466.68787333333336</v>
      </c>
      <c r="D3" s="1">
        <v>0</v>
      </c>
      <c r="E3" s="1">
        <v>0</v>
      </c>
      <c r="F3" s="3">
        <v>466.68787333333336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</row>
    <row r="4" spans="1:22" x14ac:dyDescent="0.25">
      <c r="A4" s="5">
        <v>3</v>
      </c>
      <c r="B4" s="2">
        <v>2026</v>
      </c>
      <c r="C4" s="1">
        <v>466.68787333333336</v>
      </c>
      <c r="D4" s="1">
        <v>0</v>
      </c>
      <c r="E4" s="1">
        <v>0</v>
      </c>
      <c r="F4" s="3">
        <v>466.68787333333336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1:22" x14ac:dyDescent="0.25">
      <c r="A5" s="5">
        <v>4</v>
      </c>
      <c r="B5" s="2">
        <v>2026</v>
      </c>
      <c r="C5" s="1">
        <v>466.68787333333336</v>
      </c>
      <c r="D5" s="1">
        <v>0</v>
      </c>
      <c r="E5" s="1">
        <v>0</v>
      </c>
      <c r="F5" s="3">
        <v>466.68787333333336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</row>
    <row r="6" spans="1:22" x14ac:dyDescent="0.25">
      <c r="A6" s="5">
        <v>5</v>
      </c>
      <c r="B6" s="2">
        <v>2026</v>
      </c>
      <c r="C6" s="1">
        <v>933.37574666666671</v>
      </c>
      <c r="D6" s="1">
        <v>0</v>
      </c>
      <c r="E6" s="1">
        <v>0</v>
      </c>
      <c r="F6" s="3">
        <v>933.37574666666671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</row>
    <row r="7" spans="1:22" x14ac:dyDescent="0.25">
      <c r="A7" s="5">
        <v>6</v>
      </c>
      <c r="B7" s="2">
        <v>2026</v>
      </c>
      <c r="C7" s="1">
        <v>1866.7514933333334</v>
      </c>
      <c r="D7" s="1">
        <v>0</v>
      </c>
      <c r="E7" s="1">
        <v>0</v>
      </c>
      <c r="F7" s="3">
        <v>1866.7514933333334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</row>
    <row r="8" spans="1:22" x14ac:dyDescent="0.25">
      <c r="A8" s="5">
        <v>7</v>
      </c>
      <c r="B8" s="2">
        <v>2026</v>
      </c>
      <c r="C8" s="1">
        <v>1866.7514933333334</v>
      </c>
      <c r="D8" s="1">
        <v>0</v>
      </c>
      <c r="E8" s="1">
        <v>0</v>
      </c>
      <c r="F8" s="3">
        <v>1866.7514933333334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</row>
    <row r="9" spans="1:22" x14ac:dyDescent="0.25">
      <c r="A9" s="5">
        <v>8</v>
      </c>
      <c r="B9" s="2">
        <v>2026</v>
      </c>
      <c r="C9" s="1">
        <v>1866.7514933333334</v>
      </c>
      <c r="D9" s="1">
        <v>0</v>
      </c>
      <c r="E9" s="1">
        <v>0</v>
      </c>
      <c r="F9" s="3">
        <v>1866.7514933333334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</row>
    <row r="10" spans="1:22" x14ac:dyDescent="0.25">
      <c r="A10" s="5">
        <v>9</v>
      </c>
      <c r="B10" s="2">
        <v>2026</v>
      </c>
      <c r="C10" s="1">
        <v>2800.1272400000003</v>
      </c>
      <c r="D10" s="1">
        <v>0</v>
      </c>
      <c r="E10" s="1">
        <v>0</v>
      </c>
      <c r="F10" s="3">
        <v>2800.1272400000003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</row>
    <row r="11" spans="1:22" x14ac:dyDescent="0.25">
      <c r="A11" s="5">
        <v>10</v>
      </c>
      <c r="B11" s="2">
        <v>2026</v>
      </c>
      <c r="C11" s="1">
        <v>2800.1272400000003</v>
      </c>
      <c r="D11" s="1">
        <v>0</v>
      </c>
      <c r="E11" s="1">
        <v>0</v>
      </c>
      <c r="F11" s="3">
        <v>2800.1272400000003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</row>
    <row r="12" spans="1:22" x14ac:dyDescent="0.25">
      <c r="A12" s="5">
        <v>11</v>
      </c>
      <c r="B12" s="2">
        <v>2026</v>
      </c>
      <c r="C12" s="1">
        <v>2800.1272400000003</v>
      </c>
      <c r="D12" s="1">
        <v>0</v>
      </c>
      <c r="E12" s="1">
        <v>0</v>
      </c>
      <c r="F12" s="3">
        <v>2800.1272400000003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</row>
    <row r="13" spans="1:22" x14ac:dyDescent="0.25">
      <c r="A13" s="5">
        <v>12</v>
      </c>
      <c r="B13" s="2">
        <v>2026</v>
      </c>
      <c r="C13" s="1">
        <v>2800.1272400000003</v>
      </c>
      <c r="D13" s="1">
        <v>208.12054333333336</v>
      </c>
      <c r="E13" s="1">
        <v>0</v>
      </c>
      <c r="F13" s="3">
        <v>3008.2477833333337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</row>
    <row r="14" spans="1:22" x14ac:dyDescent="0.25">
      <c r="A14" s="5">
        <v>13</v>
      </c>
      <c r="B14" s="2">
        <v>2027</v>
      </c>
      <c r="C14" s="1">
        <v>2800.1272400000003</v>
      </c>
      <c r="D14" s="1">
        <v>208.12054333333336</v>
      </c>
      <c r="E14" s="1">
        <v>0</v>
      </c>
      <c r="F14" s="3">
        <v>3008.2477833333337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</row>
    <row r="15" spans="1:22" x14ac:dyDescent="0.25">
      <c r="A15" s="5">
        <v>14</v>
      </c>
      <c r="B15" s="2">
        <v>2027</v>
      </c>
      <c r="C15" s="1">
        <v>4106.8532853333336</v>
      </c>
      <c r="D15" s="1">
        <v>208.12054333333336</v>
      </c>
      <c r="E15" s="1">
        <v>0</v>
      </c>
      <c r="F15" s="3">
        <v>4314.973828666667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</row>
    <row r="16" spans="1:22" x14ac:dyDescent="0.25">
      <c r="A16" s="5">
        <v>15</v>
      </c>
      <c r="B16" s="2">
        <v>2027</v>
      </c>
      <c r="C16" s="1">
        <v>4106.8532853333336</v>
      </c>
      <c r="D16" s="1">
        <v>208.12054333333336</v>
      </c>
      <c r="E16" s="1">
        <v>0</v>
      </c>
      <c r="F16" s="3">
        <v>4314.973828666667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</row>
    <row r="17" spans="1:22" x14ac:dyDescent="0.25">
      <c r="A17" s="5">
        <v>16</v>
      </c>
      <c r="B17" s="2">
        <v>2027</v>
      </c>
      <c r="C17" s="1">
        <v>4106.8532853333336</v>
      </c>
      <c r="D17" s="1">
        <v>208.12054333333336</v>
      </c>
      <c r="E17" s="1">
        <v>0</v>
      </c>
      <c r="F17" s="3">
        <v>4314.973828666667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</row>
    <row r="18" spans="1:22" x14ac:dyDescent="0.25">
      <c r="A18" s="5">
        <v>17</v>
      </c>
      <c r="B18" s="2">
        <v>2027</v>
      </c>
      <c r="C18" s="1">
        <v>4106.8532853333336</v>
      </c>
      <c r="D18" s="1">
        <v>416.24108666666672</v>
      </c>
      <c r="E18" s="1">
        <v>0</v>
      </c>
      <c r="F18" s="3">
        <v>4523.0943720000005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</row>
    <row r="19" spans="1:22" x14ac:dyDescent="0.25">
      <c r="A19" s="5">
        <v>18</v>
      </c>
      <c r="B19" s="2">
        <v>2027</v>
      </c>
      <c r="C19" s="1">
        <v>4106.8532853333336</v>
      </c>
      <c r="D19" s="1">
        <v>416.24108666666672</v>
      </c>
      <c r="E19" s="1">
        <v>0</v>
      </c>
      <c r="F19" s="3">
        <v>4523.0943720000005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</row>
    <row r="20" spans="1:22" x14ac:dyDescent="0.25">
      <c r="A20" s="5">
        <v>19</v>
      </c>
      <c r="B20" s="2">
        <v>2027</v>
      </c>
      <c r="C20" s="1">
        <v>4106.8532853333336</v>
      </c>
      <c r="D20" s="1">
        <v>416.24108666666672</v>
      </c>
      <c r="E20" s="1">
        <v>0</v>
      </c>
      <c r="F20" s="3">
        <v>4523.0943720000005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</row>
    <row r="21" spans="1:22" x14ac:dyDescent="0.25">
      <c r="A21" s="5">
        <v>20</v>
      </c>
      <c r="B21" s="2">
        <v>2027</v>
      </c>
      <c r="C21" s="1">
        <v>4106.8532853333336</v>
      </c>
      <c r="D21" s="1">
        <v>416.24108666666672</v>
      </c>
      <c r="E21" s="1">
        <v>0</v>
      </c>
      <c r="F21" s="3">
        <v>4523.0943720000005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</row>
    <row r="22" spans="1:22" x14ac:dyDescent="0.25">
      <c r="A22" s="5">
        <v>21</v>
      </c>
      <c r="B22" s="2">
        <v>2027</v>
      </c>
      <c r="C22" s="1">
        <v>4106.8532853333336</v>
      </c>
      <c r="D22" s="1">
        <v>416.24108666666672</v>
      </c>
      <c r="E22" s="1">
        <v>0</v>
      </c>
      <c r="F22" s="3">
        <v>4523.0943720000005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</row>
    <row r="23" spans="1:22" x14ac:dyDescent="0.25">
      <c r="A23" s="5">
        <v>22</v>
      </c>
      <c r="B23" s="2">
        <v>2027</v>
      </c>
      <c r="C23" s="1">
        <v>4106.8532853333336</v>
      </c>
      <c r="D23" s="1">
        <v>416.24108666666672</v>
      </c>
      <c r="E23" s="1">
        <v>0</v>
      </c>
      <c r="F23" s="3">
        <v>4523.0943720000005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</row>
    <row r="24" spans="1:22" x14ac:dyDescent="0.25">
      <c r="A24" s="5">
        <v>23</v>
      </c>
      <c r="B24" s="2">
        <v>2027</v>
      </c>
      <c r="C24" s="1">
        <v>4106.8532853333336</v>
      </c>
      <c r="D24" s="1">
        <v>832.48217333333344</v>
      </c>
      <c r="E24" s="1">
        <v>261.55921000000001</v>
      </c>
      <c r="F24" s="3">
        <v>5200.8946686666677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</row>
    <row r="25" spans="1:22" x14ac:dyDescent="0.25">
      <c r="A25" s="5">
        <v>24</v>
      </c>
      <c r="B25" s="2">
        <v>2027</v>
      </c>
      <c r="C25" s="1">
        <v>4106.8532853333336</v>
      </c>
      <c r="D25" s="1">
        <v>832.48217333333344</v>
      </c>
      <c r="E25" s="1">
        <v>261.55921000000001</v>
      </c>
      <c r="F25" s="3">
        <v>5200.8946686666677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</row>
    <row r="26" spans="1:22" x14ac:dyDescent="0.25">
      <c r="A26" s="5">
        <v>25</v>
      </c>
      <c r="B26" s="2">
        <v>2028</v>
      </c>
      <c r="C26" s="1">
        <v>4106.8532853333336</v>
      </c>
      <c r="D26" s="1">
        <v>832.48217333333344</v>
      </c>
      <c r="E26" s="1">
        <v>261.55921000000001</v>
      </c>
      <c r="F26" s="3">
        <v>5200.8946686666677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</row>
    <row r="27" spans="1:22" x14ac:dyDescent="0.25">
      <c r="A27" s="5">
        <v>26</v>
      </c>
      <c r="B27" s="2">
        <v>2028</v>
      </c>
      <c r="C27" s="1">
        <v>4106.8532853333336</v>
      </c>
      <c r="D27" s="1">
        <v>1040.6027166666668</v>
      </c>
      <c r="E27" s="1">
        <v>261.55921000000001</v>
      </c>
      <c r="F27" s="3">
        <v>5409.0152120000012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</row>
    <row r="28" spans="1:22" x14ac:dyDescent="0.25">
      <c r="A28" s="5">
        <v>27</v>
      </c>
      <c r="B28" s="2">
        <v>2028</v>
      </c>
      <c r="C28" s="1">
        <v>4106.8532853333336</v>
      </c>
      <c r="D28" s="1">
        <v>1040.6027166666668</v>
      </c>
      <c r="E28" s="1">
        <v>523.11842000000001</v>
      </c>
      <c r="F28" s="3">
        <v>5670.5744220000006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</row>
    <row r="29" spans="1:22" x14ac:dyDescent="0.25">
      <c r="A29" s="5">
        <v>28</v>
      </c>
      <c r="B29" s="2">
        <v>2028</v>
      </c>
      <c r="C29" s="1">
        <v>4106.8532853333336</v>
      </c>
      <c r="D29" s="1">
        <v>1040.6027166666668</v>
      </c>
      <c r="E29" s="1">
        <v>523.11842000000001</v>
      </c>
      <c r="F29" s="3">
        <v>5670.5744220000006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</row>
    <row r="30" spans="1:22" x14ac:dyDescent="0.25">
      <c r="A30" s="5">
        <v>29</v>
      </c>
      <c r="B30" s="2">
        <v>2028</v>
      </c>
      <c r="C30" s="1">
        <v>4480.2035840000008</v>
      </c>
      <c r="D30" s="1">
        <v>1040.6027166666668</v>
      </c>
      <c r="E30" s="1">
        <v>836.98947199999998</v>
      </c>
      <c r="F30" s="3">
        <v>6357.7957726666673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</row>
    <row r="31" spans="1:22" x14ac:dyDescent="0.25">
      <c r="A31" s="5">
        <v>30</v>
      </c>
      <c r="B31" s="2">
        <v>2028</v>
      </c>
      <c r="C31" s="1">
        <v>4666.8787333333339</v>
      </c>
      <c r="D31" s="1">
        <v>1040.6027166666668</v>
      </c>
      <c r="E31" s="1">
        <v>1046.23684</v>
      </c>
      <c r="F31" s="3">
        <v>6753.7182900000007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</row>
    <row r="32" spans="1:22" x14ac:dyDescent="0.25">
      <c r="A32" s="5">
        <v>31</v>
      </c>
      <c r="B32" s="2">
        <v>2028</v>
      </c>
      <c r="C32" s="1">
        <v>4666.8787333333339</v>
      </c>
      <c r="D32" s="1">
        <v>1040.6027166666668</v>
      </c>
      <c r="E32" s="1">
        <v>1046.23684</v>
      </c>
      <c r="F32" s="3">
        <v>6753.7182900000007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</row>
    <row r="33" spans="1:22" x14ac:dyDescent="0.25">
      <c r="A33" s="5">
        <v>32</v>
      </c>
      <c r="B33" s="2">
        <v>2028</v>
      </c>
      <c r="C33" s="1">
        <v>4666.8787333333339</v>
      </c>
      <c r="D33" s="1">
        <v>1040.6027166666668</v>
      </c>
      <c r="E33" s="1">
        <v>1255.4842080000001</v>
      </c>
      <c r="F33" s="3">
        <v>6962.965658000001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</row>
    <row r="34" spans="1:22" x14ac:dyDescent="0.25">
      <c r="A34" s="5">
        <v>33</v>
      </c>
      <c r="B34" s="2">
        <v>2028</v>
      </c>
      <c r="C34" s="1">
        <v>4666.8787333333339</v>
      </c>
      <c r="D34" s="1">
        <v>1040.6027166666668</v>
      </c>
      <c r="E34" s="1">
        <v>1255.4842080000001</v>
      </c>
      <c r="F34" s="3">
        <v>6962.965658000001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</row>
    <row r="35" spans="1:22" x14ac:dyDescent="0.25">
      <c r="A35" s="5">
        <v>34</v>
      </c>
      <c r="B35" s="2">
        <v>2028</v>
      </c>
      <c r="C35" s="1">
        <v>4666.8787333333339</v>
      </c>
      <c r="D35" s="1">
        <v>1040.6027166666668</v>
      </c>
      <c r="E35" s="1">
        <v>1255.4842080000001</v>
      </c>
      <c r="F35" s="3">
        <v>6962.965658000001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</row>
    <row r="36" spans="1:22" x14ac:dyDescent="0.25">
      <c r="A36" s="5">
        <v>35</v>
      </c>
      <c r="B36" s="2">
        <v>2028</v>
      </c>
      <c r="C36" s="1">
        <v>4666.8787333333339</v>
      </c>
      <c r="D36" s="1">
        <v>1248.72326</v>
      </c>
      <c r="E36" s="1">
        <v>1255.4842080000001</v>
      </c>
      <c r="F36" s="3">
        <v>7171.0862013333335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</row>
    <row r="37" spans="1:22" x14ac:dyDescent="0.25">
      <c r="A37" s="5">
        <v>36</v>
      </c>
      <c r="B37" s="2">
        <v>2028</v>
      </c>
      <c r="C37" s="1">
        <v>4666.8787333333339</v>
      </c>
      <c r="D37" s="1">
        <v>1248.72326</v>
      </c>
      <c r="E37" s="1">
        <v>1255.4842080000001</v>
      </c>
      <c r="F37" s="3">
        <v>7171.0862013333335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</row>
    <row r="38" spans="1:22" x14ac:dyDescent="0.25">
      <c r="A38" s="5">
        <v>37</v>
      </c>
      <c r="B38" s="2">
        <v>2029</v>
      </c>
      <c r="C38" s="1">
        <v>4666.8787333333339</v>
      </c>
      <c r="D38" s="1">
        <v>1456.8438033333334</v>
      </c>
      <c r="E38" s="1">
        <v>1255.4842080000001</v>
      </c>
      <c r="F38" s="3">
        <v>7379.206744666667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</row>
    <row r="39" spans="1:22" x14ac:dyDescent="0.25">
      <c r="A39" s="5">
        <v>38</v>
      </c>
      <c r="B39" s="2">
        <v>2029</v>
      </c>
      <c r="C39" s="1">
        <v>4666.8787333333339</v>
      </c>
      <c r="D39" s="1">
        <v>1456.8438033333334</v>
      </c>
      <c r="E39" s="1">
        <v>1569.35526</v>
      </c>
      <c r="F39" s="3">
        <v>7693.0777966666674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</row>
    <row r="40" spans="1:22" x14ac:dyDescent="0.25">
      <c r="A40" s="5">
        <v>39</v>
      </c>
      <c r="B40" s="2">
        <v>2029</v>
      </c>
      <c r="C40" s="1">
        <v>4666.8787333333339</v>
      </c>
      <c r="D40" s="1">
        <v>1456.8438033333334</v>
      </c>
      <c r="E40" s="1">
        <v>1569.35526</v>
      </c>
      <c r="F40" s="3">
        <v>7693.0777966666674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</row>
    <row r="41" spans="1:22" x14ac:dyDescent="0.25">
      <c r="A41" s="5">
        <v>40</v>
      </c>
      <c r="B41" s="2">
        <v>2029</v>
      </c>
      <c r="C41" s="1">
        <v>4666.8787333333339</v>
      </c>
      <c r="D41" s="1">
        <v>1456.8438033333334</v>
      </c>
      <c r="E41" s="1">
        <v>1569.35526</v>
      </c>
      <c r="F41" s="3">
        <v>7693.0777966666674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</row>
    <row r="42" spans="1:22" x14ac:dyDescent="0.25">
      <c r="A42" s="5">
        <v>41</v>
      </c>
      <c r="B42" s="2">
        <v>2029</v>
      </c>
      <c r="C42" s="1">
        <v>4666.8787333333339</v>
      </c>
      <c r="D42" s="1">
        <v>1456.8438033333334</v>
      </c>
      <c r="E42" s="1">
        <v>2092.4736800000001</v>
      </c>
      <c r="F42" s="3">
        <v>8216.1962166666672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</row>
    <row r="43" spans="1:22" x14ac:dyDescent="0.25">
      <c r="A43" s="5">
        <v>42</v>
      </c>
      <c r="B43" s="2">
        <v>2029</v>
      </c>
      <c r="C43" s="1">
        <v>4666.8787333333339</v>
      </c>
      <c r="D43" s="1">
        <v>1456.8438033333334</v>
      </c>
      <c r="E43" s="1">
        <v>2092.4736800000001</v>
      </c>
      <c r="F43" s="3">
        <v>8216.1962166666672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</row>
    <row r="44" spans="1:22" x14ac:dyDescent="0.25">
      <c r="A44" s="5">
        <v>43</v>
      </c>
      <c r="B44" s="2">
        <v>2029</v>
      </c>
      <c r="C44" s="1">
        <v>4666.8787333333339</v>
      </c>
      <c r="D44" s="1">
        <v>1456.8438033333334</v>
      </c>
      <c r="E44" s="1">
        <v>2092.4736800000001</v>
      </c>
      <c r="F44" s="3">
        <v>8216.1962166666672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</row>
    <row r="45" spans="1:22" x14ac:dyDescent="0.25">
      <c r="A45" s="5">
        <v>44</v>
      </c>
      <c r="B45" s="2">
        <v>2029</v>
      </c>
      <c r="C45" s="1">
        <v>4106.8532853333336</v>
      </c>
      <c r="D45" s="1">
        <v>1456.8438033333334</v>
      </c>
      <c r="E45" s="1">
        <v>2092.4736800000001</v>
      </c>
      <c r="F45" s="3">
        <v>7656.1707686666668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</row>
    <row r="46" spans="1:22" x14ac:dyDescent="0.25">
      <c r="A46" s="5">
        <v>45</v>
      </c>
      <c r="B46" s="2">
        <v>2029</v>
      </c>
      <c r="C46" s="1">
        <v>4106.8532853333336</v>
      </c>
      <c r="D46" s="1">
        <v>1456.8438033333334</v>
      </c>
      <c r="E46" s="1">
        <v>2615.5921000000003</v>
      </c>
      <c r="F46" s="3">
        <v>8179.2891886666675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</row>
    <row r="47" spans="1:22" x14ac:dyDescent="0.25">
      <c r="A47" s="5">
        <v>46</v>
      </c>
      <c r="B47" s="2">
        <v>2029</v>
      </c>
      <c r="C47" s="1">
        <v>4106.8532853333336</v>
      </c>
      <c r="D47" s="1">
        <v>1456.8438033333334</v>
      </c>
      <c r="E47" s="1">
        <v>2615.5921000000003</v>
      </c>
      <c r="F47" s="3">
        <v>8179.2891886666675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</row>
    <row r="48" spans="1:22" x14ac:dyDescent="0.25">
      <c r="A48" s="5">
        <v>47</v>
      </c>
      <c r="B48" s="2">
        <v>2029</v>
      </c>
      <c r="C48" s="1">
        <v>3733.5029866666669</v>
      </c>
      <c r="D48" s="1">
        <v>1456.8438033333334</v>
      </c>
      <c r="E48" s="1">
        <v>2615.5921000000003</v>
      </c>
      <c r="F48" s="3">
        <v>7805.9388900000013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</row>
    <row r="49" spans="1:22" x14ac:dyDescent="0.25">
      <c r="A49" s="5">
        <v>48</v>
      </c>
      <c r="B49" s="2">
        <v>2029</v>
      </c>
      <c r="C49" s="1">
        <v>2800.1272400000003</v>
      </c>
      <c r="D49" s="1">
        <v>1290.3473686666666</v>
      </c>
      <c r="E49" s="1">
        <v>2615.5921000000003</v>
      </c>
      <c r="F49" s="3">
        <v>6706.0667086666672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</row>
    <row r="50" spans="1:22" x14ac:dyDescent="0.25">
      <c r="A50" s="5">
        <v>49</v>
      </c>
      <c r="B50" s="2">
        <v>2030</v>
      </c>
      <c r="C50" s="1">
        <v>2800.1272400000003</v>
      </c>
      <c r="D50" s="1">
        <v>1290.3473686666666</v>
      </c>
      <c r="E50" s="1">
        <v>2615.5921000000003</v>
      </c>
      <c r="F50" s="3">
        <v>6706.0667086666672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</row>
    <row r="51" spans="1:22" x14ac:dyDescent="0.25">
      <c r="A51" s="5">
        <v>50</v>
      </c>
      <c r="B51" s="2">
        <v>2030</v>
      </c>
      <c r="C51" s="1">
        <v>2800.1272400000003</v>
      </c>
      <c r="D51" s="1">
        <v>1290.3473686666666</v>
      </c>
      <c r="E51" s="1">
        <v>2615.5921000000003</v>
      </c>
      <c r="F51" s="3">
        <v>6706.0667086666672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</row>
    <row r="52" spans="1:22" x14ac:dyDescent="0.25">
      <c r="A52" s="5">
        <v>51</v>
      </c>
      <c r="B52" s="2">
        <v>2030</v>
      </c>
      <c r="C52" s="1">
        <v>2800.1272400000003</v>
      </c>
      <c r="D52" s="1">
        <v>1040.6027166666668</v>
      </c>
      <c r="E52" s="1">
        <v>2615.5921000000003</v>
      </c>
      <c r="F52" s="3">
        <v>6456.3220566666678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</row>
    <row r="53" spans="1:22" x14ac:dyDescent="0.25">
      <c r="A53" s="5">
        <v>52</v>
      </c>
      <c r="B53" s="2">
        <v>2030</v>
      </c>
      <c r="C53" s="1">
        <v>1866.7514933333334</v>
      </c>
      <c r="D53" s="1">
        <v>915.73039066666672</v>
      </c>
      <c r="E53" s="1">
        <v>2092.4736800000001</v>
      </c>
      <c r="F53" s="3">
        <v>4874.9555639999999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</row>
    <row r="54" spans="1:22" x14ac:dyDescent="0.25">
      <c r="A54" s="5">
        <v>53</v>
      </c>
      <c r="B54" s="2">
        <v>2030</v>
      </c>
      <c r="C54" s="1">
        <v>1866.7514933333334</v>
      </c>
      <c r="D54" s="1">
        <v>624.36162999999999</v>
      </c>
      <c r="E54" s="1">
        <v>2092.4736800000001</v>
      </c>
      <c r="F54" s="3">
        <v>4583.5868033333336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</row>
    <row r="55" spans="1:22" x14ac:dyDescent="0.25">
      <c r="A55" s="5">
        <v>54</v>
      </c>
      <c r="B55" s="2">
        <v>2030</v>
      </c>
      <c r="C55" s="1">
        <v>1866.7514933333334</v>
      </c>
      <c r="D55" s="1">
        <v>624.36162999999999</v>
      </c>
      <c r="E55" s="1">
        <v>2092.4736800000001</v>
      </c>
      <c r="F55" s="3">
        <v>4583.5868033333336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</row>
    <row r="56" spans="1:22" x14ac:dyDescent="0.25">
      <c r="A56" s="5">
        <v>55</v>
      </c>
      <c r="B56" s="2">
        <v>2030</v>
      </c>
      <c r="C56" s="1">
        <f t="shared" ref="C56:C66" ca="1" si="0">C55/1.2</f>
        <v>1555.6262444444446</v>
      </c>
      <c r="D56" s="1">
        <v>624.36162999999999</v>
      </c>
      <c r="E56" s="1">
        <v>2092.4736800000001</v>
      </c>
      <c r="F56" s="3">
        <v>2716.8353099999999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</row>
    <row r="57" spans="1:22" x14ac:dyDescent="0.25">
      <c r="A57" s="5">
        <v>56</v>
      </c>
      <c r="B57" s="2">
        <v>2030</v>
      </c>
      <c r="C57" s="1">
        <f t="shared" ca="1" si="0"/>
        <v>1296.3552037037039</v>
      </c>
      <c r="D57" s="1">
        <v>624.36162999999999</v>
      </c>
      <c r="E57" s="1">
        <f t="shared" ref="E57:E62" ca="1" si="1">E56/1.1</f>
        <v>1902.2487999999998</v>
      </c>
      <c r="F57" s="3">
        <f t="shared" ref="F57:F66" ca="1" si="2">SUM(C57:E57)</f>
        <v>3822.9656337037036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</row>
    <row r="58" spans="1:22" x14ac:dyDescent="0.25">
      <c r="A58" s="5">
        <v>57</v>
      </c>
      <c r="B58" s="2">
        <v>2030</v>
      </c>
      <c r="C58" s="1">
        <f t="shared" ca="1" si="0"/>
        <v>1080.2960030864199</v>
      </c>
      <c r="D58" s="1">
        <v>624.36162999999999</v>
      </c>
      <c r="E58" s="1">
        <f t="shared" ca="1" si="1"/>
        <v>1729.3170909090907</v>
      </c>
      <c r="F58" s="3">
        <f t="shared" ca="1" si="2"/>
        <v>3433.9747239955104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</row>
    <row r="59" spans="1:22" x14ac:dyDescent="0.25">
      <c r="A59" s="5">
        <v>58</v>
      </c>
      <c r="B59" s="2">
        <v>2030</v>
      </c>
      <c r="C59" s="1">
        <f t="shared" ca="1" si="0"/>
        <v>900.24666923868324</v>
      </c>
      <c r="D59" s="1">
        <v>624.36162999999999</v>
      </c>
      <c r="E59" s="1">
        <f t="shared" ca="1" si="1"/>
        <v>1572.1064462809913</v>
      </c>
      <c r="F59" s="3">
        <f t="shared" ca="1" si="2"/>
        <v>3096.7147455196746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</row>
    <row r="60" spans="1:22" x14ac:dyDescent="0.25">
      <c r="A60" s="5">
        <v>59</v>
      </c>
      <c r="B60" s="2">
        <v>2030</v>
      </c>
      <c r="C60" s="1">
        <f t="shared" ca="1" si="0"/>
        <v>750.20555769890268</v>
      </c>
      <c r="D60" s="1">
        <f t="shared" ref="D60:D66" ca="1" si="3">D59/1.2</f>
        <v>520.30135833333338</v>
      </c>
      <c r="E60" s="1">
        <f t="shared" ca="1" si="1"/>
        <v>1429.1876784372648</v>
      </c>
      <c r="F60" s="3">
        <f t="shared" ca="1" si="2"/>
        <v>2699.6945944695008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</row>
    <row r="61" spans="1:22" x14ac:dyDescent="0.25">
      <c r="A61" s="5">
        <v>60</v>
      </c>
      <c r="B61" s="2">
        <v>2030</v>
      </c>
      <c r="C61" s="1">
        <f t="shared" ca="1" si="0"/>
        <v>625.17129808241896</v>
      </c>
      <c r="D61" s="1">
        <f t="shared" ca="1" si="3"/>
        <v>433.58446527777784</v>
      </c>
      <c r="E61" s="1">
        <f t="shared" ca="1" si="1"/>
        <v>1299.2615258520589</v>
      </c>
      <c r="F61" s="3">
        <f t="shared" ca="1" si="2"/>
        <v>2358.0172892122555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</row>
    <row r="62" spans="1:22" x14ac:dyDescent="0.25">
      <c r="A62" s="5">
        <v>61</v>
      </c>
      <c r="B62" s="2">
        <v>2031</v>
      </c>
      <c r="C62" s="1">
        <f t="shared" ca="1" si="0"/>
        <v>520.97608173534911</v>
      </c>
      <c r="D62" s="1">
        <f t="shared" ca="1" si="3"/>
        <v>361.32038773148156</v>
      </c>
      <c r="E62" s="1">
        <f t="shared" ca="1" si="1"/>
        <v>1181.1468416836897</v>
      </c>
      <c r="F62" s="3">
        <f t="shared" ca="1" si="2"/>
        <v>2063.4433111505205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</row>
    <row r="63" spans="1:22" x14ac:dyDescent="0.25">
      <c r="A63" s="5">
        <v>62</v>
      </c>
      <c r="B63" s="2">
        <v>2031</v>
      </c>
      <c r="C63" s="1">
        <f t="shared" ca="1" si="0"/>
        <v>434.14673477945763</v>
      </c>
      <c r="D63" s="1">
        <f t="shared" ca="1" si="3"/>
        <v>301.10032310956797</v>
      </c>
      <c r="E63" s="1">
        <v>523.11842000000001</v>
      </c>
      <c r="F63" s="3">
        <f t="shared" ca="1" si="2"/>
        <v>1258.3654778890257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</row>
    <row r="64" spans="1:22" x14ac:dyDescent="0.25">
      <c r="A64" s="5">
        <v>63</v>
      </c>
      <c r="B64" s="2">
        <v>2031</v>
      </c>
      <c r="C64" s="1">
        <f t="shared" ca="1" si="0"/>
        <v>361.78894564954805</v>
      </c>
      <c r="D64" s="1">
        <f t="shared" ca="1" si="3"/>
        <v>250.91693592463997</v>
      </c>
      <c r="E64" s="1">
        <v>523.11842000000001</v>
      </c>
      <c r="F64" s="3">
        <f t="shared" ca="1" si="2"/>
        <v>1135.824301574188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</row>
    <row r="65" spans="1:22" x14ac:dyDescent="0.25">
      <c r="A65" s="5">
        <v>64</v>
      </c>
      <c r="B65" s="2">
        <v>2031</v>
      </c>
      <c r="C65" s="1">
        <f t="shared" ca="1" si="0"/>
        <v>301.49078804129005</v>
      </c>
      <c r="D65" s="1">
        <f t="shared" ca="1" si="3"/>
        <v>209.09744660386664</v>
      </c>
      <c r="E65" s="1">
        <v>523.11842000000001</v>
      </c>
      <c r="F65" s="3">
        <f t="shared" ca="1" si="2"/>
        <v>1033.7066546451567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</row>
    <row r="66" spans="1:22" x14ac:dyDescent="0.25">
      <c r="A66" s="5">
        <v>65</v>
      </c>
      <c r="B66" s="2">
        <v>2031</v>
      </c>
      <c r="C66" s="1">
        <f t="shared" ca="1" si="0"/>
        <v>251.2423233677417</v>
      </c>
      <c r="D66" s="1">
        <f t="shared" ca="1" si="3"/>
        <v>174.24787216988886</v>
      </c>
      <c r="E66" s="1">
        <v>523.11842000000001</v>
      </c>
      <c r="F66" s="3">
        <f t="shared" ca="1" si="2"/>
        <v>948.60861553763061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</row>
    <row r="67" spans="1:22" x14ac:dyDescent="0.25">
      <c r="A67" s="5">
        <v>66</v>
      </c>
      <c r="B67" s="2">
        <v>2031</v>
      </c>
      <c r="C67" s="1">
        <v>0</v>
      </c>
      <c r="D67" s="1">
        <v>0</v>
      </c>
      <c r="E67" s="1">
        <v>0</v>
      </c>
      <c r="F67" s="3">
        <v>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</row>
    <row r="68" spans="1:22" x14ac:dyDescent="0.25">
      <c r="A68" s="5">
        <v>67</v>
      </c>
      <c r="B68" s="2">
        <v>2031</v>
      </c>
      <c r="C68" s="1">
        <v>0</v>
      </c>
      <c r="D68" s="1">
        <v>0</v>
      </c>
      <c r="E68" s="1">
        <v>0</v>
      </c>
      <c r="F68" s="3">
        <v>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</row>
    <row r="69" spans="1:22" x14ac:dyDescent="0.25">
      <c r="A69" s="5">
        <v>68</v>
      </c>
      <c r="B69" s="2">
        <v>2031</v>
      </c>
      <c r="C69" s="1">
        <v>0</v>
      </c>
      <c r="D69" s="1">
        <v>0</v>
      </c>
      <c r="E69" s="1">
        <v>0</v>
      </c>
      <c r="F69" s="3">
        <v>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</row>
    <row r="70" spans="1:22" x14ac:dyDescent="0.25">
      <c r="A70" s="5">
        <v>69</v>
      </c>
      <c r="B70" s="2">
        <v>2031</v>
      </c>
      <c r="C70" s="1">
        <v>0</v>
      </c>
      <c r="D70" s="1">
        <v>0</v>
      </c>
      <c r="E70" s="1">
        <v>0</v>
      </c>
      <c r="F70" s="3">
        <v>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6"/>
    </row>
    <row r="71" spans="1:22" x14ac:dyDescent="0.25">
      <c r="A71" s="5">
        <v>70</v>
      </c>
      <c r="B71" s="2">
        <v>2031</v>
      </c>
      <c r="C71" s="1">
        <v>0</v>
      </c>
      <c r="D71" s="1">
        <v>0</v>
      </c>
      <c r="E71" s="1">
        <v>0</v>
      </c>
      <c r="F71" s="3">
        <v>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6"/>
    </row>
    <row r="72" spans="1:22" x14ac:dyDescent="0.25">
      <c r="A72" s="5">
        <v>71</v>
      </c>
      <c r="B72" s="2">
        <v>2031</v>
      </c>
      <c r="C72" s="1">
        <v>0</v>
      </c>
      <c r="D72" s="1">
        <v>0</v>
      </c>
      <c r="E72" s="1">
        <v>0</v>
      </c>
      <c r="F72" s="3">
        <v>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6"/>
    </row>
    <row r="73" spans="1:22" x14ac:dyDescent="0.25">
      <c r="A73" s="5">
        <v>72</v>
      </c>
      <c r="B73" s="2">
        <v>2031</v>
      </c>
      <c r="C73" s="1">
        <v>0</v>
      </c>
      <c r="D73" s="1">
        <v>0</v>
      </c>
      <c r="E73" s="1">
        <v>0</v>
      </c>
      <c r="F73" s="3">
        <v>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6"/>
    </row>
    <row r="74" spans="1:22" x14ac:dyDescent="0.25">
      <c r="A74" s="5">
        <v>73</v>
      </c>
      <c r="B74" s="2">
        <v>2032</v>
      </c>
      <c r="C74" s="1">
        <v>0</v>
      </c>
      <c r="D74" s="1">
        <v>0</v>
      </c>
      <c r="E74" s="1">
        <v>0</v>
      </c>
      <c r="F74" s="3">
        <v>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6"/>
    </row>
    <row r="75" spans="1:22" x14ac:dyDescent="0.25">
      <c r="A75" s="5">
        <v>74</v>
      </c>
      <c r="B75" s="2">
        <v>2032</v>
      </c>
      <c r="C75" s="1">
        <v>0</v>
      </c>
      <c r="D75" s="1">
        <v>0</v>
      </c>
      <c r="E75" s="1">
        <v>0</v>
      </c>
      <c r="F75" s="3">
        <v>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6"/>
    </row>
    <row r="76" spans="1:22" x14ac:dyDescent="0.25">
      <c r="A76" s="5">
        <v>75</v>
      </c>
      <c r="B76" s="2">
        <v>2032</v>
      </c>
      <c r="C76" s="1">
        <v>0</v>
      </c>
      <c r="D76" s="1">
        <v>0</v>
      </c>
      <c r="E76" s="1">
        <v>0</v>
      </c>
      <c r="F76" s="3">
        <v>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6"/>
    </row>
    <row r="77" spans="1:22" x14ac:dyDescent="0.25">
      <c r="A77" s="5">
        <v>76</v>
      </c>
      <c r="B77" s="2">
        <v>2032</v>
      </c>
      <c r="C77" s="1">
        <v>0</v>
      </c>
      <c r="D77" s="1">
        <v>0</v>
      </c>
      <c r="E77" s="1">
        <v>0</v>
      </c>
      <c r="F77" s="3">
        <v>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6"/>
    </row>
    <row r="78" spans="1:22" x14ac:dyDescent="0.25">
      <c r="A78" s="5">
        <v>77</v>
      </c>
      <c r="B78" s="2">
        <v>2032</v>
      </c>
      <c r="C78" s="1">
        <v>0</v>
      </c>
      <c r="D78" s="1">
        <v>0</v>
      </c>
      <c r="E78" s="1">
        <v>0</v>
      </c>
      <c r="F78" s="3">
        <v>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6"/>
    </row>
    <row r="79" spans="1:22" x14ac:dyDescent="0.25">
      <c r="A79" s="5">
        <v>78</v>
      </c>
      <c r="B79" s="2">
        <v>2032</v>
      </c>
      <c r="C79" s="1">
        <v>0</v>
      </c>
      <c r="D79" s="1">
        <v>0</v>
      </c>
      <c r="E79" s="1">
        <v>0</v>
      </c>
      <c r="F79" s="3">
        <v>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6"/>
    </row>
    <row r="80" spans="1:22" x14ac:dyDescent="0.25">
      <c r="A80" s="5">
        <v>79</v>
      </c>
      <c r="B80" s="2">
        <v>2032</v>
      </c>
      <c r="C80" s="1">
        <v>0</v>
      </c>
      <c r="D80" s="1">
        <v>0</v>
      </c>
      <c r="E80" s="1">
        <v>0</v>
      </c>
      <c r="F80" s="3">
        <v>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6"/>
    </row>
    <row r="81" spans="1:22" x14ac:dyDescent="0.25">
      <c r="A81" s="5">
        <v>80</v>
      </c>
      <c r="B81" s="2">
        <v>2032</v>
      </c>
      <c r="C81" s="1">
        <v>0</v>
      </c>
      <c r="D81" s="1">
        <v>0</v>
      </c>
      <c r="E81" s="1">
        <v>0</v>
      </c>
      <c r="F81" s="3">
        <v>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6"/>
    </row>
    <row r="82" spans="1:22" x14ac:dyDescent="0.25">
      <c r="A82" s="5">
        <v>81</v>
      </c>
      <c r="B82" s="2">
        <v>2032</v>
      </c>
      <c r="C82" s="1">
        <v>0</v>
      </c>
      <c r="D82" s="1">
        <v>0</v>
      </c>
      <c r="E82" s="1">
        <v>0</v>
      </c>
      <c r="F82" s="3">
        <v>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6"/>
    </row>
    <row r="83" spans="1:22" x14ac:dyDescent="0.25">
      <c r="A83" s="5">
        <v>82</v>
      </c>
      <c r="B83" s="2">
        <v>2032</v>
      </c>
      <c r="C83" s="1">
        <v>0</v>
      </c>
      <c r="D83" s="1">
        <v>0</v>
      </c>
      <c r="E83" s="1">
        <v>0</v>
      </c>
      <c r="F83" s="3">
        <v>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6"/>
    </row>
    <row r="84" spans="1:22" x14ac:dyDescent="0.25">
      <c r="A84" s="5">
        <v>83</v>
      </c>
      <c r="B84" s="2">
        <v>2032</v>
      </c>
      <c r="C84" s="1">
        <v>0</v>
      </c>
      <c r="D84" s="1">
        <v>0</v>
      </c>
      <c r="E84" s="1">
        <v>0</v>
      </c>
      <c r="F84" s="3">
        <v>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6"/>
    </row>
    <row r="85" spans="1:22" x14ac:dyDescent="0.25">
      <c r="A85" s="5">
        <v>84</v>
      </c>
      <c r="B85" s="2">
        <v>2032</v>
      </c>
      <c r="C85" s="1">
        <v>0</v>
      </c>
      <c r="D85" s="1">
        <v>0</v>
      </c>
      <c r="E85" s="1">
        <v>0</v>
      </c>
      <c r="F85" s="3">
        <v>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6"/>
    </row>
    <row r="86" spans="1:22" x14ac:dyDescent="0.25">
      <c r="A86" s="5">
        <v>85</v>
      </c>
      <c r="B86" s="2">
        <v>2033</v>
      </c>
      <c r="C86" s="1">
        <v>0</v>
      </c>
      <c r="D86" s="1">
        <v>0</v>
      </c>
      <c r="E86" s="1">
        <v>0</v>
      </c>
      <c r="F86" s="3">
        <v>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6"/>
    </row>
    <row r="87" spans="1:22" x14ac:dyDescent="0.25">
      <c r="A87" s="5">
        <v>86</v>
      </c>
      <c r="B87" s="2">
        <v>2033</v>
      </c>
      <c r="C87" s="1">
        <v>0</v>
      </c>
      <c r="D87" s="1">
        <v>0</v>
      </c>
      <c r="E87" s="1">
        <v>0</v>
      </c>
      <c r="F87" s="3">
        <v>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6"/>
    </row>
    <row r="88" spans="1:22" x14ac:dyDescent="0.25">
      <c r="A88" s="5">
        <v>87</v>
      </c>
      <c r="B88" s="11">
        <v>2033</v>
      </c>
      <c r="C88" s="12">
        <v>0</v>
      </c>
      <c r="D88" s="12">
        <v>0</v>
      </c>
      <c r="E88" s="12">
        <v>0</v>
      </c>
      <c r="F88" s="13">
        <v>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6"/>
    </row>
    <row r="89" spans="1:22" x14ac:dyDescent="0.25">
      <c r="A89" s="14">
        <v>1</v>
      </c>
      <c r="B89" s="2">
        <v>2026</v>
      </c>
      <c r="C89" s="12">
        <v>0</v>
      </c>
      <c r="D89" s="12">
        <v>0</v>
      </c>
      <c r="E89" s="12">
        <v>0</v>
      </c>
      <c r="F89" s="12">
        <v>0</v>
      </c>
      <c r="G89" s="6"/>
      <c r="H89" s="6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25">
      <c r="A90" s="14">
        <v>2</v>
      </c>
      <c r="B90" s="2">
        <v>2026</v>
      </c>
      <c r="C90" s="12">
        <v>0</v>
      </c>
      <c r="D90" s="12">
        <v>0</v>
      </c>
      <c r="E90" s="12">
        <v>0</v>
      </c>
      <c r="F90" s="12">
        <v>0</v>
      </c>
      <c r="G90" s="6"/>
      <c r="H90" s="6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25">
      <c r="A91" s="14">
        <v>3</v>
      </c>
      <c r="B91" s="2">
        <v>2026</v>
      </c>
      <c r="C91" s="12">
        <v>0</v>
      </c>
      <c r="D91" s="12">
        <v>0</v>
      </c>
      <c r="E91" s="12">
        <v>0</v>
      </c>
      <c r="F91" s="12">
        <v>0</v>
      </c>
      <c r="G91" s="6"/>
      <c r="H91" s="6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25">
      <c r="A92" s="14">
        <v>4</v>
      </c>
      <c r="B92" s="2">
        <v>2026</v>
      </c>
      <c r="C92" s="12">
        <v>0</v>
      </c>
      <c r="D92" s="12">
        <v>0</v>
      </c>
      <c r="E92" s="12">
        <v>0</v>
      </c>
      <c r="F92" s="12">
        <v>0</v>
      </c>
      <c r="G92" s="6"/>
      <c r="H92" s="6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25">
      <c r="A93" s="14">
        <v>5</v>
      </c>
      <c r="B93" s="2">
        <v>2026</v>
      </c>
      <c r="C93" s="12">
        <v>0</v>
      </c>
      <c r="D93" s="12">
        <v>0</v>
      </c>
      <c r="E93" s="12">
        <v>0</v>
      </c>
      <c r="F93" s="12">
        <v>0</v>
      </c>
      <c r="G93" s="6"/>
      <c r="H93" s="6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25">
      <c r="A94" s="14">
        <v>6</v>
      </c>
      <c r="B94" s="2">
        <v>2026</v>
      </c>
      <c r="C94" s="12">
        <v>0</v>
      </c>
      <c r="D94" s="12">
        <v>0</v>
      </c>
      <c r="E94" s="12">
        <v>0</v>
      </c>
      <c r="F94" s="12">
        <v>0</v>
      </c>
      <c r="I94" s="5"/>
    </row>
    <row r="95" spans="1:22" x14ac:dyDescent="0.25">
      <c r="A95" s="14">
        <v>7</v>
      </c>
      <c r="B95" s="2">
        <v>2026</v>
      </c>
      <c r="C95" s="12">
        <v>0</v>
      </c>
      <c r="D95" s="12">
        <v>0</v>
      </c>
      <c r="E95" s="12">
        <v>0</v>
      </c>
      <c r="F95" s="12">
        <v>0</v>
      </c>
      <c r="I95" s="5"/>
    </row>
    <row r="96" spans="1:22" x14ac:dyDescent="0.25">
      <c r="A96" s="14">
        <v>8</v>
      </c>
      <c r="B96" s="2">
        <v>2026</v>
      </c>
      <c r="C96" s="12">
        <v>0</v>
      </c>
      <c r="D96" s="12">
        <v>0</v>
      </c>
      <c r="E96" s="12">
        <v>0</v>
      </c>
      <c r="F96" s="12">
        <v>0</v>
      </c>
      <c r="I96" s="5"/>
    </row>
    <row r="97" spans="1:9" x14ac:dyDescent="0.25">
      <c r="A97" s="14">
        <v>9</v>
      </c>
      <c r="B97" s="2">
        <v>2026</v>
      </c>
      <c r="C97" s="12">
        <v>0</v>
      </c>
      <c r="D97" s="12">
        <v>0</v>
      </c>
      <c r="E97" s="12">
        <v>0</v>
      </c>
      <c r="F97" s="12">
        <v>0</v>
      </c>
      <c r="I97" s="5"/>
    </row>
    <row r="98" spans="1:9" x14ac:dyDescent="0.25">
      <c r="A98" s="14">
        <v>10</v>
      </c>
      <c r="B98" s="2">
        <v>2026</v>
      </c>
      <c r="C98" s="12">
        <v>0</v>
      </c>
      <c r="D98" s="12">
        <v>0</v>
      </c>
      <c r="E98" s="12">
        <v>0</v>
      </c>
      <c r="F98" s="12">
        <v>0</v>
      </c>
      <c r="I98" s="5"/>
    </row>
    <row r="99" spans="1:9" x14ac:dyDescent="0.25">
      <c r="A99" s="14">
        <v>11</v>
      </c>
      <c r="B99" s="2">
        <v>2026</v>
      </c>
      <c r="C99" s="12">
        <v>0</v>
      </c>
      <c r="D99" s="12">
        <v>0</v>
      </c>
      <c r="E99" s="12">
        <v>0</v>
      </c>
      <c r="F99" s="12">
        <v>0</v>
      </c>
      <c r="I99" s="5"/>
    </row>
    <row r="100" spans="1:9" x14ac:dyDescent="0.25">
      <c r="A100" s="14">
        <v>12</v>
      </c>
      <c r="B100" s="2">
        <v>2026</v>
      </c>
      <c r="C100" s="12">
        <v>0</v>
      </c>
      <c r="D100" s="12">
        <v>0</v>
      </c>
      <c r="E100" s="12">
        <v>0</v>
      </c>
      <c r="F100" s="12">
        <v>0</v>
      </c>
      <c r="I100" s="5"/>
    </row>
    <row r="101" spans="1:9" x14ac:dyDescent="0.25">
      <c r="A101" s="14">
        <v>13</v>
      </c>
      <c r="B101" s="2">
        <v>2027</v>
      </c>
      <c r="C101" s="12">
        <v>0</v>
      </c>
      <c r="D101" s="12">
        <v>0</v>
      </c>
      <c r="E101" s="12">
        <v>0</v>
      </c>
      <c r="F101" s="12">
        <v>0</v>
      </c>
      <c r="I101" s="5"/>
    </row>
    <row r="102" spans="1:9" x14ac:dyDescent="0.25">
      <c r="A102" s="14">
        <v>14</v>
      </c>
      <c r="B102" s="2">
        <v>2027</v>
      </c>
      <c r="C102" s="12">
        <v>0</v>
      </c>
      <c r="D102" s="12">
        <v>0</v>
      </c>
      <c r="E102" s="12">
        <v>0</v>
      </c>
      <c r="F102" s="12">
        <v>0</v>
      </c>
      <c r="I102" s="5"/>
    </row>
    <row r="103" spans="1:9" x14ac:dyDescent="0.25">
      <c r="A103" s="14">
        <v>15</v>
      </c>
      <c r="B103" s="2">
        <v>2027</v>
      </c>
      <c r="C103" s="12">
        <v>0</v>
      </c>
      <c r="D103" s="12">
        <v>0</v>
      </c>
      <c r="E103" s="12">
        <v>0</v>
      </c>
      <c r="F103" s="12">
        <v>0</v>
      </c>
      <c r="I103" s="5"/>
    </row>
    <row r="104" spans="1:9" x14ac:dyDescent="0.25">
      <c r="A104" s="14">
        <v>16</v>
      </c>
      <c r="B104" s="2">
        <v>2027</v>
      </c>
      <c r="C104" s="12">
        <v>0</v>
      </c>
      <c r="D104" s="12">
        <v>0</v>
      </c>
      <c r="E104" s="12">
        <v>0</v>
      </c>
      <c r="F104" s="12">
        <v>0</v>
      </c>
      <c r="I104" s="5"/>
    </row>
    <row r="105" spans="1:9" x14ac:dyDescent="0.25">
      <c r="A105" s="14">
        <v>17</v>
      </c>
      <c r="B105" s="2">
        <v>2027</v>
      </c>
      <c r="C105" s="12">
        <v>0</v>
      </c>
      <c r="D105" s="12">
        <v>0</v>
      </c>
      <c r="E105" s="12">
        <v>0</v>
      </c>
      <c r="F105" s="12">
        <v>0</v>
      </c>
      <c r="I105" s="5"/>
    </row>
    <row r="106" spans="1:9" x14ac:dyDescent="0.25">
      <c r="A106" s="14">
        <v>18</v>
      </c>
      <c r="B106" s="2">
        <v>2027</v>
      </c>
      <c r="C106" s="12">
        <v>0</v>
      </c>
      <c r="D106" s="12">
        <v>0</v>
      </c>
      <c r="E106" s="12">
        <v>0</v>
      </c>
      <c r="F106" s="12">
        <v>0</v>
      </c>
      <c r="I106" s="5"/>
    </row>
    <row r="107" spans="1:9" x14ac:dyDescent="0.25">
      <c r="A107" s="14">
        <v>19</v>
      </c>
      <c r="B107" s="2">
        <v>2027</v>
      </c>
      <c r="C107" s="12">
        <v>0</v>
      </c>
      <c r="D107" s="12">
        <v>0</v>
      </c>
      <c r="E107" s="12">
        <v>0</v>
      </c>
      <c r="F107" s="12">
        <v>0</v>
      </c>
      <c r="I107" s="5"/>
    </row>
    <row r="108" spans="1:9" x14ac:dyDescent="0.25">
      <c r="A108" s="14">
        <v>20</v>
      </c>
      <c r="B108" s="2">
        <v>2027</v>
      </c>
      <c r="C108" s="12">
        <v>0</v>
      </c>
      <c r="D108" s="12">
        <v>0</v>
      </c>
      <c r="E108" s="12">
        <v>0</v>
      </c>
      <c r="F108" s="12">
        <v>0</v>
      </c>
      <c r="I108" s="5"/>
    </row>
    <row r="109" spans="1:9" x14ac:dyDescent="0.25">
      <c r="A109" s="14">
        <v>21</v>
      </c>
      <c r="B109" s="2">
        <v>2027</v>
      </c>
      <c r="C109" s="12">
        <v>0</v>
      </c>
      <c r="D109" s="12">
        <v>0</v>
      </c>
      <c r="E109" s="12">
        <v>0</v>
      </c>
      <c r="F109" s="12">
        <v>0</v>
      </c>
      <c r="I109" s="5"/>
    </row>
    <row r="110" spans="1:9" x14ac:dyDescent="0.25">
      <c r="A110" s="14">
        <v>22</v>
      </c>
      <c r="B110" s="2">
        <v>2027</v>
      </c>
      <c r="C110" s="12">
        <v>0</v>
      </c>
      <c r="D110" s="12">
        <v>0</v>
      </c>
      <c r="E110" s="12">
        <v>0</v>
      </c>
      <c r="F110" s="12">
        <v>0</v>
      </c>
      <c r="I110" s="5"/>
    </row>
    <row r="111" spans="1:9" x14ac:dyDescent="0.25">
      <c r="A111" s="14">
        <v>23</v>
      </c>
      <c r="B111" s="2">
        <v>2027</v>
      </c>
      <c r="C111" s="12">
        <v>0</v>
      </c>
      <c r="D111" s="12">
        <v>0</v>
      </c>
      <c r="E111" s="12">
        <v>0</v>
      </c>
      <c r="F111" s="12">
        <v>0</v>
      </c>
      <c r="I111" s="5"/>
    </row>
    <row r="112" spans="1:9" x14ac:dyDescent="0.25">
      <c r="A112" s="14">
        <v>24</v>
      </c>
      <c r="B112" s="2">
        <v>2027</v>
      </c>
      <c r="C112" s="12">
        <v>0</v>
      </c>
      <c r="D112" s="12">
        <v>0</v>
      </c>
      <c r="E112" s="12">
        <v>0</v>
      </c>
      <c r="F112" s="12">
        <v>0</v>
      </c>
      <c r="I112" s="5"/>
    </row>
    <row r="113" spans="1:9" x14ac:dyDescent="0.25">
      <c r="A113" s="14">
        <v>25</v>
      </c>
      <c r="B113" s="2">
        <v>2028</v>
      </c>
      <c r="C113" s="12">
        <v>0</v>
      </c>
      <c r="D113" s="12">
        <v>0</v>
      </c>
      <c r="E113" s="12">
        <v>0</v>
      </c>
      <c r="F113" s="12">
        <v>0</v>
      </c>
      <c r="I113" s="5"/>
    </row>
    <row r="114" spans="1:9" x14ac:dyDescent="0.25">
      <c r="A114" s="14">
        <v>26</v>
      </c>
      <c r="B114" s="2">
        <v>2028</v>
      </c>
      <c r="C114" s="12">
        <v>0</v>
      </c>
      <c r="D114" s="12">
        <v>0</v>
      </c>
      <c r="E114" s="12">
        <v>0</v>
      </c>
      <c r="F114" s="12">
        <v>0</v>
      </c>
      <c r="I114" s="5"/>
    </row>
    <row r="115" spans="1:9" x14ac:dyDescent="0.25">
      <c r="A115" s="14">
        <v>27</v>
      </c>
      <c r="B115" s="2">
        <v>2028</v>
      </c>
      <c r="C115" s="12">
        <v>0</v>
      </c>
      <c r="D115" s="12">
        <v>0</v>
      </c>
      <c r="E115" s="12">
        <v>0</v>
      </c>
      <c r="F115" s="12">
        <v>0</v>
      </c>
      <c r="I115" s="5"/>
    </row>
    <row r="116" spans="1:9" x14ac:dyDescent="0.25">
      <c r="A116" s="14">
        <v>28</v>
      </c>
      <c r="B116" s="2">
        <v>2028</v>
      </c>
      <c r="C116" s="12">
        <v>0</v>
      </c>
      <c r="D116" s="12">
        <v>0</v>
      </c>
      <c r="E116" s="12">
        <v>0</v>
      </c>
      <c r="F116" s="12">
        <v>0</v>
      </c>
      <c r="I116" s="5"/>
    </row>
    <row r="117" spans="1:9" x14ac:dyDescent="0.25">
      <c r="A117" s="14">
        <v>29</v>
      </c>
      <c r="B117" s="2">
        <v>2028</v>
      </c>
      <c r="C117" s="12">
        <v>0</v>
      </c>
      <c r="D117" s="12">
        <v>0</v>
      </c>
      <c r="E117" s="12">
        <v>0</v>
      </c>
      <c r="F117" s="12">
        <v>0</v>
      </c>
      <c r="I117" s="5"/>
    </row>
    <row r="118" spans="1:9" x14ac:dyDescent="0.25">
      <c r="A118" s="14">
        <v>30</v>
      </c>
      <c r="B118" s="2">
        <v>2028</v>
      </c>
      <c r="C118" s="12">
        <v>0</v>
      </c>
      <c r="D118" s="12">
        <v>0</v>
      </c>
      <c r="E118" s="12">
        <v>0</v>
      </c>
      <c r="F118" s="12">
        <v>0</v>
      </c>
      <c r="I118" s="5"/>
    </row>
    <row r="119" spans="1:9" x14ac:dyDescent="0.25">
      <c r="A119" s="14">
        <v>31</v>
      </c>
      <c r="B119" s="2">
        <v>2028</v>
      </c>
      <c r="C119" s="12">
        <v>0</v>
      </c>
      <c r="D119" s="12">
        <v>0</v>
      </c>
      <c r="E119" s="12">
        <v>0</v>
      </c>
      <c r="F119" s="12">
        <v>0</v>
      </c>
      <c r="I119" s="5"/>
    </row>
    <row r="120" spans="1:9" x14ac:dyDescent="0.25">
      <c r="A120" s="14">
        <v>32</v>
      </c>
      <c r="B120" s="2">
        <v>2028</v>
      </c>
      <c r="C120" s="12">
        <v>0</v>
      </c>
      <c r="D120" s="12">
        <v>0</v>
      </c>
      <c r="E120" s="12">
        <v>0</v>
      </c>
      <c r="F120" s="12">
        <v>0</v>
      </c>
      <c r="I120" s="5"/>
    </row>
    <row r="121" spans="1:9" x14ac:dyDescent="0.25">
      <c r="A121" s="14">
        <v>33</v>
      </c>
      <c r="B121" s="2">
        <v>2028</v>
      </c>
      <c r="C121" s="12">
        <v>0</v>
      </c>
      <c r="D121" s="12">
        <v>0</v>
      </c>
      <c r="E121" s="12">
        <v>0</v>
      </c>
      <c r="F121" s="12">
        <v>0</v>
      </c>
      <c r="I121" s="5"/>
    </row>
    <row r="122" spans="1:9" x14ac:dyDescent="0.25">
      <c r="A122" s="14">
        <v>34</v>
      </c>
      <c r="B122" s="2">
        <v>2028</v>
      </c>
      <c r="C122" s="12">
        <v>0</v>
      </c>
      <c r="D122" s="12">
        <v>0</v>
      </c>
      <c r="E122" s="12">
        <v>0</v>
      </c>
      <c r="F122" s="12">
        <v>0</v>
      </c>
      <c r="I122" s="5"/>
    </row>
    <row r="123" spans="1:9" x14ac:dyDescent="0.25">
      <c r="A123" s="14">
        <v>35</v>
      </c>
      <c r="B123" s="2">
        <v>2028</v>
      </c>
      <c r="C123" s="12">
        <v>0</v>
      </c>
      <c r="D123" s="12">
        <v>0</v>
      </c>
      <c r="E123" s="12">
        <v>0</v>
      </c>
      <c r="F123" s="12">
        <v>0</v>
      </c>
      <c r="I123" s="5"/>
    </row>
    <row r="124" spans="1:9" x14ac:dyDescent="0.25">
      <c r="A124" s="14">
        <v>36</v>
      </c>
      <c r="B124" s="2">
        <v>2028</v>
      </c>
      <c r="C124" s="12">
        <v>0</v>
      </c>
      <c r="D124" s="12">
        <v>0</v>
      </c>
      <c r="E124" s="12">
        <v>0</v>
      </c>
      <c r="F124" s="12">
        <v>0</v>
      </c>
      <c r="I124" s="5"/>
    </row>
    <row r="125" spans="1:9" x14ac:dyDescent="0.25">
      <c r="A125" s="14">
        <v>37</v>
      </c>
      <c r="B125" s="2">
        <v>2029</v>
      </c>
      <c r="C125" s="12">
        <v>0</v>
      </c>
      <c r="D125" s="12">
        <v>0</v>
      </c>
      <c r="E125" s="12">
        <v>0</v>
      </c>
      <c r="F125" s="12">
        <v>0</v>
      </c>
      <c r="I125" s="5"/>
    </row>
    <row r="126" spans="1:9" x14ac:dyDescent="0.25">
      <c r="A126" s="14">
        <v>38</v>
      </c>
      <c r="B126" s="2">
        <v>2029</v>
      </c>
      <c r="C126" s="12">
        <v>0</v>
      </c>
      <c r="D126" s="12">
        <v>0</v>
      </c>
      <c r="E126" s="12">
        <v>0</v>
      </c>
      <c r="F126" s="12">
        <v>0</v>
      </c>
      <c r="I126" s="5"/>
    </row>
    <row r="127" spans="1:9" x14ac:dyDescent="0.25">
      <c r="A127" s="14">
        <v>39</v>
      </c>
      <c r="B127" s="2">
        <v>2029</v>
      </c>
      <c r="C127" s="12">
        <v>0</v>
      </c>
      <c r="D127" s="12">
        <v>0</v>
      </c>
      <c r="E127" s="12">
        <v>0</v>
      </c>
      <c r="F127" s="12">
        <v>0</v>
      </c>
    </row>
    <row r="128" spans="1:9" x14ac:dyDescent="0.25">
      <c r="A128" s="14">
        <v>40</v>
      </c>
      <c r="B128" s="2">
        <v>2029</v>
      </c>
      <c r="C128" s="12">
        <v>0</v>
      </c>
      <c r="D128" s="12">
        <v>0</v>
      </c>
      <c r="E128" s="12">
        <v>0</v>
      </c>
      <c r="F128" s="12">
        <v>0</v>
      </c>
    </row>
    <row r="129" spans="1:6" x14ac:dyDescent="0.25">
      <c r="A129" s="14">
        <v>41</v>
      </c>
      <c r="B129" s="2">
        <v>2029</v>
      </c>
      <c r="C129" s="12">
        <v>0</v>
      </c>
      <c r="D129" s="12">
        <v>0</v>
      </c>
      <c r="E129" s="12">
        <v>0</v>
      </c>
      <c r="F129" s="12">
        <v>0</v>
      </c>
    </row>
    <row r="130" spans="1:6" x14ac:dyDescent="0.25">
      <c r="A130" s="14">
        <v>42</v>
      </c>
      <c r="B130" s="2">
        <v>2029</v>
      </c>
      <c r="C130" s="12">
        <v>0</v>
      </c>
      <c r="D130" s="12">
        <v>0</v>
      </c>
      <c r="E130" s="12">
        <v>0</v>
      </c>
      <c r="F130" s="12">
        <v>0</v>
      </c>
    </row>
    <row r="131" spans="1:6" x14ac:dyDescent="0.25">
      <c r="A131" s="14">
        <v>43</v>
      </c>
      <c r="B131" s="2">
        <v>2029</v>
      </c>
      <c r="C131" s="12">
        <v>0</v>
      </c>
      <c r="D131" s="12">
        <v>0</v>
      </c>
      <c r="E131" s="12">
        <v>0</v>
      </c>
      <c r="F131" s="12">
        <v>0</v>
      </c>
    </row>
    <row r="132" spans="1:6" x14ac:dyDescent="0.25">
      <c r="A132" s="14">
        <v>44</v>
      </c>
      <c r="B132" s="2">
        <v>2029</v>
      </c>
      <c r="C132" s="12">
        <v>0</v>
      </c>
      <c r="D132" s="12">
        <v>0</v>
      </c>
      <c r="E132" s="12">
        <v>0</v>
      </c>
      <c r="F132" s="12">
        <v>0</v>
      </c>
    </row>
    <row r="133" spans="1:6" x14ac:dyDescent="0.25">
      <c r="A133" s="14">
        <v>45</v>
      </c>
      <c r="B133" s="2">
        <v>2029</v>
      </c>
      <c r="C133" s="12">
        <v>0</v>
      </c>
      <c r="D133" s="12">
        <v>0</v>
      </c>
      <c r="E133" s="12">
        <v>0</v>
      </c>
      <c r="F133" s="12">
        <v>0</v>
      </c>
    </row>
    <row r="134" spans="1:6" x14ac:dyDescent="0.25">
      <c r="A134" s="14">
        <v>46</v>
      </c>
      <c r="B134" s="2">
        <v>2029</v>
      </c>
      <c r="C134" s="12">
        <v>0</v>
      </c>
      <c r="D134" s="12">
        <v>0</v>
      </c>
      <c r="E134" s="12">
        <v>0</v>
      </c>
      <c r="F134" s="12">
        <v>0</v>
      </c>
    </row>
    <row r="135" spans="1:6" x14ac:dyDescent="0.25">
      <c r="A135" s="14">
        <v>47</v>
      </c>
      <c r="B135" s="2">
        <v>2029</v>
      </c>
      <c r="C135" s="12">
        <v>0</v>
      </c>
      <c r="D135" s="12">
        <v>0</v>
      </c>
      <c r="E135" s="12">
        <v>0</v>
      </c>
      <c r="F135" s="12">
        <v>0</v>
      </c>
    </row>
    <row r="136" spans="1:6" x14ac:dyDescent="0.25">
      <c r="A136" s="14">
        <v>48</v>
      </c>
      <c r="B136" s="2">
        <v>2029</v>
      </c>
      <c r="C136" s="12">
        <v>0</v>
      </c>
      <c r="D136" s="12">
        <v>0</v>
      </c>
      <c r="E136" s="12">
        <v>0</v>
      </c>
      <c r="F136" s="12">
        <v>0</v>
      </c>
    </row>
    <row r="137" spans="1:6" x14ac:dyDescent="0.25">
      <c r="A137" s="14">
        <v>49</v>
      </c>
      <c r="B137" s="2">
        <v>2030</v>
      </c>
      <c r="C137" s="12">
        <v>0</v>
      </c>
      <c r="D137" s="12">
        <v>0</v>
      </c>
      <c r="E137" s="12">
        <v>0</v>
      </c>
      <c r="F137" s="12">
        <v>0</v>
      </c>
    </row>
    <row r="138" spans="1:6" x14ac:dyDescent="0.25">
      <c r="A138" s="14">
        <v>50</v>
      </c>
      <c r="B138" s="2">
        <v>2030</v>
      </c>
      <c r="C138" s="12">
        <v>0</v>
      </c>
      <c r="D138" s="12">
        <v>0</v>
      </c>
      <c r="E138" s="12">
        <v>0</v>
      </c>
      <c r="F138" s="12">
        <v>0</v>
      </c>
    </row>
    <row r="139" spans="1:6" x14ac:dyDescent="0.25">
      <c r="A139" s="14">
        <v>51</v>
      </c>
      <c r="B139" s="2">
        <v>2030</v>
      </c>
      <c r="C139" s="12">
        <v>0</v>
      </c>
      <c r="D139" s="12">
        <v>0</v>
      </c>
      <c r="E139" s="12">
        <v>0</v>
      </c>
      <c r="F139" s="12">
        <v>0</v>
      </c>
    </row>
    <row r="140" spans="1:6" x14ac:dyDescent="0.25">
      <c r="A140" s="14">
        <v>52</v>
      </c>
      <c r="B140" s="2">
        <v>2030</v>
      </c>
      <c r="C140" s="12">
        <v>0</v>
      </c>
      <c r="D140" s="12">
        <v>0</v>
      </c>
      <c r="E140" s="12">
        <v>0</v>
      </c>
      <c r="F140" s="12">
        <v>0</v>
      </c>
    </row>
    <row r="141" spans="1:6" x14ac:dyDescent="0.25">
      <c r="A141" s="14">
        <v>53</v>
      </c>
      <c r="B141" s="2">
        <v>2030</v>
      </c>
      <c r="C141" s="12">
        <v>0</v>
      </c>
      <c r="D141" s="12">
        <v>0</v>
      </c>
      <c r="E141" s="12">
        <v>0</v>
      </c>
      <c r="F141" s="12">
        <v>0</v>
      </c>
    </row>
    <row r="142" spans="1:6" x14ac:dyDescent="0.25">
      <c r="A142" s="14">
        <v>54</v>
      </c>
      <c r="B142" s="2">
        <v>2030</v>
      </c>
      <c r="C142" s="12">
        <v>0</v>
      </c>
      <c r="D142" s="12">
        <v>0</v>
      </c>
      <c r="E142" s="12">
        <v>0</v>
      </c>
      <c r="F142" s="12">
        <v>0</v>
      </c>
    </row>
    <row r="143" spans="1:6" x14ac:dyDescent="0.25">
      <c r="A143" s="14">
        <v>55</v>
      </c>
      <c r="B143" s="2">
        <v>2030</v>
      </c>
      <c r="C143" s="12">
        <v>0</v>
      </c>
      <c r="D143" s="12">
        <v>0</v>
      </c>
      <c r="E143" s="12">
        <v>0</v>
      </c>
      <c r="F143" s="12">
        <v>0</v>
      </c>
    </row>
    <row r="144" spans="1:6" x14ac:dyDescent="0.25">
      <c r="A144" s="14">
        <v>56</v>
      </c>
      <c r="B144" s="2">
        <v>2030</v>
      </c>
      <c r="C144" s="12">
        <v>0</v>
      </c>
      <c r="D144" s="12">
        <v>0</v>
      </c>
      <c r="E144" s="12">
        <v>0</v>
      </c>
      <c r="F144" s="12">
        <v>0</v>
      </c>
    </row>
    <row r="145" spans="1:6" x14ac:dyDescent="0.25">
      <c r="A145" s="14">
        <v>57</v>
      </c>
      <c r="B145" s="2">
        <v>2030</v>
      </c>
      <c r="C145" s="12">
        <v>0</v>
      </c>
      <c r="D145" s="12">
        <v>0</v>
      </c>
      <c r="E145" s="12">
        <v>0</v>
      </c>
      <c r="F145" s="12">
        <v>0</v>
      </c>
    </row>
    <row r="146" spans="1:6" x14ac:dyDescent="0.25">
      <c r="A146" s="14">
        <v>58</v>
      </c>
      <c r="B146" s="2">
        <v>2030</v>
      </c>
      <c r="C146" s="12">
        <v>0</v>
      </c>
      <c r="D146" s="12">
        <v>0</v>
      </c>
      <c r="E146" s="12">
        <v>0</v>
      </c>
      <c r="F146" s="12">
        <v>0</v>
      </c>
    </row>
    <row r="147" spans="1:6" x14ac:dyDescent="0.25">
      <c r="A147" s="14">
        <v>59</v>
      </c>
      <c r="B147" s="2">
        <v>2030</v>
      </c>
      <c r="C147" s="12">
        <v>0</v>
      </c>
      <c r="D147" s="12">
        <v>0</v>
      </c>
      <c r="E147" s="12">
        <v>0</v>
      </c>
      <c r="F147" s="12">
        <v>0</v>
      </c>
    </row>
    <row r="148" spans="1:6" x14ac:dyDescent="0.25">
      <c r="A148" s="14">
        <v>60</v>
      </c>
      <c r="B148" s="2">
        <v>2030</v>
      </c>
      <c r="C148" s="12">
        <v>0</v>
      </c>
      <c r="D148" s="12">
        <v>0</v>
      </c>
      <c r="E148" s="12">
        <v>0</v>
      </c>
      <c r="F148" s="12">
        <v>0</v>
      </c>
    </row>
    <row r="149" spans="1:6" x14ac:dyDescent="0.25">
      <c r="A149" s="14">
        <v>61</v>
      </c>
      <c r="B149" s="2">
        <v>2031</v>
      </c>
      <c r="C149" s="12">
        <v>0</v>
      </c>
      <c r="D149" s="12">
        <v>0</v>
      </c>
      <c r="E149" s="12">
        <v>0</v>
      </c>
      <c r="F149" s="12">
        <v>0</v>
      </c>
    </row>
    <row r="150" spans="1:6" x14ac:dyDescent="0.25">
      <c r="A150" s="14">
        <v>62</v>
      </c>
      <c r="B150" s="2">
        <v>2031</v>
      </c>
      <c r="C150" s="12">
        <v>0</v>
      </c>
      <c r="D150" s="12">
        <v>0</v>
      </c>
      <c r="E150" s="12">
        <v>0</v>
      </c>
      <c r="F150" s="12">
        <v>0</v>
      </c>
    </row>
    <row r="151" spans="1:6" x14ac:dyDescent="0.25">
      <c r="A151" s="14">
        <v>63</v>
      </c>
      <c r="B151" s="2">
        <v>2031</v>
      </c>
      <c r="C151" s="12">
        <v>0</v>
      </c>
      <c r="D151" s="12">
        <v>0</v>
      </c>
      <c r="E151" s="12">
        <v>0</v>
      </c>
      <c r="F151" s="12">
        <v>0</v>
      </c>
    </row>
    <row r="152" spans="1:6" x14ac:dyDescent="0.25">
      <c r="A152" s="14">
        <v>64</v>
      </c>
      <c r="B152" s="2">
        <v>2031</v>
      </c>
      <c r="C152" s="12">
        <v>0</v>
      </c>
      <c r="D152" s="12">
        <v>0</v>
      </c>
      <c r="E152" s="12">
        <v>0</v>
      </c>
      <c r="F152" s="12">
        <v>0</v>
      </c>
    </row>
    <row r="153" spans="1:6" x14ac:dyDescent="0.25">
      <c r="A153" s="14">
        <v>65</v>
      </c>
      <c r="B153" s="2">
        <v>2031</v>
      </c>
      <c r="C153" s="12">
        <v>0</v>
      </c>
      <c r="D153" s="12">
        <v>0</v>
      </c>
      <c r="E153" s="12">
        <v>0</v>
      </c>
      <c r="F153" s="12">
        <v>0</v>
      </c>
    </row>
    <row r="154" spans="1:6" x14ac:dyDescent="0.25">
      <c r="A154" s="14">
        <v>66</v>
      </c>
      <c r="B154" s="2">
        <v>2031</v>
      </c>
      <c r="C154" s="12">
        <v>0</v>
      </c>
      <c r="D154" s="12">
        <v>0</v>
      </c>
      <c r="E154" s="12">
        <v>0</v>
      </c>
      <c r="F154" s="12">
        <v>0</v>
      </c>
    </row>
    <row r="155" spans="1:6" x14ac:dyDescent="0.25">
      <c r="A155" s="14">
        <v>67</v>
      </c>
      <c r="B155" s="2">
        <v>2031</v>
      </c>
      <c r="C155" s="12">
        <v>0</v>
      </c>
      <c r="D155" s="12">
        <v>0</v>
      </c>
      <c r="E155" s="12">
        <v>0</v>
      </c>
      <c r="F155" s="12">
        <v>0</v>
      </c>
    </row>
    <row r="156" spans="1:6" x14ac:dyDescent="0.25">
      <c r="A156" s="14">
        <v>68</v>
      </c>
      <c r="B156" s="2">
        <v>2031</v>
      </c>
      <c r="C156" s="12">
        <v>0</v>
      </c>
      <c r="D156" s="12">
        <v>0</v>
      </c>
      <c r="E156" s="12">
        <v>0</v>
      </c>
      <c r="F156" s="12">
        <v>0</v>
      </c>
    </row>
    <row r="157" spans="1:6" x14ac:dyDescent="0.25">
      <c r="A157" s="14">
        <v>69</v>
      </c>
      <c r="B157" s="2">
        <v>2031</v>
      </c>
      <c r="C157" s="12">
        <v>0</v>
      </c>
      <c r="D157" s="12">
        <v>0</v>
      </c>
      <c r="E157" s="12">
        <v>0</v>
      </c>
      <c r="F157" s="12">
        <v>0</v>
      </c>
    </row>
    <row r="158" spans="1:6" x14ac:dyDescent="0.25">
      <c r="A158" s="14">
        <v>70</v>
      </c>
      <c r="B158" s="2">
        <v>2031</v>
      </c>
      <c r="C158" s="12">
        <v>0</v>
      </c>
      <c r="D158" s="12">
        <v>0</v>
      </c>
      <c r="E158" s="12">
        <v>0</v>
      </c>
      <c r="F158" s="12">
        <v>0</v>
      </c>
    </row>
    <row r="159" spans="1:6" x14ac:dyDescent="0.25">
      <c r="A159" s="14">
        <v>71</v>
      </c>
      <c r="B159" s="2">
        <v>2031</v>
      </c>
      <c r="C159" s="12">
        <v>0</v>
      </c>
      <c r="D159" s="12">
        <v>0</v>
      </c>
      <c r="E159" s="12">
        <v>0</v>
      </c>
      <c r="F159" s="12">
        <v>0</v>
      </c>
    </row>
    <row r="160" spans="1:6" x14ac:dyDescent="0.25">
      <c r="A160" s="14">
        <v>72</v>
      </c>
      <c r="B160" s="2">
        <v>2031</v>
      </c>
      <c r="C160" s="12">
        <v>0</v>
      </c>
      <c r="D160" s="12">
        <v>0</v>
      </c>
      <c r="E160" s="12">
        <v>0</v>
      </c>
      <c r="F160" s="12">
        <v>0</v>
      </c>
    </row>
    <row r="161" spans="1:6" x14ac:dyDescent="0.25">
      <c r="A161" s="14">
        <v>73</v>
      </c>
      <c r="B161" s="2">
        <v>2032</v>
      </c>
      <c r="C161" s="12">
        <v>0</v>
      </c>
      <c r="D161" s="12">
        <v>0</v>
      </c>
      <c r="E161" s="12">
        <v>0</v>
      </c>
      <c r="F161" s="12">
        <v>0</v>
      </c>
    </row>
    <row r="162" spans="1:6" x14ac:dyDescent="0.25">
      <c r="A162" s="14">
        <v>74</v>
      </c>
      <c r="B162" s="2">
        <v>2032</v>
      </c>
      <c r="C162" s="12">
        <v>0</v>
      </c>
      <c r="D162" s="12">
        <v>0</v>
      </c>
      <c r="E162" s="12">
        <v>0</v>
      </c>
      <c r="F162" s="12">
        <v>0</v>
      </c>
    </row>
    <row r="163" spans="1:6" x14ac:dyDescent="0.25">
      <c r="A163" s="14">
        <v>75</v>
      </c>
      <c r="B163" s="2">
        <v>2032</v>
      </c>
      <c r="C163" s="12">
        <v>0</v>
      </c>
      <c r="D163" s="12">
        <v>0</v>
      </c>
      <c r="E163" s="12">
        <v>0</v>
      </c>
      <c r="F163" s="12">
        <v>0</v>
      </c>
    </row>
    <row r="164" spans="1:6" x14ac:dyDescent="0.25">
      <c r="A164" s="14">
        <v>76</v>
      </c>
      <c r="B164" s="2">
        <v>2032</v>
      </c>
      <c r="C164" s="12">
        <v>0</v>
      </c>
      <c r="D164" s="12">
        <v>0</v>
      </c>
      <c r="E164" s="12">
        <v>0</v>
      </c>
      <c r="F164" s="12">
        <v>0</v>
      </c>
    </row>
    <row r="165" spans="1:6" x14ac:dyDescent="0.25">
      <c r="A165" s="14">
        <v>77</v>
      </c>
      <c r="B165" s="2">
        <v>2032</v>
      </c>
      <c r="C165" s="12">
        <v>0</v>
      </c>
      <c r="D165" s="12">
        <v>0</v>
      </c>
      <c r="E165" s="12">
        <v>0</v>
      </c>
      <c r="F165" s="12">
        <v>0</v>
      </c>
    </row>
    <row r="166" spans="1:6" x14ac:dyDescent="0.25">
      <c r="A166" s="14">
        <v>78</v>
      </c>
      <c r="B166" s="2">
        <v>2032</v>
      </c>
      <c r="C166" s="12">
        <v>0</v>
      </c>
      <c r="D166" s="12">
        <v>0</v>
      </c>
      <c r="E166" s="12">
        <v>0</v>
      </c>
      <c r="F166" s="12">
        <v>0</v>
      </c>
    </row>
    <row r="167" spans="1:6" x14ac:dyDescent="0.25">
      <c r="A167" s="14">
        <v>79</v>
      </c>
      <c r="B167" s="2">
        <v>2032</v>
      </c>
      <c r="C167" s="12">
        <v>0</v>
      </c>
      <c r="D167" s="12">
        <v>0</v>
      </c>
      <c r="E167" s="12">
        <v>0</v>
      </c>
      <c r="F167" s="12">
        <v>0</v>
      </c>
    </row>
    <row r="168" spans="1:6" x14ac:dyDescent="0.25">
      <c r="A168" s="14">
        <v>80</v>
      </c>
      <c r="B168" s="2">
        <v>2032</v>
      </c>
      <c r="C168" s="12">
        <v>0</v>
      </c>
      <c r="D168" s="12">
        <v>0</v>
      </c>
      <c r="E168" s="12">
        <v>0</v>
      </c>
      <c r="F168" s="12">
        <v>0</v>
      </c>
    </row>
    <row r="169" spans="1:6" x14ac:dyDescent="0.25">
      <c r="A169" s="14">
        <v>81</v>
      </c>
      <c r="B169" s="2">
        <v>2032</v>
      </c>
      <c r="C169" s="12">
        <v>0</v>
      </c>
      <c r="D169" s="12">
        <v>0</v>
      </c>
      <c r="E169" s="12">
        <v>0</v>
      </c>
      <c r="F169" s="12">
        <v>0</v>
      </c>
    </row>
    <row r="170" spans="1:6" x14ac:dyDescent="0.25">
      <c r="A170" s="14">
        <v>82</v>
      </c>
      <c r="B170" s="2">
        <v>2032</v>
      </c>
      <c r="C170" s="12">
        <v>0</v>
      </c>
      <c r="D170" s="12">
        <v>0</v>
      </c>
      <c r="E170" s="12">
        <v>0</v>
      </c>
      <c r="F170" s="12">
        <v>0</v>
      </c>
    </row>
    <row r="171" spans="1:6" x14ac:dyDescent="0.25">
      <c r="A171" s="14">
        <v>83</v>
      </c>
      <c r="B171" s="2">
        <v>2032</v>
      </c>
      <c r="C171" s="12">
        <v>0</v>
      </c>
      <c r="D171" s="12">
        <v>0</v>
      </c>
      <c r="E171" s="12">
        <v>0</v>
      </c>
      <c r="F171" s="12">
        <v>0</v>
      </c>
    </row>
    <row r="172" spans="1:6" x14ac:dyDescent="0.25">
      <c r="A172" s="14">
        <v>84</v>
      </c>
      <c r="B172" s="2">
        <v>2032</v>
      </c>
      <c r="C172" s="12">
        <v>0</v>
      </c>
      <c r="D172" s="12">
        <v>0</v>
      </c>
      <c r="E172" s="12">
        <v>0</v>
      </c>
      <c r="F172" s="12">
        <v>0</v>
      </c>
    </row>
    <row r="173" spans="1:6" x14ac:dyDescent="0.25">
      <c r="A173" s="14">
        <v>85</v>
      </c>
      <c r="B173" s="2">
        <v>2033</v>
      </c>
      <c r="C173" s="12">
        <v>0</v>
      </c>
      <c r="D173" s="12">
        <v>0</v>
      </c>
      <c r="E173" s="12">
        <v>0</v>
      </c>
      <c r="F173" s="12">
        <v>0</v>
      </c>
    </row>
    <row r="174" spans="1:6" x14ac:dyDescent="0.25">
      <c r="A174" s="14">
        <v>86</v>
      </c>
      <c r="B174" s="2">
        <v>2033</v>
      </c>
      <c r="C174" s="12">
        <v>0</v>
      </c>
      <c r="D174" s="12">
        <v>0</v>
      </c>
      <c r="E174" s="12">
        <v>0</v>
      </c>
      <c r="F174" s="12">
        <v>0</v>
      </c>
    </row>
    <row r="175" spans="1:6" x14ac:dyDescent="0.25">
      <c r="A175" s="14">
        <v>87</v>
      </c>
      <c r="B175" s="11">
        <v>2033</v>
      </c>
      <c r="C175" s="12">
        <v>0</v>
      </c>
      <c r="D175" s="12">
        <v>0</v>
      </c>
      <c r="E175" s="12">
        <v>0</v>
      </c>
      <c r="F175" s="12">
        <v>0</v>
      </c>
    </row>
  </sheetData>
  <pageMargins left="0.7" right="0.7" top="0.75" bottom="0.75" header="0.3" footer="0.3"/>
  <pageSetup paperSize="9"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K46"/>
  <sheetViews>
    <sheetView view="pageBreakPreview" topLeftCell="BO1" zoomScale="70" zoomScaleNormal="90" zoomScaleSheetLayoutView="70" workbookViewId="0">
      <selection activeCell="C2" sqref="C2:CK22"/>
    </sheetView>
  </sheetViews>
  <sheetFormatPr defaultRowHeight="15" x14ac:dyDescent="0.25"/>
  <cols>
    <col min="2" max="2" width="26.85546875" customWidth="1"/>
  </cols>
  <sheetData>
    <row r="2" spans="2:89" x14ac:dyDescent="0.25">
      <c r="B2" s="2" t="s">
        <v>7</v>
      </c>
      <c r="C2" s="2">
        <v>8</v>
      </c>
      <c r="D2" s="2">
        <f>C2+1</f>
        <v>9</v>
      </c>
      <c r="E2" s="2">
        <f t="shared" ref="E2:BO2" si="0">D2+1</f>
        <v>10</v>
      </c>
      <c r="F2" s="2">
        <f t="shared" si="0"/>
        <v>11</v>
      </c>
      <c r="G2" s="2">
        <f t="shared" si="0"/>
        <v>12</v>
      </c>
      <c r="H2" s="2">
        <v>1</v>
      </c>
      <c r="I2" s="2">
        <f t="shared" si="0"/>
        <v>2</v>
      </c>
      <c r="J2" s="2">
        <f t="shared" si="0"/>
        <v>3</v>
      </c>
      <c r="K2" s="2">
        <f t="shared" si="0"/>
        <v>4</v>
      </c>
      <c r="L2" s="2">
        <f t="shared" si="0"/>
        <v>5</v>
      </c>
      <c r="M2" s="2">
        <f t="shared" si="0"/>
        <v>6</v>
      </c>
      <c r="N2" s="2">
        <f t="shared" si="0"/>
        <v>7</v>
      </c>
      <c r="O2" s="2">
        <f t="shared" si="0"/>
        <v>8</v>
      </c>
      <c r="P2" s="2">
        <f t="shared" si="0"/>
        <v>9</v>
      </c>
      <c r="Q2" s="2">
        <f t="shared" si="0"/>
        <v>10</v>
      </c>
      <c r="R2" s="2">
        <f t="shared" si="0"/>
        <v>11</v>
      </c>
      <c r="S2" s="2">
        <f t="shared" si="0"/>
        <v>12</v>
      </c>
      <c r="T2" s="2">
        <v>1</v>
      </c>
      <c r="U2" s="2">
        <f t="shared" si="0"/>
        <v>2</v>
      </c>
      <c r="V2" s="2">
        <f t="shared" si="0"/>
        <v>3</v>
      </c>
      <c r="W2" s="2">
        <f t="shared" si="0"/>
        <v>4</v>
      </c>
      <c r="X2" s="2">
        <f t="shared" si="0"/>
        <v>5</v>
      </c>
      <c r="Y2" s="2">
        <f t="shared" si="0"/>
        <v>6</v>
      </c>
      <c r="Z2" s="2">
        <f t="shared" si="0"/>
        <v>7</v>
      </c>
      <c r="AA2" s="2">
        <f t="shared" si="0"/>
        <v>8</v>
      </c>
      <c r="AB2" s="2">
        <f t="shared" si="0"/>
        <v>9</v>
      </c>
      <c r="AC2" s="2">
        <f t="shared" si="0"/>
        <v>10</v>
      </c>
      <c r="AD2" s="2">
        <f t="shared" si="0"/>
        <v>11</v>
      </c>
      <c r="AE2" s="2">
        <f t="shared" si="0"/>
        <v>12</v>
      </c>
      <c r="AF2" s="2">
        <v>1</v>
      </c>
      <c r="AG2" s="2">
        <f t="shared" si="0"/>
        <v>2</v>
      </c>
      <c r="AH2" s="2">
        <f t="shared" si="0"/>
        <v>3</v>
      </c>
      <c r="AI2" s="2">
        <f t="shared" si="0"/>
        <v>4</v>
      </c>
      <c r="AJ2" s="2">
        <f t="shared" si="0"/>
        <v>5</v>
      </c>
      <c r="AK2" s="2">
        <f t="shared" si="0"/>
        <v>6</v>
      </c>
      <c r="AL2" s="2">
        <f t="shared" si="0"/>
        <v>7</v>
      </c>
      <c r="AM2" s="2">
        <f t="shared" si="0"/>
        <v>8</v>
      </c>
      <c r="AN2" s="2">
        <f t="shared" si="0"/>
        <v>9</v>
      </c>
      <c r="AO2" s="2">
        <f t="shared" si="0"/>
        <v>10</v>
      </c>
      <c r="AP2" s="2">
        <f t="shared" si="0"/>
        <v>11</v>
      </c>
      <c r="AQ2" s="2">
        <f t="shared" si="0"/>
        <v>12</v>
      </c>
      <c r="AR2" s="2">
        <v>1</v>
      </c>
      <c r="AS2" s="2">
        <f t="shared" si="0"/>
        <v>2</v>
      </c>
      <c r="AT2" s="2">
        <f t="shared" si="0"/>
        <v>3</v>
      </c>
      <c r="AU2" s="2">
        <f t="shared" si="0"/>
        <v>4</v>
      </c>
      <c r="AV2" s="2">
        <f t="shared" si="0"/>
        <v>5</v>
      </c>
      <c r="AW2" s="2">
        <f t="shared" si="0"/>
        <v>6</v>
      </c>
      <c r="AX2" s="2">
        <f t="shared" si="0"/>
        <v>7</v>
      </c>
      <c r="AY2" s="2">
        <f t="shared" si="0"/>
        <v>8</v>
      </c>
      <c r="AZ2" s="2">
        <f t="shared" si="0"/>
        <v>9</v>
      </c>
      <c r="BA2" s="2">
        <f t="shared" si="0"/>
        <v>10</v>
      </c>
      <c r="BB2" s="2">
        <f t="shared" si="0"/>
        <v>11</v>
      </c>
      <c r="BC2" s="2">
        <f t="shared" si="0"/>
        <v>12</v>
      </c>
      <c r="BD2" s="2">
        <v>1</v>
      </c>
      <c r="BE2" s="2">
        <f t="shared" si="0"/>
        <v>2</v>
      </c>
      <c r="BF2" s="2">
        <f t="shared" si="0"/>
        <v>3</v>
      </c>
      <c r="BG2" s="2">
        <f t="shared" si="0"/>
        <v>4</v>
      </c>
      <c r="BH2" s="2">
        <f t="shared" si="0"/>
        <v>5</v>
      </c>
      <c r="BI2" s="2">
        <f t="shared" si="0"/>
        <v>6</v>
      </c>
      <c r="BJ2" s="2">
        <f t="shared" si="0"/>
        <v>7</v>
      </c>
      <c r="BK2" s="2">
        <f t="shared" si="0"/>
        <v>8</v>
      </c>
      <c r="BL2" s="2">
        <f t="shared" si="0"/>
        <v>9</v>
      </c>
      <c r="BM2" s="2">
        <f t="shared" si="0"/>
        <v>10</v>
      </c>
      <c r="BN2" s="2">
        <f t="shared" si="0"/>
        <v>11</v>
      </c>
      <c r="BO2" s="2">
        <f t="shared" si="0"/>
        <v>12</v>
      </c>
      <c r="BP2" s="2">
        <v>1</v>
      </c>
      <c r="BQ2" s="2">
        <f t="shared" ref="BQ2:BT2" si="1">BP2+1</f>
        <v>2</v>
      </c>
      <c r="BR2" s="2">
        <f t="shared" si="1"/>
        <v>3</v>
      </c>
      <c r="BS2" s="2">
        <f t="shared" si="1"/>
        <v>4</v>
      </c>
      <c r="BT2" s="2">
        <f t="shared" si="1"/>
        <v>5</v>
      </c>
      <c r="BU2" s="2">
        <f t="shared" ref="BU2:CI2" si="2">BT2+1</f>
        <v>6</v>
      </c>
      <c r="BV2" s="2">
        <f t="shared" si="2"/>
        <v>7</v>
      </c>
      <c r="BW2" s="2">
        <f t="shared" si="2"/>
        <v>8</v>
      </c>
      <c r="BX2" s="2">
        <f t="shared" si="2"/>
        <v>9</v>
      </c>
      <c r="BY2" s="2">
        <f t="shared" si="2"/>
        <v>10</v>
      </c>
      <c r="BZ2" s="2">
        <f t="shared" si="2"/>
        <v>11</v>
      </c>
      <c r="CA2" s="2">
        <f t="shared" si="2"/>
        <v>12</v>
      </c>
      <c r="CB2" s="2">
        <v>1</v>
      </c>
      <c r="CC2" s="2">
        <f t="shared" si="2"/>
        <v>2</v>
      </c>
      <c r="CD2" s="2">
        <f t="shared" si="2"/>
        <v>3</v>
      </c>
      <c r="CE2" s="2">
        <f t="shared" si="2"/>
        <v>4</v>
      </c>
      <c r="CF2" s="2">
        <f t="shared" si="2"/>
        <v>5</v>
      </c>
      <c r="CG2" s="2">
        <f t="shared" si="2"/>
        <v>6</v>
      </c>
      <c r="CH2" s="2">
        <f t="shared" si="2"/>
        <v>7</v>
      </c>
      <c r="CI2" s="2">
        <f t="shared" si="2"/>
        <v>8</v>
      </c>
      <c r="CJ2" s="2">
        <f t="shared" ref="CJ2:CK2" si="3">CI2+1</f>
        <v>9</v>
      </c>
      <c r="CK2" s="2">
        <f t="shared" si="3"/>
        <v>10</v>
      </c>
    </row>
    <row r="3" spans="2:89" x14ac:dyDescent="0.25">
      <c r="B3" s="2" t="s">
        <v>8</v>
      </c>
      <c r="C3" s="2">
        <v>2026</v>
      </c>
      <c r="D3" s="2">
        <v>2026</v>
      </c>
      <c r="E3" s="2">
        <v>2026</v>
      </c>
      <c r="F3" s="2">
        <v>2026</v>
      </c>
      <c r="G3" s="2">
        <v>2026</v>
      </c>
      <c r="H3" s="2">
        <v>2027</v>
      </c>
      <c r="I3" s="2">
        <v>2027</v>
      </c>
      <c r="J3" s="2">
        <v>2027</v>
      </c>
      <c r="K3" s="2">
        <v>2027</v>
      </c>
      <c r="L3" s="2">
        <v>2027</v>
      </c>
      <c r="M3" s="2">
        <v>2027</v>
      </c>
      <c r="N3" s="2">
        <v>2027</v>
      </c>
      <c r="O3" s="2">
        <v>2027</v>
      </c>
      <c r="P3" s="2">
        <v>2027</v>
      </c>
      <c r="Q3" s="2">
        <v>2027</v>
      </c>
      <c r="R3" s="2">
        <v>2027</v>
      </c>
      <c r="S3" s="2">
        <v>2027</v>
      </c>
      <c r="T3" s="2">
        <v>2028</v>
      </c>
      <c r="U3" s="2">
        <v>2028</v>
      </c>
      <c r="V3" s="2">
        <v>2028</v>
      </c>
      <c r="W3" s="2">
        <v>2028</v>
      </c>
      <c r="X3" s="2">
        <v>2028</v>
      </c>
      <c r="Y3" s="2">
        <v>2028</v>
      </c>
      <c r="Z3" s="2">
        <v>2028</v>
      </c>
      <c r="AA3" s="2">
        <v>2028</v>
      </c>
      <c r="AB3" s="2">
        <v>2028</v>
      </c>
      <c r="AC3" s="2">
        <v>2028</v>
      </c>
      <c r="AD3" s="2">
        <v>2028</v>
      </c>
      <c r="AE3" s="2">
        <v>2028</v>
      </c>
      <c r="AF3" s="2">
        <v>2029</v>
      </c>
      <c r="AG3" s="2">
        <v>2029</v>
      </c>
      <c r="AH3" s="2">
        <v>2029</v>
      </c>
      <c r="AI3" s="2">
        <v>2029</v>
      </c>
      <c r="AJ3" s="2">
        <v>2029</v>
      </c>
      <c r="AK3" s="2">
        <v>2029</v>
      </c>
      <c r="AL3" s="2">
        <v>2029</v>
      </c>
      <c r="AM3" s="2">
        <v>2029</v>
      </c>
      <c r="AN3" s="2">
        <v>2029</v>
      </c>
      <c r="AO3" s="2">
        <v>2029</v>
      </c>
      <c r="AP3" s="2">
        <v>2029</v>
      </c>
      <c r="AQ3" s="2">
        <v>2029</v>
      </c>
      <c r="AR3" s="2">
        <v>2030</v>
      </c>
      <c r="AS3" s="2">
        <v>2030</v>
      </c>
      <c r="AT3" s="2">
        <v>2030</v>
      </c>
      <c r="AU3" s="2">
        <v>2030</v>
      </c>
      <c r="AV3" s="2">
        <v>2030</v>
      </c>
      <c r="AW3" s="2">
        <v>2030</v>
      </c>
      <c r="AX3" s="2">
        <v>2030</v>
      </c>
      <c r="AY3" s="2">
        <v>2030</v>
      </c>
      <c r="AZ3" s="2">
        <v>2030</v>
      </c>
      <c r="BA3" s="2">
        <v>2030</v>
      </c>
      <c r="BB3" s="2">
        <v>2030</v>
      </c>
      <c r="BC3" s="2">
        <v>2030</v>
      </c>
      <c r="BD3" s="2">
        <v>2031</v>
      </c>
      <c r="BE3" s="2">
        <v>2031</v>
      </c>
      <c r="BF3" s="2">
        <v>2031</v>
      </c>
      <c r="BG3" s="2">
        <v>2031</v>
      </c>
      <c r="BH3" s="2">
        <v>2031</v>
      </c>
      <c r="BI3" s="2">
        <v>2031</v>
      </c>
      <c r="BJ3" s="2">
        <v>2031</v>
      </c>
      <c r="BK3" s="2">
        <v>2031</v>
      </c>
      <c r="BL3" s="2">
        <v>2031</v>
      </c>
      <c r="BM3" s="2">
        <v>2031</v>
      </c>
      <c r="BN3" s="2">
        <v>2031</v>
      </c>
      <c r="BO3" s="2">
        <v>2031</v>
      </c>
      <c r="BP3" s="2">
        <v>2032</v>
      </c>
      <c r="BQ3" s="2">
        <v>2032</v>
      </c>
      <c r="BR3" s="2">
        <v>2032</v>
      </c>
      <c r="BS3" s="2">
        <v>2032</v>
      </c>
      <c r="BT3" s="2">
        <v>2032</v>
      </c>
      <c r="BU3" s="2">
        <v>2032</v>
      </c>
      <c r="BV3" s="2">
        <v>2032</v>
      </c>
      <c r="BW3" s="2">
        <v>2032</v>
      </c>
      <c r="BX3" s="2">
        <v>2032</v>
      </c>
      <c r="BY3" s="2">
        <v>2032</v>
      </c>
      <c r="BZ3" s="2">
        <v>2032</v>
      </c>
      <c r="CA3" s="2">
        <v>2032</v>
      </c>
      <c r="CB3" s="2">
        <v>2033</v>
      </c>
      <c r="CC3" s="2">
        <v>2033</v>
      </c>
      <c r="CD3" s="2">
        <v>2033</v>
      </c>
      <c r="CE3" s="2">
        <v>2033</v>
      </c>
      <c r="CF3" s="2">
        <v>2033</v>
      </c>
      <c r="CG3" s="2">
        <v>2033</v>
      </c>
      <c r="CH3" s="2">
        <v>2033</v>
      </c>
      <c r="CI3" s="2">
        <v>2033</v>
      </c>
      <c r="CJ3" s="2">
        <v>2033</v>
      </c>
      <c r="CK3" s="2">
        <v>2033</v>
      </c>
    </row>
    <row r="4" spans="2:89" x14ac:dyDescent="0.25"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spans="2:89" x14ac:dyDescent="0.25">
      <c r="B5" s="1" t="s">
        <v>4</v>
      </c>
      <c r="C5" s="1">
        <v>466.68787333333336</v>
      </c>
      <c r="D5" s="1">
        <v>466.68787333333336</v>
      </c>
      <c r="E5" s="1">
        <v>466.68787333333336</v>
      </c>
      <c r="F5" s="1">
        <v>466.68787333333336</v>
      </c>
      <c r="G5" s="1">
        <v>933.37574666666671</v>
      </c>
      <c r="H5" s="1">
        <v>1866.7514933333334</v>
      </c>
      <c r="I5" s="1">
        <v>1866.7514933333334</v>
      </c>
      <c r="J5" s="1">
        <v>1866.7514933333334</v>
      </c>
      <c r="K5" s="1">
        <v>2800.1272400000003</v>
      </c>
      <c r="L5" s="1">
        <v>2800.1272400000003</v>
      </c>
      <c r="M5" s="1">
        <v>2800.1272400000003</v>
      </c>
      <c r="N5" s="1">
        <v>2800.1272400000003</v>
      </c>
      <c r="O5" s="1">
        <v>2800.1272400000003</v>
      </c>
      <c r="P5" s="1">
        <v>4106.8532853333336</v>
      </c>
      <c r="Q5" s="1">
        <v>4106.8532853333336</v>
      </c>
      <c r="R5" s="1">
        <v>4106.8532853333336</v>
      </c>
      <c r="S5" s="1">
        <v>4106.8532853333336</v>
      </c>
      <c r="T5" s="1">
        <v>4106.8532853333336</v>
      </c>
      <c r="U5" s="1">
        <v>4106.8532853333336</v>
      </c>
      <c r="V5" s="1">
        <v>4106.8532853333336</v>
      </c>
      <c r="W5" s="1">
        <v>4106.8532853333336</v>
      </c>
      <c r="X5" s="1">
        <v>4106.8532853333336</v>
      </c>
      <c r="Y5" s="1">
        <v>4106.8532853333336</v>
      </c>
      <c r="Z5" s="1">
        <v>4106.8532853333336</v>
      </c>
      <c r="AA5" s="1">
        <v>4106.8532853333336</v>
      </c>
      <c r="AB5" s="1">
        <v>4106.8532853333336</v>
      </c>
      <c r="AC5" s="1">
        <v>4106.8532853333336</v>
      </c>
      <c r="AD5" s="1">
        <v>4106.8532853333336</v>
      </c>
      <c r="AE5" s="1">
        <v>4480.2035840000008</v>
      </c>
      <c r="AF5" s="1">
        <v>4666.8787333333339</v>
      </c>
      <c r="AG5" s="1">
        <v>4666.8787333333339</v>
      </c>
      <c r="AH5" s="1">
        <v>4666.8787333333339</v>
      </c>
      <c r="AI5" s="1">
        <v>4666.8787333333339</v>
      </c>
      <c r="AJ5" s="1">
        <v>4666.8787333333339</v>
      </c>
      <c r="AK5" s="1">
        <v>4666.8787333333339</v>
      </c>
      <c r="AL5" s="1">
        <v>4666.8787333333339</v>
      </c>
      <c r="AM5" s="1">
        <v>4666.8787333333339</v>
      </c>
      <c r="AN5" s="1">
        <v>4666.8787333333339</v>
      </c>
      <c r="AO5" s="1">
        <v>4666.8787333333339</v>
      </c>
      <c r="AP5" s="1">
        <v>4666.8787333333339</v>
      </c>
      <c r="AQ5" s="1">
        <v>4666.8787333333339</v>
      </c>
      <c r="AR5" s="1">
        <v>4666.8787333333339</v>
      </c>
      <c r="AS5" s="1">
        <v>4666.8787333333339</v>
      </c>
      <c r="AT5" s="1">
        <v>4106.8532853333336</v>
      </c>
      <c r="AU5" s="1">
        <v>4106.8532853333336</v>
      </c>
      <c r="AV5" s="1">
        <v>4106.8532853333336</v>
      </c>
      <c r="AW5" s="1">
        <v>3733.5029866666669</v>
      </c>
      <c r="AX5" s="1">
        <v>2800.1272400000003</v>
      </c>
      <c r="AY5" s="1">
        <v>2800.1272400000003</v>
      </c>
      <c r="AZ5" s="1">
        <v>2800.1272400000003</v>
      </c>
      <c r="BA5" s="1">
        <v>2800.1272400000003</v>
      </c>
      <c r="BB5" s="1">
        <v>1866.7514933333334</v>
      </c>
      <c r="BC5" s="1">
        <v>1866.7514933333334</v>
      </c>
      <c r="BD5" s="1">
        <v>1866.7514933333334</v>
      </c>
      <c r="BE5" s="1">
        <f>BD5/1.2</f>
        <v>1555.6262444444446</v>
      </c>
      <c r="BF5" s="1">
        <f t="shared" ref="BF5:BO5" si="4">BE5/1.2</f>
        <v>1296.3552037037039</v>
      </c>
      <c r="BG5" s="1">
        <f t="shared" si="4"/>
        <v>1080.2960030864199</v>
      </c>
      <c r="BH5" s="1">
        <f t="shared" si="4"/>
        <v>900.24666923868324</v>
      </c>
      <c r="BI5" s="1">
        <f t="shared" si="4"/>
        <v>750.20555769890268</v>
      </c>
      <c r="BJ5" s="1">
        <f t="shared" si="4"/>
        <v>625.17129808241896</v>
      </c>
      <c r="BK5" s="1">
        <f t="shared" si="4"/>
        <v>520.97608173534911</v>
      </c>
      <c r="BL5" s="1">
        <f t="shared" si="4"/>
        <v>434.14673477945763</v>
      </c>
      <c r="BM5" s="1">
        <f t="shared" si="4"/>
        <v>361.78894564954805</v>
      </c>
      <c r="BN5" s="1">
        <f t="shared" si="4"/>
        <v>301.49078804129005</v>
      </c>
      <c r="BO5" s="1">
        <f t="shared" si="4"/>
        <v>251.2423233677417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</row>
    <row r="6" spans="2:89" x14ac:dyDescent="0.25">
      <c r="B6" s="1" t="s">
        <v>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208.12054333333336</v>
      </c>
      <c r="O6" s="1">
        <v>208.12054333333336</v>
      </c>
      <c r="P6" s="1">
        <v>208.12054333333336</v>
      </c>
      <c r="Q6" s="1">
        <v>208.12054333333336</v>
      </c>
      <c r="R6" s="1">
        <v>208.12054333333336</v>
      </c>
      <c r="S6" s="1">
        <v>416.24108666666672</v>
      </c>
      <c r="T6" s="1">
        <v>416.24108666666672</v>
      </c>
      <c r="U6" s="1">
        <v>416.24108666666672</v>
      </c>
      <c r="V6" s="1">
        <v>416.24108666666672</v>
      </c>
      <c r="W6" s="1">
        <v>416.24108666666672</v>
      </c>
      <c r="X6" s="1">
        <v>416.24108666666672</v>
      </c>
      <c r="Y6" s="1">
        <v>832.48217333333344</v>
      </c>
      <c r="Z6" s="1">
        <v>832.48217333333344</v>
      </c>
      <c r="AA6" s="1">
        <v>832.48217333333344</v>
      </c>
      <c r="AB6" s="1">
        <v>1040.6027166666668</v>
      </c>
      <c r="AC6" s="1">
        <v>1040.6027166666668</v>
      </c>
      <c r="AD6" s="1">
        <v>1040.6027166666668</v>
      </c>
      <c r="AE6" s="1">
        <v>1040.6027166666668</v>
      </c>
      <c r="AF6" s="1">
        <v>1040.6027166666668</v>
      </c>
      <c r="AG6" s="1">
        <v>1040.6027166666668</v>
      </c>
      <c r="AH6" s="1">
        <v>1040.6027166666668</v>
      </c>
      <c r="AI6" s="1">
        <v>1040.6027166666668</v>
      </c>
      <c r="AJ6" s="1">
        <v>1040.6027166666668</v>
      </c>
      <c r="AK6" s="1">
        <v>1248.72326</v>
      </c>
      <c r="AL6" s="1">
        <v>1248.72326</v>
      </c>
      <c r="AM6" s="1">
        <v>1456.8438033333334</v>
      </c>
      <c r="AN6" s="1">
        <v>1456.8438033333334</v>
      </c>
      <c r="AO6" s="1">
        <v>1456.8438033333334</v>
      </c>
      <c r="AP6" s="1">
        <v>1456.8438033333334</v>
      </c>
      <c r="AQ6" s="1">
        <v>1456.8438033333334</v>
      </c>
      <c r="AR6" s="1">
        <v>1456.8438033333334</v>
      </c>
      <c r="AS6" s="1">
        <v>1456.8438033333334</v>
      </c>
      <c r="AT6" s="1">
        <v>1456.8438033333334</v>
      </c>
      <c r="AU6" s="1">
        <v>1456.8438033333334</v>
      </c>
      <c r="AV6" s="1">
        <v>1456.8438033333334</v>
      </c>
      <c r="AW6" s="1">
        <v>1456.8438033333334</v>
      </c>
      <c r="AX6" s="1">
        <v>1290.3473686666666</v>
      </c>
      <c r="AY6" s="1">
        <v>1290.3473686666666</v>
      </c>
      <c r="AZ6" s="1">
        <v>1290.3473686666666</v>
      </c>
      <c r="BA6" s="1">
        <v>1040.6027166666668</v>
      </c>
      <c r="BB6" s="1">
        <v>915.73039066666672</v>
      </c>
      <c r="BC6" s="1">
        <v>624.36162999999999</v>
      </c>
      <c r="BD6" s="1">
        <v>624.36162999999999</v>
      </c>
      <c r="BE6" s="1">
        <v>624.36162999999999</v>
      </c>
      <c r="BF6" s="1">
        <v>624.36162999999999</v>
      </c>
      <c r="BG6" s="1">
        <v>624.36162999999999</v>
      </c>
      <c r="BH6" s="1">
        <v>624.36162999999999</v>
      </c>
      <c r="BI6" s="1">
        <f>BH6/1.2</f>
        <v>520.30135833333338</v>
      </c>
      <c r="BJ6" s="1">
        <f t="shared" ref="BJ6:BO6" si="5">BI6/1.2</f>
        <v>433.58446527777784</v>
      </c>
      <c r="BK6" s="1">
        <f t="shared" si="5"/>
        <v>361.32038773148156</v>
      </c>
      <c r="BL6" s="1">
        <f t="shared" si="5"/>
        <v>301.10032310956797</v>
      </c>
      <c r="BM6" s="1">
        <f t="shared" si="5"/>
        <v>250.91693592463997</v>
      </c>
      <c r="BN6" s="1">
        <f t="shared" si="5"/>
        <v>209.09744660386664</v>
      </c>
      <c r="BO6" s="1">
        <f t="shared" si="5"/>
        <v>174.24787216988886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</row>
    <row r="7" spans="2:89" x14ac:dyDescent="0.25"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261.55921000000001</v>
      </c>
      <c r="Z7" s="1">
        <v>261.55921000000001</v>
      </c>
      <c r="AA7" s="1">
        <v>261.55921000000001</v>
      </c>
      <c r="AB7" s="1">
        <v>261.55921000000001</v>
      </c>
      <c r="AC7" s="1">
        <v>523.11842000000001</v>
      </c>
      <c r="AD7" s="1">
        <v>523.11842000000001</v>
      </c>
      <c r="AE7" s="1">
        <v>836.98947199999998</v>
      </c>
      <c r="AF7" s="1">
        <v>1046.23684</v>
      </c>
      <c r="AG7" s="1">
        <v>1046.23684</v>
      </c>
      <c r="AH7" s="1">
        <v>1255.4842080000001</v>
      </c>
      <c r="AI7" s="1">
        <v>1255.4842080000001</v>
      </c>
      <c r="AJ7" s="1">
        <v>1255.4842080000001</v>
      </c>
      <c r="AK7" s="1">
        <v>1255.4842080000001</v>
      </c>
      <c r="AL7" s="1">
        <v>1255.4842080000001</v>
      </c>
      <c r="AM7" s="1">
        <v>1255.4842080000001</v>
      </c>
      <c r="AN7" s="1">
        <v>1569.35526</v>
      </c>
      <c r="AO7" s="1">
        <v>1569.35526</v>
      </c>
      <c r="AP7" s="1">
        <v>1569.35526</v>
      </c>
      <c r="AQ7" s="1">
        <v>2092.4736800000001</v>
      </c>
      <c r="AR7" s="1">
        <v>2092.4736800000001</v>
      </c>
      <c r="AS7" s="1">
        <v>2092.4736800000001</v>
      </c>
      <c r="AT7" s="1">
        <v>2092.4736800000001</v>
      </c>
      <c r="AU7" s="1">
        <v>2615.5921000000003</v>
      </c>
      <c r="AV7" s="1">
        <v>2615.5921000000003</v>
      </c>
      <c r="AW7" s="1">
        <v>2615.5921000000003</v>
      </c>
      <c r="AX7" s="1">
        <v>2615.5921000000003</v>
      </c>
      <c r="AY7" s="1">
        <v>2615.5921000000003</v>
      </c>
      <c r="AZ7" s="1">
        <v>2615.5921000000003</v>
      </c>
      <c r="BA7" s="1">
        <v>2615.5921000000003</v>
      </c>
      <c r="BB7" s="1">
        <v>2092.4736800000001</v>
      </c>
      <c r="BC7" s="1">
        <v>2092.4736800000001</v>
      </c>
      <c r="BD7" s="1">
        <v>2092.4736800000001</v>
      </c>
      <c r="BE7" s="1">
        <v>2092.4736800000001</v>
      </c>
      <c r="BF7" s="1">
        <f>BE7/1.1</f>
        <v>1902.2487999999998</v>
      </c>
      <c r="BG7" s="1">
        <f t="shared" ref="BG7:BK7" si="6">BF7/1.1</f>
        <v>1729.3170909090907</v>
      </c>
      <c r="BH7" s="1">
        <f t="shared" si="6"/>
        <v>1572.1064462809913</v>
      </c>
      <c r="BI7" s="1">
        <f t="shared" si="6"/>
        <v>1429.1876784372648</v>
      </c>
      <c r="BJ7" s="1">
        <f t="shared" si="6"/>
        <v>1299.2615258520589</v>
      </c>
      <c r="BK7" s="1">
        <f t="shared" si="6"/>
        <v>1181.1468416836897</v>
      </c>
      <c r="BL7" s="1">
        <v>523.11842000000001</v>
      </c>
      <c r="BM7" s="1">
        <v>523.11842000000001</v>
      </c>
      <c r="BN7" s="1">
        <v>523.11842000000001</v>
      </c>
      <c r="BO7" s="1">
        <v>523.11842000000001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</row>
    <row r="8" spans="2:89" x14ac:dyDescent="0.25">
      <c r="B8" s="1" t="s">
        <v>1</v>
      </c>
      <c r="C8" s="1">
        <v>466.68787333333336</v>
      </c>
      <c r="D8" s="1">
        <v>466.68787333333336</v>
      </c>
      <c r="E8" s="1">
        <v>466.68787333333336</v>
      </c>
      <c r="F8" s="1">
        <v>466.68787333333336</v>
      </c>
      <c r="G8" s="1">
        <v>933.37574666666671</v>
      </c>
      <c r="H8" s="1">
        <v>1866.7514933333334</v>
      </c>
      <c r="I8" s="1">
        <v>1866.7514933333334</v>
      </c>
      <c r="J8" s="1">
        <v>1866.7514933333334</v>
      </c>
      <c r="K8" s="1">
        <v>2800.1272400000003</v>
      </c>
      <c r="L8" s="1">
        <v>2800.1272400000003</v>
      </c>
      <c r="M8" s="1">
        <v>2800.1272400000003</v>
      </c>
      <c r="N8" s="1">
        <v>3008.2477833333337</v>
      </c>
      <c r="O8" s="1">
        <v>3008.2477833333337</v>
      </c>
      <c r="P8" s="1">
        <v>4314.973828666667</v>
      </c>
      <c r="Q8" s="1">
        <v>4314.973828666667</v>
      </c>
      <c r="R8" s="1">
        <v>4314.973828666667</v>
      </c>
      <c r="S8" s="1">
        <v>4523.0943720000005</v>
      </c>
      <c r="T8" s="1">
        <v>4523.0943720000005</v>
      </c>
      <c r="U8" s="1">
        <v>4523.0943720000005</v>
      </c>
      <c r="V8" s="1">
        <v>4523.0943720000005</v>
      </c>
      <c r="W8" s="1">
        <v>4523.0943720000005</v>
      </c>
      <c r="X8" s="1">
        <v>4523.0943720000005</v>
      </c>
      <c r="Y8" s="1">
        <v>5200.8946686666677</v>
      </c>
      <c r="Z8" s="1">
        <v>5200.8946686666677</v>
      </c>
      <c r="AA8" s="1">
        <v>5200.8946686666677</v>
      </c>
      <c r="AB8" s="1">
        <v>5409.0152120000012</v>
      </c>
      <c r="AC8" s="1">
        <v>5670.5744220000006</v>
      </c>
      <c r="AD8" s="1">
        <v>5670.5744220000006</v>
      </c>
      <c r="AE8" s="1">
        <v>6357.7957726666673</v>
      </c>
      <c r="AF8" s="1">
        <v>6753.7182900000007</v>
      </c>
      <c r="AG8" s="1">
        <v>6753.7182900000007</v>
      </c>
      <c r="AH8" s="1">
        <v>6962.965658000001</v>
      </c>
      <c r="AI8" s="1">
        <v>6962.965658000001</v>
      </c>
      <c r="AJ8" s="1">
        <v>6962.965658000001</v>
      </c>
      <c r="AK8" s="1">
        <v>7171.0862013333335</v>
      </c>
      <c r="AL8" s="1">
        <v>7171.0862013333335</v>
      </c>
      <c r="AM8" s="1">
        <v>7379.206744666667</v>
      </c>
      <c r="AN8" s="1">
        <v>7693.0777966666674</v>
      </c>
      <c r="AO8" s="1">
        <v>7693.0777966666674</v>
      </c>
      <c r="AP8" s="1">
        <v>7693.0777966666674</v>
      </c>
      <c r="AQ8" s="1">
        <v>8216.1962166666672</v>
      </c>
      <c r="AR8" s="1">
        <v>8216.1962166666672</v>
      </c>
      <c r="AS8" s="1">
        <v>8216.1962166666672</v>
      </c>
      <c r="AT8" s="1">
        <v>7656.1707686666668</v>
      </c>
      <c r="AU8" s="1">
        <v>8179.2891886666675</v>
      </c>
      <c r="AV8" s="1">
        <v>8179.2891886666675</v>
      </c>
      <c r="AW8" s="1">
        <v>7805.9388900000013</v>
      </c>
      <c r="AX8" s="1">
        <v>6706.0667086666672</v>
      </c>
      <c r="AY8" s="1">
        <v>6706.0667086666672</v>
      </c>
      <c r="AZ8" s="1">
        <v>6706.0667086666672</v>
      </c>
      <c r="BA8" s="1">
        <v>6456.3220566666678</v>
      </c>
      <c r="BB8" s="1">
        <v>4874.9555639999999</v>
      </c>
      <c r="BC8" s="1">
        <v>4583.5868033333336</v>
      </c>
      <c r="BD8" s="1">
        <v>4583.5868033333336</v>
      </c>
      <c r="BE8" s="1">
        <v>2716.8353099999999</v>
      </c>
      <c r="BF8" s="1">
        <f>SUM(BF5:BF7)</f>
        <v>3822.9656337037036</v>
      </c>
      <c r="BG8" s="1">
        <f t="shared" ref="BG8:BO8" si="7">SUM(BG5:BG7)</f>
        <v>3433.9747239955104</v>
      </c>
      <c r="BH8" s="1">
        <f t="shared" si="7"/>
        <v>3096.7147455196746</v>
      </c>
      <c r="BI8" s="1">
        <f t="shared" si="7"/>
        <v>2699.6945944695008</v>
      </c>
      <c r="BJ8" s="1">
        <f t="shared" si="7"/>
        <v>2358.0172892122555</v>
      </c>
      <c r="BK8" s="1">
        <f t="shared" si="7"/>
        <v>2063.4433111505205</v>
      </c>
      <c r="BL8" s="1">
        <f t="shared" si="7"/>
        <v>1258.3654778890257</v>
      </c>
      <c r="BM8" s="1">
        <f t="shared" si="7"/>
        <v>1135.824301574188</v>
      </c>
      <c r="BN8" s="1">
        <f t="shared" si="7"/>
        <v>1033.7066546451567</v>
      </c>
      <c r="BO8" s="1">
        <f t="shared" si="7"/>
        <v>948.60861553763061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</row>
    <row r="9" spans="2:89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</row>
    <row r="10" spans="2:89" x14ac:dyDescent="0.25">
      <c r="B10" s="1" t="s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</row>
    <row r="11" spans="2:89" x14ac:dyDescent="0.25">
      <c r="B11" s="1" t="s">
        <v>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98.949941666666675</v>
      </c>
      <c r="AE11" s="1">
        <v>98.949941666666675</v>
      </c>
      <c r="AF11" s="1">
        <v>98.949941666666675</v>
      </c>
      <c r="AG11" s="1">
        <v>98.949941666666675</v>
      </c>
      <c r="AH11" s="1">
        <v>197.89988333333335</v>
      </c>
      <c r="AI11" s="1">
        <v>395.7997666666667</v>
      </c>
      <c r="AJ11" s="1">
        <v>395.7997666666667</v>
      </c>
      <c r="AK11" s="1">
        <v>395.7997666666667</v>
      </c>
      <c r="AL11" s="1">
        <v>593.69965000000002</v>
      </c>
      <c r="AM11" s="1">
        <v>593.69965000000002</v>
      </c>
      <c r="AN11" s="1">
        <v>593.69965000000002</v>
      </c>
      <c r="AO11" s="1">
        <v>593.69965000000002</v>
      </c>
      <c r="AP11" s="1">
        <v>593.69965000000002</v>
      </c>
      <c r="AQ11" s="1">
        <v>870.75948666666659</v>
      </c>
      <c r="AR11" s="1">
        <v>870.75948666666659</v>
      </c>
      <c r="AS11" s="1">
        <v>870.75948666666659</v>
      </c>
      <c r="AT11" s="1">
        <v>870.75948666666659</v>
      </c>
      <c r="AU11" s="1">
        <v>870.75948666666659</v>
      </c>
      <c r="AV11" s="1">
        <v>870.75948666666659</v>
      </c>
      <c r="AW11" s="1">
        <v>870.75948666666659</v>
      </c>
      <c r="AX11" s="1">
        <v>870.75948666666659</v>
      </c>
      <c r="AY11" s="1">
        <v>870.75948666666659</v>
      </c>
      <c r="AZ11" s="1">
        <v>870.75948666666659</v>
      </c>
      <c r="BA11" s="1">
        <v>870.75948666666659</v>
      </c>
      <c r="BB11" s="1">
        <v>870.75948666666659</v>
      </c>
      <c r="BC11" s="1">
        <v>870.75948666666659</v>
      </c>
      <c r="BD11" s="1">
        <v>870.75948666666659</v>
      </c>
      <c r="BE11" s="1">
        <v>870.75948666666659</v>
      </c>
      <c r="BF11" s="1">
        <v>949.91944000000001</v>
      </c>
      <c r="BG11" s="1">
        <v>989.49941666666678</v>
      </c>
      <c r="BH11" s="1">
        <v>989.49941666666678</v>
      </c>
      <c r="BI11" s="1">
        <v>989.49941666666678</v>
      </c>
      <c r="BJ11" s="1">
        <v>989.49941666666678</v>
      </c>
      <c r="BK11" s="1">
        <v>989.49941666666678</v>
      </c>
      <c r="BL11" s="1">
        <v>989.49941666666678</v>
      </c>
      <c r="BM11" s="1">
        <v>989.49941666666678</v>
      </c>
      <c r="BN11" s="1">
        <v>989.49941666666678</v>
      </c>
      <c r="BO11" s="1">
        <v>989.49941666666678</v>
      </c>
      <c r="BP11" s="1">
        <v>989.49941666666678</v>
      </c>
      <c r="BQ11" s="1">
        <v>989.49941666666678</v>
      </c>
      <c r="BR11" s="1">
        <v>989.49941666666678</v>
      </c>
      <c r="BS11" s="1">
        <v>989.49941666666678</v>
      </c>
      <c r="BT11" s="1">
        <v>989.49941666666678</v>
      </c>
      <c r="BU11" s="1">
        <v>870.75948666666659</v>
      </c>
      <c r="BV11" s="1">
        <v>870.75948666666659</v>
      </c>
      <c r="BW11" s="1">
        <v>870.75948666666659</v>
      </c>
      <c r="BX11" s="1">
        <v>791.5995333333334</v>
      </c>
      <c r="BY11" s="1">
        <v>593.69965000000002</v>
      </c>
      <c r="BZ11" s="1">
        <v>593.69965000000002</v>
      </c>
      <c r="CA11" s="1">
        <v>593.69965000000002</v>
      </c>
      <c r="CB11" s="1">
        <v>593.69965000000002</v>
      </c>
      <c r="CC11" s="1">
        <v>395.7997666666667</v>
      </c>
      <c r="CD11" s="1">
        <v>395.7997666666667</v>
      </c>
      <c r="CE11" s="1">
        <v>395.7997666666667</v>
      </c>
      <c r="CF11" s="1">
        <f>CD11/1.5</f>
        <v>263.86651111111115</v>
      </c>
      <c r="CG11" s="1">
        <v>263.86651111111115</v>
      </c>
      <c r="CH11" s="1">
        <v>263.86651111111115</v>
      </c>
      <c r="CI11" s="1">
        <v>263.86651111111115</v>
      </c>
      <c r="CJ11" s="1">
        <v>263.86651111111115</v>
      </c>
      <c r="CK11" s="1">
        <v>263.86651111111115</v>
      </c>
    </row>
    <row r="12" spans="2:89" x14ac:dyDescent="0.25">
      <c r="B12" s="1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35.474251666666667</v>
      </c>
      <c r="AP12" s="1">
        <v>35.474251666666667</v>
      </c>
      <c r="AQ12" s="1">
        <v>35.474251666666667</v>
      </c>
      <c r="AR12" s="1">
        <v>35.474251666666667</v>
      </c>
      <c r="AS12" s="1">
        <v>35.474251666666667</v>
      </c>
      <c r="AT12" s="1">
        <v>70.948503333333335</v>
      </c>
      <c r="AU12" s="1">
        <v>70.948503333333335</v>
      </c>
      <c r="AV12" s="1">
        <v>70.948503333333335</v>
      </c>
      <c r="AW12" s="1">
        <v>70.948503333333335</v>
      </c>
      <c r="AX12" s="1">
        <v>70.948503333333335</v>
      </c>
      <c r="AY12" s="1">
        <v>70.948503333333335</v>
      </c>
      <c r="AZ12" s="1">
        <v>141.89700666666667</v>
      </c>
      <c r="BA12" s="1">
        <v>141.89700666666667</v>
      </c>
      <c r="BB12" s="1">
        <v>141.89700666666667</v>
      </c>
      <c r="BC12" s="1">
        <v>177.37125833333337</v>
      </c>
      <c r="BD12" s="1">
        <v>177.37125833333337</v>
      </c>
      <c r="BE12" s="1">
        <v>177.37125833333337</v>
      </c>
      <c r="BF12" s="1">
        <v>177.37125833333337</v>
      </c>
      <c r="BG12" s="1">
        <v>177.37125833333337</v>
      </c>
      <c r="BH12" s="1">
        <v>177.37125833333337</v>
      </c>
      <c r="BI12" s="1">
        <v>177.37125833333337</v>
      </c>
      <c r="BJ12" s="1">
        <v>177.37125833333337</v>
      </c>
      <c r="BK12" s="1">
        <v>177.37125833333337</v>
      </c>
      <c r="BL12" s="1">
        <v>212.84551000000002</v>
      </c>
      <c r="BM12" s="1">
        <v>212.84551000000002</v>
      </c>
      <c r="BN12" s="1">
        <v>248.31976166666669</v>
      </c>
      <c r="BO12" s="1">
        <v>248.31976166666669</v>
      </c>
      <c r="BP12" s="1">
        <v>248.31976166666669</v>
      </c>
      <c r="BQ12" s="1">
        <v>248.31976166666669</v>
      </c>
      <c r="BR12" s="1">
        <v>248.31976166666669</v>
      </c>
      <c r="BS12" s="1">
        <v>248.31976166666669</v>
      </c>
      <c r="BT12" s="1">
        <v>248.31976166666669</v>
      </c>
      <c r="BU12" s="1">
        <v>248.31976166666669</v>
      </c>
      <c r="BV12" s="1">
        <v>248.31976166666669</v>
      </c>
      <c r="BW12" s="1">
        <v>248.31976166666669</v>
      </c>
      <c r="BX12" s="1">
        <v>248.31976166666669</v>
      </c>
      <c r="BY12" s="1">
        <v>219.94036033333336</v>
      </c>
      <c r="BZ12" s="1">
        <v>219.94036033333336</v>
      </c>
      <c r="CA12" s="1">
        <v>219.94036033333336</v>
      </c>
      <c r="CB12" s="1">
        <v>177.37125833333337</v>
      </c>
      <c r="CC12" s="1">
        <v>156.08670733333332</v>
      </c>
      <c r="CD12" s="1">
        <v>106.42275500000001</v>
      </c>
      <c r="CE12" s="1">
        <v>106.42275500000001</v>
      </c>
      <c r="CF12" s="1">
        <v>106.42275500000001</v>
      </c>
      <c r="CG12" s="1">
        <v>106.42275500000001</v>
      </c>
      <c r="CH12" s="1">
        <v>106.42275500000001</v>
      </c>
      <c r="CI12" s="1">
        <v>106.42275500000001</v>
      </c>
      <c r="CJ12" s="1">
        <v>106.42275500000001</v>
      </c>
      <c r="CK12" s="1">
        <v>106.42275500000001</v>
      </c>
    </row>
    <row r="13" spans="2:89" x14ac:dyDescent="0.25">
      <c r="B13" s="1" t="s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34.62013833333333</v>
      </c>
      <c r="BA13" s="1">
        <v>34.62013833333333</v>
      </c>
      <c r="BB13" s="1">
        <v>34.62013833333333</v>
      </c>
      <c r="BC13" s="1">
        <v>34.62013833333333</v>
      </c>
      <c r="BD13" s="1">
        <v>69.240276666666659</v>
      </c>
      <c r="BE13" s="1">
        <v>69.240276666666659</v>
      </c>
      <c r="BF13" s="1">
        <v>110.78444266666665</v>
      </c>
      <c r="BG13" s="1">
        <v>138.48055333333332</v>
      </c>
      <c r="BH13" s="1">
        <v>138.48055333333332</v>
      </c>
      <c r="BI13" s="1">
        <v>166.17666399999999</v>
      </c>
      <c r="BJ13" s="1">
        <v>166.17666399999999</v>
      </c>
      <c r="BK13" s="1">
        <v>166.17666399999999</v>
      </c>
      <c r="BL13" s="1">
        <v>166.17666399999999</v>
      </c>
      <c r="BM13" s="1">
        <v>166.17666399999999</v>
      </c>
      <c r="BN13" s="1">
        <v>166.17666399999999</v>
      </c>
      <c r="BO13" s="1">
        <v>276.96110666666664</v>
      </c>
      <c r="BP13" s="1">
        <v>276.96110666666664</v>
      </c>
      <c r="BQ13" s="1">
        <v>276.96110666666664</v>
      </c>
      <c r="BR13" s="1">
        <v>276.96110666666664</v>
      </c>
      <c r="BS13" s="1">
        <v>276.96110666666664</v>
      </c>
      <c r="BT13" s="1">
        <v>276.96110666666664</v>
      </c>
      <c r="BU13" s="1">
        <v>276.96110666666664</v>
      </c>
      <c r="BV13" s="1">
        <v>346.2013833333333</v>
      </c>
      <c r="BW13" s="1">
        <v>346.2013833333333</v>
      </c>
      <c r="BX13" s="1">
        <v>346.2013833333333</v>
      </c>
      <c r="BY13" s="1">
        <v>346.2013833333333</v>
      </c>
      <c r="BZ13" s="1">
        <v>346.2013833333333</v>
      </c>
      <c r="CA13" s="1">
        <v>346.2013833333333</v>
      </c>
      <c r="CB13" s="1">
        <v>346.2013833333333</v>
      </c>
      <c r="CC13" s="1">
        <v>276.96110666666664</v>
      </c>
      <c r="CD13" s="1">
        <v>276.96110666666664</v>
      </c>
      <c r="CE13" s="1">
        <v>276.96110666666664</v>
      </c>
      <c r="CF13" s="1">
        <v>276.96110666666664</v>
      </c>
      <c r="CG13" s="1">
        <v>276.96110666666664</v>
      </c>
      <c r="CH13" s="1">
        <v>276.96110666666664</v>
      </c>
      <c r="CI13" s="1">
        <v>276.96110666666664</v>
      </c>
      <c r="CJ13" s="1">
        <v>276.96110666666664</v>
      </c>
      <c r="CK13" s="1">
        <v>276.96110666666664</v>
      </c>
    </row>
    <row r="14" spans="2:89" x14ac:dyDescent="0.25">
      <c r="B14" s="1" t="s">
        <v>1</v>
      </c>
      <c r="C14" s="1">
        <v>0</v>
      </c>
      <c r="D14" s="1">
        <v>0</v>
      </c>
      <c r="E14" s="1">
        <v>0</v>
      </c>
      <c r="F14" s="1">
        <f t="shared" ref="F14:BQ14" si="8">SUM(F11:F13)</f>
        <v>0</v>
      </c>
      <c r="G14" s="1">
        <f t="shared" si="8"/>
        <v>0</v>
      </c>
      <c r="H14" s="1">
        <f t="shared" si="8"/>
        <v>0</v>
      </c>
      <c r="I14" s="1">
        <f t="shared" si="8"/>
        <v>0</v>
      </c>
      <c r="J14" s="1">
        <f t="shared" si="8"/>
        <v>0</v>
      </c>
      <c r="K14" s="1">
        <f t="shared" si="8"/>
        <v>0</v>
      </c>
      <c r="L14" s="1">
        <f t="shared" si="8"/>
        <v>0</v>
      </c>
      <c r="M14" s="1">
        <f t="shared" si="8"/>
        <v>0</v>
      </c>
      <c r="N14" s="1">
        <f t="shared" si="8"/>
        <v>0</v>
      </c>
      <c r="O14" s="1">
        <f t="shared" si="8"/>
        <v>0</v>
      </c>
      <c r="P14" s="1">
        <f t="shared" si="8"/>
        <v>0</v>
      </c>
      <c r="Q14" s="1">
        <f t="shared" si="8"/>
        <v>0</v>
      </c>
      <c r="R14" s="1">
        <f t="shared" si="8"/>
        <v>0</v>
      </c>
      <c r="S14" s="1">
        <f t="shared" si="8"/>
        <v>0</v>
      </c>
      <c r="T14" s="1">
        <f t="shared" si="8"/>
        <v>0</v>
      </c>
      <c r="U14" s="1">
        <f t="shared" si="8"/>
        <v>0</v>
      </c>
      <c r="V14" s="1">
        <f t="shared" si="8"/>
        <v>0</v>
      </c>
      <c r="W14" s="1">
        <f t="shared" si="8"/>
        <v>0</v>
      </c>
      <c r="X14" s="1">
        <f t="shared" si="8"/>
        <v>0</v>
      </c>
      <c r="Y14" s="1">
        <f t="shared" si="8"/>
        <v>0</v>
      </c>
      <c r="Z14" s="1">
        <f t="shared" si="8"/>
        <v>0</v>
      </c>
      <c r="AA14" s="1">
        <f t="shared" si="8"/>
        <v>0</v>
      </c>
      <c r="AB14" s="1">
        <f t="shared" si="8"/>
        <v>0</v>
      </c>
      <c r="AC14" s="1">
        <f t="shared" si="8"/>
        <v>0</v>
      </c>
      <c r="AD14" s="1">
        <f t="shared" si="8"/>
        <v>98.949941666666675</v>
      </c>
      <c r="AE14" s="1">
        <f t="shared" si="8"/>
        <v>98.949941666666675</v>
      </c>
      <c r="AF14" s="1">
        <f t="shared" si="8"/>
        <v>98.949941666666675</v>
      </c>
      <c r="AG14" s="1">
        <f t="shared" si="8"/>
        <v>98.949941666666675</v>
      </c>
      <c r="AH14" s="1">
        <f t="shared" si="8"/>
        <v>197.89988333333335</v>
      </c>
      <c r="AI14" s="1">
        <f t="shared" si="8"/>
        <v>395.7997666666667</v>
      </c>
      <c r="AJ14" s="1">
        <f t="shared" si="8"/>
        <v>395.7997666666667</v>
      </c>
      <c r="AK14" s="1">
        <f t="shared" si="8"/>
        <v>395.7997666666667</v>
      </c>
      <c r="AL14" s="1">
        <f t="shared" si="8"/>
        <v>593.69965000000002</v>
      </c>
      <c r="AM14" s="1">
        <f t="shared" si="8"/>
        <v>593.69965000000002</v>
      </c>
      <c r="AN14" s="1">
        <f t="shared" si="8"/>
        <v>593.69965000000002</v>
      </c>
      <c r="AO14" s="1">
        <f t="shared" si="8"/>
        <v>629.17390166666667</v>
      </c>
      <c r="AP14" s="1">
        <f t="shared" si="8"/>
        <v>629.17390166666667</v>
      </c>
      <c r="AQ14" s="1">
        <f t="shared" si="8"/>
        <v>906.23373833333324</v>
      </c>
      <c r="AR14" s="1">
        <f t="shared" si="8"/>
        <v>906.23373833333324</v>
      </c>
      <c r="AS14" s="1">
        <f t="shared" si="8"/>
        <v>906.23373833333324</v>
      </c>
      <c r="AT14" s="1">
        <f t="shared" si="8"/>
        <v>941.70798999999988</v>
      </c>
      <c r="AU14" s="1">
        <f t="shared" si="8"/>
        <v>941.70798999999988</v>
      </c>
      <c r="AV14" s="1">
        <f t="shared" si="8"/>
        <v>941.70798999999988</v>
      </c>
      <c r="AW14" s="1">
        <f t="shared" si="8"/>
        <v>941.70798999999988</v>
      </c>
      <c r="AX14" s="1">
        <f t="shared" si="8"/>
        <v>941.70798999999988</v>
      </c>
      <c r="AY14" s="1">
        <f t="shared" si="8"/>
        <v>941.70798999999988</v>
      </c>
      <c r="AZ14" s="1">
        <f t="shared" si="8"/>
        <v>1047.2766316666666</v>
      </c>
      <c r="BA14" s="1">
        <f t="shared" si="8"/>
        <v>1047.2766316666666</v>
      </c>
      <c r="BB14" s="1">
        <f t="shared" si="8"/>
        <v>1047.2766316666666</v>
      </c>
      <c r="BC14" s="1">
        <f t="shared" si="8"/>
        <v>1082.7508833333331</v>
      </c>
      <c r="BD14" s="1">
        <f t="shared" si="8"/>
        <v>1117.3710216666666</v>
      </c>
      <c r="BE14" s="1">
        <f t="shared" si="8"/>
        <v>1117.3710216666666</v>
      </c>
      <c r="BF14" s="1">
        <f t="shared" si="8"/>
        <v>1238.075141</v>
      </c>
      <c r="BG14" s="1">
        <f t="shared" si="8"/>
        <v>1305.3512283333334</v>
      </c>
      <c r="BH14" s="1">
        <f t="shared" si="8"/>
        <v>1305.3512283333334</v>
      </c>
      <c r="BI14" s="1">
        <f t="shared" si="8"/>
        <v>1333.0473390000002</v>
      </c>
      <c r="BJ14" s="1">
        <f t="shared" si="8"/>
        <v>1333.0473390000002</v>
      </c>
      <c r="BK14" s="1">
        <f t="shared" si="8"/>
        <v>1333.0473390000002</v>
      </c>
      <c r="BL14" s="1">
        <f t="shared" si="8"/>
        <v>1368.521590666667</v>
      </c>
      <c r="BM14" s="1">
        <f t="shared" si="8"/>
        <v>1368.521590666667</v>
      </c>
      <c r="BN14" s="1">
        <f t="shared" si="8"/>
        <v>1403.9958423333335</v>
      </c>
      <c r="BO14" s="1">
        <f t="shared" si="8"/>
        <v>1514.780285</v>
      </c>
      <c r="BP14" s="1">
        <f t="shared" si="8"/>
        <v>1514.780285</v>
      </c>
      <c r="BQ14" s="1">
        <f t="shared" si="8"/>
        <v>1514.780285</v>
      </c>
      <c r="BR14" s="1">
        <f t="shared" ref="BR14:CJ14" si="9">SUM(BR11:BR13)</f>
        <v>1514.780285</v>
      </c>
      <c r="BS14" s="1">
        <f t="shared" si="9"/>
        <v>1514.780285</v>
      </c>
      <c r="BT14" s="1">
        <f t="shared" si="9"/>
        <v>1514.780285</v>
      </c>
      <c r="BU14" s="1">
        <f t="shared" si="9"/>
        <v>1396.0403549999999</v>
      </c>
      <c r="BV14" s="1">
        <f t="shared" si="9"/>
        <v>1465.2806316666665</v>
      </c>
      <c r="BW14" s="1">
        <f t="shared" si="9"/>
        <v>1465.2806316666665</v>
      </c>
      <c r="BX14" s="1">
        <f t="shared" si="9"/>
        <v>1386.1206783333334</v>
      </c>
      <c r="BY14" s="1">
        <f t="shared" si="9"/>
        <v>1159.8413936666666</v>
      </c>
      <c r="BZ14" s="1">
        <f t="shared" si="9"/>
        <v>1159.8413936666666</v>
      </c>
      <c r="CA14" s="1">
        <f t="shared" si="9"/>
        <v>1159.8413936666666</v>
      </c>
      <c r="CB14" s="1">
        <f t="shared" si="9"/>
        <v>1117.2722916666667</v>
      </c>
      <c r="CC14" s="1">
        <f t="shared" si="9"/>
        <v>828.84758066666666</v>
      </c>
      <c r="CD14" s="1">
        <f t="shared" si="9"/>
        <v>779.18362833333333</v>
      </c>
      <c r="CE14" s="1">
        <f t="shared" si="9"/>
        <v>779.18362833333333</v>
      </c>
      <c r="CF14" s="1">
        <f t="shared" si="9"/>
        <v>647.25037277777778</v>
      </c>
      <c r="CG14" s="1">
        <f t="shared" si="9"/>
        <v>647.25037277777778</v>
      </c>
      <c r="CH14" s="1">
        <f t="shared" si="9"/>
        <v>647.25037277777778</v>
      </c>
      <c r="CI14" s="1">
        <f t="shared" si="9"/>
        <v>647.25037277777778</v>
      </c>
      <c r="CJ14" s="1">
        <f t="shared" si="9"/>
        <v>647.25037277777778</v>
      </c>
      <c r="CK14" s="1">
        <f>SUM(CK11:CK13)</f>
        <v>647.25037277777778</v>
      </c>
    </row>
    <row r="15" spans="2:89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2:89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:89" x14ac:dyDescent="0.25">
      <c r="B17" s="1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</row>
    <row r="18" spans="2:89" x14ac:dyDescent="0.25">
      <c r="B18" s="1" t="s">
        <v>4</v>
      </c>
      <c r="C18" s="1">
        <f>SUM(C5,C11)</f>
        <v>466.68787333333336</v>
      </c>
      <c r="D18" s="1">
        <f t="shared" ref="D18:BO19" si="10">SUM(D5,D11)</f>
        <v>466.68787333333336</v>
      </c>
      <c r="E18" s="1">
        <f t="shared" si="10"/>
        <v>466.68787333333336</v>
      </c>
      <c r="F18" s="1">
        <f t="shared" si="10"/>
        <v>466.68787333333336</v>
      </c>
      <c r="G18" s="1">
        <f t="shared" si="10"/>
        <v>933.37574666666671</v>
      </c>
      <c r="H18" s="1">
        <f t="shared" si="10"/>
        <v>1866.7514933333334</v>
      </c>
      <c r="I18" s="1">
        <f t="shared" si="10"/>
        <v>1866.7514933333334</v>
      </c>
      <c r="J18" s="1">
        <f t="shared" si="10"/>
        <v>1866.7514933333334</v>
      </c>
      <c r="K18" s="1">
        <f t="shared" si="10"/>
        <v>2800.1272400000003</v>
      </c>
      <c r="L18" s="1">
        <f t="shared" si="10"/>
        <v>2800.1272400000003</v>
      </c>
      <c r="M18" s="1">
        <f t="shared" si="10"/>
        <v>2800.1272400000003</v>
      </c>
      <c r="N18" s="1">
        <f t="shared" si="10"/>
        <v>2800.1272400000003</v>
      </c>
      <c r="O18" s="1">
        <f t="shared" si="10"/>
        <v>2800.1272400000003</v>
      </c>
      <c r="P18" s="1">
        <f t="shared" si="10"/>
        <v>4106.8532853333336</v>
      </c>
      <c r="Q18" s="1">
        <f t="shared" si="10"/>
        <v>4106.8532853333336</v>
      </c>
      <c r="R18" s="1">
        <f t="shared" si="10"/>
        <v>4106.8532853333336</v>
      </c>
      <c r="S18" s="1">
        <f t="shared" si="10"/>
        <v>4106.8532853333336</v>
      </c>
      <c r="T18" s="1">
        <f t="shared" si="10"/>
        <v>4106.8532853333336</v>
      </c>
      <c r="U18" s="1">
        <f t="shared" si="10"/>
        <v>4106.8532853333336</v>
      </c>
      <c r="V18" s="1">
        <f t="shared" si="10"/>
        <v>4106.8532853333336</v>
      </c>
      <c r="W18" s="1">
        <f t="shared" si="10"/>
        <v>4106.8532853333336</v>
      </c>
      <c r="X18" s="1">
        <f t="shared" si="10"/>
        <v>4106.8532853333336</v>
      </c>
      <c r="Y18" s="1">
        <f t="shared" si="10"/>
        <v>4106.8532853333336</v>
      </c>
      <c r="Z18" s="1">
        <f t="shared" si="10"/>
        <v>4106.8532853333336</v>
      </c>
      <c r="AA18" s="1">
        <f t="shared" si="10"/>
        <v>4106.8532853333336</v>
      </c>
      <c r="AB18" s="1">
        <f t="shared" si="10"/>
        <v>4106.8532853333336</v>
      </c>
      <c r="AC18" s="1">
        <f t="shared" si="10"/>
        <v>4106.8532853333336</v>
      </c>
      <c r="AD18" s="1">
        <f t="shared" si="10"/>
        <v>4205.8032270000003</v>
      </c>
      <c r="AE18" s="1">
        <f t="shared" si="10"/>
        <v>4579.1535256666675</v>
      </c>
      <c r="AF18" s="1">
        <f t="shared" si="10"/>
        <v>4765.8286750000007</v>
      </c>
      <c r="AG18" s="1">
        <f t="shared" si="10"/>
        <v>4765.8286750000007</v>
      </c>
      <c r="AH18" s="1">
        <f t="shared" si="10"/>
        <v>4864.7786166666674</v>
      </c>
      <c r="AI18" s="1">
        <f t="shared" si="10"/>
        <v>5062.6785000000009</v>
      </c>
      <c r="AJ18" s="1">
        <f t="shared" si="10"/>
        <v>5062.6785000000009</v>
      </c>
      <c r="AK18" s="1">
        <f t="shared" si="10"/>
        <v>5062.6785000000009</v>
      </c>
      <c r="AL18" s="1">
        <f t="shared" si="10"/>
        <v>5260.5783833333335</v>
      </c>
      <c r="AM18" s="1">
        <f t="shared" si="10"/>
        <v>5260.5783833333335</v>
      </c>
      <c r="AN18" s="1">
        <f t="shared" si="10"/>
        <v>5260.5783833333335</v>
      </c>
      <c r="AO18" s="1">
        <f t="shared" si="10"/>
        <v>5260.5783833333335</v>
      </c>
      <c r="AP18" s="1">
        <f t="shared" si="10"/>
        <v>5260.5783833333335</v>
      </c>
      <c r="AQ18" s="1">
        <f t="shared" si="10"/>
        <v>5537.6382200000007</v>
      </c>
      <c r="AR18" s="1">
        <f t="shared" si="10"/>
        <v>5537.6382200000007</v>
      </c>
      <c r="AS18" s="1">
        <f t="shared" si="10"/>
        <v>5537.6382200000007</v>
      </c>
      <c r="AT18" s="1">
        <f t="shared" si="10"/>
        <v>4977.6127720000004</v>
      </c>
      <c r="AU18" s="1">
        <f t="shared" si="10"/>
        <v>4977.6127720000004</v>
      </c>
      <c r="AV18" s="1">
        <f t="shared" si="10"/>
        <v>4977.6127720000004</v>
      </c>
      <c r="AW18" s="1">
        <f t="shared" si="10"/>
        <v>4604.2624733333332</v>
      </c>
      <c r="AX18" s="1">
        <f t="shared" si="10"/>
        <v>3670.8867266666666</v>
      </c>
      <c r="AY18" s="1">
        <f t="shared" si="10"/>
        <v>3670.8867266666666</v>
      </c>
      <c r="AZ18" s="1">
        <f t="shared" si="10"/>
        <v>3670.8867266666666</v>
      </c>
      <c r="BA18" s="1">
        <f t="shared" si="10"/>
        <v>3670.8867266666666</v>
      </c>
      <c r="BB18" s="1">
        <f t="shared" si="10"/>
        <v>2737.51098</v>
      </c>
      <c r="BC18" s="1">
        <f t="shared" si="10"/>
        <v>2737.51098</v>
      </c>
      <c r="BD18" s="1">
        <f t="shared" si="10"/>
        <v>2737.51098</v>
      </c>
      <c r="BE18" s="1">
        <f t="shared" si="10"/>
        <v>2426.3857311111115</v>
      </c>
      <c r="BF18" s="1">
        <f t="shared" si="10"/>
        <v>2246.274643703704</v>
      </c>
      <c r="BG18" s="1">
        <f t="shared" si="10"/>
        <v>2069.7954197530867</v>
      </c>
      <c r="BH18" s="1">
        <f t="shared" si="10"/>
        <v>1889.7460859053499</v>
      </c>
      <c r="BI18" s="1">
        <f t="shared" si="10"/>
        <v>1739.7049743655693</v>
      </c>
      <c r="BJ18" s="1">
        <f t="shared" si="10"/>
        <v>1614.6707147490856</v>
      </c>
      <c r="BK18" s="1">
        <f t="shared" si="10"/>
        <v>1510.475498402016</v>
      </c>
      <c r="BL18" s="1">
        <f t="shared" si="10"/>
        <v>1423.6461514461243</v>
      </c>
      <c r="BM18" s="1">
        <f t="shared" si="10"/>
        <v>1351.2883623162147</v>
      </c>
      <c r="BN18" s="1">
        <f t="shared" si="10"/>
        <v>1290.9902047079568</v>
      </c>
      <c r="BO18" s="1">
        <f t="shared" si="10"/>
        <v>1240.7417400344084</v>
      </c>
      <c r="BP18" s="1">
        <f t="shared" ref="BP18:BT20" si="11">SUM(BP5,BP11)</f>
        <v>989.49941666666678</v>
      </c>
      <c r="BQ18" s="1">
        <f t="shared" si="11"/>
        <v>989.49941666666678</v>
      </c>
      <c r="BR18" s="1">
        <f t="shared" si="11"/>
        <v>989.49941666666678</v>
      </c>
      <c r="BS18" s="1">
        <f t="shared" si="11"/>
        <v>989.49941666666678</v>
      </c>
      <c r="BT18" s="1">
        <f t="shared" si="11"/>
        <v>989.49941666666678</v>
      </c>
      <c r="BU18" s="1">
        <f t="shared" ref="BU18:CI18" si="12">SUM(BU5,BU11)</f>
        <v>870.75948666666659</v>
      </c>
      <c r="BV18" s="1">
        <f t="shared" si="12"/>
        <v>870.75948666666659</v>
      </c>
      <c r="BW18" s="1">
        <f t="shared" si="12"/>
        <v>870.75948666666659</v>
      </c>
      <c r="BX18" s="1">
        <f t="shared" si="12"/>
        <v>791.5995333333334</v>
      </c>
      <c r="BY18" s="1">
        <f t="shared" si="12"/>
        <v>593.69965000000002</v>
      </c>
      <c r="BZ18" s="1">
        <f t="shared" si="12"/>
        <v>593.69965000000002</v>
      </c>
      <c r="CA18" s="1">
        <f t="shared" si="12"/>
        <v>593.69965000000002</v>
      </c>
      <c r="CB18" s="1">
        <f t="shared" si="12"/>
        <v>593.69965000000002</v>
      </c>
      <c r="CC18" s="1">
        <f t="shared" si="12"/>
        <v>395.7997666666667</v>
      </c>
      <c r="CD18" s="1">
        <f t="shared" si="12"/>
        <v>395.7997666666667</v>
      </c>
      <c r="CE18" s="1">
        <f t="shared" si="12"/>
        <v>395.7997666666667</v>
      </c>
      <c r="CF18" s="1">
        <f t="shared" si="12"/>
        <v>263.86651111111115</v>
      </c>
      <c r="CG18" s="1">
        <f t="shared" si="12"/>
        <v>263.86651111111115</v>
      </c>
      <c r="CH18" s="1">
        <f t="shared" si="12"/>
        <v>263.86651111111115</v>
      </c>
      <c r="CI18" s="1">
        <f t="shared" si="12"/>
        <v>263.86651111111115</v>
      </c>
      <c r="CJ18" s="1">
        <f t="shared" ref="CJ18:CK18" si="13">SUM(CJ5,CJ11)</f>
        <v>263.86651111111115</v>
      </c>
      <c r="CK18" s="1">
        <f t="shared" si="13"/>
        <v>263.86651111111115</v>
      </c>
    </row>
    <row r="19" spans="2:89" x14ac:dyDescent="0.25">
      <c r="B19" s="1" t="s">
        <v>5</v>
      </c>
      <c r="C19" s="1">
        <f t="shared" ref="C19:R20" si="14">SUM(C6,C12)</f>
        <v>0</v>
      </c>
      <c r="D19" s="1">
        <f t="shared" si="14"/>
        <v>0</v>
      </c>
      <c r="E19" s="1">
        <f t="shared" si="14"/>
        <v>0</v>
      </c>
      <c r="F19" s="1">
        <f t="shared" si="14"/>
        <v>0</v>
      </c>
      <c r="G19" s="1">
        <f t="shared" si="14"/>
        <v>0</v>
      </c>
      <c r="H19" s="1">
        <f t="shared" si="14"/>
        <v>0</v>
      </c>
      <c r="I19" s="1">
        <f t="shared" si="14"/>
        <v>0</v>
      </c>
      <c r="J19" s="1">
        <f t="shared" si="14"/>
        <v>0</v>
      </c>
      <c r="K19" s="1">
        <f t="shared" si="14"/>
        <v>0</v>
      </c>
      <c r="L19" s="1">
        <f t="shared" si="14"/>
        <v>0</v>
      </c>
      <c r="M19" s="1">
        <f t="shared" si="14"/>
        <v>0</v>
      </c>
      <c r="N19" s="1">
        <f t="shared" si="14"/>
        <v>208.12054333333336</v>
      </c>
      <c r="O19" s="1">
        <f t="shared" si="14"/>
        <v>208.12054333333336</v>
      </c>
      <c r="P19" s="1">
        <f t="shared" si="14"/>
        <v>208.12054333333336</v>
      </c>
      <c r="Q19" s="1">
        <f t="shared" si="14"/>
        <v>208.12054333333336</v>
      </c>
      <c r="R19" s="1">
        <f t="shared" si="14"/>
        <v>208.12054333333336</v>
      </c>
      <c r="S19" s="1">
        <f t="shared" si="10"/>
        <v>416.24108666666672</v>
      </c>
      <c r="T19" s="1">
        <f t="shared" si="10"/>
        <v>416.24108666666672</v>
      </c>
      <c r="U19" s="1">
        <f t="shared" si="10"/>
        <v>416.24108666666672</v>
      </c>
      <c r="V19" s="1">
        <f t="shared" si="10"/>
        <v>416.24108666666672</v>
      </c>
      <c r="W19" s="1">
        <f t="shared" si="10"/>
        <v>416.24108666666672</v>
      </c>
      <c r="X19" s="1">
        <f t="shared" si="10"/>
        <v>416.24108666666672</v>
      </c>
      <c r="Y19" s="1">
        <f t="shared" si="10"/>
        <v>832.48217333333344</v>
      </c>
      <c r="Z19" s="1">
        <f t="shared" si="10"/>
        <v>832.48217333333344</v>
      </c>
      <c r="AA19" s="1">
        <f t="shared" si="10"/>
        <v>832.48217333333344</v>
      </c>
      <c r="AB19" s="1">
        <f t="shared" si="10"/>
        <v>1040.6027166666668</v>
      </c>
      <c r="AC19" s="1">
        <f t="shared" si="10"/>
        <v>1040.6027166666668</v>
      </c>
      <c r="AD19" s="1">
        <f t="shared" si="10"/>
        <v>1040.6027166666668</v>
      </c>
      <c r="AE19" s="1">
        <f t="shared" si="10"/>
        <v>1040.6027166666668</v>
      </c>
      <c r="AF19" s="1">
        <f t="shared" si="10"/>
        <v>1040.6027166666668</v>
      </c>
      <c r="AG19" s="1">
        <f t="shared" si="10"/>
        <v>1040.6027166666668</v>
      </c>
      <c r="AH19" s="1">
        <f t="shared" si="10"/>
        <v>1040.6027166666668</v>
      </c>
      <c r="AI19" s="1">
        <f t="shared" si="10"/>
        <v>1040.6027166666668</v>
      </c>
      <c r="AJ19" s="1">
        <f t="shared" si="10"/>
        <v>1040.6027166666668</v>
      </c>
      <c r="AK19" s="1">
        <f t="shared" si="10"/>
        <v>1248.72326</v>
      </c>
      <c r="AL19" s="1">
        <f t="shared" si="10"/>
        <v>1248.72326</v>
      </c>
      <c r="AM19" s="1">
        <f t="shared" si="10"/>
        <v>1456.8438033333334</v>
      </c>
      <c r="AN19" s="1">
        <f t="shared" si="10"/>
        <v>1456.8438033333334</v>
      </c>
      <c r="AO19" s="1">
        <f t="shared" si="10"/>
        <v>1492.3180550000002</v>
      </c>
      <c r="AP19" s="1">
        <f t="shared" si="10"/>
        <v>1492.3180550000002</v>
      </c>
      <c r="AQ19" s="1">
        <f t="shared" si="10"/>
        <v>1492.3180550000002</v>
      </c>
      <c r="AR19" s="1">
        <f t="shared" si="10"/>
        <v>1492.3180550000002</v>
      </c>
      <c r="AS19" s="1">
        <f t="shared" si="10"/>
        <v>1492.3180550000002</v>
      </c>
      <c r="AT19" s="1">
        <f t="shared" si="10"/>
        <v>1527.7923066666667</v>
      </c>
      <c r="AU19" s="1">
        <f t="shared" si="10"/>
        <v>1527.7923066666667</v>
      </c>
      <c r="AV19" s="1">
        <f t="shared" si="10"/>
        <v>1527.7923066666667</v>
      </c>
      <c r="AW19" s="1">
        <f t="shared" si="10"/>
        <v>1527.7923066666667</v>
      </c>
      <c r="AX19" s="1">
        <f t="shared" si="10"/>
        <v>1361.2958719999999</v>
      </c>
      <c r="AY19" s="1">
        <f t="shared" si="10"/>
        <v>1361.2958719999999</v>
      </c>
      <c r="AZ19" s="1">
        <f t="shared" si="10"/>
        <v>1432.2443753333332</v>
      </c>
      <c r="BA19" s="1">
        <f t="shared" si="10"/>
        <v>1182.4997233333333</v>
      </c>
      <c r="BB19" s="1">
        <f t="shared" si="10"/>
        <v>1057.6273973333334</v>
      </c>
      <c r="BC19" s="1">
        <f t="shared" si="10"/>
        <v>801.73288833333334</v>
      </c>
      <c r="BD19" s="1">
        <f t="shared" si="10"/>
        <v>801.73288833333334</v>
      </c>
      <c r="BE19" s="1">
        <f t="shared" si="10"/>
        <v>801.73288833333334</v>
      </c>
      <c r="BF19" s="1">
        <f t="shared" si="10"/>
        <v>801.73288833333334</v>
      </c>
      <c r="BG19" s="1">
        <f t="shared" si="10"/>
        <v>801.73288833333334</v>
      </c>
      <c r="BH19" s="1">
        <f t="shared" si="10"/>
        <v>801.73288833333334</v>
      </c>
      <c r="BI19" s="1">
        <f t="shared" si="10"/>
        <v>697.67261666666673</v>
      </c>
      <c r="BJ19" s="1">
        <f t="shared" si="10"/>
        <v>610.95572361111124</v>
      </c>
      <c r="BK19" s="1">
        <f t="shared" si="10"/>
        <v>538.6916460648149</v>
      </c>
      <c r="BL19" s="1">
        <f t="shared" si="10"/>
        <v>513.94583310956796</v>
      </c>
      <c r="BM19" s="1">
        <f t="shared" si="10"/>
        <v>463.76244592464002</v>
      </c>
      <c r="BN19" s="1">
        <f t="shared" si="10"/>
        <v>457.41720827053337</v>
      </c>
      <c r="BO19" s="1">
        <f t="shared" si="10"/>
        <v>422.56763383655556</v>
      </c>
      <c r="BP19" s="1">
        <f t="shared" si="11"/>
        <v>248.31976166666669</v>
      </c>
      <c r="BQ19" s="1">
        <f t="shared" si="11"/>
        <v>248.31976166666669</v>
      </c>
      <c r="BR19" s="1">
        <f t="shared" si="11"/>
        <v>248.31976166666669</v>
      </c>
      <c r="BS19" s="1">
        <f t="shared" si="11"/>
        <v>248.31976166666669</v>
      </c>
      <c r="BT19" s="1">
        <f t="shared" si="11"/>
        <v>248.31976166666669</v>
      </c>
      <c r="BU19" s="1">
        <f t="shared" ref="BU19:CI19" si="15">SUM(BU6,BU12)</f>
        <v>248.31976166666669</v>
      </c>
      <c r="BV19" s="1">
        <f t="shared" si="15"/>
        <v>248.31976166666669</v>
      </c>
      <c r="BW19" s="1">
        <f t="shared" si="15"/>
        <v>248.31976166666669</v>
      </c>
      <c r="BX19" s="1">
        <f t="shared" si="15"/>
        <v>248.31976166666669</v>
      </c>
      <c r="BY19" s="1">
        <f t="shared" si="15"/>
        <v>219.94036033333336</v>
      </c>
      <c r="BZ19" s="1">
        <f t="shared" si="15"/>
        <v>219.94036033333336</v>
      </c>
      <c r="CA19" s="1">
        <f t="shared" si="15"/>
        <v>219.94036033333336</v>
      </c>
      <c r="CB19" s="1">
        <f t="shared" si="15"/>
        <v>177.37125833333337</v>
      </c>
      <c r="CC19" s="1">
        <f t="shared" si="15"/>
        <v>156.08670733333332</v>
      </c>
      <c r="CD19" s="1">
        <f t="shared" si="15"/>
        <v>106.42275500000001</v>
      </c>
      <c r="CE19" s="1">
        <f t="shared" si="15"/>
        <v>106.42275500000001</v>
      </c>
      <c r="CF19" s="1">
        <f t="shared" si="15"/>
        <v>106.42275500000001</v>
      </c>
      <c r="CG19" s="1">
        <f t="shared" si="15"/>
        <v>106.42275500000001</v>
      </c>
      <c r="CH19" s="1">
        <f t="shared" si="15"/>
        <v>106.42275500000001</v>
      </c>
      <c r="CI19" s="1">
        <f t="shared" si="15"/>
        <v>106.42275500000001</v>
      </c>
      <c r="CJ19" s="1">
        <f t="shared" ref="CJ19:CK19" si="16">SUM(CJ6,CJ12)</f>
        <v>106.42275500000001</v>
      </c>
      <c r="CK19" s="1">
        <f t="shared" si="16"/>
        <v>106.42275500000001</v>
      </c>
    </row>
    <row r="20" spans="2:89" x14ac:dyDescent="0.25">
      <c r="B20" s="1" t="s">
        <v>6</v>
      </c>
      <c r="C20" s="1">
        <f t="shared" si="14"/>
        <v>0</v>
      </c>
      <c r="D20" s="1">
        <f t="shared" ref="D20:BO20" si="17">SUM(D7,D13)</f>
        <v>0</v>
      </c>
      <c r="E20" s="1">
        <f t="shared" si="17"/>
        <v>0</v>
      </c>
      <c r="F20" s="1">
        <f t="shared" si="17"/>
        <v>0</v>
      </c>
      <c r="G20" s="1">
        <f t="shared" si="17"/>
        <v>0</v>
      </c>
      <c r="H20" s="1">
        <f t="shared" si="17"/>
        <v>0</v>
      </c>
      <c r="I20" s="1">
        <f t="shared" si="17"/>
        <v>0</v>
      </c>
      <c r="J20" s="1">
        <f t="shared" si="17"/>
        <v>0</v>
      </c>
      <c r="K20" s="1">
        <f t="shared" si="17"/>
        <v>0</v>
      </c>
      <c r="L20" s="1">
        <f t="shared" si="17"/>
        <v>0</v>
      </c>
      <c r="M20" s="1">
        <f t="shared" si="17"/>
        <v>0</v>
      </c>
      <c r="N20" s="1">
        <f t="shared" si="17"/>
        <v>0</v>
      </c>
      <c r="O20" s="1">
        <f t="shared" si="17"/>
        <v>0</v>
      </c>
      <c r="P20" s="1">
        <f t="shared" si="17"/>
        <v>0</v>
      </c>
      <c r="Q20" s="1">
        <f t="shared" si="17"/>
        <v>0</v>
      </c>
      <c r="R20" s="1">
        <f t="shared" si="17"/>
        <v>0</v>
      </c>
      <c r="S20" s="1">
        <f t="shared" si="17"/>
        <v>0</v>
      </c>
      <c r="T20" s="1">
        <f t="shared" si="17"/>
        <v>0</v>
      </c>
      <c r="U20" s="1">
        <f t="shared" si="17"/>
        <v>0</v>
      </c>
      <c r="V20" s="1">
        <f t="shared" si="17"/>
        <v>0</v>
      </c>
      <c r="W20" s="1">
        <f t="shared" si="17"/>
        <v>0</v>
      </c>
      <c r="X20" s="1">
        <f t="shared" si="17"/>
        <v>0</v>
      </c>
      <c r="Y20" s="1">
        <f t="shared" si="17"/>
        <v>261.55921000000001</v>
      </c>
      <c r="Z20" s="1">
        <f t="shared" si="17"/>
        <v>261.55921000000001</v>
      </c>
      <c r="AA20" s="1">
        <f t="shared" si="17"/>
        <v>261.55921000000001</v>
      </c>
      <c r="AB20" s="1">
        <f t="shared" si="17"/>
        <v>261.55921000000001</v>
      </c>
      <c r="AC20" s="1">
        <f t="shared" si="17"/>
        <v>523.11842000000001</v>
      </c>
      <c r="AD20" s="1">
        <f t="shared" si="17"/>
        <v>523.11842000000001</v>
      </c>
      <c r="AE20" s="1">
        <f t="shared" si="17"/>
        <v>836.98947199999998</v>
      </c>
      <c r="AF20" s="1">
        <f t="shared" si="17"/>
        <v>1046.23684</v>
      </c>
      <c r="AG20" s="1">
        <f t="shared" si="17"/>
        <v>1046.23684</v>
      </c>
      <c r="AH20" s="1">
        <f t="shared" si="17"/>
        <v>1255.4842080000001</v>
      </c>
      <c r="AI20" s="1">
        <f t="shared" si="17"/>
        <v>1255.4842080000001</v>
      </c>
      <c r="AJ20" s="1">
        <f t="shared" si="17"/>
        <v>1255.4842080000001</v>
      </c>
      <c r="AK20" s="1">
        <f t="shared" si="17"/>
        <v>1255.4842080000001</v>
      </c>
      <c r="AL20" s="1">
        <f t="shared" si="17"/>
        <v>1255.4842080000001</v>
      </c>
      <c r="AM20" s="1">
        <f t="shared" si="17"/>
        <v>1255.4842080000001</v>
      </c>
      <c r="AN20" s="1">
        <f t="shared" si="17"/>
        <v>1569.35526</v>
      </c>
      <c r="AO20" s="1">
        <f t="shared" si="17"/>
        <v>1569.35526</v>
      </c>
      <c r="AP20" s="1">
        <f t="shared" si="17"/>
        <v>1569.35526</v>
      </c>
      <c r="AQ20" s="1">
        <f t="shared" si="17"/>
        <v>2092.4736800000001</v>
      </c>
      <c r="AR20" s="1">
        <f t="shared" si="17"/>
        <v>2092.4736800000001</v>
      </c>
      <c r="AS20" s="1">
        <f t="shared" si="17"/>
        <v>2092.4736800000001</v>
      </c>
      <c r="AT20" s="1">
        <f t="shared" si="17"/>
        <v>2092.4736800000001</v>
      </c>
      <c r="AU20" s="1">
        <f t="shared" si="17"/>
        <v>2615.5921000000003</v>
      </c>
      <c r="AV20" s="1">
        <f t="shared" si="17"/>
        <v>2615.5921000000003</v>
      </c>
      <c r="AW20" s="1">
        <f t="shared" si="17"/>
        <v>2615.5921000000003</v>
      </c>
      <c r="AX20" s="1">
        <f t="shared" si="17"/>
        <v>2615.5921000000003</v>
      </c>
      <c r="AY20" s="1">
        <f t="shared" si="17"/>
        <v>2615.5921000000003</v>
      </c>
      <c r="AZ20" s="1">
        <f t="shared" si="17"/>
        <v>2650.2122383333335</v>
      </c>
      <c r="BA20" s="1">
        <f t="shared" si="17"/>
        <v>2650.2122383333335</v>
      </c>
      <c r="BB20" s="1">
        <f t="shared" si="17"/>
        <v>2127.0938183333333</v>
      </c>
      <c r="BC20" s="1">
        <f t="shared" si="17"/>
        <v>2127.0938183333333</v>
      </c>
      <c r="BD20" s="1">
        <f t="shared" si="17"/>
        <v>2161.7139566666665</v>
      </c>
      <c r="BE20" s="1">
        <f t="shared" si="17"/>
        <v>2161.7139566666665</v>
      </c>
      <c r="BF20" s="1">
        <f t="shared" si="17"/>
        <v>2013.0332426666664</v>
      </c>
      <c r="BG20" s="1">
        <f t="shared" si="17"/>
        <v>1867.797644242424</v>
      </c>
      <c r="BH20" s="1">
        <f t="shared" si="17"/>
        <v>1710.5869996143247</v>
      </c>
      <c r="BI20" s="1">
        <f t="shared" si="17"/>
        <v>1595.3643424372649</v>
      </c>
      <c r="BJ20" s="1">
        <f t="shared" si="17"/>
        <v>1465.4381898520589</v>
      </c>
      <c r="BK20" s="1">
        <f t="shared" si="17"/>
        <v>1347.3235056836897</v>
      </c>
      <c r="BL20" s="1">
        <f t="shared" si="17"/>
        <v>689.29508399999997</v>
      </c>
      <c r="BM20" s="1">
        <f t="shared" si="17"/>
        <v>689.29508399999997</v>
      </c>
      <c r="BN20" s="1">
        <f t="shared" si="17"/>
        <v>689.29508399999997</v>
      </c>
      <c r="BO20" s="1">
        <f t="shared" si="17"/>
        <v>800.07952666666665</v>
      </c>
      <c r="BP20" s="1">
        <f t="shared" si="11"/>
        <v>276.96110666666664</v>
      </c>
      <c r="BQ20" s="1">
        <f t="shared" si="11"/>
        <v>276.96110666666664</v>
      </c>
      <c r="BR20" s="1">
        <f t="shared" si="11"/>
        <v>276.96110666666664</v>
      </c>
      <c r="BS20" s="1">
        <f t="shared" si="11"/>
        <v>276.96110666666664</v>
      </c>
      <c r="BT20" s="1">
        <f t="shared" si="11"/>
        <v>276.96110666666664</v>
      </c>
      <c r="BU20" s="1">
        <f t="shared" ref="BU20:CI20" si="18">SUM(BU7,BU13)</f>
        <v>276.96110666666664</v>
      </c>
      <c r="BV20" s="1">
        <f t="shared" si="18"/>
        <v>346.2013833333333</v>
      </c>
      <c r="BW20" s="1">
        <f t="shared" si="18"/>
        <v>346.2013833333333</v>
      </c>
      <c r="BX20" s="1">
        <f t="shared" si="18"/>
        <v>346.2013833333333</v>
      </c>
      <c r="BY20" s="1">
        <f t="shared" si="18"/>
        <v>346.2013833333333</v>
      </c>
      <c r="BZ20" s="1">
        <f t="shared" si="18"/>
        <v>346.2013833333333</v>
      </c>
      <c r="CA20" s="1">
        <f t="shared" si="18"/>
        <v>346.2013833333333</v>
      </c>
      <c r="CB20" s="1">
        <f t="shared" si="18"/>
        <v>346.2013833333333</v>
      </c>
      <c r="CC20" s="1">
        <f t="shared" si="18"/>
        <v>276.96110666666664</v>
      </c>
      <c r="CD20" s="1">
        <f t="shared" si="18"/>
        <v>276.96110666666664</v>
      </c>
      <c r="CE20" s="1">
        <f t="shared" si="18"/>
        <v>276.96110666666664</v>
      </c>
      <c r="CF20" s="1">
        <f t="shared" si="18"/>
        <v>276.96110666666664</v>
      </c>
      <c r="CG20" s="1">
        <f t="shared" si="18"/>
        <v>276.96110666666664</v>
      </c>
      <c r="CH20" s="1">
        <f t="shared" si="18"/>
        <v>276.96110666666664</v>
      </c>
      <c r="CI20" s="1">
        <f t="shared" si="18"/>
        <v>276.96110666666664</v>
      </c>
      <c r="CJ20" s="1">
        <f t="shared" ref="CJ20:CK20" si="19">SUM(CJ7,CJ13)</f>
        <v>276.96110666666664</v>
      </c>
      <c r="CK20" s="1">
        <f t="shared" si="19"/>
        <v>276.96110666666664</v>
      </c>
    </row>
    <row r="21" spans="2:89" x14ac:dyDescent="0.25">
      <c r="B21" s="1" t="s">
        <v>1</v>
      </c>
      <c r="C21" s="1">
        <f>SUM(C18:C20)</f>
        <v>466.68787333333336</v>
      </c>
      <c r="D21" s="1">
        <f t="shared" ref="D21:BO21" si="20">SUM(D18:D20)</f>
        <v>466.68787333333336</v>
      </c>
      <c r="E21" s="1">
        <f t="shared" si="20"/>
        <v>466.68787333333336</v>
      </c>
      <c r="F21" s="1">
        <f t="shared" si="20"/>
        <v>466.68787333333336</v>
      </c>
      <c r="G21" s="1">
        <f t="shared" si="20"/>
        <v>933.37574666666671</v>
      </c>
      <c r="H21" s="1">
        <f t="shared" si="20"/>
        <v>1866.7514933333334</v>
      </c>
      <c r="I21" s="1">
        <f t="shared" si="20"/>
        <v>1866.7514933333334</v>
      </c>
      <c r="J21" s="1">
        <f t="shared" si="20"/>
        <v>1866.7514933333334</v>
      </c>
      <c r="K21" s="1">
        <f t="shared" si="20"/>
        <v>2800.1272400000003</v>
      </c>
      <c r="L21" s="1">
        <f t="shared" si="20"/>
        <v>2800.1272400000003</v>
      </c>
      <c r="M21" s="1">
        <f t="shared" si="20"/>
        <v>2800.1272400000003</v>
      </c>
      <c r="N21" s="1">
        <f t="shared" si="20"/>
        <v>3008.2477833333337</v>
      </c>
      <c r="O21" s="1">
        <f t="shared" si="20"/>
        <v>3008.2477833333337</v>
      </c>
      <c r="P21" s="1">
        <f t="shared" si="20"/>
        <v>4314.973828666667</v>
      </c>
      <c r="Q21" s="1">
        <f t="shared" si="20"/>
        <v>4314.973828666667</v>
      </c>
      <c r="R21" s="1">
        <f t="shared" si="20"/>
        <v>4314.973828666667</v>
      </c>
      <c r="S21" s="1">
        <f t="shared" si="20"/>
        <v>4523.0943720000005</v>
      </c>
      <c r="T21" s="1">
        <f t="shared" si="20"/>
        <v>4523.0943720000005</v>
      </c>
      <c r="U21" s="1">
        <f t="shared" si="20"/>
        <v>4523.0943720000005</v>
      </c>
      <c r="V21" s="1">
        <f t="shared" si="20"/>
        <v>4523.0943720000005</v>
      </c>
      <c r="W21" s="1">
        <f t="shared" si="20"/>
        <v>4523.0943720000005</v>
      </c>
      <c r="X21" s="1">
        <f t="shared" si="20"/>
        <v>4523.0943720000005</v>
      </c>
      <c r="Y21" s="1">
        <f t="shared" si="20"/>
        <v>5200.8946686666677</v>
      </c>
      <c r="Z21" s="1">
        <f t="shared" si="20"/>
        <v>5200.8946686666677</v>
      </c>
      <c r="AA21" s="1">
        <f t="shared" si="20"/>
        <v>5200.8946686666677</v>
      </c>
      <c r="AB21" s="1">
        <f t="shared" si="20"/>
        <v>5409.0152120000012</v>
      </c>
      <c r="AC21" s="1">
        <f t="shared" si="20"/>
        <v>5670.5744220000006</v>
      </c>
      <c r="AD21" s="1">
        <f t="shared" si="20"/>
        <v>5769.5243636666664</v>
      </c>
      <c r="AE21" s="1">
        <f t="shared" si="20"/>
        <v>6456.7457143333349</v>
      </c>
      <c r="AF21" s="1">
        <f t="shared" si="20"/>
        <v>6852.6682316666665</v>
      </c>
      <c r="AG21" s="1">
        <f t="shared" si="20"/>
        <v>6852.6682316666665</v>
      </c>
      <c r="AH21" s="1">
        <f t="shared" si="20"/>
        <v>7160.8655413333345</v>
      </c>
      <c r="AI21" s="1">
        <f t="shared" si="20"/>
        <v>7358.765424666668</v>
      </c>
      <c r="AJ21" s="1">
        <f t="shared" si="20"/>
        <v>7358.765424666668</v>
      </c>
      <c r="AK21" s="1">
        <f t="shared" si="20"/>
        <v>7566.8859680000005</v>
      </c>
      <c r="AL21" s="1">
        <f t="shared" si="20"/>
        <v>7764.7858513333331</v>
      </c>
      <c r="AM21" s="1">
        <f t="shared" si="20"/>
        <v>7972.9063946666665</v>
      </c>
      <c r="AN21" s="1">
        <f t="shared" si="20"/>
        <v>8286.7774466666669</v>
      </c>
      <c r="AO21" s="1">
        <f t="shared" si="20"/>
        <v>8322.2516983333335</v>
      </c>
      <c r="AP21" s="1">
        <f t="shared" si="20"/>
        <v>8322.2516983333335</v>
      </c>
      <c r="AQ21" s="1">
        <f t="shared" si="20"/>
        <v>9122.4299549999996</v>
      </c>
      <c r="AR21" s="1">
        <f t="shared" si="20"/>
        <v>9122.4299549999996</v>
      </c>
      <c r="AS21" s="1">
        <f t="shared" si="20"/>
        <v>9122.4299549999996</v>
      </c>
      <c r="AT21" s="1">
        <f t="shared" si="20"/>
        <v>8597.8787586666658</v>
      </c>
      <c r="AU21" s="1">
        <f t="shared" si="20"/>
        <v>9120.9971786666665</v>
      </c>
      <c r="AV21" s="1">
        <f t="shared" si="20"/>
        <v>9120.9971786666665</v>
      </c>
      <c r="AW21" s="1">
        <f t="shared" si="20"/>
        <v>8747.6468800000002</v>
      </c>
      <c r="AX21" s="1">
        <f t="shared" si="20"/>
        <v>7647.7746986666662</v>
      </c>
      <c r="AY21" s="1">
        <f t="shared" si="20"/>
        <v>7647.7746986666662</v>
      </c>
      <c r="AZ21" s="1">
        <f t="shared" si="20"/>
        <v>7753.3433403333329</v>
      </c>
      <c r="BA21" s="1">
        <f t="shared" si="20"/>
        <v>7503.5986883333335</v>
      </c>
      <c r="BB21" s="1">
        <f t="shared" si="20"/>
        <v>5922.2321956666674</v>
      </c>
      <c r="BC21" s="1">
        <f t="shared" si="20"/>
        <v>5666.3376866666667</v>
      </c>
      <c r="BD21" s="1">
        <f t="shared" si="20"/>
        <v>5700.9578249999995</v>
      </c>
      <c r="BE21" s="1">
        <f t="shared" si="20"/>
        <v>5389.8325761111118</v>
      </c>
      <c r="BF21" s="1">
        <f t="shared" si="20"/>
        <v>5061.0407747037043</v>
      </c>
      <c r="BG21" s="1">
        <f t="shared" si="20"/>
        <v>4739.3259523288443</v>
      </c>
      <c r="BH21" s="1">
        <f t="shared" si="20"/>
        <v>4402.0659738530085</v>
      </c>
      <c r="BI21" s="1">
        <f t="shared" si="20"/>
        <v>4032.741933469501</v>
      </c>
      <c r="BJ21" s="1">
        <f t="shared" si="20"/>
        <v>3691.0646282122561</v>
      </c>
      <c r="BK21" s="1">
        <f t="shared" si="20"/>
        <v>3396.4906501505207</v>
      </c>
      <c r="BL21" s="1">
        <f t="shared" si="20"/>
        <v>2626.8870685556922</v>
      </c>
      <c r="BM21" s="1">
        <f t="shared" si="20"/>
        <v>2504.3458922408545</v>
      </c>
      <c r="BN21" s="1">
        <f t="shared" si="20"/>
        <v>2437.7024969784902</v>
      </c>
      <c r="BO21" s="1">
        <f t="shared" si="20"/>
        <v>2463.3889005376304</v>
      </c>
      <c r="BP21" s="1">
        <f t="shared" ref="BP21:BT21" si="21">SUM(BP18:BP20)</f>
        <v>1514.780285</v>
      </c>
      <c r="BQ21" s="1">
        <f t="shared" si="21"/>
        <v>1514.780285</v>
      </c>
      <c r="BR21" s="1">
        <f t="shared" si="21"/>
        <v>1514.780285</v>
      </c>
      <c r="BS21" s="1">
        <f t="shared" si="21"/>
        <v>1514.780285</v>
      </c>
      <c r="BT21" s="1">
        <f t="shared" si="21"/>
        <v>1514.780285</v>
      </c>
      <c r="BU21" s="1">
        <f t="shared" ref="BU21" si="22">SUM(BU18:BU20)</f>
        <v>1396.0403549999999</v>
      </c>
      <c r="BV21" s="1">
        <f t="shared" ref="BV21" si="23">SUM(BV18:BV20)</f>
        <v>1465.2806316666665</v>
      </c>
      <c r="BW21" s="1">
        <f t="shared" ref="BW21" si="24">SUM(BW18:BW20)</f>
        <v>1465.2806316666665</v>
      </c>
      <c r="BX21" s="1">
        <f t="shared" ref="BX21" si="25">SUM(BX18:BX20)</f>
        <v>1386.1206783333334</v>
      </c>
      <c r="BY21" s="1">
        <f t="shared" ref="BY21" si="26">SUM(BY18:BY20)</f>
        <v>1159.8413936666666</v>
      </c>
      <c r="BZ21" s="1">
        <f t="shared" ref="BZ21" si="27">SUM(BZ18:BZ20)</f>
        <v>1159.8413936666666</v>
      </c>
      <c r="CA21" s="1">
        <f t="shared" ref="CA21" si="28">SUM(CA18:CA20)</f>
        <v>1159.8413936666666</v>
      </c>
      <c r="CB21" s="1">
        <f t="shared" ref="CB21" si="29">SUM(CB18:CB20)</f>
        <v>1117.2722916666667</v>
      </c>
      <c r="CC21" s="1">
        <f t="shared" ref="CC21" si="30">SUM(CC18:CC20)</f>
        <v>828.84758066666666</v>
      </c>
      <c r="CD21" s="1">
        <f t="shared" ref="CD21" si="31">SUM(CD18:CD20)</f>
        <v>779.18362833333333</v>
      </c>
      <c r="CE21" s="1">
        <f t="shared" ref="CE21" si="32">SUM(CE18:CE20)</f>
        <v>779.18362833333333</v>
      </c>
      <c r="CF21" s="1">
        <f t="shared" ref="CF21" si="33">SUM(CF18:CF20)</f>
        <v>647.25037277777778</v>
      </c>
      <c r="CG21" s="1">
        <f t="shared" ref="CG21" si="34">SUM(CG18:CG20)</f>
        <v>647.25037277777778</v>
      </c>
      <c r="CH21" s="1">
        <f t="shared" ref="CH21" si="35">SUM(CH18:CH20)</f>
        <v>647.25037277777778</v>
      </c>
      <c r="CI21" s="1">
        <f t="shared" ref="CI21" si="36">SUM(CI18:CI20)</f>
        <v>647.25037277777778</v>
      </c>
      <c r="CJ21" s="1">
        <f t="shared" ref="CJ21" si="37">SUM(CJ18:CJ20)</f>
        <v>647.25037277777778</v>
      </c>
      <c r="CK21" s="1">
        <f t="shared" ref="CK21" si="38">SUM(CK18:CK20)</f>
        <v>647.25037277777778</v>
      </c>
    </row>
    <row r="22" spans="2:8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</row>
    <row r="29" spans="2:89" x14ac:dyDescent="0.25">
      <c r="B29" s="1" t="s">
        <v>0</v>
      </c>
      <c r="C29" s="1">
        <v>2026</v>
      </c>
      <c r="D29" s="1">
        <v>2027</v>
      </c>
      <c r="E29" s="1">
        <v>2028</v>
      </c>
      <c r="F29" s="1">
        <v>2029</v>
      </c>
      <c r="G29" s="1">
        <v>2030</v>
      </c>
      <c r="H29" s="1">
        <v>2031</v>
      </c>
      <c r="I29" s="1">
        <v>2032</v>
      </c>
      <c r="J29" s="1">
        <v>2033</v>
      </c>
    </row>
    <row r="30" spans="2:89" x14ac:dyDescent="0.25">
      <c r="B30" s="1" t="s">
        <v>4</v>
      </c>
      <c r="C30" s="1">
        <f ca="1">AVERAGE(C5:G5)</f>
        <v>560.0254480000001</v>
      </c>
      <c r="D30" s="1">
        <f ca="1">AVERAGE(H5:S5)</f>
        <v>3002.3586517777785</v>
      </c>
      <c r="E30" s="1">
        <f>AVERAGE(T5:AE5)</f>
        <v>4137.965810222222</v>
      </c>
      <c r="F30" s="1">
        <f>AVERAGE(AF5:AQ5)</f>
        <v>4666.878733333333</v>
      </c>
      <c r="G30" s="1">
        <f>AVERAGE(AR5:BC5)</f>
        <v>3360.1526880000015</v>
      </c>
      <c r="H30" s="1">
        <f>AVERAGE(BD5:BO5)</f>
        <v>828.69144526344098</v>
      </c>
      <c r="I30" s="1">
        <f>AVERAGE(BP5:CA5)</f>
        <v>0</v>
      </c>
      <c r="J30" s="1">
        <f>AVERAGE(CB5:CK5)</f>
        <v>0</v>
      </c>
    </row>
    <row r="31" spans="2:89" x14ac:dyDescent="0.25">
      <c r="B31" s="1" t="s">
        <v>5</v>
      </c>
      <c r="C31" s="1">
        <f t="shared" ref="C31:C32" si="39">AVERAGE(C6:G6)</f>
        <v>0</v>
      </c>
      <c r="D31" s="1">
        <f t="shared" ref="D31:D32" si="40">AVERAGE(H6:S6)</f>
        <v>121.40365027777779</v>
      </c>
      <c r="E31" s="1">
        <f t="shared" ref="E31:E32" si="41">AVERAGE(T6:AE6)</f>
        <v>728.4219016666666</v>
      </c>
      <c r="F31" s="1">
        <f t="shared" ref="F31:F32" si="42">AVERAGE(AF6:AQ6)</f>
        <v>1248.72326</v>
      </c>
      <c r="G31" s="1">
        <f t="shared" ref="G31:G32" si="43">AVERAGE(AR6:BC6)</f>
        <v>1266.0666386111111</v>
      </c>
      <c r="H31" s="1">
        <f t="shared" ref="H31:H32" si="44">AVERAGE(BD6:BO6)</f>
        <v>447.6980782625464</v>
      </c>
      <c r="I31" s="1">
        <f t="shared" ref="I31:I32" si="45">AVERAGE(BP6:CA6)</f>
        <v>0</v>
      </c>
      <c r="J31" s="1">
        <f t="shared" ref="J31:J32" si="46">AVERAGE(CB6:CK6)</f>
        <v>0</v>
      </c>
    </row>
    <row r="32" spans="2:89" x14ac:dyDescent="0.25">
      <c r="B32" s="1" t="s">
        <v>6</v>
      </c>
      <c r="C32" s="1">
        <f t="shared" si="39"/>
        <v>0</v>
      </c>
      <c r="D32" s="1">
        <f t="shared" si="40"/>
        <v>0</v>
      </c>
      <c r="E32" s="1">
        <f t="shared" si="41"/>
        <v>244.12192933333336</v>
      </c>
      <c r="F32" s="1">
        <f t="shared" si="42"/>
        <v>1368.8265323333335</v>
      </c>
      <c r="G32" s="1">
        <f t="shared" si="43"/>
        <v>2397.626091666667</v>
      </c>
      <c r="H32" s="1">
        <f t="shared" si="44"/>
        <v>1282.5574519302581</v>
      </c>
      <c r="I32" s="1">
        <f t="shared" si="45"/>
        <v>0</v>
      </c>
      <c r="J32" s="1">
        <f t="shared" si="46"/>
        <v>0</v>
      </c>
    </row>
    <row r="33" spans="2:10" x14ac:dyDescent="0.25">
      <c r="B33" s="1" t="s">
        <v>1</v>
      </c>
      <c r="C33" s="1">
        <f>SUM(C30:C32)</f>
        <v>560.0254480000001</v>
      </c>
      <c r="D33" s="1">
        <f t="shared" ref="D33" si="47">SUM(D30:D32)</f>
        <v>3123.7623020555561</v>
      </c>
      <c r="E33" s="1">
        <f t="shared" ref="E33" si="48">SUM(E30:E32)</f>
        <v>5110.5096412222219</v>
      </c>
      <c r="F33" s="1">
        <f t="shared" ref="F33" si="49">SUM(F30:F32)</f>
        <v>7284.4285256666662</v>
      </c>
      <c r="G33" s="1">
        <f t="shared" ref="G33" si="50">SUM(G30:G32)</f>
        <v>7023.8454182777796</v>
      </c>
      <c r="H33" s="1">
        <f t="shared" ref="H33" si="51">SUM(H30:H32)</f>
        <v>2558.9469754562456</v>
      </c>
      <c r="I33" s="1">
        <f t="shared" ref="I33" si="52">SUM(I30:I32)</f>
        <v>0</v>
      </c>
      <c r="J33" s="1">
        <f t="shared" ref="J33" si="53">SUM(J30:J32)</f>
        <v>0</v>
      </c>
    </row>
    <row r="35" spans="2:10" x14ac:dyDescent="0.25">
      <c r="B35" s="1" t="s">
        <v>2</v>
      </c>
      <c r="C35" s="1">
        <v>2026</v>
      </c>
      <c r="D35" s="1">
        <v>2027</v>
      </c>
      <c r="E35" s="1">
        <v>2028</v>
      </c>
      <c r="F35" s="1">
        <v>2029</v>
      </c>
      <c r="G35" s="1">
        <v>2030</v>
      </c>
      <c r="H35" s="1">
        <v>2031</v>
      </c>
      <c r="I35" s="1">
        <v>2032</v>
      </c>
      <c r="J35" s="1">
        <v>2033</v>
      </c>
    </row>
    <row r="36" spans="2:10" x14ac:dyDescent="0.25">
      <c r="B36" s="1" t="s">
        <v>4</v>
      </c>
      <c r="C36" s="1">
        <f>AVERAGE(C11:G11)</f>
        <v>0</v>
      </c>
      <c r="D36" s="1">
        <f>AVERAGE(H11:S11)</f>
        <v>0</v>
      </c>
      <c r="E36" s="1">
        <f>AVERAGE(AD11:AE11)</f>
        <v>98.949941666666675</v>
      </c>
      <c r="F36" s="1">
        <f>AVERAGE(AF11:AQ11)</f>
        <v>451.87140027777781</v>
      </c>
      <c r="G36" s="1">
        <f>AVERAGE(AR11:BC11)</f>
        <v>870.75948666666648</v>
      </c>
      <c r="H36" s="1">
        <f>AVERAGE(BD11:BO11)</f>
        <v>966.41109694444458</v>
      </c>
      <c r="I36" s="1">
        <f>AVERAGE(BP11:CA11)</f>
        <v>844.37283555555575</v>
      </c>
      <c r="J36" s="1">
        <f ca="1">AVERAGE(CB11:CK11)</f>
        <v>336.42980166666678</v>
      </c>
    </row>
    <row r="37" spans="2:10" x14ac:dyDescent="0.25">
      <c r="B37" s="1" t="s">
        <v>5</v>
      </c>
      <c r="C37" s="1">
        <f t="shared" ref="C37:C38" si="54">AVERAGE(C12:G12)</f>
        <v>0</v>
      </c>
      <c r="D37" s="1">
        <f t="shared" ref="D37:D38" si="55">AVERAGE(H12:S12)</f>
        <v>0</v>
      </c>
      <c r="E37" s="1">
        <f t="shared" ref="E37:E38" si="56">AVERAGE(AD12:AE12)</f>
        <v>0</v>
      </c>
      <c r="F37" s="1">
        <f t="shared" ref="F37:F38" si="57">AVERAGE(AF12:AQ12)</f>
        <v>8.8685629166666669</v>
      </c>
      <c r="G37" s="1">
        <f t="shared" ref="G37:G38" si="58">AVERAGE(AR12:BC12)</f>
        <v>91.641816805555564</v>
      </c>
      <c r="H37" s="1">
        <f t="shared" ref="H37:H38" si="59">AVERAGE(BD12:BO12)</f>
        <v>195.10838416666672</v>
      </c>
      <c r="I37" s="1">
        <f t="shared" ref="I37:I38" si="60">AVERAGE(BP12:CA12)</f>
        <v>241.22491133333338</v>
      </c>
      <c r="J37" s="1">
        <f t="shared" ref="J37" si="61">AVERAGE(CB12:CK12)</f>
        <v>118.48400056666669</v>
      </c>
    </row>
    <row r="38" spans="2:10" x14ac:dyDescent="0.25">
      <c r="B38" s="1" t="s">
        <v>6</v>
      </c>
      <c r="C38" s="1">
        <f t="shared" si="54"/>
        <v>0</v>
      </c>
      <c r="D38" s="1">
        <f t="shared" si="55"/>
        <v>0</v>
      </c>
      <c r="E38" s="1">
        <f t="shared" si="56"/>
        <v>0</v>
      </c>
      <c r="F38" s="1">
        <f t="shared" si="57"/>
        <v>0</v>
      </c>
      <c r="G38" s="1">
        <f t="shared" si="58"/>
        <v>11.54004611111111</v>
      </c>
      <c r="H38" s="1">
        <f t="shared" si="59"/>
        <v>150.02059944444446</v>
      </c>
      <c r="I38" s="1">
        <f t="shared" si="60"/>
        <v>311.58124499999991</v>
      </c>
      <c r="J38" s="1">
        <f ca="1">AVERAGE(CB13:CK13)</f>
        <v>283.88513433333327</v>
      </c>
    </row>
    <row r="39" spans="2:10" x14ac:dyDescent="0.25">
      <c r="B39" s="1" t="s">
        <v>1</v>
      </c>
      <c r="C39" s="1">
        <f>SUM(C36:C38)</f>
        <v>0</v>
      </c>
      <c r="D39" s="1">
        <f t="shared" ref="D39" si="62">SUM(D36:D38)</f>
        <v>0</v>
      </c>
      <c r="E39" s="1">
        <f t="shared" ref="E39" si="63">SUM(E36:E38)</f>
        <v>98.949941666666675</v>
      </c>
      <c r="F39" s="1">
        <f t="shared" ref="F39" si="64">SUM(F36:F38)</f>
        <v>460.7399631944445</v>
      </c>
      <c r="G39" s="1">
        <f t="shared" ref="G39" si="65">SUM(G36:G38)</f>
        <v>973.94134958333314</v>
      </c>
      <c r="H39" s="1">
        <f t="shared" ref="H39" si="66">SUM(H36:H38)</f>
        <v>1311.540080555556</v>
      </c>
      <c r="I39" s="1">
        <f t="shared" ref="I39" si="67">SUM(I36:I38)</f>
        <v>1397.178991888889</v>
      </c>
      <c r="J39" s="1">
        <f t="shared" ref="J39" si="68">SUM(J36:J38)</f>
        <v>738.79893656666673</v>
      </c>
    </row>
    <row r="42" spans="2:10" x14ac:dyDescent="0.25">
      <c r="B42" s="1" t="s">
        <v>3</v>
      </c>
      <c r="C42" s="1">
        <v>2026</v>
      </c>
      <c r="D42" s="1">
        <v>2027</v>
      </c>
      <c r="E42" s="1">
        <v>2028</v>
      </c>
      <c r="F42" s="1">
        <v>2029</v>
      </c>
      <c r="G42" s="1">
        <v>2030</v>
      </c>
      <c r="H42" s="1">
        <v>2031</v>
      </c>
      <c r="I42" s="1">
        <v>2032</v>
      </c>
      <c r="J42" s="1">
        <v>2033</v>
      </c>
    </row>
    <row r="43" spans="2:10" x14ac:dyDescent="0.25">
      <c r="B43" s="1" t="s">
        <v>4</v>
      </c>
      <c r="C43" s="1">
        <f>SUM(C30,C36)</f>
        <v>560.0254480000001</v>
      </c>
      <c r="D43" s="1">
        <f t="shared" ref="D43:J43" si="69">SUM(D30,D36)</f>
        <v>3002.3586517777785</v>
      </c>
      <c r="E43" s="1">
        <f t="shared" si="69"/>
        <v>4236.9157518888887</v>
      </c>
      <c r="F43" s="1">
        <f t="shared" si="69"/>
        <v>5118.7501336111109</v>
      </c>
      <c r="G43" s="1">
        <f t="shared" si="69"/>
        <v>4230.9121746666679</v>
      </c>
      <c r="H43" s="1">
        <f t="shared" si="69"/>
        <v>1795.1025422078856</v>
      </c>
      <c r="I43" s="1">
        <f t="shared" si="69"/>
        <v>844.37283555555575</v>
      </c>
      <c r="J43" s="1">
        <f t="shared" si="69"/>
        <v>336.42980166666678</v>
      </c>
    </row>
    <row r="44" spans="2:10" x14ac:dyDescent="0.25">
      <c r="B44" s="1" t="s">
        <v>5</v>
      </c>
      <c r="C44" s="1">
        <f t="shared" ref="C44:J45" si="70">SUM(C31,C37)</f>
        <v>0</v>
      </c>
      <c r="D44" s="1">
        <f t="shared" si="70"/>
        <v>121.40365027777779</v>
      </c>
      <c r="E44" s="1">
        <f t="shared" si="70"/>
        <v>728.4219016666666</v>
      </c>
      <c r="F44" s="1">
        <f t="shared" si="70"/>
        <v>1257.5918229166666</v>
      </c>
      <c r="G44" s="1">
        <f t="shared" si="70"/>
        <v>1357.7084554166668</v>
      </c>
      <c r="H44" s="1">
        <f t="shared" si="70"/>
        <v>642.80646242921307</v>
      </c>
      <c r="I44" s="1">
        <f t="shared" si="70"/>
        <v>241.22491133333338</v>
      </c>
      <c r="J44" s="1">
        <f t="shared" si="70"/>
        <v>118.48400056666669</v>
      </c>
    </row>
    <row r="45" spans="2:10" x14ac:dyDescent="0.25">
      <c r="B45" s="1" t="s">
        <v>6</v>
      </c>
      <c r="C45" s="1">
        <f t="shared" si="70"/>
        <v>0</v>
      </c>
      <c r="D45" s="1">
        <f t="shared" si="70"/>
        <v>0</v>
      </c>
      <c r="E45" s="1">
        <f t="shared" si="70"/>
        <v>244.12192933333336</v>
      </c>
      <c r="F45" s="1">
        <f t="shared" si="70"/>
        <v>1368.8265323333335</v>
      </c>
      <c r="G45" s="1">
        <f t="shared" si="70"/>
        <v>2409.1661377777782</v>
      </c>
      <c r="H45" s="1">
        <f t="shared" si="70"/>
        <v>1432.5780513747027</v>
      </c>
      <c r="I45" s="1">
        <f t="shared" si="70"/>
        <v>311.58124499999991</v>
      </c>
      <c r="J45" s="1">
        <f t="shared" si="70"/>
        <v>283.88513433333327</v>
      </c>
    </row>
    <row r="46" spans="2:10" x14ac:dyDescent="0.25">
      <c r="B46" s="1" t="s">
        <v>1</v>
      </c>
      <c r="C46" s="1">
        <f>SUM(C43:C45)</f>
        <v>560.0254480000001</v>
      </c>
      <c r="D46" s="1">
        <f t="shared" ref="D46:J46" si="71">SUM(D43:D45)</f>
        <v>3123.7623020555561</v>
      </c>
      <c r="E46" s="1">
        <f t="shared" si="71"/>
        <v>5209.4595828888887</v>
      </c>
      <c r="F46" s="1">
        <f t="shared" si="71"/>
        <v>7745.1684888611107</v>
      </c>
      <c r="G46" s="1">
        <f t="shared" si="71"/>
        <v>7997.7867678611128</v>
      </c>
      <c r="H46" s="1">
        <f t="shared" si="71"/>
        <v>3870.4870560118011</v>
      </c>
      <c r="I46" s="1">
        <f t="shared" si="71"/>
        <v>1397.178991888889</v>
      </c>
      <c r="J46" s="1">
        <f t="shared" si="71"/>
        <v>738.79893656666673</v>
      </c>
    </row>
  </sheetData>
  <pageMargins left="0.7" right="0.7" top="0.75" bottom="0.75" header="0.3" footer="0.3"/>
  <pageSetup paperSize="9" scale="10" orientation="portrait" r:id="rId1"/>
  <ignoredErrors>
    <ignoredError sqref="C31:C32 D33:G33 D31:D32 E30:E32 F30:F32 I33:J33 I30:J32 H33 G30:G32 C37:J37 C36:I36 C38:J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Лист2</vt:lpstr>
      <vt:lpstr>Лист1</vt:lpstr>
      <vt:lpstr>график 2 ЭБ</vt:lpstr>
      <vt:lpstr>'график 2 ЭБ'!Область_печати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Здоровейщева Алла Михайловна</dc:creator>
  <cp:lastModifiedBy>Алексей Семенихин</cp:lastModifiedBy>
  <dcterms:created xsi:type="dcterms:W3CDTF">2023-11-20T06:51:20Z</dcterms:created>
  <dcterms:modified xsi:type="dcterms:W3CDTF">2023-12-04T19:22:26Z</dcterms:modified>
</cp:coreProperties>
</file>