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grasi\"/>
    </mc:Choice>
  </mc:AlternateContent>
  <xr:revisionPtr revIDLastSave="0" documentId="13_ncr:1_{9C93F00A-5E54-41E8-84DD-CDE1BFB14658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R3" i="1"/>
  <c r="R4" i="1"/>
  <c r="R5" i="1"/>
  <c r="R6" i="1"/>
  <c r="R7" i="1"/>
  <c r="Q3" i="1"/>
  <c r="Q4" i="1"/>
  <c r="Q5" i="1"/>
  <c r="Q6" i="1"/>
  <c r="Q7" i="1"/>
  <c r="S2" i="1"/>
  <c r="R2" i="1"/>
  <c r="Q2" i="1"/>
</calcChain>
</file>

<file path=xl/sharedStrings.xml><?xml version="1.0" encoding="utf-8"?>
<sst xmlns="http://schemas.openxmlformats.org/spreadsheetml/2006/main" count="61" uniqueCount="52">
  <si>
    <t>NIK</t>
  </si>
  <si>
    <t>Nama Pegawai</t>
  </si>
  <si>
    <t>product_code</t>
  </si>
  <si>
    <t>Tanggal Pengajuan</t>
  </si>
  <si>
    <t>Tanggal Akad</t>
  </si>
  <si>
    <t>Jumlah Pembiayaan</t>
  </si>
  <si>
    <t>Jangka Waktu</t>
  </si>
  <si>
    <t>Porsi Pokok (flat)</t>
  </si>
  <si>
    <t>angsuran_margin (flat)</t>
  </si>
  <si>
    <t>Total Angsuran</t>
  </si>
  <si>
    <t>counter</t>
  </si>
  <si>
    <r>
      <t xml:space="preserve">MONTH
</t>
    </r>
    <r>
      <rPr>
        <i/>
        <sz val="8"/>
        <color theme="1"/>
        <rFont val="Calibri"/>
        <family val="2"/>
        <scheme val="minor"/>
      </rPr>
      <t>MONTH()</t>
    </r>
  </si>
  <si>
    <r>
      <t xml:space="preserve">YEAR
</t>
    </r>
    <r>
      <rPr>
        <sz val="8"/>
        <color theme="1"/>
        <rFont val="Calibri"/>
        <family val="2"/>
        <scheme val="minor"/>
      </rPr>
      <t>YEAR()</t>
    </r>
  </si>
  <si>
    <t>Total Margin (flat)</t>
  </si>
  <si>
    <r>
      <t xml:space="preserve">DAY
</t>
    </r>
    <r>
      <rPr>
        <i/>
        <sz val="8"/>
        <color theme="1"/>
        <rFont val="Calibri"/>
        <family val="2"/>
        <scheme val="minor"/>
      </rPr>
      <t>DAY(</t>
    </r>
    <r>
      <rPr>
        <sz val="8"/>
        <color theme="1"/>
        <rFont val="Calibri"/>
        <family val="2"/>
        <scheme val="minor"/>
      </rPr>
      <t>)</t>
    </r>
  </si>
  <si>
    <t>Kewajiban Ke Koptel</t>
  </si>
  <si>
    <t>Lunasi Kopegtel</t>
  </si>
  <si>
    <t>Kewajiban Ke Kopegtel</t>
  </si>
  <si>
    <t>Lunasi Ke Koptel</t>
  </si>
  <si>
    <t>No. KTP</t>
  </si>
  <si>
    <t>Bank</t>
  </si>
  <si>
    <t>Cabang</t>
  </si>
  <si>
    <t>No. Rekening</t>
  </si>
  <si>
    <t>Nama Pemilik Rekening</t>
  </si>
  <si>
    <t>Asuransi</t>
  </si>
  <si>
    <t>RAHMAN</t>
  </si>
  <si>
    <t>DRAJAT LUKMAN HAKIM</t>
  </si>
  <si>
    <t>HADI WIJAYA</t>
  </si>
  <si>
    <t>SUHERMAN</t>
  </si>
  <si>
    <t>YUPI SOPIATIN</t>
  </si>
  <si>
    <t>AGUNG ANDRIAN MULYONO</t>
  </si>
  <si>
    <t>3674020205710009</t>
  </si>
  <si>
    <t>0537229101</t>
  </si>
  <si>
    <t>BNI</t>
  </si>
  <si>
    <t>SERPONG</t>
  </si>
  <si>
    <t>Bpk AGUNG ANDRIAN MULYONO</t>
  </si>
  <si>
    <t>7372031108800006</t>
  </si>
  <si>
    <t>1520010065486</t>
  </si>
  <si>
    <t>PARE-PARE</t>
  </si>
  <si>
    <t>3201293101690001</t>
  </si>
  <si>
    <t>1150000017329</t>
  </si>
  <si>
    <t>JAKARTA</t>
  </si>
  <si>
    <t>3201131103700004</t>
  </si>
  <si>
    <t>1030006898155</t>
  </si>
  <si>
    <t xml:space="preserve">MANDIRI </t>
  </si>
  <si>
    <t>3172031903670005</t>
  </si>
  <si>
    <t>1190091090066</t>
  </si>
  <si>
    <t>3201296405710002</t>
  </si>
  <si>
    <t>1330094099223</t>
  </si>
  <si>
    <t>YUPI SUPIYATIN</t>
  </si>
  <si>
    <t>BOGOR</t>
  </si>
  <si>
    <t>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</si>
</sst>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.00\ _֏_-;\-* #,##0.00\ _֏_-;_-* &quot;-&quot;??\ _֏_-;_-@_-"/>
    <numFmt numFmtId="165" formatCode="dd/mm/yyyy;@"/>
    <numFmt numFmtId="166" formatCode="dd\.mm\.yy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1" applyNumberFormat="1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3">
    <cellStyle name="Comma" xfId="1" builtinId="3"/>
    <cellStyle name="Comma [0] 4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G6" sqref="G6"/>
    </sheetView>
  </sheetViews>
  <sheetFormatPr defaultRowHeight="15" x14ac:dyDescent="0.25"/>
  <cols>
    <col min="1" max="1" width="7" bestFit="1" customWidth="1"/>
    <col min="2" max="2" width="26.5703125" bestFit="1" customWidth="1"/>
    <col min="3" max="3" width="11.7109375" bestFit="1" customWidth="1"/>
    <col min="4" max="4" width="15.28515625" style="1" bestFit="1" customWidth="1"/>
    <col min="5" max="5" width="11" style="2" bestFit="1" customWidth="1"/>
    <col min="6" max="6" width="16.42578125" style="3" bestFit="1" customWidth="1"/>
    <col min="7" max="7" width="11.5703125" bestFit="1" customWidth="1"/>
    <col min="8" max="8" width="15" bestFit="1" customWidth="1"/>
    <col min="9" max="9" width="14.28515625" bestFit="1" customWidth="1"/>
    <col min="10" max="10" width="18.7109375" bestFit="1" customWidth="1"/>
    <col min="11" max="11" width="15.28515625" bestFit="1" customWidth="1"/>
    <col min="12" max="12" width="7.140625" bestFit="1" customWidth="1"/>
    <col min="13" max="13" width="16.7109375" customWidth="1"/>
    <col min="14" max="14" width="22.7109375" bestFit="1" customWidth="1"/>
    <col min="15" max="15" width="13.28515625" bestFit="1" customWidth="1"/>
    <col min="16" max="16" width="19.140625" bestFit="1" customWidth="1"/>
    <col min="17" max="17" width="5.5703125" customWidth="1"/>
    <col min="18" max="18" width="10.28515625" customWidth="1"/>
    <col min="19" max="19" width="6.28515625" customWidth="1"/>
    <col min="20" max="20" width="17.28515625" bestFit="1" customWidth="1"/>
    <col min="21" max="21" width="9.42578125" bestFit="1" customWidth="1"/>
    <col min="22" max="22" width="10.85546875" bestFit="1" customWidth="1"/>
    <col min="23" max="23" width="14.140625" bestFit="1" customWidth="1"/>
    <col min="24" max="24" width="30.42578125" bestFit="1" customWidth="1"/>
    <col min="25" max="25" width="8" bestFit="1" customWidth="1"/>
  </cols>
  <sheetData>
    <row r="1" spans="1:25" s="4" customFormat="1" ht="23.2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13</v>
      </c>
      <c r="I1" s="6" t="s">
        <v>7</v>
      </c>
      <c r="J1" s="6" t="s">
        <v>8</v>
      </c>
      <c r="K1" s="4" t="s">
        <v>9</v>
      </c>
      <c r="L1" s="4" t="s">
        <v>10</v>
      </c>
      <c r="M1" s="9" t="s">
        <v>18</v>
      </c>
      <c r="N1" s="9" t="s">
        <v>15</v>
      </c>
      <c r="O1" s="10" t="s">
        <v>16</v>
      </c>
      <c r="P1" s="10" t="s">
        <v>17</v>
      </c>
      <c r="Q1" s="7" t="s">
        <v>14</v>
      </c>
      <c r="R1" s="8" t="s">
        <v>11</v>
      </c>
      <c r="S1" s="7" t="s">
        <v>12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5">
      <c r="A2">
        <v>800025</v>
      </c>
      <c r="B2" t="s">
        <v>25</v>
      </c>
      <c r="C2">
        <v>70</v>
      </c>
      <c r="D2" s="1">
        <v>43103</v>
      </c>
      <c r="E2" s="2">
        <v>43103</v>
      </c>
      <c r="F2" s="3">
        <v>170000000</v>
      </c>
      <c r="G2">
        <v>120</v>
      </c>
      <c r="K2">
        <v>2834000</v>
      </c>
      <c r="L2">
        <v>0</v>
      </c>
      <c r="M2">
        <v>1</v>
      </c>
      <c r="N2">
        <v>63216186</v>
      </c>
      <c r="O2">
        <v>0</v>
      </c>
      <c r="P2">
        <v>0</v>
      </c>
      <c r="Q2">
        <f>DAY(D2)</f>
        <v>3</v>
      </c>
      <c r="R2">
        <f>MONTH(D2)</f>
        <v>1</v>
      </c>
      <c r="S2">
        <f>YEAR(D2)</f>
        <v>2018</v>
      </c>
      <c r="T2" t="s">
        <v>36</v>
      </c>
      <c r="U2" t="s">
        <v>44</v>
      </c>
      <c r="V2" t="s">
        <v>38</v>
      </c>
      <c r="W2" t="s">
        <v>37</v>
      </c>
      <c r="X2" t="s">
        <v>25</v>
      </c>
      <c r="Y2">
        <v>2691000</v>
      </c>
    </row>
    <row r="3" spans="1:25" x14ac:dyDescent="0.25">
      <c r="A3">
        <v>690507</v>
      </c>
      <c r="B3" t="s">
        <v>26</v>
      </c>
      <c r="C3">
        <v>67</v>
      </c>
      <c r="D3" s="1">
        <v>43103</v>
      </c>
      <c r="E3" s="2">
        <v>43103</v>
      </c>
      <c r="F3" s="3">
        <v>60000000</v>
      </c>
      <c r="G3">
        <v>84</v>
      </c>
      <c r="K3">
        <v>1215000</v>
      </c>
      <c r="L3">
        <v>0</v>
      </c>
      <c r="M3">
        <v>1</v>
      </c>
      <c r="N3">
        <v>36276785</v>
      </c>
      <c r="O3">
        <v>0</v>
      </c>
      <c r="P3">
        <v>0</v>
      </c>
      <c r="Q3">
        <f t="shared" ref="Q3:Q7" si="0">DAY(D3)</f>
        <v>3</v>
      </c>
      <c r="R3">
        <f t="shared" ref="R3:R7" si="1">MONTH(D3)</f>
        <v>1</v>
      </c>
      <c r="S3">
        <f t="shared" ref="S3:S7" si="2">YEAR(D3)</f>
        <v>2018</v>
      </c>
      <c r="T3" t="s">
        <v>39</v>
      </c>
      <c r="U3" t="s">
        <v>44</v>
      </c>
      <c r="V3" t="s">
        <v>41</v>
      </c>
      <c r="W3" t="s">
        <v>40</v>
      </c>
      <c r="X3" t="s">
        <v>26</v>
      </c>
      <c r="Y3">
        <v>633000</v>
      </c>
    </row>
    <row r="4" spans="1:25" x14ac:dyDescent="0.25">
      <c r="A4">
        <v>700249</v>
      </c>
      <c r="B4" t="s">
        <v>27</v>
      </c>
      <c r="C4">
        <v>68</v>
      </c>
      <c r="D4" s="1">
        <v>43103</v>
      </c>
      <c r="E4" s="2">
        <v>43103</v>
      </c>
      <c r="F4" s="3">
        <v>200000000</v>
      </c>
      <c r="G4">
        <v>96</v>
      </c>
      <c r="K4">
        <v>3750000</v>
      </c>
      <c r="L4">
        <v>0</v>
      </c>
      <c r="M4">
        <v>0</v>
      </c>
      <c r="N4">
        <v>0</v>
      </c>
      <c r="O4">
        <v>1</v>
      </c>
      <c r="P4">
        <v>163915000</v>
      </c>
      <c r="Q4">
        <f t="shared" si="0"/>
        <v>3</v>
      </c>
      <c r="R4">
        <f t="shared" si="1"/>
        <v>1</v>
      </c>
      <c r="S4">
        <f t="shared" si="2"/>
        <v>2018</v>
      </c>
      <c r="T4" t="s">
        <v>42</v>
      </c>
      <c r="U4" t="s">
        <v>44</v>
      </c>
      <c r="V4" t="s">
        <v>41</v>
      </c>
      <c r="W4" t="s">
        <v>43</v>
      </c>
      <c r="X4" t="s">
        <v>27</v>
      </c>
      <c r="Y4">
        <v>2428000</v>
      </c>
    </row>
    <row r="5" spans="1:25" x14ac:dyDescent="0.25">
      <c r="A5">
        <v>670488</v>
      </c>
      <c r="B5" t="s">
        <v>28</v>
      </c>
      <c r="C5">
        <v>65</v>
      </c>
      <c r="D5" s="1">
        <v>43103</v>
      </c>
      <c r="E5" s="2">
        <v>43103</v>
      </c>
      <c r="F5" s="3">
        <v>165000000</v>
      </c>
      <c r="G5">
        <v>60</v>
      </c>
      <c r="K5">
        <v>4125000</v>
      </c>
      <c r="L5">
        <v>0</v>
      </c>
      <c r="M5">
        <v>0</v>
      </c>
      <c r="N5">
        <v>0</v>
      </c>
      <c r="O5">
        <v>1</v>
      </c>
      <c r="P5">
        <v>66750000</v>
      </c>
      <c r="Q5">
        <f t="shared" si="0"/>
        <v>3</v>
      </c>
      <c r="R5">
        <f t="shared" si="1"/>
        <v>1</v>
      </c>
      <c r="S5">
        <f t="shared" si="2"/>
        <v>2018</v>
      </c>
      <c r="T5" t="s">
        <v>45</v>
      </c>
      <c r="U5" t="s">
        <v>44</v>
      </c>
      <c r="V5" t="s">
        <v>41</v>
      </c>
      <c r="W5" t="s">
        <v>46</v>
      </c>
      <c r="X5" t="s">
        <v>28</v>
      </c>
      <c r="Y5">
        <v>1306800</v>
      </c>
    </row>
    <row r="6" spans="1:25" x14ac:dyDescent="0.25">
      <c r="A6">
        <v>710235</v>
      </c>
      <c r="B6" t="s">
        <v>29</v>
      </c>
      <c r="C6">
        <v>65</v>
      </c>
      <c r="D6" s="1">
        <v>43103</v>
      </c>
      <c r="E6" s="2">
        <v>43103</v>
      </c>
      <c r="F6" s="3">
        <v>100000000</v>
      </c>
      <c r="G6">
        <v>60</v>
      </c>
      <c r="K6">
        <v>2500000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3</v>
      </c>
      <c r="R6">
        <f t="shared" si="1"/>
        <v>1</v>
      </c>
      <c r="S6">
        <f t="shared" si="2"/>
        <v>2018</v>
      </c>
      <c r="T6" t="s">
        <v>47</v>
      </c>
      <c r="U6" t="s">
        <v>51</v>
      </c>
      <c r="V6" t="s">
        <v>50</v>
      </c>
      <c r="W6" t="s">
        <v>48</v>
      </c>
      <c r="X6" t="s">
        <v>49</v>
      </c>
      <c r="Y6">
        <v>792000</v>
      </c>
    </row>
    <row r="7" spans="1:25" x14ac:dyDescent="0.25">
      <c r="A7">
        <v>710266</v>
      </c>
      <c r="B7" t="s">
        <v>30</v>
      </c>
      <c r="C7">
        <v>68</v>
      </c>
      <c r="D7" s="1">
        <v>43103</v>
      </c>
      <c r="E7" s="2">
        <v>43103</v>
      </c>
      <c r="F7" s="3">
        <v>175000000</v>
      </c>
      <c r="G7">
        <v>96</v>
      </c>
      <c r="K7">
        <v>3282000</v>
      </c>
      <c r="L7">
        <v>0</v>
      </c>
      <c r="M7">
        <v>0</v>
      </c>
      <c r="N7">
        <v>0</v>
      </c>
      <c r="O7">
        <v>1</v>
      </c>
      <c r="P7">
        <v>60000000</v>
      </c>
      <c r="Q7">
        <f t="shared" si="0"/>
        <v>3</v>
      </c>
      <c r="R7">
        <f t="shared" si="1"/>
        <v>1</v>
      </c>
      <c r="S7">
        <f t="shared" si="2"/>
        <v>2018</v>
      </c>
      <c r="T7" t="s">
        <v>31</v>
      </c>
      <c r="U7" t="s">
        <v>33</v>
      </c>
      <c r="V7" t="s">
        <v>34</v>
      </c>
      <c r="W7" t="s">
        <v>32</v>
      </c>
      <c r="X7" t="s">
        <v>35</v>
      </c>
      <c r="Y7">
        <v>2124000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</dc:creator>
  <cp:lastModifiedBy>Asep Dicky Supriatna</cp:lastModifiedBy>
  <dcterms:created xsi:type="dcterms:W3CDTF">2018-11-02T09:21:59Z</dcterms:created>
  <dcterms:modified xsi:type="dcterms:W3CDTF">2019-02-25T04:09:11Z</dcterms:modified>
</cp:coreProperties>
</file>