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migrasi\final dhensi\"/>
    </mc:Choice>
  </mc:AlternateContent>
  <xr:revisionPtr revIDLastSave="0" documentId="13_ncr:1_{F9E223B5-FBC3-4D71-BB4A-15CC769A4709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Bup (dhenis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8" i="2" l="1"/>
  <c r="Q58" i="2"/>
  <c r="P58" i="2"/>
  <c r="R57" i="2"/>
  <c r="Q57" i="2"/>
  <c r="P57" i="2"/>
  <c r="R56" i="2"/>
  <c r="Q56" i="2"/>
  <c r="P56" i="2"/>
  <c r="R55" i="2"/>
  <c r="Q55" i="2"/>
  <c r="P55" i="2"/>
  <c r="R54" i="2"/>
  <c r="Q54" i="2"/>
  <c r="P54" i="2"/>
  <c r="R53" i="2"/>
  <c r="Q53" i="2"/>
  <c r="P53" i="2"/>
  <c r="R52" i="2"/>
  <c r="Q52" i="2"/>
  <c r="P52" i="2"/>
  <c r="R51" i="2"/>
  <c r="Q51" i="2"/>
  <c r="P51" i="2"/>
  <c r="R50" i="2"/>
  <c r="Q50" i="2"/>
  <c r="P50" i="2"/>
  <c r="R49" i="2"/>
  <c r="Q49" i="2"/>
  <c r="P49" i="2"/>
  <c r="R48" i="2"/>
  <c r="Q48" i="2"/>
  <c r="P48" i="2"/>
  <c r="R47" i="2"/>
  <c r="Q47" i="2"/>
  <c r="P47" i="2"/>
  <c r="R46" i="2"/>
  <c r="Q46" i="2"/>
  <c r="P46" i="2"/>
  <c r="R45" i="2"/>
  <c r="Q45" i="2"/>
  <c r="P45" i="2"/>
  <c r="R44" i="2"/>
  <c r="Q44" i="2"/>
  <c r="P44" i="2"/>
  <c r="R43" i="2"/>
  <c r="Q43" i="2"/>
  <c r="P43" i="2"/>
  <c r="R42" i="2"/>
  <c r="Q42" i="2"/>
  <c r="P42" i="2"/>
  <c r="R41" i="2"/>
  <c r="Q41" i="2"/>
  <c r="P41" i="2"/>
  <c r="R40" i="2"/>
  <c r="Q40" i="2"/>
  <c r="P40" i="2"/>
  <c r="R39" i="2"/>
  <c r="Q39" i="2"/>
  <c r="P39" i="2"/>
  <c r="R38" i="2"/>
  <c r="Q38" i="2"/>
  <c r="P38" i="2"/>
  <c r="R37" i="2"/>
  <c r="Q37" i="2"/>
  <c r="P37" i="2"/>
  <c r="R36" i="2"/>
  <c r="Q36" i="2"/>
  <c r="P36" i="2"/>
  <c r="R35" i="2"/>
  <c r="Q35" i="2"/>
  <c r="P35" i="2"/>
  <c r="R34" i="2"/>
  <c r="Q34" i="2"/>
  <c r="P34" i="2"/>
  <c r="R33" i="2"/>
  <c r="Q33" i="2"/>
  <c r="P33" i="2"/>
  <c r="R32" i="2"/>
  <c r="Q32" i="2"/>
  <c r="P32" i="2"/>
  <c r="R31" i="2"/>
  <c r="Q31" i="2"/>
  <c r="P31" i="2"/>
  <c r="R30" i="2"/>
  <c r="Q30" i="2"/>
  <c r="P30" i="2"/>
  <c r="R29" i="2"/>
  <c r="Q29" i="2"/>
  <c r="P29" i="2"/>
  <c r="R28" i="2"/>
  <c r="Q28" i="2"/>
  <c r="P28" i="2"/>
  <c r="R27" i="2"/>
  <c r="Q27" i="2"/>
  <c r="P27" i="2"/>
  <c r="R26" i="2"/>
  <c r="Q26" i="2"/>
  <c r="P26" i="2"/>
  <c r="R25" i="2"/>
  <c r="Q25" i="2"/>
  <c r="P25" i="2"/>
  <c r="R24" i="2"/>
  <c r="Q24" i="2"/>
  <c r="P24" i="2"/>
  <c r="R23" i="2"/>
  <c r="Q23" i="2"/>
  <c r="P23" i="2"/>
  <c r="R22" i="2"/>
  <c r="Q22" i="2"/>
  <c r="P22" i="2"/>
  <c r="R21" i="2"/>
  <c r="Q21" i="2"/>
  <c r="P21" i="2"/>
  <c r="R20" i="2"/>
  <c r="Q20" i="2"/>
  <c r="P20" i="2"/>
  <c r="R19" i="2"/>
  <c r="Q19" i="2"/>
  <c r="P19" i="2"/>
  <c r="R18" i="2"/>
  <c r="Q18" i="2"/>
  <c r="P18" i="2"/>
  <c r="R17" i="2"/>
  <c r="Q17" i="2"/>
  <c r="P17" i="2"/>
  <c r="R16" i="2"/>
  <c r="Q16" i="2"/>
  <c r="P16" i="2"/>
  <c r="R15" i="2"/>
  <c r="Q15" i="2"/>
  <c r="P15" i="2"/>
  <c r="R14" i="2"/>
  <c r="Q14" i="2"/>
  <c r="P14" i="2"/>
  <c r="R13" i="2"/>
  <c r="Q13" i="2"/>
  <c r="P13" i="2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R2" i="2"/>
  <c r="Q2" i="2"/>
  <c r="P2" i="2"/>
</calcChain>
</file>

<file path=xl/sharedStrings.xml><?xml version="1.0" encoding="utf-8"?>
<sst xmlns="http://schemas.openxmlformats.org/spreadsheetml/2006/main" count="132" uniqueCount="76">
  <si>
    <t>MBA</t>
  </si>
  <si>
    <t>RACHMAT</t>
  </si>
  <si>
    <t>HERMAN</t>
  </si>
  <si>
    <t>ZAINAL ARIFIN</t>
  </si>
  <si>
    <t>YULIANTO PRIHADI</t>
  </si>
  <si>
    <t>YEAR</t>
  </si>
  <si>
    <t>MONTH</t>
  </si>
  <si>
    <t>DAY</t>
  </si>
  <si>
    <t>saldo_pokok</t>
  </si>
  <si>
    <t>counter</t>
  </si>
  <si>
    <t>Total Angsuran</t>
  </si>
  <si>
    <t>angsuran_margin (flat)</t>
  </si>
  <si>
    <t>Porsi Pokok (flat)</t>
  </si>
  <si>
    <t>Total Margin</t>
  </si>
  <si>
    <t>Jangka Waktu</t>
  </si>
  <si>
    <t>Jumlah Pembiayaan</t>
  </si>
  <si>
    <t>akad_code</t>
  </si>
  <si>
    <t>Pengajuan Melalui</t>
  </si>
  <si>
    <t>Tanggal Akad</t>
  </si>
  <si>
    <t>Tanggal Pengajuan</t>
  </si>
  <si>
    <t>product_code</t>
  </si>
  <si>
    <t>Nama Pegawai</t>
  </si>
  <si>
    <t>NIK</t>
  </si>
  <si>
    <t>MADE ADNYANA</t>
  </si>
  <si>
    <t>DODY DERMAWAN</t>
  </si>
  <si>
    <t>BUDIARTO MARDI UTOMO</t>
  </si>
  <si>
    <t>AGUSTINA MANALIP</t>
  </si>
  <si>
    <t>NICODEMUS WERINUSSA</t>
  </si>
  <si>
    <t>KUSAENI</t>
  </si>
  <si>
    <t>DWI JOEDO PRAMONO</t>
  </si>
  <si>
    <t>SUSANTI ANDAYANI</t>
  </si>
  <si>
    <t>ARIFIN</t>
  </si>
  <si>
    <t>I WAYAN PASEK SADIA</t>
  </si>
  <si>
    <t>SUGENG MULYONO</t>
  </si>
  <si>
    <t>IMAM WAHYUDI</t>
  </si>
  <si>
    <t>NAKHDUDIN</t>
  </si>
  <si>
    <t>NATHANIAL</t>
  </si>
  <si>
    <t>DWI KARTONO</t>
  </si>
  <si>
    <t>RAPIWATI I/D BAMBANG RIYADI</t>
  </si>
  <si>
    <t>YAYAT RUHIYAT</t>
  </si>
  <si>
    <t>HARI SUTRISNO</t>
  </si>
  <si>
    <t>ARIS PARTONO</t>
  </si>
  <si>
    <t>JONNER BINTON SIAHAAN</t>
  </si>
  <si>
    <t>ZULKIFLI</t>
  </si>
  <si>
    <t>AGUS MULYADI, RD.</t>
  </si>
  <si>
    <t>SINGGIH PRASODJO</t>
  </si>
  <si>
    <t>PAULUS TUANKOTTA</t>
  </si>
  <si>
    <t>ISLAN</t>
  </si>
  <si>
    <t>HENDRA GUNAWAN</t>
  </si>
  <si>
    <t>MUHAMAD TAUFIK HIDAYAT</t>
  </si>
  <si>
    <t>ERNANTO WIDODO, IR</t>
  </si>
  <si>
    <t>EKO PRASETYO</t>
  </si>
  <si>
    <t>BASAR TARIHORAN</t>
  </si>
  <si>
    <t>DODI PURIONO</t>
  </si>
  <si>
    <t>ACHMAD SAEPUDIN</t>
  </si>
  <si>
    <t>IRDANES</t>
  </si>
  <si>
    <t>BAMBANG WIRYANTO</t>
  </si>
  <si>
    <t>BUDIYANTI</t>
  </si>
  <si>
    <t>DEDY AFRIANTO</t>
  </si>
  <si>
    <t>SJAMSIDAR MEILANI SITUMEANG</t>
  </si>
  <si>
    <t>RAHMAN</t>
  </si>
  <si>
    <t>NURSUCI KARTINI</t>
  </si>
  <si>
    <t>I NYOMAN PUTRA WIJAYA</t>
  </si>
  <si>
    <t>MATSANI</t>
  </si>
  <si>
    <t>SUTARNO WIJAYA</t>
  </si>
  <si>
    <t>LILI WAHYUDIYANTO</t>
  </si>
  <si>
    <t>SAHLAN</t>
  </si>
  <si>
    <t>I MADE BERANA</t>
  </si>
  <si>
    <t>HAMSI WAJA BALI</t>
  </si>
  <si>
    <t>PUTU SUARTAWAN</t>
  </si>
  <si>
    <t>RACHMAT DASIMONTE</t>
  </si>
  <si>
    <t>HANAFI</t>
  </si>
  <si>
    <t>MAMAN KARMANA</t>
  </si>
  <si>
    <t>SETYA BUDI RUSTAMADJI</t>
  </si>
  <si>
    <t>ILHAMSYAH BASON</t>
  </si>
  <si>
    <t>DJONI TEGE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</si>
</sst>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2" applyFont="1"/>
    <xf numFmtId="0" fontId="3" fillId="0" borderId="0" xfId="2" applyFont="1" applyAlignment="1">
      <alignment horizontal="center" vertical="center"/>
    </xf>
    <xf numFmtId="14" fontId="3" fillId="2" borderId="0" xfId="2" applyNumberFormat="1" applyFont="1" applyFill="1"/>
    <xf numFmtId="41" fontId="0" fillId="0" borderId="0" xfId="3" applyFont="1"/>
    <xf numFmtId="41" fontId="1" fillId="0" borderId="0" xfId="3"/>
    <xf numFmtId="14" fontId="1" fillId="0" borderId="0" xfId="3" applyNumberFormat="1"/>
    <xf numFmtId="1" fontId="3" fillId="2" borderId="0" xfId="2" applyNumberFormat="1" applyFont="1" applyFill="1"/>
    <xf numFmtId="1" fontId="0" fillId="0" borderId="0" xfId="3" applyNumberFormat="1" applyFont="1"/>
    <xf numFmtId="1" fontId="0" fillId="0" borderId="0" xfId="0" applyNumberFormat="1"/>
    <xf numFmtId="1" fontId="3" fillId="0" borderId="0" xfId="3" applyNumberFormat="1" applyFont="1"/>
    <xf numFmtId="1" fontId="1" fillId="0" borderId="0" xfId="3" applyNumberFormat="1"/>
    <xf numFmtId="1" fontId="4" fillId="0" borderId="0" xfId="2" applyNumberFormat="1" applyFont="1"/>
    <xf numFmtId="1" fontId="3" fillId="0" borderId="0" xfId="2" applyNumberFormat="1" applyFont="1"/>
  </cellXfs>
  <cellStyles count="4">
    <cellStyle name="Comma [0]" xfId="3" builtinId="6"/>
    <cellStyle name="Comma [0]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L50" sqref="L50"/>
    </sheetView>
  </sheetViews>
  <sheetFormatPr defaultRowHeight="15" x14ac:dyDescent="0.25"/>
  <cols>
    <col min="2" max="2" width="30.5703125" bestFit="1" customWidth="1"/>
    <col min="4" max="4" width="15.28515625" style="1" bestFit="1" customWidth="1"/>
    <col min="5" max="5" width="11" style="1" bestFit="1" customWidth="1"/>
    <col min="6" max="6" width="15.28515625" bestFit="1" customWidth="1"/>
    <col min="8" max="8" width="16.5703125" style="10" bestFit="1" customWidth="1"/>
    <col min="10" max="10" width="15.28515625" style="9" bestFit="1" customWidth="1"/>
    <col min="11" max="11" width="14.42578125" style="10" bestFit="1" customWidth="1"/>
    <col min="12" max="12" width="18.85546875" style="10" bestFit="1" customWidth="1"/>
    <col min="13" max="13" width="14.28515625" style="10" bestFit="1" customWidth="1"/>
    <col min="15" max="15" width="15.28515625" style="10" bestFit="1" customWidth="1"/>
  </cols>
  <sheetData>
    <row r="1" spans="1:18" x14ac:dyDescent="0.25">
      <c r="A1" s="3" t="s">
        <v>22</v>
      </c>
      <c r="B1" s="3" t="s">
        <v>21</v>
      </c>
      <c r="C1" s="2" t="s">
        <v>20</v>
      </c>
      <c r="D1" s="4" t="s">
        <v>19</v>
      </c>
      <c r="E1" s="4" t="s">
        <v>18</v>
      </c>
      <c r="F1" s="2" t="s">
        <v>17</v>
      </c>
      <c r="G1" s="2" t="s">
        <v>16</v>
      </c>
      <c r="H1" s="8" t="s">
        <v>15</v>
      </c>
      <c r="I1" s="2" t="s">
        <v>14</v>
      </c>
      <c r="J1" s="11" t="s">
        <v>13</v>
      </c>
      <c r="K1" s="13" t="s">
        <v>12</v>
      </c>
      <c r="L1" s="13" t="s">
        <v>11</v>
      </c>
      <c r="M1" s="14" t="s">
        <v>10</v>
      </c>
      <c r="N1" s="2" t="s">
        <v>9</v>
      </c>
      <c r="O1" s="14" t="s">
        <v>8</v>
      </c>
      <c r="P1" s="2" t="s">
        <v>7</v>
      </c>
      <c r="Q1" s="2" t="s">
        <v>6</v>
      </c>
      <c r="R1" s="2" t="s">
        <v>5</v>
      </c>
    </row>
    <row r="2" spans="1:18" x14ac:dyDescent="0.25">
      <c r="A2">
        <v>640522</v>
      </c>
      <c r="B2" s="6" t="s">
        <v>23</v>
      </c>
      <c r="C2" s="6">
        <v>99</v>
      </c>
      <c r="D2" s="7">
        <v>40347</v>
      </c>
      <c r="E2" s="7">
        <v>40347</v>
      </c>
      <c r="F2" s="6"/>
      <c r="G2" t="s">
        <v>0</v>
      </c>
      <c r="H2" s="9">
        <v>75000000</v>
      </c>
      <c r="I2" s="6">
        <v>96</v>
      </c>
      <c r="J2" s="12">
        <v>45332385.500000007</v>
      </c>
      <c r="K2" s="12">
        <v>1192751.1666666667</v>
      </c>
      <c r="L2" s="12">
        <v>66248.833333333328</v>
      </c>
      <c r="M2" s="12">
        <v>1259000</v>
      </c>
      <c r="N2" s="6">
        <v>90</v>
      </c>
      <c r="O2" s="12">
        <v>6624888</v>
      </c>
      <c r="P2">
        <f>DAY(D2)</f>
        <v>18</v>
      </c>
      <c r="Q2">
        <f>MONTH(D2)</f>
        <v>6</v>
      </c>
      <c r="R2">
        <f>YEAR(D2)</f>
        <v>2010</v>
      </c>
    </row>
    <row r="3" spans="1:18" x14ac:dyDescent="0.25">
      <c r="A3">
        <v>632418</v>
      </c>
      <c r="B3" t="s">
        <v>24</v>
      </c>
      <c r="C3" s="6">
        <v>99</v>
      </c>
      <c r="D3" s="1">
        <v>40403</v>
      </c>
      <c r="E3" s="1">
        <v>40403</v>
      </c>
      <c r="G3" t="s">
        <v>0</v>
      </c>
      <c r="H3" s="9">
        <v>100000000</v>
      </c>
      <c r="I3" s="5">
        <v>96</v>
      </c>
      <c r="J3" s="9">
        <v>71830542.99999994</v>
      </c>
      <c r="K3" s="9">
        <v>1650869.25</v>
      </c>
      <c r="L3" s="9">
        <v>146130.75</v>
      </c>
      <c r="M3" s="9">
        <v>1797000</v>
      </c>
      <c r="N3" s="5">
        <v>88</v>
      </c>
      <c r="O3" s="9">
        <v>12525496</v>
      </c>
      <c r="P3">
        <f t="shared" ref="P3:P58" si="0">DAY(D3)</f>
        <v>13</v>
      </c>
      <c r="Q3">
        <f t="shared" ref="Q3:Q58" si="1">MONTH(D3)</f>
        <v>8</v>
      </c>
      <c r="R3">
        <f t="shared" ref="R3:R58" si="2">YEAR(D3)</f>
        <v>2010</v>
      </c>
    </row>
    <row r="4" spans="1:18" x14ac:dyDescent="0.25">
      <c r="A4">
        <v>651045</v>
      </c>
      <c r="B4" t="s">
        <v>25</v>
      </c>
      <c r="C4" s="6">
        <v>99</v>
      </c>
      <c r="D4" s="1">
        <v>40409</v>
      </c>
      <c r="E4" s="1">
        <v>40409</v>
      </c>
      <c r="G4" t="s">
        <v>0</v>
      </c>
      <c r="H4" s="9">
        <v>98000000</v>
      </c>
      <c r="I4">
        <v>96</v>
      </c>
      <c r="J4" s="10">
        <v>70397760.666666552</v>
      </c>
      <c r="K4" s="9">
        <v>1580594.1666666667</v>
      </c>
      <c r="L4" s="9">
        <v>180405.83333333334</v>
      </c>
      <c r="M4" s="9">
        <v>1761000</v>
      </c>
      <c r="N4">
        <v>87</v>
      </c>
      <c r="O4" s="9">
        <v>15463358</v>
      </c>
      <c r="P4">
        <f t="shared" si="0"/>
        <v>19</v>
      </c>
      <c r="Q4">
        <f t="shared" si="1"/>
        <v>8</v>
      </c>
      <c r="R4">
        <f t="shared" si="2"/>
        <v>2010</v>
      </c>
    </row>
    <row r="5" spans="1:18" x14ac:dyDescent="0.25">
      <c r="A5">
        <v>710247</v>
      </c>
      <c r="B5" t="s">
        <v>26</v>
      </c>
      <c r="C5" s="6">
        <v>99</v>
      </c>
      <c r="D5" s="1">
        <v>40409</v>
      </c>
      <c r="E5" s="1">
        <v>40409</v>
      </c>
      <c r="G5" t="s">
        <v>0</v>
      </c>
      <c r="H5" s="9">
        <v>75000000</v>
      </c>
      <c r="I5">
        <v>96</v>
      </c>
      <c r="J5" s="9">
        <v>45377393.666666657</v>
      </c>
      <c r="K5" s="9">
        <v>1170246.3333333333</v>
      </c>
      <c r="L5" s="9">
        <v>88753.666666666672</v>
      </c>
      <c r="M5" s="9">
        <v>1259000</v>
      </c>
      <c r="N5">
        <v>88</v>
      </c>
      <c r="O5" s="9">
        <v>8875372</v>
      </c>
      <c r="P5">
        <f t="shared" si="0"/>
        <v>19</v>
      </c>
      <c r="Q5">
        <f t="shared" si="1"/>
        <v>8</v>
      </c>
      <c r="R5">
        <f t="shared" si="2"/>
        <v>2010</v>
      </c>
    </row>
    <row r="6" spans="1:18" x14ac:dyDescent="0.25">
      <c r="A6">
        <v>622780</v>
      </c>
      <c r="B6" t="s">
        <v>27</v>
      </c>
      <c r="C6" s="6">
        <v>99</v>
      </c>
      <c r="D6" s="1">
        <v>40409</v>
      </c>
      <c r="E6" s="1">
        <v>40409</v>
      </c>
      <c r="G6" t="s">
        <v>0</v>
      </c>
      <c r="H6" s="9">
        <v>75000000</v>
      </c>
      <c r="I6">
        <v>96</v>
      </c>
      <c r="J6" s="9">
        <v>45377393.666666657</v>
      </c>
      <c r="K6" s="9">
        <v>1170246.3333333333</v>
      </c>
      <c r="L6" s="9">
        <v>88753.666666666672</v>
      </c>
      <c r="M6" s="9">
        <v>1259000</v>
      </c>
      <c r="N6">
        <v>88</v>
      </c>
      <c r="O6" s="9">
        <v>8875372</v>
      </c>
      <c r="P6">
        <f t="shared" si="0"/>
        <v>19</v>
      </c>
      <c r="Q6">
        <f t="shared" si="1"/>
        <v>8</v>
      </c>
      <c r="R6">
        <f t="shared" si="2"/>
        <v>2010</v>
      </c>
    </row>
    <row r="7" spans="1:18" x14ac:dyDescent="0.25">
      <c r="A7">
        <v>633282</v>
      </c>
      <c r="B7" t="s">
        <v>28</v>
      </c>
      <c r="C7" s="6">
        <v>99</v>
      </c>
      <c r="D7" s="1">
        <v>40409</v>
      </c>
      <c r="E7" s="1">
        <v>40409</v>
      </c>
      <c r="G7" t="s">
        <v>0</v>
      </c>
      <c r="H7" s="9">
        <v>60000000</v>
      </c>
      <c r="I7">
        <v>96</v>
      </c>
      <c r="J7" s="9">
        <v>29713359.666666657</v>
      </c>
      <c r="K7" s="9">
        <v>881989.5</v>
      </c>
      <c r="L7" s="9">
        <v>56010.5</v>
      </c>
      <c r="M7" s="9">
        <v>938000</v>
      </c>
      <c r="N7">
        <v>88</v>
      </c>
      <c r="O7" s="9">
        <v>6721260</v>
      </c>
      <c r="P7">
        <f t="shared" si="0"/>
        <v>19</v>
      </c>
      <c r="Q7">
        <f t="shared" si="1"/>
        <v>8</v>
      </c>
      <c r="R7">
        <f t="shared" si="2"/>
        <v>2010</v>
      </c>
    </row>
    <row r="8" spans="1:18" x14ac:dyDescent="0.25">
      <c r="A8">
        <v>650633</v>
      </c>
      <c r="B8" t="s">
        <v>29</v>
      </c>
      <c r="C8" s="6">
        <v>99</v>
      </c>
      <c r="D8" s="1">
        <v>40442</v>
      </c>
      <c r="E8" s="1">
        <v>40442</v>
      </c>
      <c r="G8" t="s">
        <v>0</v>
      </c>
      <c r="H8" s="9">
        <v>100000000</v>
      </c>
      <c r="I8">
        <v>96</v>
      </c>
      <c r="J8" s="9">
        <v>60613003.999999993</v>
      </c>
      <c r="K8" s="9">
        <v>1543807.3333333333</v>
      </c>
      <c r="L8" s="9">
        <v>134192.66666666666</v>
      </c>
      <c r="M8" s="9">
        <v>1678000</v>
      </c>
      <c r="N8">
        <v>87</v>
      </c>
      <c r="O8" s="9">
        <v>13419268</v>
      </c>
      <c r="P8">
        <f t="shared" si="0"/>
        <v>21</v>
      </c>
      <c r="Q8">
        <f t="shared" si="1"/>
        <v>9</v>
      </c>
      <c r="R8">
        <f t="shared" si="2"/>
        <v>2010</v>
      </c>
    </row>
    <row r="9" spans="1:18" x14ac:dyDescent="0.25">
      <c r="A9">
        <v>660475</v>
      </c>
      <c r="B9" t="s">
        <v>30</v>
      </c>
      <c r="C9" s="6">
        <v>99</v>
      </c>
      <c r="D9" s="1">
        <v>40442</v>
      </c>
      <c r="E9" s="1">
        <v>40442</v>
      </c>
      <c r="G9" t="s">
        <v>0</v>
      </c>
      <c r="H9" s="9">
        <v>100000000</v>
      </c>
      <c r="I9">
        <v>96</v>
      </c>
      <c r="J9" s="9">
        <v>60613003.999999993</v>
      </c>
      <c r="K9" s="9">
        <v>1543807.3333333333</v>
      </c>
      <c r="L9" s="9">
        <v>134192.66666666666</v>
      </c>
      <c r="M9" s="9">
        <v>1678000</v>
      </c>
      <c r="N9">
        <v>87</v>
      </c>
      <c r="O9" s="9">
        <v>13419268</v>
      </c>
      <c r="P9">
        <f t="shared" si="0"/>
        <v>21</v>
      </c>
      <c r="Q9">
        <f t="shared" si="1"/>
        <v>9</v>
      </c>
      <c r="R9">
        <f t="shared" si="2"/>
        <v>2010</v>
      </c>
    </row>
    <row r="10" spans="1:18" x14ac:dyDescent="0.25">
      <c r="A10">
        <v>622146</v>
      </c>
      <c r="B10" t="s">
        <v>31</v>
      </c>
      <c r="C10" s="6">
        <v>99</v>
      </c>
      <c r="D10" s="1">
        <v>40469</v>
      </c>
      <c r="E10" s="1">
        <v>40469</v>
      </c>
      <c r="G10" t="s">
        <v>0</v>
      </c>
      <c r="H10" s="9">
        <v>95000000</v>
      </c>
      <c r="I10">
        <v>96</v>
      </c>
      <c r="J10" s="9">
        <v>57687229</v>
      </c>
      <c r="K10" s="9">
        <v>1436212.4166666667</v>
      </c>
      <c r="L10" s="9">
        <v>157787.58333333334</v>
      </c>
      <c r="M10" s="9">
        <v>1594000</v>
      </c>
      <c r="N10">
        <v>85</v>
      </c>
      <c r="O10" s="9">
        <v>15778760</v>
      </c>
      <c r="P10">
        <f t="shared" si="0"/>
        <v>18</v>
      </c>
      <c r="Q10">
        <f t="shared" si="1"/>
        <v>10</v>
      </c>
      <c r="R10">
        <f t="shared" si="2"/>
        <v>2010</v>
      </c>
    </row>
    <row r="11" spans="1:18" x14ac:dyDescent="0.25">
      <c r="A11">
        <v>632532</v>
      </c>
      <c r="B11" t="s">
        <v>32</v>
      </c>
      <c r="C11" s="6">
        <v>99</v>
      </c>
      <c r="D11" s="1">
        <v>40470</v>
      </c>
      <c r="E11" s="1">
        <v>40470</v>
      </c>
      <c r="G11" t="s">
        <v>0</v>
      </c>
      <c r="H11" s="9">
        <v>75000000</v>
      </c>
      <c r="I11">
        <v>96</v>
      </c>
      <c r="J11" s="9">
        <v>45512422.333333284</v>
      </c>
      <c r="K11" s="9">
        <v>1147741.75</v>
      </c>
      <c r="L11" s="9">
        <v>111258.25</v>
      </c>
      <c r="M11" s="9">
        <v>1259000</v>
      </c>
      <c r="N11">
        <v>86</v>
      </c>
      <c r="O11" s="9">
        <v>11125832</v>
      </c>
      <c r="P11">
        <f t="shared" si="0"/>
        <v>19</v>
      </c>
      <c r="Q11">
        <f t="shared" si="1"/>
        <v>10</v>
      </c>
      <c r="R11">
        <f t="shared" si="2"/>
        <v>2010</v>
      </c>
    </row>
    <row r="12" spans="1:18" x14ac:dyDescent="0.25">
      <c r="A12">
        <v>740182</v>
      </c>
      <c r="B12" t="s">
        <v>33</v>
      </c>
      <c r="C12" s="6">
        <v>99</v>
      </c>
      <c r="D12" s="1">
        <v>40508</v>
      </c>
      <c r="E12" s="1">
        <v>40508</v>
      </c>
      <c r="G12" t="s">
        <v>0</v>
      </c>
      <c r="H12" s="9">
        <v>100000000</v>
      </c>
      <c r="I12">
        <v>96</v>
      </c>
      <c r="J12" s="9">
        <v>60852819.333333343</v>
      </c>
      <c r="K12" s="9">
        <v>1513830.5</v>
      </c>
      <c r="L12" s="9">
        <v>164169.5</v>
      </c>
      <c r="M12" s="9">
        <v>1678000</v>
      </c>
      <c r="N12">
        <v>85</v>
      </c>
      <c r="O12" s="9">
        <v>16416952</v>
      </c>
      <c r="P12">
        <f t="shared" si="0"/>
        <v>26</v>
      </c>
      <c r="Q12">
        <f t="shared" si="1"/>
        <v>11</v>
      </c>
      <c r="R12">
        <f t="shared" si="2"/>
        <v>2010</v>
      </c>
    </row>
    <row r="13" spans="1:18" x14ac:dyDescent="0.25">
      <c r="A13">
        <v>730453</v>
      </c>
      <c r="B13" t="s">
        <v>3</v>
      </c>
      <c r="C13" s="6">
        <v>99</v>
      </c>
      <c r="D13" s="1">
        <v>40548</v>
      </c>
      <c r="E13" s="1">
        <v>40548</v>
      </c>
      <c r="G13" t="s">
        <v>0</v>
      </c>
      <c r="H13" s="9">
        <v>100000000</v>
      </c>
      <c r="I13">
        <v>96</v>
      </c>
      <c r="J13" s="9">
        <v>60852819.333333343</v>
      </c>
      <c r="K13" s="9">
        <v>1485459.5</v>
      </c>
      <c r="L13" s="9">
        <v>192540.5</v>
      </c>
      <c r="M13" s="9">
        <v>1678000</v>
      </c>
      <c r="N13">
        <v>83</v>
      </c>
      <c r="O13" s="9">
        <v>19254052</v>
      </c>
      <c r="P13">
        <f t="shared" si="0"/>
        <v>5</v>
      </c>
      <c r="Q13">
        <f t="shared" si="1"/>
        <v>1</v>
      </c>
      <c r="R13">
        <f t="shared" si="2"/>
        <v>2011</v>
      </c>
    </row>
    <row r="14" spans="1:18" x14ac:dyDescent="0.25">
      <c r="A14">
        <v>720519</v>
      </c>
      <c r="B14" t="s">
        <v>34</v>
      </c>
      <c r="C14" s="6">
        <v>99</v>
      </c>
      <c r="D14" s="1">
        <v>40605</v>
      </c>
      <c r="E14" s="1">
        <v>40605</v>
      </c>
      <c r="G14" t="s">
        <v>0</v>
      </c>
      <c r="H14" s="9">
        <v>100000000</v>
      </c>
      <c r="I14">
        <v>96</v>
      </c>
      <c r="J14" s="9">
        <v>60852819.333333343</v>
      </c>
      <c r="K14" s="9">
        <v>1458694.5</v>
      </c>
      <c r="L14" s="9">
        <v>219305.5</v>
      </c>
      <c r="M14" s="9">
        <v>1678000</v>
      </c>
      <c r="N14">
        <v>81</v>
      </c>
      <c r="O14" s="9">
        <v>21930556</v>
      </c>
      <c r="P14">
        <f t="shared" si="0"/>
        <v>3</v>
      </c>
      <c r="Q14">
        <f t="shared" si="1"/>
        <v>3</v>
      </c>
      <c r="R14">
        <f t="shared" si="2"/>
        <v>2011</v>
      </c>
    </row>
    <row r="15" spans="1:18" x14ac:dyDescent="0.25">
      <c r="A15">
        <v>710309</v>
      </c>
      <c r="B15" t="s">
        <v>35</v>
      </c>
      <c r="C15" s="6">
        <v>99</v>
      </c>
      <c r="D15" s="1">
        <v>40707</v>
      </c>
      <c r="E15" s="1">
        <v>40707</v>
      </c>
      <c r="G15" t="s">
        <v>0</v>
      </c>
      <c r="H15" s="9">
        <v>145000000</v>
      </c>
      <c r="I15">
        <v>96</v>
      </c>
      <c r="J15" s="9">
        <v>87698499.500000119</v>
      </c>
      <c r="K15" s="9">
        <v>2056684</v>
      </c>
      <c r="L15" s="9">
        <v>376316</v>
      </c>
      <c r="M15" s="9">
        <v>2433000</v>
      </c>
      <c r="N15">
        <v>78</v>
      </c>
      <c r="O15" s="9">
        <v>37631608</v>
      </c>
      <c r="P15">
        <f t="shared" si="0"/>
        <v>13</v>
      </c>
      <c r="Q15">
        <f t="shared" si="1"/>
        <v>6</v>
      </c>
      <c r="R15">
        <f t="shared" si="2"/>
        <v>2011</v>
      </c>
    </row>
    <row r="16" spans="1:18" x14ac:dyDescent="0.25">
      <c r="A16">
        <v>642560</v>
      </c>
      <c r="B16" t="s">
        <v>36</v>
      </c>
      <c r="C16" s="6">
        <v>99</v>
      </c>
      <c r="D16" s="1">
        <v>40736</v>
      </c>
      <c r="E16" s="1">
        <v>40736</v>
      </c>
      <c r="G16" t="s">
        <v>0</v>
      </c>
      <c r="H16" s="9">
        <v>75000000</v>
      </c>
      <c r="I16">
        <v>96</v>
      </c>
      <c r="J16" s="9">
        <v>37135925.166666642</v>
      </c>
      <c r="K16" s="9">
        <v>1009420.8333333334</v>
      </c>
      <c r="L16" s="9">
        <v>162579.16666666666</v>
      </c>
      <c r="M16" s="9">
        <v>1172000</v>
      </c>
      <c r="N16">
        <v>77</v>
      </c>
      <c r="O16" s="9">
        <v>19509508</v>
      </c>
      <c r="P16">
        <f t="shared" si="0"/>
        <v>12</v>
      </c>
      <c r="Q16">
        <f t="shared" si="1"/>
        <v>7</v>
      </c>
      <c r="R16">
        <f t="shared" si="2"/>
        <v>2011</v>
      </c>
    </row>
    <row r="17" spans="1:18" x14ac:dyDescent="0.25">
      <c r="A17">
        <v>680369</v>
      </c>
      <c r="B17" t="s">
        <v>37</v>
      </c>
      <c r="C17" s="6">
        <v>99</v>
      </c>
      <c r="D17" s="1">
        <v>40765</v>
      </c>
      <c r="E17" s="1">
        <v>40765</v>
      </c>
      <c r="G17" t="s">
        <v>0</v>
      </c>
      <c r="H17" s="9">
        <v>100000000</v>
      </c>
      <c r="I17">
        <v>96</v>
      </c>
      <c r="J17" s="9">
        <v>60538063.000000082</v>
      </c>
      <c r="K17" s="9">
        <v>1362575.1666666667</v>
      </c>
      <c r="L17" s="9">
        <v>315424.83333333331</v>
      </c>
      <c r="M17" s="9">
        <v>1678000</v>
      </c>
      <c r="N17">
        <v>74</v>
      </c>
      <c r="O17" s="9">
        <v>31542490</v>
      </c>
      <c r="P17">
        <f t="shared" si="0"/>
        <v>10</v>
      </c>
      <c r="Q17">
        <f t="shared" si="1"/>
        <v>8</v>
      </c>
      <c r="R17">
        <f t="shared" si="2"/>
        <v>2011</v>
      </c>
    </row>
    <row r="18" spans="1:18" x14ac:dyDescent="0.25">
      <c r="A18">
        <v>621943</v>
      </c>
      <c r="B18" t="s">
        <v>38</v>
      </c>
      <c r="C18" s="6">
        <v>99</v>
      </c>
      <c r="D18" s="1">
        <v>40765</v>
      </c>
      <c r="E18" s="1">
        <v>40765</v>
      </c>
      <c r="G18" t="s">
        <v>0</v>
      </c>
      <c r="H18" s="9">
        <v>100000000</v>
      </c>
      <c r="I18">
        <v>84</v>
      </c>
      <c r="J18" s="9">
        <v>52859990.000000052</v>
      </c>
      <c r="K18" s="9">
        <v>1695592.6666666667</v>
      </c>
      <c r="L18" s="9">
        <v>130407.33333333333</v>
      </c>
      <c r="M18" s="9">
        <v>1826000</v>
      </c>
      <c r="N18">
        <v>76</v>
      </c>
      <c r="O18" s="9">
        <v>13040736</v>
      </c>
      <c r="P18">
        <f t="shared" si="0"/>
        <v>10</v>
      </c>
      <c r="Q18">
        <f t="shared" si="1"/>
        <v>8</v>
      </c>
      <c r="R18">
        <f t="shared" si="2"/>
        <v>2011</v>
      </c>
    </row>
    <row r="19" spans="1:18" x14ac:dyDescent="0.25">
      <c r="A19">
        <v>640960</v>
      </c>
      <c r="B19" t="s">
        <v>4</v>
      </c>
      <c r="C19" s="6">
        <v>99</v>
      </c>
      <c r="D19" s="1">
        <v>40821</v>
      </c>
      <c r="E19" s="1">
        <v>40821</v>
      </c>
      <c r="G19" t="s">
        <v>0</v>
      </c>
      <c r="H19" s="9">
        <v>140000000</v>
      </c>
      <c r="I19">
        <v>96</v>
      </c>
      <c r="J19" s="9">
        <v>100922617.66666678</v>
      </c>
      <c r="K19" s="9">
        <v>1960122.75</v>
      </c>
      <c r="L19" s="9">
        <v>554877.25</v>
      </c>
      <c r="M19" s="9">
        <v>2515000</v>
      </c>
      <c r="N19">
        <v>73</v>
      </c>
      <c r="O19" s="9">
        <v>47560914</v>
      </c>
      <c r="P19">
        <f t="shared" si="0"/>
        <v>5</v>
      </c>
      <c r="Q19">
        <f t="shared" si="1"/>
        <v>10</v>
      </c>
      <c r="R19">
        <f t="shared" si="2"/>
        <v>2011</v>
      </c>
    </row>
    <row r="20" spans="1:18" x14ac:dyDescent="0.25">
      <c r="A20">
        <v>622039</v>
      </c>
      <c r="B20" t="s">
        <v>39</v>
      </c>
      <c r="C20" s="6">
        <v>99</v>
      </c>
      <c r="D20" s="1">
        <v>40858</v>
      </c>
      <c r="E20" s="1">
        <v>40858</v>
      </c>
      <c r="G20" t="s">
        <v>0</v>
      </c>
      <c r="H20" s="9">
        <v>100000000</v>
      </c>
      <c r="I20">
        <v>84</v>
      </c>
      <c r="J20" s="9">
        <v>53202370.416666664</v>
      </c>
      <c r="K20" s="9">
        <v>1667132.5</v>
      </c>
      <c r="L20" s="9">
        <v>158867.5</v>
      </c>
      <c r="M20" s="9">
        <v>1826000</v>
      </c>
      <c r="N20">
        <v>73</v>
      </c>
      <c r="O20" s="9">
        <v>15886756</v>
      </c>
      <c r="P20">
        <f t="shared" si="0"/>
        <v>11</v>
      </c>
      <c r="Q20">
        <f t="shared" si="1"/>
        <v>11</v>
      </c>
      <c r="R20">
        <f t="shared" si="2"/>
        <v>2011</v>
      </c>
    </row>
    <row r="21" spans="1:18" x14ac:dyDescent="0.25">
      <c r="A21">
        <v>641862</v>
      </c>
      <c r="B21" t="s">
        <v>40</v>
      </c>
      <c r="C21" s="6">
        <v>99</v>
      </c>
      <c r="D21" s="1">
        <v>40878</v>
      </c>
      <c r="E21" s="1">
        <v>40878</v>
      </c>
      <c r="G21" t="s">
        <v>0</v>
      </c>
      <c r="H21" s="9">
        <v>100000000</v>
      </c>
      <c r="I21">
        <v>84</v>
      </c>
      <c r="J21" s="9">
        <v>53381711.999999873</v>
      </c>
      <c r="K21" s="9">
        <v>1630377.4166666667</v>
      </c>
      <c r="L21" s="9">
        <v>195622.58333333334</v>
      </c>
      <c r="M21" s="9">
        <v>1826000</v>
      </c>
      <c r="N21">
        <v>72</v>
      </c>
      <c r="O21" s="9">
        <v>19562260</v>
      </c>
      <c r="P21">
        <f t="shared" si="0"/>
        <v>1</v>
      </c>
      <c r="Q21">
        <f t="shared" si="1"/>
        <v>12</v>
      </c>
      <c r="R21">
        <f t="shared" si="2"/>
        <v>2011</v>
      </c>
    </row>
    <row r="22" spans="1:18" x14ac:dyDescent="0.25">
      <c r="A22">
        <v>640851</v>
      </c>
      <c r="B22" t="s">
        <v>41</v>
      </c>
      <c r="C22" s="6">
        <v>99</v>
      </c>
      <c r="D22" s="1">
        <v>40898</v>
      </c>
      <c r="E22" s="1">
        <v>40898</v>
      </c>
      <c r="G22" t="s">
        <v>0</v>
      </c>
      <c r="H22" s="9">
        <v>75000000</v>
      </c>
      <c r="I22">
        <v>96</v>
      </c>
      <c r="J22" s="9">
        <v>54298851.000000075</v>
      </c>
      <c r="K22" s="9">
        <v>1038222</v>
      </c>
      <c r="L22" s="9">
        <v>309778</v>
      </c>
      <c r="M22" s="9">
        <v>1348000</v>
      </c>
      <c r="N22">
        <v>72</v>
      </c>
      <c r="O22" s="9">
        <v>26552400</v>
      </c>
      <c r="P22">
        <f t="shared" si="0"/>
        <v>21</v>
      </c>
      <c r="Q22">
        <f t="shared" si="1"/>
        <v>12</v>
      </c>
      <c r="R22">
        <f t="shared" si="2"/>
        <v>2011</v>
      </c>
    </row>
    <row r="23" spans="1:18" x14ac:dyDescent="0.25">
      <c r="A23">
        <v>680300</v>
      </c>
      <c r="B23" t="s">
        <v>42</v>
      </c>
      <c r="C23" s="6">
        <v>99</v>
      </c>
      <c r="D23" s="1">
        <v>40904</v>
      </c>
      <c r="E23" s="1">
        <v>40904</v>
      </c>
      <c r="G23" t="s">
        <v>0</v>
      </c>
      <c r="H23" s="9">
        <v>120000000</v>
      </c>
      <c r="I23">
        <v>96</v>
      </c>
      <c r="J23" s="9">
        <v>73200593.00000003</v>
      </c>
      <c r="K23" s="9">
        <v>1606691.75</v>
      </c>
      <c r="L23" s="9">
        <v>407308.25</v>
      </c>
      <c r="M23" s="9">
        <v>2014000</v>
      </c>
      <c r="N23">
        <v>72</v>
      </c>
      <c r="O23" s="9">
        <v>40730832</v>
      </c>
      <c r="P23">
        <f t="shared" si="0"/>
        <v>27</v>
      </c>
      <c r="Q23">
        <f t="shared" si="1"/>
        <v>12</v>
      </c>
      <c r="R23">
        <f t="shared" si="2"/>
        <v>2011</v>
      </c>
    </row>
    <row r="24" spans="1:18" x14ac:dyDescent="0.25">
      <c r="A24">
        <v>641183</v>
      </c>
      <c r="B24" t="s">
        <v>43</v>
      </c>
      <c r="C24" s="6">
        <v>99</v>
      </c>
      <c r="D24" s="1">
        <v>40927</v>
      </c>
      <c r="E24" s="1">
        <v>40927</v>
      </c>
      <c r="G24" t="s">
        <v>0</v>
      </c>
      <c r="H24" s="9">
        <v>100000000</v>
      </c>
      <c r="I24">
        <v>96</v>
      </c>
      <c r="J24" s="9">
        <v>60852819.333333343</v>
      </c>
      <c r="K24" s="9">
        <v>1326303.1666666667</v>
      </c>
      <c r="L24" s="9">
        <v>351696.83333333331</v>
      </c>
      <c r="M24" s="9">
        <v>1678000</v>
      </c>
      <c r="N24">
        <v>71</v>
      </c>
      <c r="O24" s="9">
        <v>35169688</v>
      </c>
      <c r="P24">
        <f t="shared" si="0"/>
        <v>19</v>
      </c>
      <c r="Q24">
        <f t="shared" si="1"/>
        <v>1</v>
      </c>
      <c r="R24">
        <f t="shared" si="2"/>
        <v>2012</v>
      </c>
    </row>
    <row r="25" spans="1:18" x14ac:dyDescent="0.25">
      <c r="A25">
        <v>640489</v>
      </c>
      <c r="B25" t="s">
        <v>44</v>
      </c>
      <c r="C25" s="6">
        <v>99</v>
      </c>
      <c r="D25" s="1">
        <v>40961</v>
      </c>
      <c r="E25" s="1">
        <v>40961</v>
      </c>
      <c r="G25" t="s">
        <v>0</v>
      </c>
      <c r="H25" s="9">
        <v>100000000</v>
      </c>
      <c r="I25">
        <v>96</v>
      </c>
      <c r="J25" s="9">
        <v>60717925.499999955</v>
      </c>
      <c r="K25" s="9">
        <v>1314354.5</v>
      </c>
      <c r="L25" s="9">
        <v>363645.5</v>
      </c>
      <c r="M25" s="9">
        <v>1678000</v>
      </c>
      <c r="N25">
        <v>70</v>
      </c>
      <c r="O25" s="9">
        <v>36364552</v>
      </c>
      <c r="P25">
        <f t="shared" si="0"/>
        <v>22</v>
      </c>
      <c r="Q25">
        <f t="shared" si="1"/>
        <v>2</v>
      </c>
      <c r="R25">
        <f t="shared" si="2"/>
        <v>2012</v>
      </c>
    </row>
    <row r="26" spans="1:18" x14ac:dyDescent="0.25">
      <c r="A26">
        <v>630794</v>
      </c>
      <c r="B26" t="s">
        <v>45</v>
      </c>
      <c r="C26" s="6">
        <v>99</v>
      </c>
      <c r="D26" s="1">
        <v>40990</v>
      </c>
      <c r="E26" s="1">
        <v>40990</v>
      </c>
      <c r="G26" t="s">
        <v>0</v>
      </c>
      <c r="H26" s="9">
        <v>140000000</v>
      </c>
      <c r="I26">
        <v>84</v>
      </c>
      <c r="J26" s="9">
        <v>87757586.250000104</v>
      </c>
      <c r="K26" s="9">
        <v>2314101.5833333335</v>
      </c>
      <c r="L26" s="9">
        <v>406898.41666666669</v>
      </c>
      <c r="M26" s="9">
        <v>2721000</v>
      </c>
      <c r="N26">
        <v>69</v>
      </c>
      <c r="O26" s="9">
        <v>34877009</v>
      </c>
      <c r="P26">
        <f t="shared" si="0"/>
        <v>22</v>
      </c>
      <c r="Q26">
        <f t="shared" si="1"/>
        <v>3</v>
      </c>
      <c r="R26">
        <f t="shared" si="2"/>
        <v>2012</v>
      </c>
    </row>
    <row r="27" spans="1:18" x14ac:dyDescent="0.25">
      <c r="A27">
        <v>730035</v>
      </c>
      <c r="B27" t="s">
        <v>46</v>
      </c>
      <c r="C27" s="6">
        <v>99</v>
      </c>
      <c r="D27" s="1">
        <v>41008</v>
      </c>
      <c r="E27" s="1">
        <v>41008</v>
      </c>
      <c r="G27" t="s">
        <v>0</v>
      </c>
      <c r="H27" s="9">
        <v>100000000</v>
      </c>
      <c r="I27">
        <v>96</v>
      </c>
      <c r="J27" s="9">
        <v>60538063.333333366</v>
      </c>
      <c r="K27" s="9">
        <v>1290457.25</v>
      </c>
      <c r="L27" s="9">
        <v>387542.75</v>
      </c>
      <c r="M27" s="9">
        <v>1678000</v>
      </c>
      <c r="N27">
        <v>68</v>
      </c>
      <c r="O27" s="9">
        <v>38754280</v>
      </c>
      <c r="P27">
        <f t="shared" si="0"/>
        <v>9</v>
      </c>
      <c r="Q27">
        <f t="shared" si="1"/>
        <v>4</v>
      </c>
      <c r="R27">
        <f t="shared" si="2"/>
        <v>2012</v>
      </c>
    </row>
    <row r="28" spans="1:18" x14ac:dyDescent="0.25">
      <c r="A28">
        <v>660045</v>
      </c>
      <c r="B28" t="s">
        <v>47</v>
      </c>
      <c r="C28" s="6">
        <v>99</v>
      </c>
      <c r="D28" s="1">
        <v>41016</v>
      </c>
      <c r="E28" s="1">
        <v>41016</v>
      </c>
      <c r="G28" t="s">
        <v>0</v>
      </c>
      <c r="H28" s="9">
        <v>100000000</v>
      </c>
      <c r="I28">
        <v>96</v>
      </c>
      <c r="J28" s="9">
        <v>60538063.333333366</v>
      </c>
      <c r="K28" s="9">
        <v>1290457.25</v>
      </c>
      <c r="L28" s="9">
        <v>387542.75</v>
      </c>
      <c r="M28" s="9">
        <v>1678000</v>
      </c>
      <c r="N28">
        <v>68</v>
      </c>
      <c r="O28" s="9">
        <v>38754280</v>
      </c>
      <c r="P28">
        <f t="shared" si="0"/>
        <v>17</v>
      </c>
      <c r="Q28">
        <f t="shared" si="1"/>
        <v>4</v>
      </c>
      <c r="R28">
        <f t="shared" si="2"/>
        <v>2012</v>
      </c>
    </row>
    <row r="29" spans="1:18" x14ac:dyDescent="0.25">
      <c r="A29">
        <v>700134</v>
      </c>
      <c r="B29" t="s">
        <v>48</v>
      </c>
      <c r="C29" s="6">
        <v>99</v>
      </c>
      <c r="D29" s="1">
        <v>41045</v>
      </c>
      <c r="E29" s="1">
        <v>41045</v>
      </c>
      <c r="G29" t="s">
        <v>0</v>
      </c>
      <c r="H29" s="9">
        <v>100000000</v>
      </c>
      <c r="I29">
        <v>96</v>
      </c>
      <c r="J29" s="9">
        <v>60493096.999999993</v>
      </c>
      <c r="K29" s="9">
        <v>1278508.3333333333</v>
      </c>
      <c r="L29" s="9">
        <v>399491.66666666669</v>
      </c>
      <c r="M29" s="9">
        <v>1678000</v>
      </c>
      <c r="N29">
        <v>67</v>
      </c>
      <c r="O29" s="9">
        <v>39949168</v>
      </c>
      <c r="P29">
        <f t="shared" si="0"/>
        <v>16</v>
      </c>
      <c r="Q29">
        <f t="shared" si="1"/>
        <v>5</v>
      </c>
      <c r="R29">
        <f t="shared" si="2"/>
        <v>2012</v>
      </c>
    </row>
    <row r="30" spans="1:18" x14ac:dyDescent="0.25">
      <c r="A30">
        <v>660204</v>
      </c>
      <c r="B30" t="s">
        <v>49</v>
      </c>
      <c r="C30" s="6">
        <v>99</v>
      </c>
      <c r="D30" s="1">
        <v>41057</v>
      </c>
      <c r="E30" s="1">
        <v>41057</v>
      </c>
      <c r="G30" t="s">
        <v>0</v>
      </c>
      <c r="H30" s="9">
        <v>150000000</v>
      </c>
      <c r="I30">
        <v>96</v>
      </c>
      <c r="J30" s="9">
        <v>107694932.66666661</v>
      </c>
      <c r="K30" s="9">
        <v>1968110.75</v>
      </c>
      <c r="L30" s="9">
        <v>726889.25</v>
      </c>
      <c r="M30" s="9">
        <v>2695000</v>
      </c>
      <c r="N30">
        <v>61</v>
      </c>
      <c r="O30" s="9">
        <v>78474804</v>
      </c>
      <c r="P30">
        <f t="shared" si="0"/>
        <v>28</v>
      </c>
      <c r="Q30">
        <f t="shared" si="1"/>
        <v>5</v>
      </c>
      <c r="R30">
        <f t="shared" si="2"/>
        <v>2012</v>
      </c>
    </row>
    <row r="31" spans="1:18" x14ac:dyDescent="0.25">
      <c r="A31">
        <v>651333</v>
      </c>
      <c r="B31" t="s">
        <v>50</v>
      </c>
      <c r="C31" s="6">
        <v>99</v>
      </c>
      <c r="D31" s="1">
        <v>41057</v>
      </c>
      <c r="E31" s="1">
        <v>41057</v>
      </c>
      <c r="G31" t="s">
        <v>0</v>
      </c>
      <c r="H31" s="9">
        <v>100000000</v>
      </c>
      <c r="I31">
        <v>96</v>
      </c>
      <c r="J31" s="9">
        <v>71775332.083333358</v>
      </c>
      <c r="K31" s="9">
        <v>1312768</v>
      </c>
      <c r="L31" s="9">
        <v>484232</v>
      </c>
      <c r="M31" s="9">
        <v>1797000</v>
      </c>
      <c r="N31">
        <v>67</v>
      </c>
      <c r="O31" s="9">
        <v>41505601</v>
      </c>
      <c r="P31">
        <f t="shared" si="0"/>
        <v>28</v>
      </c>
      <c r="Q31">
        <f t="shared" si="1"/>
        <v>5</v>
      </c>
      <c r="R31">
        <f t="shared" si="2"/>
        <v>2012</v>
      </c>
    </row>
    <row r="32" spans="1:18" x14ac:dyDescent="0.25">
      <c r="A32">
        <v>632363</v>
      </c>
      <c r="B32" t="s">
        <v>51</v>
      </c>
      <c r="C32" s="6">
        <v>99</v>
      </c>
      <c r="D32" s="1">
        <v>41085</v>
      </c>
      <c r="E32" s="1">
        <v>41085</v>
      </c>
      <c r="G32" t="s">
        <v>0</v>
      </c>
      <c r="H32" s="9">
        <v>100000000</v>
      </c>
      <c r="I32">
        <v>84</v>
      </c>
      <c r="J32" s="9">
        <v>62485347.000000007</v>
      </c>
      <c r="K32" s="9">
        <v>1601457.1666666667</v>
      </c>
      <c r="L32" s="9">
        <v>342542.83333333331</v>
      </c>
      <c r="M32" s="9">
        <v>1944000</v>
      </c>
      <c r="N32">
        <v>66</v>
      </c>
      <c r="O32" s="9">
        <v>29360818</v>
      </c>
      <c r="P32">
        <f t="shared" si="0"/>
        <v>25</v>
      </c>
      <c r="Q32">
        <f t="shared" si="1"/>
        <v>6</v>
      </c>
      <c r="R32">
        <f t="shared" si="2"/>
        <v>2012</v>
      </c>
    </row>
    <row r="33" spans="1:18" x14ac:dyDescent="0.25">
      <c r="A33">
        <v>660616</v>
      </c>
      <c r="B33" t="s">
        <v>2</v>
      </c>
      <c r="C33" s="6">
        <v>99</v>
      </c>
      <c r="D33" s="1">
        <v>41099</v>
      </c>
      <c r="E33" s="1">
        <v>41099</v>
      </c>
      <c r="G33" t="s">
        <v>0</v>
      </c>
      <c r="H33" s="9">
        <v>75000000</v>
      </c>
      <c r="I33">
        <v>84</v>
      </c>
      <c r="J33" s="9">
        <v>32490941.166666713</v>
      </c>
      <c r="K33" s="9">
        <v>1105548.0833333333</v>
      </c>
      <c r="L33" s="9">
        <v>178451.91666666666</v>
      </c>
      <c r="M33" s="9">
        <v>1284000</v>
      </c>
      <c r="N33">
        <v>65</v>
      </c>
      <c r="O33" s="9">
        <v>21414236</v>
      </c>
      <c r="P33">
        <f t="shared" si="0"/>
        <v>9</v>
      </c>
      <c r="Q33">
        <f t="shared" si="1"/>
        <v>7</v>
      </c>
      <c r="R33">
        <f t="shared" si="2"/>
        <v>2012</v>
      </c>
    </row>
    <row r="34" spans="1:18" x14ac:dyDescent="0.25">
      <c r="A34">
        <v>642497</v>
      </c>
      <c r="B34" t="s">
        <v>52</v>
      </c>
      <c r="C34" s="6">
        <v>99</v>
      </c>
      <c r="D34" s="1">
        <v>41101</v>
      </c>
      <c r="E34" s="1">
        <v>41101</v>
      </c>
      <c r="G34" t="s">
        <v>0</v>
      </c>
      <c r="H34" s="9">
        <v>100000000</v>
      </c>
      <c r="I34">
        <v>96</v>
      </c>
      <c r="J34" s="9">
        <v>60493097.833333321</v>
      </c>
      <c r="K34" s="9">
        <v>1237831</v>
      </c>
      <c r="L34" s="9">
        <v>440169</v>
      </c>
      <c r="M34" s="9">
        <v>1678000</v>
      </c>
      <c r="N34">
        <v>64</v>
      </c>
      <c r="O34" s="9">
        <v>44016908</v>
      </c>
      <c r="P34">
        <f t="shared" si="0"/>
        <v>11</v>
      </c>
      <c r="Q34">
        <f t="shared" si="1"/>
        <v>7</v>
      </c>
      <c r="R34">
        <f t="shared" si="2"/>
        <v>2012</v>
      </c>
    </row>
    <row r="35" spans="1:18" x14ac:dyDescent="0.25">
      <c r="A35">
        <v>640379</v>
      </c>
      <c r="B35" t="s">
        <v>53</v>
      </c>
      <c r="C35" s="6">
        <v>99</v>
      </c>
      <c r="D35" s="1">
        <v>41157</v>
      </c>
      <c r="E35" s="1">
        <v>41157</v>
      </c>
      <c r="G35" t="s">
        <v>0</v>
      </c>
      <c r="H35" s="9">
        <v>100000000</v>
      </c>
      <c r="I35">
        <v>84</v>
      </c>
      <c r="J35" s="9">
        <v>52941510.749999978</v>
      </c>
      <c r="K35" s="9">
        <v>1499365.0833333333</v>
      </c>
      <c r="L35" s="9">
        <v>326634.91666666669</v>
      </c>
      <c r="M35" s="9">
        <v>1826000</v>
      </c>
      <c r="N35">
        <v>57</v>
      </c>
      <c r="O35" s="9">
        <v>42280769</v>
      </c>
      <c r="P35">
        <f t="shared" si="0"/>
        <v>5</v>
      </c>
      <c r="Q35">
        <f t="shared" si="1"/>
        <v>9</v>
      </c>
      <c r="R35">
        <f t="shared" si="2"/>
        <v>2012</v>
      </c>
    </row>
    <row r="36" spans="1:18" x14ac:dyDescent="0.25">
      <c r="A36">
        <v>650473</v>
      </c>
      <c r="B36" t="s">
        <v>54</v>
      </c>
      <c r="C36" s="6">
        <v>99</v>
      </c>
      <c r="D36" s="1">
        <v>41171</v>
      </c>
      <c r="E36" s="1">
        <v>41171</v>
      </c>
      <c r="G36" t="s">
        <v>0</v>
      </c>
      <c r="H36" s="9">
        <v>100000000</v>
      </c>
      <c r="I36">
        <v>84</v>
      </c>
      <c r="J36" s="9">
        <v>52941510.749999978</v>
      </c>
      <c r="K36" s="9">
        <v>1519816.3333333333</v>
      </c>
      <c r="L36" s="9">
        <v>306183.66666666669</v>
      </c>
      <c r="M36" s="9">
        <v>1826000</v>
      </c>
      <c r="N36">
        <v>63</v>
      </c>
      <c r="O36" s="9">
        <v>30618368</v>
      </c>
      <c r="P36">
        <f t="shared" si="0"/>
        <v>19</v>
      </c>
      <c r="Q36">
        <f t="shared" si="1"/>
        <v>9</v>
      </c>
      <c r="R36">
        <f t="shared" si="2"/>
        <v>2012</v>
      </c>
    </row>
    <row r="37" spans="1:18" x14ac:dyDescent="0.25">
      <c r="A37">
        <v>632461</v>
      </c>
      <c r="B37" t="s">
        <v>55</v>
      </c>
      <c r="C37" s="6">
        <v>99</v>
      </c>
      <c r="D37" s="1">
        <v>41183</v>
      </c>
      <c r="E37" s="1">
        <v>41183</v>
      </c>
      <c r="G37" t="s">
        <v>0</v>
      </c>
      <c r="H37" s="9">
        <v>100000000</v>
      </c>
      <c r="I37">
        <v>84</v>
      </c>
      <c r="J37" s="9">
        <v>53055636.333333336</v>
      </c>
      <c r="K37" s="9">
        <v>1466548</v>
      </c>
      <c r="L37" s="9">
        <v>359452</v>
      </c>
      <c r="M37" s="9">
        <v>1826000</v>
      </c>
      <c r="N37">
        <v>61</v>
      </c>
      <c r="O37" s="9">
        <v>35945200</v>
      </c>
      <c r="P37">
        <f t="shared" si="0"/>
        <v>1</v>
      </c>
      <c r="Q37">
        <f t="shared" si="1"/>
        <v>10</v>
      </c>
      <c r="R37">
        <f t="shared" si="2"/>
        <v>2012</v>
      </c>
    </row>
    <row r="38" spans="1:18" x14ac:dyDescent="0.25">
      <c r="A38">
        <v>641700</v>
      </c>
      <c r="B38" t="s">
        <v>56</v>
      </c>
      <c r="C38" s="6">
        <v>99</v>
      </c>
      <c r="D38" s="1">
        <v>41206</v>
      </c>
      <c r="E38" s="1">
        <v>41206</v>
      </c>
      <c r="G38" t="s">
        <v>0</v>
      </c>
      <c r="H38" s="9">
        <v>150000000</v>
      </c>
      <c r="I38">
        <v>96</v>
      </c>
      <c r="J38" s="9">
        <v>108108745.16666676</v>
      </c>
      <c r="K38" s="9">
        <v>1897815.75</v>
      </c>
      <c r="L38" s="9">
        <v>797184.25</v>
      </c>
      <c r="M38" s="9">
        <v>2695000</v>
      </c>
      <c r="N38">
        <v>62</v>
      </c>
      <c r="O38" s="9">
        <v>71182288.99999994</v>
      </c>
      <c r="P38">
        <f t="shared" si="0"/>
        <v>24</v>
      </c>
      <c r="Q38">
        <f t="shared" si="1"/>
        <v>10</v>
      </c>
      <c r="R38">
        <f t="shared" si="2"/>
        <v>2012</v>
      </c>
    </row>
    <row r="39" spans="1:18" x14ac:dyDescent="0.25">
      <c r="A39">
        <v>700628</v>
      </c>
      <c r="B39" t="s">
        <v>57</v>
      </c>
      <c r="C39" s="6">
        <v>99</v>
      </c>
      <c r="D39" s="1">
        <v>41206</v>
      </c>
      <c r="E39" s="1">
        <v>41206</v>
      </c>
      <c r="G39" t="s">
        <v>0</v>
      </c>
      <c r="H39" s="9">
        <v>150000000</v>
      </c>
      <c r="I39">
        <v>96</v>
      </c>
      <c r="J39" s="9">
        <v>91076886.666666746</v>
      </c>
      <c r="K39" s="9">
        <v>1828147.5833333335</v>
      </c>
      <c r="L39" s="9">
        <v>688852.41666666663</v>
      </c>
      <c r="M39" s="9">
        <v>2517000</v>
      </c>
      <c r="N39">
        <v>62</v>
      </c>
      <c r="O39" s="9">
        <v>68885244</v>
      </c>
      <c r="P39">
        <f t="shared" si="0"/>
        <v>24</v>
      </c>
      <c r="Q39">
        <f t="shared" si="1"/>
        <v>10</v>
      </c>
      <c r="R39">
        <f t="shared" si="2"/>
        <v>2012</v>
      </c>
    </row>
    <row r="40" spans="1:18" x14ac:dyDescent="0.25">
      <c r="A40">
        <v>710278</v>
      </c>
      <c r="B40" t="s">
        <v>58</v>
      </c>
      <c r="C40" s="6">
        <v>99</v>
      </c>
      <c r="D40" s="1">
        <v>41206</v>
      </c>
      <c r="E40" s="1">
        <v>41206</v>
      </c>
      <c r="G40" t="s">
        <v>0</v>
      </c>
      <c r="H40" s="9">
        <v>110000000</v>
      </c>
      <c r="I40">
        <v>96</v>
      </c>
      <c r="J40" s="9">
        <v>54658674.999999978</v>
      </c>
      <c r="K40" s="9">
        <v>1313702.0833333333</v>
      </c>
      <c r="L40" s="9">
        <v>405297.91666666669</v>
      </c>
      <c r="M40" s="9">
        <v>1719000</v>
      </c>
      <c r="N40">
        <v>62</v>
      </c>
      <c r="O40" s="9">
        <v>48635754</v>
      </c>
      <c r="P40">
        <f t="shared" si="0"/>
        <v>24</v>
      </c>
      <c r="Q40">
        <f t="shared" si="1"/>
        <v>10</v>
      </c>
      <c r="R40">
        <f t="shared" si="2"/>
        <v>2012</v>
      </c>
    </row>
    <row r="41" spans="1:18" x14ac:dyDescent="0.25">
      <c r="A41">
        <v>700028</v>
      </c>
      <c r="B41" t="s">
        <v>59</v>
      </c>
      <c r="C41" s="6">
        <v>99</v>
      </c>
      <c r="D41" s="1">
        <v>41207</v>
      </c>
      <c r="E41" s="1">
        <v>41207</v>
      </c>
      <c r="G41" t="s">
        <v>0</v>
      </c>
      <c r="H41" s="9">
        <v>145000000</v>
      </c>
      <c r="I41">
        <v>96</v>
      </c>
      <c r="J41" s="9">
        <v>88046193.833333313</v>
      </c>
      <c r="K41" s="9">
        <v>1767029.5833333335</v>
      </c>
      <c r="L41" s="9">
        <v>665970.41666666663</v>
      </c>
      <c r="M41" s="9">
        <v>2433000</v>
      </c>
      <c r="N41">
        <v>62</v>
      </c>
      <c r="O41" s="9">
        <v>66597048</v>
      </c>
      <c r="P41">
        <f t="shared" si="0"/>
        <v>25</v>
      </c>
      <c r="Q41">
        <f t="shared" si="1"/>
        <v>10</v>
      </c>
      <c r="R41">
        <f t="shared" si="2"/>
        <v>2012</v>
      </c>
    </row>
    <row r="42" spans="1:18" x14ac:dyDescent="0.25">
      <c r="A42">
        <v>800025</v>
      </c>
      <c r="B42" t="s">
        <v>60</v>
      </c>
      <c r="C42" s="6">
        <v>99</v>
      </c>
      <c r="D42" s="1">
        <v>41207</v>
      </c>
      <c r="E42" s="1">
        <v>41207</v>
      </c>
      <c r="G42" t="s">
        <v>0</v>
      </c>
      <c r="H42" s="9">
        <v>141000000</v>
      </c>
      <c r="I42">
        <v>96</v>
      </c>
      <c r="J42" s="9">
        <v>85611234.499999925</v>
      </c>
      <c r="K42" s="9">
        <v>1718494.6666666665</v>
      </c>
      <c r="L42" s="9">
        <v>647505.33333333337</v>
      </c>
      <c r="M42" s="9">
        <v>2366000</v>
      </c>
      <c r="N42">
        <v>62</v>
      </c>
      <c r="O42" s="9">
        <v>64750556</v>
      </c>
      <c r="P42">
        <f t="shared" si="0"/>
        <v>25</v>
      </c>
      <c r="Q42">
        <f t="shared" si="1"/>
        <v>10</v>
      </c>
      <c r="R42">
        <f t="shared" si="2"/>
        <v>2012</v>
      </c>
    </row>
    <row r="43" spans="1:18" x14ac:dyDescent="0.25">
      <c r="A43">
        <v>720052</v>
      </c>
      <c r="B43" t="s">
        <v>61</v>
      </c>
      <c r="C43" s="6">
        <v>99</v>
      </c>
      <c r="D43" s="1">
        <v>41207</v>
      </c>
      <c r="E43" s="1">
        <v>41207</v>
      </c>
      <c r="G43" t="s">
        <v>0</v>
      </c>
      <c r="H43" s="9">
        <v>138000000</v>
      </c>
      <c r="I43">
        <v>96</v>
      </c>
      <c r="J43" s="9">
        <v>83824040.833333343</v>
      </c>
      <c r="K43" s="9">
        <v>1680745.25</v>
      </c>
      <c r="L43" s="9">
        <v>634254.75</v>
      </c>
      <c r="M43" s="9">
        <v>2315000</v>
      </c>
      <c r="N43">
        <v>62</v>
      </c>
      <c r="O43" s="9">
        <v>63425480</v>
      </c>
      <c r="P43">
        <f t="shared" si="0"/>
        <v>25</v>
      </c>
      <c r="Q43">
        <f t="shared" si="1"/>
        <v>10</v>
      </c>
      <c r="R43">
        <f t="shared" si="2"/>
        <v>2012</v>
      </c>
    </row>
    <row r="44" spans="1:18" x14ac:dyDescent="0.25">
      <c r="A44">
        <v>650176</v>
      </c>
      <c r="B44" t="s">
        <v>62</v>
      </c>
      <c r="C44" s="6">
        <v>99</v>
      </c>
      <c r="D44" s="1">
        <v>41207</v>
      </c>
      <c r="E44" s="1">
        <v>41207</v>
      </c>
      <c r="G44" t="s">
        <v>0</v>
      </c>
      <c r="H44" s="9">
        <v>130000000</v>
      </c>
      <c r="I44">
        <v>96</v>
      </c>
      <c r="J44" s="9">
        <v>78954118.166666821</v>
      </c>
      <c r="K44" s="9">
        <v>1583675.4166666665</v>
      </c>
      <c r="L44" s="9">
        <v>597324.58333333337</v>
      </c>
      <c r="M44" s="9">
        <v>2181000</v>
      </c>
      <c r="N44">
        <v>62</v>
      </c>
      <c r="O44" s="9">
        <v>59732460</v>
      </c>
      <c r="P44">
        <f t="shared" si="0"/>
        <v>25</v>
      </c>
      <c r="Q44">
        <f t="shared" si="1"/>
        <v>10</v>
      </c>
      <c r="R44">
        <f t="shared" si="2"/>
        <v>2012</v>
      </c>
    </row>
    <row r="45" spans="1:18" x14ac:dyDescent="0.25">
      <c r="A45">
        <v>680274</v>
      </c>
      <c r="B45" t="s">
        <v>63</v>
      </c>
      <c r="C45" s="6">
        <v>99</v>
      </c>
      <c r="D45" s="1">
        <v>41207</v>
      </c>
      <c r="E45" s="1">
        <v>41207</v>
      </c>
      <c r="G45" t="s">
        <v>0</v>
      </c>
      <c r="H45" s="9">
        <v>100000000</v>
      </c>
      <c r="I45">
        <v>96</v>
      </c>
      <c r="J45" s="9">
        <v>49678372.166666567</v>
      </c>
      <c r="K45" s="9">
        <v>1194721.25</v>
      </c>
      <c r="L45" s="9">
        <v>368278.75</v>
      </c>
      <c r="M45" s="9">
        <v>1563000</v>
      </c>
      <c r="N45">
        <v>62</v>
      </c>
      <c r="O45" s="9">
        <v>44193458</v>
      </c>
      <c r="P45">
        <f t="shared" si="0"/>
        <v>25</v>
      </c>
      <c r="Q45">
        <f t="shared" si="1"/>
        <v>10</v>
      </c>
      <c r="R45">
        <f t="shared" si="2"/>
        <v>2012</v>
      </c>
    </row>
    <row r="46" spans="1:18" x14ac:dyDescent="0.25">
      <c r="A46">
        <v>680192</v>
      </c>
      <c r="B46" t="s">
        <v>64</v>
      </c>
      <c r="C46" s="6">
        <v>99</v>
      </c>
      <c r="D46" s="1">
        <v>41207</v>
      </c>
      <c r="E46" s="1">
        <v>41207</v>
      </c>
      <c r="G46" t="s">
        <v>0</v>
      </c>
      <c r="H46" s="9">
        <v>100000000</v>
      </c>
      <c r="I46">
        <v>96</v>
      </c>
      <c r="J46" s="9">
        <v>49678372.166666567</v>
      </c>
      <c r="K46" s="9">
        <v>1194721.25</v>
      </c>
      <c r="L46" s="9">
        <v>368278.75</v>
      </c>
      <c r="M46" s="9">
        <v>1563000</v>
      </c>
      <c r="N46">
        <v>62</v>
      </c>
      <c r="O46" s="9">
        <v>44193458</v>
      </c>
      <c r="P46">
        <f t="shared" si="0"/>
        <v>25</v>
      </c>
      <c r="Q46">
        <f t="shared" si="1"/>
        <v>10</v>
      </c>
      <c r="R46">
        <f t="shared" si="2"/>
        <v>2012</v>
      </c>
    </row>
    <row r="47" spans="1:18" x14ac:dyDescent="0.25">
      <c r="A47">
        <v>680531</v>
      </c>
      <c r="B47" t="s">
        <v>65</v>
      </c>
      <c r="C47" s="6">
        <v>99</v>
      </c>
      <c r="D47" s="1">
        <v>41207</v>
      </c>
      <c r="E47" s="1">
        <v>41207</v>
      </c>
      <c r="G47" t="s">
        <v>0</v>
      </c>
      <c r="H47" s="9">
        <v>70000000</v>
      </c>
      <c r="I47">
        <v>96</v>
      </c>
      <c r="J47" s="9">
        <v>42481730.5</v>
      </c>
      <c r="K47" s="9">
        <v>853854.66666666674</v>
      </c>
      <c r="L47" s="9">
        <v>321145.33333333331</v>
      </c>
      <c r="M47" s="9">
        <v>1175000</v>
      </c>
      <c r="N47">
        <v>62</v>
      </c>
      <c r="O47" s="9">
        <v>32114540</v>
      </c>
      <c r="P47">
        <f t="shared" si="0"/>
        <v>25</v>
      </c>
      <c r="Q47">
        <f t="shared" si="1"/>
        <v>10</v>
      </c>
      <c r="R47">
        <f t="shared" si="2"/>
        <v>2012</v>
      </c>
    </row>
    <row r="48" spans="1:18" x14ac:dyDescent="0.25">
      <c r="A48">
        <v>690558</v>
      </c>
      <c r="B48" t="s">
        <v>66</v>
      </c>
      <c r="C48" s="6">
        <v>99</v>
      </c>
      <c r="D48" s="1">
        <v>41207</v>
      </c>
      <c r="E48" s="1">
        <v>41207</v>
      </c>
      <c r="G48" t="s">
        <v>0</v>
      </c>
      <c r="H48" s="9">
        <v>70000000</v>
      </c>
      <c r="I48">
        <v>96</v>
      </c>
      <c r="J48" s="9">
        <v>42481730.5</v>
      </c>
      <c r="K48" s="9">
        <v>853854.66666666674</v>
      </c>
      <c r="L48" s="9">
        <v>321145.33333333331</v>
      </c>
      <c r="M48" s="9">
        <v>1175000</v>
      </c>
      <c r="N48">
        <v>62</v>
      </c>
      <c r="O48" s="9">
        <v>32114540</v>
      </c>
      <c r="P48">
        <f t="shared" si="0"/>
        <v>25</v>
      </c>
      <c r="Q48">
        <f t="shared" si="1"/>
        <v>10</v>
      </c>
      <c r="R48">
        <f t="shared" si="2"/>
        <v>2012</v>
      </c>
    </row>
    <row r="49" spans="1:18" x14ac:dyDescent="0.25">
      <c r="A49">
        <v>630442</v>
      </c>
      <c r="B49" t="s">
        <v>67</v>
      </c>
      <c r="C49" s="6">
        <v>99</v>
      </c>
      <c r="D49" s="1">
        <v>41207</v>
      </c>
      <c r="E49" s="1">
        <v>41207</v>
      </c>
      <c r="G49" t="s">
        <v>0</v>
      </c>
      <c r="H49" s="9">
        <v>100000000</v>
      </c>
      <c r="I49">
        <v>72</v>
      </c>
      <c r="J49" s="9">
        <v>45570421.999999985</v>
      </c>
      <c r="K49" s="9">
        <v>1846123.3333333333</v>
      </c>
      <c r="L49" s="9">
        <v>180876.66666666666</v>
      </c>
      <c r="M49" s="9">
        <v>2027000</v>
      </c>
      <c r="N49">
        <v>62</v>
      </c>
      <c r="O49" s="9">
        <v>18087668</v>
      </c>
      <c r="P49">
        <f t="shared" si="0"/>
        <v>25</v>
      </c>
      <c r="Q49">
        <f t="shared" si="1"/>
        <v>10</v>
      </c>
      <c r="R49">
        <f t="shared" si="2"/>
        <v>2012</v>
      </c>
    </row>
    <row r="50" spans="1:18" x14ac:dyDescent="0.25">
      <c r="A50">
        <v>770021</v>
      </c>
      <c r="B50" t="s">
        <v>68</v>
      </c>
      <c r="C50" s="6">
        <v>99</v>
      </c>
      <c r="D50" s="1">
        <v>41261</v>
      </c>
      <c r="E50" s="1">
        <v>41261</v>
      </c>
      <c r="G50" t="s">
        <v>0</v>
      </c>
      <c r="H50" s="9">
        <v>150000000</v>
      </c>
      <c r="I50">
        <v>96</v>
      </c>
      <c r="J50" s="9">
        <v>91526540.00000006</v>
      </c>
      <c r="K50" s="9">
        <v>1792301.5833333335</v>
      </c>
      <c r="L50" s="9">
        <v>724698.41666666663</v>
      </c>
      <c r="M50" s="9">
        <v>2517000</v>
      </c>
      <c r="N50">
        <v>60</v>
      </c>
      <c r="O50" s="9">
        <v>72469848</v>
      </c>
      <c r="P50">
        <f t="shared" si="0"/>
        <v>18</v>
      </c>
      <c r="Q50">
        <f t="shared" si="1"/>
        <v>12</v>
      </c>
      <c r="R50">
        <f t="shared" si="2"/>
        <v>2012</v>
      </c>
    </row>
    <row r="51" spans="1:18" x14ac:dyDescent="0.25">
      <c r="A51">
        <v>642355</v>
      </c>
      <c r="B51" t="s">
        <v>69</v>
      </c>
      <c r="C51" s="6">
        <v>99</v>
      </c>
      <c r="D51" s="1">
        <v>41261</v>
      </c>
      <c r="E51" s="1">
        <v>41261</v>
      </c>
      <c r="G51" t="s">
        <v>0</v>
      </c>
      <c r="H51" s="9">
        <v>118000000</v>
      </c>
      <c r="I51">
        <v>84</v>
      </c>
      <c r="J51" s="9">
        <v>62978561.00000006</v>
      </c>
      <c r="K51" s="9">
        <v>1718283.1666666667</v>
      </c>
      <c r="L51" s="9">
        <v>436716.83333333331</v>
      </c>
      <c r="M51" s="9">
        <v>2155000</v>
      </c>
      <c r="N51">
        <v>60</v>
      </c>
      <c r="O51" s="9">
        <v>43671688</v>
      </c>
      <c r="P51">
        <f t="shared" si="0"/>
        <v>18</v>
      </c>
      <c r="Q51">
        <f t="shared" si="1"/>
        <v>12</v>
      </c>
      <c r="R51">
        <f t="shared" si="2"/>
        <v>2012</v>
      </c>
    </row>
    <row r="52" spans="1:18" x14ac:dyDescent="0.25">
      <c r="A52">
        <v>630251</v>
      </c>
      <c r="B52" t="s">
        <v>70</v>
      </c>
      <c r="C52" s="6">
        <v>99</v>
      </c>
      <c r="D52" s="1">
        <v>41261</v>
      </c>
      <c r="E52" s="1">
        <v>41261</v>
      </c>
      <c r="G52" t="s">
        <v>0</v>
      </c>
      <c r="H52" s="9">
        <v>120000000</v>
      </c>
      <c r="I52">
        <v>72</v>
      </c>
      <c r="J52" s="9">
        <v>55103661</v>
      </c>
      <c r="K52" s="9">
        <v>2200216.8333333335</v>
      </c>
      <c r="L52" s="9">
        <v>232783.16666666666</v>
      </c>
      <c r="M52" s="9">
        <v>2433000</v>
      </c>
      <c r="N52">
        <v>60</v>
      </c>
      <c r="O52" s="9">
        <v>23278320</v>
      </c>
      <c r="P52">
        <f t="shared" si="0"/>
        <v>18</v>
      </c>
      <c r="Q52">
        <f t="shared" si="1"/>
        <v>12</v>
      </c>
      <c r="R52">
        <f t="shared" si="2"/>
        <v>2012</v>
      </c>
    </row>
    <row r="53" spans="1:18" x14ac:dyDescent="0.25">
      <c r="A53">
        <v>700084</v>
      </c>
      <c r="B53" t="s">
        <v>71</v>
      </c>
      <c r="C53" s="6">
        <v>99</v>
      </c>
      <c r="D53" s="1">
        <v>41261</v>
      </c>
      <c r="E53" s="1">
        <v>41261</v>
      </c>
      <c r="G53" t="s">
        <v>0</v>
      </c>
      <c r="H53" s="9">
        <v>100000000</v>
      </c>
      <c r="I53">
        <v>72</v>
      </c>
      <c r="J53" s="9">
        <v>45932408.00000003</v>
      </c>
      <c r="K53" s="9">
        <v>1832627.3333333333</v>
      </c>
      <c r="L53" s="9">
        <v>194372.66666666666</v>
      </c>
      <c r="M53" s="9">
        <v>2027000</v>
      </c>
      <c r="N53">
        <v>60</v>
      </c>
      <c r="O53" s="9">
        <v>19437272</v>
      </c>
      <c r="P53">
        <f t="shared" si="0"/>
        <v>18</v>
      </c>
      <c r="Q53">
        <f t="shared" si="1"/>
        <v>12</v>
      </c>
      <c r="R53">
        <f t="shared" si="2"/>
        <v>2012</v>
      </c>
    </row>
    <row r="54" spans="1:18" x14ac:dyDescent="0.25">
      <c r="A54">
        <v>631251</v>
      </c>
      <c r="B54" t="s">
        <v>72</v>
      </c>
      <c r="C54" s="6">
        <v>99</v>
      </c>
      <c r="D54" s="1">
        <v>41261</v>
      </c>
      <c r="E54" s="1">
        <v>41261</v>
      </c>
      <c r="G54" t="s">
        <v>0</v>
      </c>
      <c r="H54" s="9">
        <v>93000000</v>
      </c>
      <c r="I54">
        <v>72</v>
      </c>
      <c r="J54" s="9">
        <v>42719932.99999997</v>
      </c>
      <c r="K54" s="9">
        <v>1704148.3333333333</v>
      </c>
      <c r="L54" s="9">
        <v>180851.66666666666</v>
      </c>
      <c r="M54" s="9">
        <v>1885000</v>
      </c>
      <c r="N54">
        <v>60</v>
      </c>
      <c r="O54" s="9">
        <v>18085172</v>
      </c>
      <c r="P54">
        <f t="shared" si="0"/>
        <v>18</v>
      </c>
      <c r="Q54">
        <f t="shared" si="1"/>
        <v>12</v>
      </c>
      <c r="R54">
        <f t="shared" si="2"/>
        <v>2012</v>
      </c>
    </row>
    <row r="55" spans="1:18" x14ac:dyDescent="0.25">
      <c r="A55">
        <v>642066</v>
      </c>
      <c r="B55" t="s">
        <v>73</v>
      </c>
      <c r="C55" s="6">
        <v>99</v>
      </c>
      <c r="D55" s="1">
        <v>41291</v>
      </c>
      <c r="E55" s="1">
        <v>41291</v>
      </c>
      <c r="G55" t="s">
        <v>0</v>
      </c>
      <c r="H55" s="9">
        <v>150000000</v>
      </c>
      <c r="I55">
        <v>84</v>
      </c>
      <c r="J55" s="9">
        <v>79803557.333333269</v>
      </c>
      <c r="K55" s="9">
        <v>2164045.5</v>
      </c>
      <c r="L55" s="9">
        <v>574954.5</v>
      </c>
      <c r="M55" s="9">
        <v>2739000</v>
      </c>
      <c r="N55">
        <v>59</v>
      </c>
      <c r="O55" s="9">
        <v>57495456</v>
      </c>
      <c r="P55">
        <f t="shared" si="0"/>
        <v>17</v>
      </c>
      <c r="Q55">
        <f t="shared" si="1"/>
        <v>1</v>
      </c>
      <c r="R55">
        <f t="shared" si="2"/>
        <v>2013</v>
      </c>
    </row>
    <row r="56" spans="1:18" x14ac:dyDescent="0.25">
      <c r="A56">
        <v>710084</v>
      </c>
      <c r="B56" t="s">
        <v>1</v>
      </c>
      <c r="C56" s="6">
        <v>99</v>
      </c>
      <c r="D56" s="1">
        <v>41291</v>
      </c>
      <c r="E56" s="1">
        <v>41291</v>
      </c>
      <c r="G56" t="s">
        <v>0</v>
      </c>
      <c r="H56" s="9">
        <v>80000000</v>
      </c>
      <c r="I56">
        <v>96</v>
      </c>
      <c r="J56" s="9">
        <v>39844560.916666709</v>
      </c>
      <c r="K56" s="9">
        <v>932347.08333333326</v>
      </c>
      <c r="L56" s="9">
        <v>317652.91666666669</v>
      </c>
      <c r="M56" s="9">
        <v>1250000</v>
      </c>
      <c r="N56">
        <v>59</v>
      </c>
      <c r="O56" s="9">
        <v>38118357</v>
      </c>
      <c r="P56">
        <f t="shared" si="0"/>
        <v>17</v>
      </c>
      <c r="Q56">
        <f t="shared" si="1"/>
        <v>1</v>
      </c>
      <c r="R56">
        <f t="shared" si="2"/>
        <v>2013</v>
      </c>
    </row>
    <row r="57" spans="1:18" x14ac:dyDescent="0.25">
      <c r="A57">
        <v>651595</v>
      </c>
      <c r="B57" t="s">
        <v>74</v>
      </c>
      <c r="C57" s="6">
        <v>99</v>
      </c>
      <c r="D57" s="1">
        <v>41684</v>
      </c>
      <c r="E57" s="1">
        <v>41684</v>
      </c>
      <c r="G57" t="s">
        <v>0</v>
      </c>
      <c r="H57" s="9">
        <v>125000000</v>
      </c>
      <c r="I57">
        <v>84</v>
      </c>
      <c r="J57" s="9">
        <v>66300816.5</v>
      </c>
      <c r="K57" s="9">
        <v>1596419.75</v>
      </c>
      <c r="L57" s="9">
        <v>686580.25</v>
      </c>
      <c r="M57" s="9">
        <v>2283000</v>
      </c>
      <c r="N57">
        <v>46</v>
      </c>
      <c r="O57" s="9">
        <v>68658028</v>
      </c>
      <c r="P57">
        <f t="shared" si="0"/>
        <v>14</v>
      </c>
      <c r="Q57">
        <f t="shared" si="1"/>
        <v>2</v>
      </c>
      <c r="R57">
        <f t="shared" si="2"/>
        <v>2014</v>
      </c>
    </row>
    <row r="58" spans="1:18" x14ac:dyDescent="0.25">
      <c r="A58">
        <v>660391</v>
      </c>
      <c r="B58" t="s">
        <v>75</v>
      </c>
      <c r="C58" s="6">
        <v>99</v>
      </c>
      <c r="D58" s="1">
        <v>41705</v>
      </c>
      <c r="E58" s="1">
        <v>41705</v>
      </c>
      <c r="G58" t="s">
        <v>0</v>
      </c>
      <c r="H58" s="9">
        <v>150000000</v>
      </c>
      <c r="I58">
        <v>96</v>
      </c>
      <c r="J58" s="9">
        <v>107915634.00000015</v>
      </c>
      <c r="K58" s="9">
        <v>1547065.25</v>
      </c>
      <c r="L58" s="9">
        <v>1147934.75</v>
      </c>
      <c r="M58" s="9">
        <v>2695000</v>
      </c>
      <c r="N58">
        <v>45</v>
      </c>
      <c r="O58" s="9">
        <v>98394408</v>
      </c>
      <c r="P58">
        <f t="shared" si="0"/>
        <v>7</v>
      </c>
      <c r="Q58">
        <f t="shared" si="1"/>
        <v>3</v>
      </c>
      <c r="R58">
        <f t="shared" si="2"/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 (dhenis)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Dicky Supriatna</dc:creator>
  <cp:lastModifiedBy>Asep Dicky Supriatna</cp:lastModifiedBy>
  <dcterms:created xsi:type="dcterms:W3CDTF">2019-01-28T02:10:04Z</dcterms:created>
  <dcterms:modified xsi:type="dcterms:W3CDTF">2019-02-22T07:48:45Z</dcterms:modified>
</cp:coreProperties>
</file>