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E:\migrasi\final dhensi\"/>
    </mc:Choice>
  </mc:AlternateContent>
  <xr:revisionPtr revIDLastSave="0" documentId="13_ncr:1_{5926E7C4-E4E2-4EDC-AE37-81A40FAC5A08}" xr6:coauthVersionLast="40" xr6:coauthVersionMax="40" xr10:uidLastSave="{00000000-0000-0000-0000-000000000000}"/>
  <bookViews>
    <workbookView xWindow="-120" yWindow="-120" windowWidth="20730" windowHeight="11310" xr2:uid="{00000000-000D-0000-FFFF-FFFF00000000}"/>
  </bookViews>
  <sheets>
    <sheet name="fla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M10" i="1"/>
  <c r="M9" i="1"/>
  <c r="M8" i="1"/>
  <c r="M6" i="1"/>
  <c r="M5" i="1"/>
  <c r="M4" i="1"/>
  <c r="M3" i="1"/>
  <c r="M2" i="1"/>
  <c r="M7" i="1"/>
  <c r="R10" i="1"/>
  <c r="Q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J10" i="1"/>
  <c r="J9" i="1"/>
  <c r="J8" i="1"/>
  <c r="J7" i="1"/>
  <c r="J6" i="1"/>
  <c r="J5" i="1"/>
  <c r="J4" i="1"/>
  <c r="J2" i="1"/>
  <c r="P2" i="1" l="1"/>
  <c r="Q2" i="1"/>
  <c r="R2" i="1"/>
  <c r="J3" i="1"/>
  <c r="P3" i="1"/>
  <c r="Q3" i="1"/>
  <c r="R3" i="1"/>
</calcChain>
</file>

<file path=xl/sharedStrings.xml><?xml version="1.0" encoding="utf-8"?>
<sst xmlns="http://schemas.openxmlformats.org/spreadsheetml/2006/main" count="36" uniqueCount="27">
  <si>
    <t>MBA</t>
  </si>
  <si>
    <t>YEAR</t>
  </si>
  <si>
    <t>MONTH</t>
  </si>
  <si>
    <t>DAY</t>
  </si>
  <si>
    <t>saldo_pokok</t>
  </si>
  <si>
    <t>counter</t>
  </si>
  <si>
    <t>Total Angsuran</t>
  </si>
  <si>
    <t>angsuran_margin (flat)</t>
  </si>
  <si>
    <t>Porsi Pokok (flat)</t>
  </si>
  <si>
    <t>Total Margin</t>
  </si>
  <si>
    <t>Jangka Waktu</t>
  </si>
  <si>
    <t>Jumlah Pembiayaan</t>
  </si>
  <si>
    <t>akad_code</t>
  </si>
  <si>
    <t>Pengajuan Melalui</t>
  </si>
  <si>
    <t>Tanggal Akad</t>
  </si>
  <si>
    <t>Tanggal Pengajuan</t>
  </si>
  <si>
    <t>product_code</t>
  </si>
  <si>
    <t>Nama Pegawai</t>
  </si>
  <si>
    <t>NIK</t>
  </si>
  <si>
    <t>BAMBANG</t>
  </si>
  <si>
    <t>YAYA</t>
  </si>
  <si>
    <t>ARIF RUDIANTO</t>
  </si>
  <si>
    <t>BONNY MEGA</t>
  </si>
  <si>
    <t>SUTISNA</t>
  </si>
  <si>
    <t>FEBRI SHENDRIAN</t>
  </si>
  <si>
    <t>TAUFIK HIDAYAT</t>
  </si>
  <si>
    <t>DAYAT SUPRIATNA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</si>
</sst>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12">
    <xf numFmtId="0" fontId="0" fillId="0" borderId="0" xfId="0"/>
    <xf numFmtId="1" fontId="0" fillId="0" borderId="0" xfId="2" applyNumberFormat="1" applyFont="1"/>
    <xf numFmtId="41" fontId="0" fillId="0" borderId="0" xfId="2" applyFont="1"/>
    <xf numFmtId="1" fontId="0" fillId="0" borderId="0" xfId="1" applyNumberFormat="1" applyFont="1"/>
    <xf numFmtId="1" fontId="0" fillId="0" borderId="0" xfId="0" applyNumberFormat="1"/>
    <xf numFmtId="14" fontId="0" fillId="0" borderId="0" xfId="0" applyNumberFormat="1"/>
    <xf numFmtId="0" fontId="3" fillId="0" borderId="0" xfId="3" applyFont="1"/>
    <xf numFmtId="0" fontId="4" fillId="0" borderId="0" xfId="3" applyFont="1"/>
    <xf numFmtId="0" fontId="3" fillId="2" borderId="0" xfId="3" applyFont="1" applyFill="1"/>
    <xf numFmtId="0" fontId="3" fillId="0" borderId="0" xfId="3" applyFont="1" applyAlignment="1">
      <alignment horizontal="center" vertical="center"/>
    </xf>
    <xf numFmtId="0" fontId="5" fillId="0" borderId="0" xfId="0" applyFont="1"/>
    <xf numFmtId="0" fontId="0" fillId="0" borderId="0" xfId="4" applyNumberFormat="1" applyFont="1"/>
  </cellXfs>
  <cellStyles count="6">
    <cellStyle name="Comma" xfId="1" builtinId="3"/>
    <cellStyle name="Comma [0]" xfId="4" builtinId="6"/>
    <cellStyle name="Comma [0] 2" xfId="2" xr:uid="{00000000-0005-0000-0000-000002000000}"/>
    <cellStyle name="Comma 2" xfId="5" xr:uid="{00000000-0005-0000-0000-000003000000}"/>
    <cellStyle name="Normal" xfId="0" builtinId="0"/>
    <cellStyle name="Normal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H5" sqref="H5"/>
    </sheetView>
  </sheetViews>
  <sheetFormatPr defaultRowHeight="15" x14ac:dyDescent="0.25"/>
  <cols>
    <col min="2" max="2" width="15" bestFit="1" customWidth="1"/>
    <col min="4" max="4" width="15.28515625" bestFit="1" customWidth="1"/>
    <col min="5" max="5" width="11" bestFit="1" customWidth="1"/>
    <col min="6" max="6" width="15.28515625" bestFit="1" customWidth="1"/>
    <col min="8" max="8" width="16.42578125" bestFit="1" customWidth="1"/>
    <col min="10" max="10" width="10.7109375" bestFit="1" customWidth="1"/>
    <col min="11" max="11" width="10.5703125" bestFit="1" customWidth="1"/>
    <col min="12" max="12" width="13.28515625" bestFit="1" customWidth="1"/>
    <col min="13" max="13" width="12.5703125" bestFit="1" customWidth="1"/>
    <col min="15" max="15" width="12.5703125" bestFit="1" customWidth="1"/>
  </cols>
  <sheetData>
    <row r="1" spans="1:18" x14ac:dyDescent="0.25">
      <c r="A1" s="9" t="s">
        <v>18</v>
      </c>
      <c r="B1" s="9" t="s">
        <v>17</v>
      </c>
      <c r="C1" s="6" t="s">
        <v>16</v>
      </c>
      <c r="D1" s="8" t="s">
        <v>15</v>
      </c>
      <c r="E1" s="8" t="s">
        <v>14</v>
      </c>
      <c r="F1" s="6" t="s">
        <v>13</v>
      </c>
      <c r="G1" s="6" t="s">
        <v>12</v>
      </c>
      <c r="H1" s="8" t="s">
        <v>11</v>
      </c>
      <c r="I1" s="6" t="s">
        <v>10</v>
      </c>
      <c r="J1" s="6" t="s">
        <v>9</v>
      </c>
      <c r="K1" s="7" t="s">
        <v>8</v>
      </c>
      <c r="L1" s="7" t="s">
        <v>7</v>
      </c>
      <c r="M1" s="6" t="s">
        <v>6</v>
      </c>
      <c r="N1" s="6" t="s">
        <v>5</v>
      </c>
      <c r="O1" s="6" t="s">
        <v>4</v>
      </c>
      <c r="P1" s="6" t="s">
        <v>3</v>
      </c>
      <c r="Q1" s="6" t="s">
        <v>2</v>
      </c>
      <c r="R1" s="6" t="s">
        <v>1</v>
      </c>
    </row>
    <row r="2" spans="1:18" x14ac:dyDescent="0.25">
      <c r="A2">
        <v>633136</v>
      </c>
      <c r="B2" t="s">
        <v>19</v>
      </c>
      <c r="C2" s="10">
        <v>50</v>
      </c>
      <c r="D2" s="5">
        <v>42415</v>
      </c>
      <c r="E2" s="5">
        <v>42420</v>
      </c>
      <c r="G2" t="s">
        <v>0</v>
      </c>
      <c r="H2" s="11">
        <v>15010000</v>
      </c>
      <c r="I2">
        <v>24</v>
      </c>
      <c r="J2">
        <f t="shared" ref="J2:J10" si="0">L2*I2</f>
        <v>3002000</v>
      </c>
      <c r="K2" s="4">
        <v>625916.66666666663</v>
      </c>
      <c r="L2" s="3">
        <v>125083.33333333333</v>
      </c>
      <c r="M2" s="1">
        <f t="shared" ref="M2:M6" si="1">K2+L2</f>
        <v>751000</v>
      </c>
      <c r="N2" s="2">
        <v>22</v>
      </c>
      <c r="O2" s="1">
        <v>1239826</v>
      </c>
      <c r="P2">
        <f t="shared" ref="P2:P3" si="2">DAY(D2)</f>
        <v>15</v>
      </c>
      <c r="Q2">
        <f t="shared" ref="Q2:Q3" si="3">MONTH(D2)</f>
        <v>2</v>
      </c>
      <c r="R2">
        <f t="shared" ref="R2:R3" si="4">YEAR(D2)</f>
        <v>2016</v>
      </c>
    </row>
    <row r="3" spans="1:18" x14ac:dyDescent="0.25">
      <c r="A3">
        <v>622745</v>
      </c>
      <c r="B3" t="s">
        <v>20</v>
      </c>
      <c r="C3" s="10">
        <v>50</v>
      </c>
      <c r="D3" s="5">
        <v>42444</v>
      </c>
      <c r="E3" s="5">
        <v>42449</v>
      </c>
      <c r="G3" t="s">
        <v>0</v>
      </c>
      <c r="H3" s="1">
        <v>5000000</v>
      </c>
      <c r="I3">
        <v>24</v>
      </c>
      <c r="J3">
        <f t="shared" si="0"/>
        <v>1000000</v>
      </c>
      <c r="K3" s="4">
        <v>208333.33333333334</v>
      </c>
      <c r="L3" s="3">
        <v>41666.666666666664</v>
      </c>
      <c r="M3" s="1">
        <f t="shared" si="1"/>
        <v>250000</v>
      </c>
      <c r="N3" s="2">
        <v>21</v>
      </c>
      <c r="O3" s="1">
        <v>625007</v>
      </c>
      <c r="P3">
        <f t="shared" si="2"/>
        <v>15</v>
      </c>
      <c r="Q3">
        <f t="shared" si="3"/>
        <v>3</v>
      </c>
      <c r="R3">
        <f t="shared" si="4"/>
        <v>2016</v>
      </c>
    </row>
    <row r="4" spans="1:18" x14ac:dyDescent="0.25">
      <c r="A4">
        <v>642139</v>
      </c>
      <c r="B4" t="s">
        <v>21</v>
      </c>
      <c r="C4" s="10">
        <v>50</v>
      </c>
      <c r="D4" s="5">
        <v>42597</v>
      </c>
      <c r="E4" s="5">
        <v>42602</v>
      </c>
      <c r="G4" t="s">
        <v>0</v>
      </c>
      <c r="H4" s="1">
        <v>24500000</v>
      </c>
      <c r="I4">
        <v>24</v>
      </c>
      <c r="J4">
        <f t="shared" si="0"/>
        <v>4900000</v>
      </c>
      <c r="K4" s="4">
        <v>1020833.3333333334</v>
      </c>
      <c r="L4" s="3">
        <v>204166.66666666666</v>
      </c>
      <c r="M4" s="1">
        <f t="shared" si="1"/>
        <v>1225000</v>
      </c>
      <c r="N4" s="2">
        <v>17</v>
      </c>
      <c r="O4" s="1">
        <v>5104173</v>
      </c>
      <c r="P4">
        <f t="shared" ref="P4:P10" si="5">DAY(D4)</f>
        <v>15</v>
      </c>
      <c r="Q4">
        <f t="shared" ref="Q4:Q10" si="6">MONTH(D4)</f>
        <v>8</v>
      </c>
      <c r="R4">
        <f t="shared" ref="R4:R10" si="7">YEAR(D4)</f>
        <v>2016</v>
      </c>
    </row>
    <row r="5" spans="1:18" x14ac:dyDescent="0.25">
      <c r="A5">
        <v>775388</v>
      </c>
      <c r="B5" t="s">
        <v>22</v>
      </c>
      <c r="C5" s="10">
        <v>50</v>
      </c>
      <c r="D5" s="5">
        <v>42536</v>
      </c>
      <c r="E5" s="5">
        <v>42541</v>
      </c>
      <c r="G5" t="s">
        <v>0</v>
      </c>
      <c r="H5" s="1">
        <v>3210000</v>
      </c>
      <c r="I5">
        <v>24</v>
      </c>
      <c r="J5">
        <f t="shared" si="0"/>
        <v>642000</v>
      </c>
      <c r="K5" s="4">
        <v>134250</v>
      </c>
      <c r="L5" s="3">
        <v>26750</v>
      </c>
      <c r="M5" s="1">
        <f t="shared" si="1"/>
        <v>161000</v>
      </c>
      <c r="N5" s="2">
        <v>18</v>
      </c>
      <c r="O5" s="1">
        <v>793500</v>
      </c>
      <c r="P5">
        <f t="shared" si="5"/>
        <v>15</v>
      </c>
      <c r="Q5">
        <f t="shared" si="6"/>
        <v>6</v>
      </c>
      <c r="R5">
        <f t="shared" si="7"/>
        <v>2016</v>
      </c>
    </row>
    <row r="6" spans="1:18" x14ac:dyDescent="0.25">
      <c r="A6">
        <v>633136</v>
      </c>
      <c r="B6" t="s">
        <v>19</v>
      </c>
      <c r="C6" s="10">
        <v>50</v>
      </c>
      <c r="D6" s="5">
        <v>42444</v>
      </c>
      <c r="E6" s="5">
        <v>42541</v>
      </c>
      <c r="G6" t="s">
        <v>0</v>
      </c>
      <c r="H6" s="1">
        <v>7360000</v>
      </c>
      <c r="I6">
        <v>24</v>
      </c>
      <c r="J6">
        <f t="shared" si="0"/>
        <v>1472000</v>
      </c>
      <c r="K6" s="4">
        <v>306666.66666666669</v>
      </c>
      <c r="L6" s="3">
        <v>61333.333333333336</v>
      </c>
      <c r="M6" s="1">
        <f t="shared" si="1"/>
        <v>368000</v>
      </c>
      <c r="N6" s="2">
        <v>21</v>
      </c>
      <c r="O6" s="1">
        <v>4600000</v>
      </c>
      <c r="P6">
        <f t="shared" si="5"/>
        <v>15</v>
      </c>
      <c r="Q6">
        <f t="shared" si="6"/>
        <v>3</v>
      </c>
      <c r="R6">
        <f t="shared" si="7"/>
        <v>2016</v>
      </c>
    </row>
    <row r="7" spans="1:18" x14ac:dyDescent="0.25">
      <c r="A7">
        <v>651109</v>
      </c>
      <c r="B7" t="s">
        <v>23</v>
      </c>
      <c r="C7" s="10">
        <v>50</v>
      </c>
      <c r="D7" s="5">
        <v>42750</v>
      </c>
      <c r="E7" s="5">
        <v>42755</v>
      </c>
      <c r="G7" t="s">
        <v>0</v>
      </c>
      <c r="H7" s="1">
        <v>21500000</v>
      </c>
      <c r="I7">
        <v>12</v>
      </c>
      <c r="J7">
        <f t="shared" si="0"/>
        <v>2150000</v>
      </c>
      <c r="K7" s="4">
        <v>1820833.3333333333</v>
      </c>
      <c r="L7" s="3">
        <v>179166.66666666666</v>
      </c>
      <c r="M7" s="1">
        <f>K7+L7</f>
        <v>2000000</v>
      </c>
      <c r="N7" s="2">
        <v>11</v>
      </c>
      <c r="O7" s="1">
        <v>1470833.3333333358</v>
      </c>
      <c r="P7">
        <f t="shared" si="5"/>
        <v>15</v>
      </c>
      <c r="Q7">
        <f t="shared" si="6"/>
        <v>1</v>
      </c>
      <c r="R7">
        <f t="shared" si="7"/>
        <v>2017</v>
      </c>
    </row>
    <row r="8" spans="1:18" x14ac:dyDescent="0.25">
      <c r="A8">
        <v>915506</v>
      </c>
      <c r="B8" t="s">
        <v>24</v>
      </c>
      <c r="C8" s="10">
        <v>50</v>
      </c>
      <c r="D8" s="5">
        <v>42840</v>
      </c>
      <c r="E8" s="5">
        <v>42845</v>
      </c>
      <c r="G8" t="s">
        <v>0</v>
      </c>
      <c r="H8" s="1">
        <v>7680000</v>
      </c>
      <c r="I8">
        <v>24</v>
      </c>
      <c r="J8">
        <f t="shared" si="0"/>
        <v>1536000</v>
      </c>
      <c r="K8" s="4">
        <v>320000</v>
      </c>
      <c r="L8" s="3">
        <v>64000</v>
      </c>
      <c r="M8" s="1">
        <f t="shared" ref="M8:M10" si="8">K8+L8</f>
        <v>384000</v>
      </c>
      <c r="N8" s="2">
        <v>8</v>
      </c>
      <c r="O8" s="1">
        <v>5120000</v>
      </c>
      <c r="P8">
        <f t="shared" si="5"/>
        <v>15</v>
      </c>
      <c r="Q8">
        <f t="shared" si="6"/>
        <v>4</v>
      </c>
      <c r="R8">
        <f t="shared" si="7"/>
        <v>2017</v>
      </c>
    </row>
    <row r="9" spans="1:18" x14ac:dyDescent="0.25">
      <c r="A9">
        <v>640148</v>
      </c>
      <c r="B9" t="s">
        <v>25</v>
      </c>
      <c r="C9" s="10">
        <v>50</v>
      </c>
      <c r="D9" s="5">
        <v>42840</v>
      </c>
      <c r="E9" s="5">
        <v>42845</v>
      </c>
      <c r="G9" t="s">
        <v>0</v>
      </c>
      <c r="H9" s="1">
        <v>22845000</v>
      </c>
      <c r="I9">
        <v>12</v>
      </c>
      <c r="J9">
        <f t="shared" si="0"/>
        <v>2284500</v>
      </c>
      <c r="K9" s="4">
        <v>1903750</v>
      </c>
      <c r="L9" s="3">
        <v>190375</v>
      </c>
      <c r="M9" s="1">
        <f t="shared" si="8"/>
        <v>2094125</v>
      </c>
      <c r="N9" s="2">
        <v>8</v>
      </c>
      <c r="O9" s="1">
        <v>7615000</v>
      </c>
      <c r="P9">
        <f t="shared" si="5"/>
        <v>15</v>
      </c>
      <c r="Q9">
        <f t="shared" si="6"/>
        <v>4</v>
      </c>
      <c r="R9">
        <f t="shared" si="7"/>
        <v>2017</v>
      </c>
    </row>
    <row r="10" spans="1:18" x14ac:dyDescent="0.25">
      <c r="A10">
        <v>622027</v>
      </c>
      <c r="B10" t="s">
        <v>26</v>
      </c>
      <c r="C10" s="10">
        <v>50</v>
      </c>
      <c r="D10" s="5">
        <v>43084</v>
      </c>
      <c r="E10" s="5">
        <v>43089</v>
      </c>
      <c r="G10" t="s">
        <v>0</v>
      </c>
      <c r="H10" s="1">
        <v>3550000</v>
      </c>
      <c r="I10">
        <v>6</v>
      </c>
      <c r="J10">
        <f t="shared" si="0"/>
        <v>177500</v>
      </c>
      <c r="K10" s="4">
        <v>591666.66666666663</v>
      </c>
      <c r="L10" s="3">
        <v>29583.333333333332</v>
      </c>
      <c r="M10" s="1">
        <f t="shared" si="8"/>
        <v>621250</v>
      </c>
      <c r="N10" s="2">
        <v>0</v>
      </c>
      <c r="O10" s="1">
        <v>3550000</v>
      </c>
      <c r="P10">
        <f t="shared" si="5"/>
        <v>15</v>
      </c>
      <c r="Q10">
        <f t="shared" si="6"/>
        <v>12</v>
      </c>
      <c r="R10">
        <f t="shared" si="7"/>
        <v>2017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Asep Dicky Supriatna</dc:creator>
  <cp:lastModifiedBy>Asep Dicky Supriatna</cp:lastModifiedBy>
  <dcterms:created xsi:type="dcterms:W3CDTF">2019-01-28T02:10:04Z</dcterms:created>
  <dcterms:modified xsi:type="dcterms:W3CDTF">2019-02-22T07:56:57Z</dcterms:modified>
</cp:coreProperties>
</file>