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PRO=\#PUPR\#Jan2016\"/>
    </mc:Choice>
  </mc:AlternateContent>
  <bookViews>
    <workbookView xWindow="0" yWindow="0" windowWidth="7470" windowHeight="3570" tabRatio="798"/>
  </bookViews>
  <sheets>
    <sheet name="a_3thn" sheetId="2" r:id="rId1"/>
    <sheet name="satker" sheetId="13" r:id="rId2"/>
    <sheet name="WPS" sheetId="10" r:id="rId3"/>
    <sheet name="Kawasan" sheetId="9" r:id="rId4"/>
    <sheet name="SubKawasan" sheetId="11" r:id="rId5"/>
    <sheet name="Provinsi" sheetId="15" r:id="rId6"/>
    <sheet name="KabKot" sheetId="14" r:id="rId7"/>
    <sheet name="Program" sheetId="5" r:id="rId8"/>
    <sheet name="Outcome" sheetId="6" r:id="rId9"/>
    <sheet name="IKP" sheetId="4" r:id="rId10"/>
    <sheet name="Kegiatan" sheetId="7" r:id="rId11"/>
    <sheet name="Output-IKK" sheetId="1" r:id="rId12"/>
    <sheet name="aktivitas" sheetId="12" r:id="rId13"/>
  </sheets>
  <externalReferences>
    <externalReference r:id="rId14"/>
    <externalReference r:id="rId15"/>
    <externalReference r:id="rId16"/>
    <externalReference r:id="rId17"/>
  </externalReferences>
  <definedNames>
    <definedName name="BM">Outcome!$C$3:$C$6</definedName>
    <definedName name="CK">Outcome!$C$8:$C$10</definedName>
    <definedName name="K_BM">Kegiatan!$G$4:$G$11</definedName>
    <definedName name="K_CK">Kegiatan!$G$12:$G$18</definedName>
    <definedName name="K_PNP">Kegiatan!$G$35:$G$40</definedName>
    <definedName name="K_SDA">Kegiatan!$G$19:$G$34</definedName>
    <definedName name="oBM">Outcome!$C$3:$C$6</definedName>
    <definedName name="oCK">Outcome!$C$8:$C$10</definedName>
    <definedName name="OutcomeBM">Outcome!$D$3:$D$6</definedName>
    <definedName name="OutcomeCK">Outcome!$D$8:$D$10</definedName>
    <definedName name="OutcomePbP">Outcome!$D$19</definedName>
    <definedName name="OutcomePnP">Outcome!$D$17:$D$18</definedName>
    <definedName name="OutcomeSDA">Outcome!$D$11:$D$16</definedName>
    <definedName name="PbP">Outcome!$C$19</definedName>
    <definedName name="PnP">Outcome!$C$17:$C$18</definedName>
    <definedName name="SDA">Outcome!$C$11:$C$16</definedName>
  </definedNames>
  <calcPr calcId="152511"/>
</workbook>
</file>

<file path=xl/calcChain.xml><?xml version="1.0" encoding="utf-8"?>
<calcChain xmlns="http://schemas.openxmlformats.org/spreadsheetml/2006/main">
  <c r="J3" i="2" l="1"/>
  <c r="K3" i="2" s="1"/>
  <c r="J2" i="2"/>
  <c r="F3" i="2"/>
  <c r="F2" i="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H30" i="9" s="1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2" i="9"/>
  <c r="C3" i="2"/>
  <c r="C2" i="2"/>
  <c r="AA3" i="2"/>
  <c r="Y3" i="2"/>
  <c r="P3" i="2"/>
  <c r="I3" i="2"/>
  <c r="M3" i="2" s="1"/>
  <c r="E3" i="2"/>
  <c r="Y2" i="2"/>
  <c r="P2" i="2"/>
  <c r="AA2" i="2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H21" i="11"/>
  <c r="H25" i="11"/>
  <c r="H29" i="11"/>
  <c r="H33" i="11"/>
  <c r="H37" i="11"/>
  <c r="H4" i="11"/>
  <c r="H8" i="11"/>
  <c r="H12" i="11"/>
  <c r="H16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2" i="10"/>
  <c r="E2" i="2"/>
  <c r="K2" i="2"/>
  <c r="I2" i="2"/>
  <c r="M2" i="2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2" i="11"/>
  <c r="H3" i="11"/>
  <c r="H5" i="11"/>
  <c r="H6" i="11"/>
  <c r="H7" i="11"/>
  <c r="H9" i="11"/>
  <c r="H10" i="11"/>
  <c r="H11" i="11"/>
  <c r="H13" i="11"/>
  <c r="H14" i="11"/>
  <c r="H15" i="11"/>
  <c r="H20" i="11"/>
  <c r="H22" i="11"/>
  <c r="H23" i="11"/>
  <c r="H24" i="11"/>
  <c r="H26" i="11"/>
  <c r="H27" i="11"/>
  <c r="H28" i="11"/>
  <c r="H30" i="11"/>
  <c r="H31" i="11"/>
  <c r="H32" i="11"/>
  <c r="H34" i="11"/>
  <c r="H35" i="11"/>
  <c r="H36" i="11"/>
  <c r="H38" i="11"/>
  <c r="H39" i="11"/>
  <c r="H40" i="11"/>
  <c r="H2" i="11"/>
  <c r="G36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2" i="9"/>
</calcChain>
</file>

<file path=xl/sharedStrings.xml><?xml version="1.0" encoding="utf-8"?>
<sst xmlns="http://schemas.openxmlformats.org/spreadsheetml/2006/main" count="7433" uniqueCount="2795">
  <si>
    <t>id</t>
  </si>
  <si>
    <t>propinsi_id</t>
  </si>
  <si>
    <t>propinsi_nama</t>
  </si>
  <si>
    <t>kabkot_id</t>
  </si>
  <si>
    <t>kabkot_nama</t>
  </si>
  <si>
    <t>kecamatan_id</t>
  </si>
  <si>
    <t>kecamatan_nama</t>
  </si>
  <si>
    <t>x</t>
  </si>
  <si>
    <t>y</t>
  </si>
  <si>
    <t>kewenangan</t>
  </si>
  <si>
    <t>Indeks_Keterpaduan</t>
  </si>
  <si>
    <t>readiness_req</t>
  </si>
  <si>
    <t>biaya</t>
  </si>
  <si>
    <t>Waktu tempuh pada koridor utama</t>
  </si>
  <si>
    <t>Pembangunan Jalan Baru</t>
  </si>
  <si>
    <t>Kuantitas penyediaan air baku</t>
  </si>
  <si>
    <t>Kode Kawasan</t>
  </si>
  <si>
    <t>Kode SubKawasan</t>
  </si>
  <si>
    <t>Kode WPS</t>
  </si>
  <si>
    <t>Nama Kawasan</t>
  </si>
  <si>
    <t>Kawasan Bangkalan</t>
  </si>
  <si>
    <t>01</t>
  </si>
  <si>
    <t>Sub Kawasan</t>
  </si>
  <si>
    <t>06</t>
  </si>
  <si>
    <t>10</t>
  </si>
  <si>
    <t>02</t>
  </si>
  <si>
    <t>002</t>
  </si>
  <si>
    <t>Kode Ditjen</t>
  </si>
  <si>
    <t>Nama Ditjen</t>
  </si>
  <si>
    <t>Kode Program</t>
  </si>
  <si>
    <t>Nama Program</t>
  </si>
  <si>
    <t>Kode Outcome</t>
  </si>
  <si>
    <t>Uraian Outcome</t>
  </si>
  <si>
    <t>Kode IKP</t>
  </si>
  <si>
    <t>Uraian IKP</t>
  </si>
  <si>
    <t>Meningkatnya penyediaan air baku untuk segala kebutuhan</t>
  </si>
  <si>
    <t>Program Pengelolaan Sumber Daya Air</t>
  </si>
  <si>
    <t>SDA</t>
  </si>
  <si>
    <t>Kode Kegiatan</t>
  </si>
  <si>
    <t>Nama Kegiatan</t>
  </si>
  <si>
    <t>Kode Output</t>
  </si>
  <si>
    <t>Kode IKK</t>
  </si>
  <si>
    <t>Uraian Output</t>
  </si>
  <si>
    <t>Uraian IKK</t>
  </si>
  <si>
    <t>Penyediaan dan Pengelolaan Air Baku</t>
  </si>
  <si>
    <t>Sarana prasarana pengelolaan air baku yang dibangun serta ditingkatkan fungsi dan kondisinya</t>
  </si>
  <si>
    <t>Jumlah sumur air tanah yang dibangun (sumur)</t>
  </si>
  <si>
    <t>003</t>
  </si>
  <si>
    <t>Kode Aktivitas</t>
  </si>
  <si>
    <t>001</t>
  </si>
  <si>
    <t>Sarana/prasarana penyediaan air baku yang dibangun /ditingkatkan</t>
  </si>
  <si>
    <t>Kab. Bangkalan</t>
  </si>
  <si>
    <t>Operasi dan Pemeliharaan Sarana Prasarana SDA</t>
  </si>
  <si>
    <t>Sarana prasarana pengelolaan air baku yang fungsi dan layanannya yang terjaga</t>
  </si>
  <si>
    <t>010</t>
  </si>
  <si>
    <t>Luas jaringan irigasi air tanah yang dioperasi dan dipelihara (Ha)</t>
  </si>
  <si>
    <t>Jaringan irigasi yang dioperasikan dan dipelihara</t>
  </si>
  <si>
    <t>05</t>
  </si>
  <si>
    <t>Meningkatnya kapasitas pengendalian daya rusak air</t>
  </si>
  <si>
    <t>Sarana/prasarana pengendalian banjir yang di operasikan dan dipelihara</t>
  </si>
  <si>
    <t>005</t>
  </si>
  <si>
    <t>5037</t>
  </si>
  <si>
    <t>Konservasi, Pengendalian Banjir, Lahar Gunung Berapi dan Pengaman Pantai</t>
  </si>
  <si>
    <t>Sarana/prasarana penyediaan air baku yang dioperasikan dan dipelihara</t>
  </si>
  <si>
    <t>5040</t>
  </si>
  <si>
    <t>Sarana prasarana pengelolaan air baku yang fungsi dan layanannya dikembalikan seperti semula</t>
  </si>
  <si>
    <t>006</t>
  </si>
  <si>
    <t>Jumlah intake air baku yang ditingkatkan/direhabilitasi (buah)</t>
  </si>
  <si>
    <t>Sarana dan prasarana pengelolaan banjir yang fungsi dan layanannya dikembalikan seperti semula</t>
  </si>
  <si>
    <t>Panjang tanggul sungai yang direhabilitasi (km)</t>
  </si>
  <si>
    <t>PUSAT</t>
  </si>
  <si>
    <t>04</t>
  </si>
  <si>
    <t>BM</t>
  </si>
  <si>
    <t>08</t>
  </si>
  <si>
    <t>Program Penyelenggaraan Jalan</t>
  </si>
  <si>
    <t>Meningkatnya kinerja layanan irigasi</t>
  </si>
  <si>
    <t>2409</t>
  </si>
  <si>
    <t>Pelaksanaan Preservasi dan Peningkatan Kapasitas Jalan Nasional</t>
  </si>
  <si>
    <t>Terlaksananya pemeliharaan, peningkatan dan pembangunan jalan nasional</t>
  </si>
  <si>
    <t>007</t>
  </si>
  <si>
    <t>Kab. Sampang</t>
  </si>
  <si>
    <t>Kab. Pamekasan</t>
  </si>
  <si>
    <t>Kab. Sumenep</t>
  </si>
  <si>
    <t>kdunit</t>
  </si>
  <si>
    <t>nmunit</t>
  </si>
  <si>
    <t>singkatan</t>
  </si>
  <si>
    <t>kdprogram</t>
  </si>
  <si>
    <t>nmprogram</t>
  </si>
  <si>
    <t>kdgiat</t>
  </si>
  <si>
    <t>nmgiat</t>
  </si>
  <si>
    <t>kdoutput</t>
  </si>
  <si>
    <t>nmoutput</t>
  </si>
  <si>
    <t>kodeIKK</t>
  </si>
  <si>
    <t>nama</t>
  </si>
  <si>
    <t>satuan</t>
  </si>
  <si>
    <t>Ditjen Bina Marga</t>
  </si>
  <si>
    <t>Terselenggaranya perencanaan, pengendalian dan pengawasan preservasi dan peningkatan kapasitas jalan nasional</t>
  </si>
  <si>
    <t>Jumlah Dokumen Perencanaan, Pengendalian dan Pengawasan Penyelenggaraan jaringan jalan dan jembatan</t>
  </si>
  <si>
    <t>Panjang jalan yang terpelihara (Km)</t>
  </si>
  <si>
    <t>Panjang jembatan yang terpelihara (M)</t>
  </si>
  <si>
    <t>Panjang jalan yang ditingkatkan (Km)</t>
  </si>
  <si>
    <t>Panjang jembatan yang ditingkatkan (M)</t>
  </si>
  <si>
    <t>Panjang jalan yang dibangun (Km)</t>
  </si>
  <si>
    <t>Panjang jembatan yang dibangun (M)</t>
  </si>
  <si>
    <t>Panjang jalan bebas hambatan yang dibangun oleh pemerintah dan swasta (Km)</t>
  </si>
  <si>
    <t>Dukungan Jalan Sub Nasional (Km)</t>
  </si>
  <si>
    <t>Dukungan Manajemen, Koordinasi, Pengaturan, Pembinaan dan Pengawasan</t>
  </si>
  <si>
    <t>Terselenggaranya pelayanan teknis, pelayanan publik dan administratif di lingkungan Direktorat Jenderal Bina Marga</t>
  </si>
  <si>
    <t>Jumlah laporan kepegawaian, keuangan, dokumen pengelolaan barang milik negara, dan bantuan tanggap darurat</t>
  </si>
  <si>
    <t>Laporan</t>
  </si>
  <si>
    <t>Pengaturan, Pembinaan, Pengembangan Sistem Jaringan dan Manajemen Jalan, Pemrograman Penyelenggaraan Jalan, Termasuk Aspek Lingkungannya</t>
  </si>
  <si>
    <t>Terlaksananya pengaturan, pembinaan, perencanaan, pemrograman dan pembiayaan penyelenggaraan jalan serta analisa aspek lingkungan, mitigasi bencana alam dan keselamatan jalan</t>
  </si>
  <si>
    <t>Jumlah dokumen keterpaduan perencanaan dan sistem jaringan, pemrograman, analisis data dan pengembangan sistem, lingkungan dan keselamatan jalan serta pemantauan dan evaluasi pengembangan jaringan jalan</t>
  </si>
  <si>
    <t>Penyusunan dan Pembinaan Pelaksanaan Standar, Pembinaan Teknik, dan Pelaksanaan Pembangunan Jalan</t>
  </si>
  <si>
    <t>Terlaksananya pengaturan, pembinaan manajemen konstruksi, teknik geometrik, perkerasan, drainase, geoteknik dan manajemen lereng jalan</t>
  </si>
  <si>
    <t>Jumlah dokumen standar dan pedoman; manajemen konstruksi, geometrik, perkerasan dan drainase; geoteknik dan manajemen lereng; serta pemantauan dan evaluasi pembangunan jalan</t>
  </si>
  <si>
    <t>Penyusunan dan Pembinaan Pelaksanaan Standar, Pembinaan Teknik, dan Pelaksanaan Preservasi Jalan</t>
  </si>
  <si>
    <t>Jumlah dokumen standar dan pedoman, perencanaan dan pemograman, teknik rekonstruksi, teknik pemeliharaan, serta pemantauan dan evaluasi preservasi jalan</t>
  </si>
  <si>
    <t>Penyusunan dan Pembinaan Pelaksanaan Standar dan Sistem Manajemen Jembatan, Pelaksanaan Perencanaan Teknis Jembatan/Terowongan/Jembatan Khusus Serta Pembinaan Pelaksanaan Jembatan</t>
  </si>
  <si>
    <t>Jumlah dokumen standar dan pedoman; perencanaan dan pemograman; teknik jembatan; teknik terowongan dan jembatan khusus; serta pemantauan dan evaluasi pembangunan jembatan</t>
  </si>
  <si>
    <t>Manajemen dan Evaluasi Jalan Daerah, Pembinaan Teknik Pelaksanaan dan Perencanaan Jalan Daerah, Jalan Metropolitan dan Kota Besar, Jalan Bebas Hambatan, dan Pengadaan Tanah</t>
  </si>
  <si>
    <t>Terselenggaranya pelaksanaan pembinaan fasilitasi jalan daerah, metropolitan, kota besar dan bebas hambatan</t>
  </si>
  <si>
    <t>Jumlah dokumen teknik, manajemen dan evaluasi, pembinaan dan pelaksanaan jalan daerah, metropolitan, kota besar dan bebas hambatan</t>
  </si>
  <si>
    <t>Jumlah Luas pengadaan tanah untuk jalan bebas hambatan dan Penanganan Jalan (Ha)</t>
  </si>
  <si>
    <t>Pengaturan, Pengusahaan, Pengawasan Jalan Tol</t>
  </si>
  <si>
    <t>Terselenggaranya Pengaturan, Pengusahaan, Pengawasan Jalan Tol</t>
  </si>
  <si>
    <t>Jumlah laporan Bagian Umum, Bidang Teknik dan Pemantauan dan Pengawasan</t>
  </si>
  <si>
    <t>Jumlah dokumen investasi jalan tol</t>
  </si>
  <si>
    <t>Jumlah dokumen pendanaan jalan tol</t>
  </si>
  <si>
    <t>Jumlah laporan pengelolaan dana hasil pengusahaan jalan tol (BLU)</t>
  </si>
  <si>
    <t>Ditjen Cipta Karya</t>
  </si>
  <si>
    <t>CK</t>
  </si>
  <si>
    <t>Program Pembinaan Dan Pengembangan Infrastruktur Permukiman</t>
  </si>
  <si>
    <t>Pembinaan dan Pengembangan Kawasan Permukiman</t>
  </si>
  <si>
    <t>Terselenggaranya pengaturan, pembinaan, dan pengawasan pengembangan permukiman di 507 kab/kota</t>
  </si>
  <si>
    <t>Jumlah kab/kota terselenggara pengaturan, pembinaan, dan pengawasan pengembangan permukiman</t>
  </si>
  <si>
    <t>Meningkatnya kualitas permukiman di 38.431 Ha daerah perkotaan</t>
  </si>
  <si>
    <t>Luas kawasan kumuh perkotaan (Ha)</t>
  </si>
  <si>
    <t>Meningkatnya kualitas permukiman di 78.384 Ha daerah perdesaan</t>
  </si>
  <si>
    <t>Luas kawasan permukiman perdesaan (Ha)</t>
  </si>
  <si>
    <t>Meningkatnya kualitas permukiman di 3.099 Ha kawasan khusus</t>
  </si>
  <si>
    <t>Luas kawasan permukiman khusus (Ha)</t>
  </si>
  <si>
    <t>Terselenggaranya pendampingan masyarakat di 7.683 kelurahan</t>
  </si>
  <si>
    <t>Jumlah kelurahan yang mendapatkan pendampingan pemberdayaan masyarakat</t>
  </si>
  <si>
    <t>Terselenggaranya fasilitasi kota dan kawasan perkotaan dalam pemenuhan SPP dan pengembangan Kota Layak Huni, Kota Hijau, dan Kota Cerdas di 18 kota, 12 kawasan perkotaan metropolitan, 744 kota/kawasan perkotaan</t>
  </si>
  <si>
    <t>Jumlah kota, kawasan perkotaan metropolitan dan kota/kawasan perkotaan terfasilitasi pemenuhan SPP dan pengembangan Kota Layak Huni, Kota Hijau, dan Kota Cerdas</t>
  </si>
  <si>
    <t>Terselenggaranya perintisan inkubasi di 10 kota baru</t>
  </si>
  <si>
    <t>Jumlah Rencana Teknis Pengembangan (Development Plan) Kota Baru sebagai Kota Berkelanjutan</t>
  </si>
  <si>
    <t>Pembinaan dan Pengembangan Penataan Bangunan</t>
  </si>
  <si>
    <t>Terselenggaranya 10 NSPK Peraturan Penataan Bangunan Lingkungan</t>
  </si>
  <si>
    <t>Jumlah NSPK Bidang Penataan Bangunan dan Lingkungan</t>
  </si>
  <si>
    <t>Terselenggaranya bangunan gedung di 124.200 m2</t>
  </si>
  <si>
    <t>Luasan penyelenggaraan bangunan gedung (m2)</t>
  </si>
  <si>
    <t>Terselenggaranya penataan bangunan di 553.000 m2</t>
  </si>
  <si>
    <t>Luasan penataan bangunan (m2)</t>
  </si>
  <si>
    <t>Terselenggaranya pembinaan dan pengawasan bangunan gedung di 507 kota/kab</t>
  </si>
  <si>
    <t>Jumlah kota/kab terselenggar pembinaan dan pengawasan bangunan gedung</t>
  </si>
  <si>
    <t>Terlaksananya proyek percontohan ruang terbuka publik untuk menonton bersama video/film bertema revolusi mental di 1200 kecamatan</t>
  </si>
  <si>
    <t>Jumlah kecamatan percontohan</t>
  </si>
  <si>
    <t>Pembinaan dan Pengembangan Penyehatan Lingkungan Permukiman</t>
  </si>
  <si>
    <t>Terbangunnya infrastruktur limbah dengan sistem terpusat skala kota, kawasan, komunal di 438 kota/kab</t>
  </si>
  <si>
    <t>Jumlah kota/kab yang terlayani infrastruktur limbah dengan sistem terpusat skala kota</t>
  </si>
  <si>
    <t>Kab/Kota</t>
  </si>
  <si>
    <t>Terbangunnya Instalasi Pengolahan Lumpur Tinja (IPLT) di 409 kota/kab</t>
  </si>
  <si>
    <t>Jumlah kota/kab yang terlayani Instalasi Pengolahan Lumpur Tinja (IPLT)</t>
  </si>
  <si>
    <t>Terbangunnya TPA di 341 kota/kab</t>
  </si>
  <si>
    <t>Jumlah kota/kab yang terlayani infrastruktur tempat pemrosesan akhir sampah</t>
  </si>
  <si>
    <t>Terbangunnya TPST/3R skala komunal di 334 kota/kab</t>
  </si>
  <si>
    <t>Jumlah kota/kab yang terlayan infrastruktur Tempat Pengolah Sampah Terpadu/3R</t>
  </si>
  <si>
    <t>Terbangunnya Infrastruktur Fasilitas Pengolahan Akhir Sampah di 112 kota/kab</t>
  </si>
  <si>
    <t>Jumlah kota/kab yang terlayani Infrastruktur Fasilitas Pengolahan Akhir Sampah</t>
  </si>
  <si>
    <t>Pengurangan genangan seluas 22.500 Ha</t>
  </si>
  <si>
    <t>Luas Genangan (Ha)</t>
  </si>
  <si>
    <t>Terselenggaranya pengaturan, pembinaan, fasilitasi, pengawasan dan kampanye serta advokasi pelaksanaan PPLP</t>
  </si>
  <si>
    <t>Jumlah kab/kota mendapatkan pengaturan, pembinaan, fasilitasi, pengawasan dan kampanye serta advokasi</t>
  </si>
  <si>
    <t>Pembinaan dan Pengembangan Air Minum</t>
  </si>
  <si>
    <t>Terbangunnya 1.320.000 SR SPAM Regional</t>
  </si>
  <si>
    <t>Jumlah Sambungan Rumah (SR) di kawasan regional</t>
  </si>
  <si>
    <t>Terbangunnya 9.991.200 SR SPAM IKK</t>
  </si>
  <si>
    <t>Jumlah Sambungan Rumah (SR) di Ibu Kota Kecamatan</t>
  </si>
  <si>
    <t>Terbangunnya 4.268.800 SPAM Ibu Kota Pemekaran/Perluasan</t>
  </si>
  <si>
    <t>Jumlah Sambungan Rumah (SR) di Ibu Kota Pemekaran/Perluasan</t>
  </si>
  <si>
    <t>Terbangunnya 9.665.920 SR SPAM Perdesaan Berbasis Masyarakat</t>
  </si>
  <si>
    <t>Jumlah Sambungan Rumah (SR) di perdesaan berbasis masyarakat</t>
  </si>
  <si>
    <t>Terbangunya 661.600 SR SPAM di Kawasan Kumuh Perkotaan</t>
  </si>
  <si>
    <t>Jumlah Sambungan Rumah (SR) di kawasan kumuh perkotaan</t>
  </si>
  <si>
    <t>Terbangunya 66.200 SR SPAM di Kawasan Nelayan</t>
  </si>
  <si>
    <t>Jumlah Sambungan Rumah (SR) tangga yang terlayani air minum di kawasan nelayan</t>
  </si>
  <si>
    <t>Terbangunya 1.705.920 SR SPAM di Kawasan Rawan Air/Perbatasan/Pulau Terluar</t>
  </si>
  <si>
    <t>Jumlah Sambungan Rumah (SR) di kawasan rawan air/perbatasan/pulau terluar</t>
  </si>
  <si>
    <t>Terbantunya Program di 174 PDAM</t>
  </si>
  <si>
    <t>Jumlah PDAM terbantu</t>
  </si>
  <si>
    <t>Berkembangnya Jaringan SPAM MBR di 4.909 kawasan</t>
  </si>
  <si>
    <t>Jumlah kawasan MBR terfasilitasi pengembangan jaringan SPAM</t>
  </si>
  <si>
    <t>Terbantunya Program di 50 UPTD</t>
  </si>
  <si>
    <t>Jumlah UPTD terbantu</t>
  </si>
  <si>
    <t>Berkembangnya Jaringan SPAM MBR di 1.400 kawasan</t>
  </si>
  <si>
    <t>Terselengaranya pengaturan, pembinaan dan pengawasan pengembangan air minum</t>
  </si>
  <si>
    <t>Jumlah kab/kota pengaturan, pembinaan dan pengawasan pengembangan air minum</t>
  </si>
  <si>
    <t>Pelayanan Manajemen</t>
  </si>
  <si>
    <t>Terselenggaranya pengelolaan administrasi perkantoran</t>
  </si>
  <si>
    <t>Jumlah laporan pengelolaan administrasi perkantoran</t>
  </si>
  <si>
    <t>Terselenggaranya pengelolaan kepegawaian dan ortala, keuangan, perlengkapan dan SiMAK-BMN, dan hukum</t>
  </si>
  <si>
    <t>Jumlah laporan pengelolaan kepegawaian dan ortala, keuangan, perlengkapan dan SiMAK-BMN, dan hukum</t>
  </si>
  <si>
    <t>Terselenggaranya pengelolaan Habitat</t>
  </si>
  <si>
    <t>Jumlah laporan pengelolaan Habitat</t>
  </si>
  <si>
    <t>laporan</t>
  </si>
  <si>
    <t>Terselenggaranya penyediaan sarana dan prasarana Gedung/Kantor</t>
  </si>
  <si>
    <t>Jumlah paket sarana dan prasarana Gedung/Kantor yag disediakan</t>
  </si>
  <si>
    <t>Paket</t>
  </si>
  <si>
    <t>Terlaksananya bantuan tanggap darurat/kebutuhan mendesak</t>
  </si>
  <si>
    <t>Jumlah paket bantuan tanggap darurat/kebutuhan mendesak</t>
  </si>
  <si>
    <t>paket bantuan</t>
  </si>
  <si>
    <t>Terselenggaranya Bimbingan Teknis Bidang Cipta Karya</t>
  </si>
  <si>
    <t>Jumlah angkatan yang mendapat Bimbingan Teknis Bidang Cipta Karya</t>
  </si>
  <si>
    <t>Angkatan</t>
  </si>
  <si>
    <t>Penyusunan Kebijakan Program dan Anggaran, Kerjasama Luar Negeri, Data Informasi, dan Evaluasi Kinerja</t>
  </si>
  <si>
    <t>Tersusunnya laporan kebijakan dan strategi Bidang permukiman</t>
  </si>
  <si>
    <t>Jumlah laporan kebijakan dan strategi Bidang permukiman</t>
  </si>
  <si>
    <t>Tersusunnya program dan anggaran Bidang permukiman</t>
  </si>
  <si>
    <t>Jumlah laporan program dan anggaran Bidang permukiman</t>
  </si>
  <si>
    <t>Terselenggaranya administrasi penyelenggaraan pinjaman, hibah, dan kerja sama internasional</t>
  </si>
  <si>
    <t>Jumlah laporan administrasi penyelenggaraan pinjaman, hibah, dan kerja sama internasional</t>
  </si>
  <si>
    <t>Terselenggaranya evaluasi pelaksanaan program dan anggaran Bidang permukiman</t>
  </si>
  <si>
    <t>Jumlah laporan evaluasi pelaksanaan program dan anggaran Bidang permukiman</t>
  </si>
  <si>
    <t>Terselenggaranya pengelolaan data dan informasi serta komunikasi publik Bidang permukiman</t>
  </si>
  <si>
    <t>Jumlah laporan pengelolaan data dan informasi serta komunikasi publik Bidang permukiman</t>
  </si>
  <si>
    <t>Tersusunya Laporan Perencanaan dan Pengendalian Program Bidang Permukiman</t>
  </si>
  <si>
    <t>Jumlah Laporan Perencanaan dan Pengendalian Program Bidang Permukiman</t>
  </si>
  <si>
    <t>Dukungan Pengembangan Sistem Penyediaan Air Minum, Sanitasi, dan Persampahan</t>
  </si>
  <si>
    <t>Tersusunnya 20 SPK Peraturan Pengembangan Sistem Penyediaan Air Minum, Sanitasi dan Persampahan</t>
  </si>
  <si>
    <t>Jumlah SPK Peraturan Pengembangan Sistem Penyediaan Air Minum, Sanitasi dan Persampahan</t>
  </si>
  <si>
    <t>Tersusunnya 1.018 laporan pemantauan dan pembinaan penyelenggaraan SPAM</t>
  </si>
  <si>
    <t>Jumlah laporan pemantauan dan pembinaan penyelenggaraan SPAM</t>
  </si>
  <si>
    <t>Tersusunnya 225 laporan fasilitasi pengembangan sumber pembiayaan, pola investasi penyelenggara SPAM, promosi investasi</t>
  </si>
  <si>
    <t>Jumlah laporan fasilitasi pengembangan sumber pembiayaan, pola investasi penyelenggara SPAM, promosi investasi</t>
  </si>
  <si>
    <t>Ditjen Sumber Daya Air</t>
  </si>
  <si>
    <t>Pembinaan Irigasi, Rawa dan Tambak</t>
  </si>
  <si>
    <t>Pemberian bimbingan / bantuan teknis pengembangan dan pengelolaan jaringan irigasi, rawa dan tambak</t>
  </si>
  <si>
    <t>Persentase pemberian bimbingan/ bantuan teknis pengembangan dan pengelolaan jaringan irigasi, rawa dan tambak</t>
  </si>
  <si>
    <t>%</t>
  </si>
  <si>
    <t>Pengembangan dan Rehabilitasi Jaringan Irigasi, Air Tanah, Rawa dan Tambak</t>
  </si>
  <si>
    <t>Jaringan irigasi kewenangan pusat yang dibangun dan yang fungsi dan kondisinya ditingkatkan</t>
  </si>
  <si>
    <t>luas lahan yang dibebaskan (Ha Tanah)</t>
  </si>
  <si>
    <t>Jumlah bendung yang dibangun/ditingkatkan (Buah)</t>
  </si>
  <si>
    <t>Jumlah sumur JIAT yang dibangun/ditiingkatan (Buah)</t>
  </si>
  <si>
    <t>Luas layanan jaringan irigasi permukaan yang dibangun/ditingkatkan (Ha)</t>
  </si>
  <si>
    <t>Luas layanan jaringan irigasi air tanah yang dibangun/ditingkatkan (Ha)</t>
  </si>
  <si>
    <t>Luas layanan jaringan reklamasi rawa yang dibangun/ditingkatkan (Ha)</t>
  </si>
  <si>
    <t>Jaringan irigasi kewenangan daerah yang dibangun dan yang fungsi dan kondisinya ditingkatkan (dukungan Pusat)</t>
  </si>
  <si>
    <t>Jumlah bendung yang dibangun/ditingkatkan (buah)</t>
  </si>
  <si>
    <t>Jaringan tata air tambak yang dibangun dan yang fungsi dan kondisinya ditingkatkan</t>
  </si>
  <si>
    <t>Luas jaringan irigasi tambak yang dibangun/ditingkatkan (Ha)</t>
  </si>
  <si>
    <t>Jaringan irigasi kewenangan pusat yang fungsi dan kondisinya dikembalikan seperti semula</t>
  </si>
  <si>
    <t>Jumlah bendung yang direhabilitasi (buah)</t>
  </si>
  <si>
    <t>Jumlah sumur JIAT yang direhabilitasi (buah)</t>
  </si>
  <si>
    <t>Luas layanan jaringan irigasi permukaan yang direhabilitasi (Ha)</t>
  </si>
  <si>
    <t>Luas layanan jaringan irigasi air tanah yang direhabilitasi (Ha)</t>
  </si>
  <si>
    <t>Luas layanan jaringan reklamasi rawa yang direhabilitasi (Ha)</t>
  </si>
  <si>
    <t>Jaringan irigasi Kewenangan Daerah yang fungsi dan kondisinya dikembalikan seperti semula</t>
  </si>
  <si>
    <t>Jumlah bendung yang direhabilitasi (Buah)</t>
  </si>
  <si>
    <t>Luas Layanan jaringan irigasi permukaan yang direhabilitasi (Ha)</t>
  </si>
  <si>
    <t>Jaringan tata air tambak yang fungsi dan kondisinya dikembalikan seperti semula</t>
  </si>
  <si>
    <t>Luas jaringan irigasi tambak yang direhabilitasi (Ha)</t>
  </si>
  <si>
    <t>Peningkatan kapasitas daerah dalam pengembangan dan pengelolaan jaringan irigasi yang diselenggarakan</t>
  </si>
  <si>
    <t>Persentase pemberian bimbingan / bantuan teknis dalam pengembangan dan pengelolaan jaringan irigasi di bandingkan kebutuhan (%)</t>
  </si>
  <si>
    <t>Persentase pemberian bimbingan / bantuan teknis dalam pemenuhan SPM irigasi di daerah di bandingkan kebutuhan (%)</t>
  </si>
  <si>
    <t>Pembinaan Konservasi, Sungai, Pengendalian Banjir/Lahar, dan Pengaman Pantai</t>
  </si>
  <si>
    <t>Terselenggaranya pemberian bimbingan / bantuan teknis pembangunan/ peningkatan/rehabilitasi singai, danau, waduk, pengendalian lahar, dan pengamanan pantai kepada penyelenggara pengelolaan SDA di daerah</t>
  </si>
  <si>
    <t>Persentase pemberian bimbingan/ bantuan teknis pembangunan/peningkatan/rehabilitasi sungai, danau, pengendalian lahar, dan pengamanan pantai di daerah</t>
  </si>
  <si>
    <t>Sarana dan prasarana pengelolaan banjir baru yang dibangun dan yang fungsi dan kondisinya ditingkatkan</t>
  </si>
  <si>
    <t>Luas lahan yang dibebaskan (Ha)</t>
  </si>
  <si>
    <t>Panjang normalisasi sungai dan pembuatan tanggul yang dibangun/ditingkatkan (km)</t>
  </si>
  <si>
    <t>Panjang bangunan perlindungan dan perkuatan tebing yang dibangun/ditingkatkan (km)</t>
  </si>
  <si>
    <t>Jumlah stasiun pompa, sistem polder/retarding basin yang dibangun (buah)</t>
  </si>
  <si>
    <t>Panjang kanal banjir yang dibangun/ditingkatkan (km)</t>
  </si>
  <si>
    <t>Panjang bangunan perlindungan dan perkuatan tebing yang direhabilitasi (Km)</t>
  </si>
  <si>
    <t>Jumlah stasiun pompa, sistem polder/retarding basin yang direhabilitasi (buah)</t>
  </si>
  <si>
    <t>Panjang kanal banjir yang direhabilitasi (km)</t>
  </si>
  <si>
    <t>Dokumen supervisi, monitoring dan evaluasi pelaksanaan direhabilitasi sarana dan prasarana pengelolaan banjir (dokumen)</t>
  </si>
  <si>
    <t>Dokumen rencana persiapan operasi dan pemeliharaan sarana dan prasarana pengelolaan banjir yang direhabilitasi (dokumen)</t>
  </si>
  <si>
    <t>Sarana dan prasarana pengelolaan aliran lahar gunung berapi dan debris yang dibangun serta yang fungsi dan kondisinya ditingkatkan</t>
  </si>
  <si>
    <t>Jumlah sabo dam yang dibangun (Buah)</t>
  </si>
  <si>
    <t>Sarana dan prasarana pengelolaan aliran lahar gunung berapi dan debris yang fungsi dan kondisinya dikembalikan seperti semula</t>
  </si>
  <si>
    <t>Jumlah sabo dam yang ditingkatkan/direhabilitasi (Buah)</t>
  </si>
  <si>
    <t>Sarana dan prasarana pengamanan pantai yang dibangun serta yang fungsi dan kondisinya ditingkatkan</t>
  </si>
  <si>
    <t>Km</t>
  </si>
  <si>
    <t>Panjang bangunan pemecah gelombang (break water) yang dibangun (km)</t>
  </si>
  <si>
    <t>Panjang tembok penahan gelombang (sea wall) yang dibangun (km)</t>
  </si>
  <si>
    <t>Jumlah groin yang dibangun (buah)</t>
  </si>
  <si>
    <t>Sarana dan prasarana pengamanan pantai yang fungsi dan kondisinya dikembalikan seperti semula</t>
  </si>
  <si>
    <t>Panjang bangunan pemecah gelombang (break water) yang ditingkatkan/direhabilitasi (km)</t>
  </si>
  <si>
    <t>Panjang tembok penahan gelombang (sea wall) yang ditingkatkan/direhabilitasi (km)</t>
  </si>
  <si>
    <t>jumlah groin yang ditingkatkan/direhabilitasi (buah)</t>
  </si>
  <si>
    <t>Peningkatan kapasitas daerah dalam pengelolaan banjir, pengendalian lahar gunung berapi dan pengamanan pantai yang diselenggarakan</t>
  </si>
  <si>
    <t>Persentase pemberian bimbingan/ bantuan teknis pengelolaan banjir, pengendalian lahar gunung berapi dan pengamanan pantai dibandingkan keutuhan (%)</t>
  </si>
  <si>
    <t>Sumber Air yang dikonversi</t>
  </si>
  <si>
    <t>Persentase persiapan konservasi dan monitoring evaluasi sumber air</t>
  </si>
  <si>
    <t>Persentase sumber air di wilayah sungai kewenangan pusat (sumber air)</t>
  </si>
  <si>
    <t>Kapasitas resapan air dan daya tampung air alami yang ditingkatkan</t>
  </si>
  <si>
    <t>jumlah sungai yang direstorasi</t>
  </si>
  <si>
    <t>jumlah danau yang direvitalisasi</t>
  </si>
  <si>
    <t>jumlah rawa yang di konservasi</t>
  </si>
  <si>
    <t>Upaya perlindungan sumber air alami yang dilaksanakan</t>
  </si>
  <si>
    <t>jumlah mata air yang dilindungi (arboretum)</t>
  </si>
  <si>
    <t>jumlah kegiatan gerakan nasional kemitraan penyelamatan air</t>
  </si>
  <si>
    <t>jumlah sungai dan garis sempadannya yang diupayakan perlindungannya</t>
  </si>
  <si>
    <t>jumlah danau dan garis sempadannya yang diupayakan perlindungannya</t>
  </si>
  <si>
    <t>Upaya menjaga dan memperbaiki kualitas air yang ditingkatkan</t>
  </si>
  <si>
    <t>Jumlah sungai yang diupayakan dijaga dan diperbaiki kualitas airnya</t>
  </si>
  <si>
    <t>Jumlah danau yang diupayakan dijaga dan diperbaiki kualitas airnya</t>
  </si>
  <si>
    <t>Pengelolaan Waduk, Embung, Situ Serta Bangunan Penampung Air Lainnya</t>
  </si>
  <si>
    <t>Tampungan, sumber air lainnya yang dibangun/ditingkatkan fungsi kondisinya</t>
  </si>
  <si>
    <t>Persiapan pembangunan bendungan, embung, serta bangunan penampung air lainnya</t>
  </si>
  <si>
    <t>Jumlah bendungan yang dibangun</t>
  </si>
  <si>
    <t>Jumlah embung dan bangunan penampung air lainnya yang dibangun (Buah)</t>
  </si>
  <si>
    <t>Tampungan, sumber air lainnya yang fungsi dan kondisinya dikembalikan seperti semula</t>
  </si>
  <si>
    <t>Persentase persiapan peningkatan/rehabilitasi bendungan, embung, serta bangunan penampung air lainnya, 100% terhadap total jumlah peningkatan/rehabilitasi setiap tahunnya</t>
  </si>
  <si>
    <t>Jumlah bendungan yang ditingkatkan/direhabilitasi (Waduk)</t>
  </si>
  <si>
    <t>Jumlah embung dan bangunan penampung air lainnya yang ditingkatkan/direhabilitasi (Buah)</t>
  </si>
  <si>
    <t>Prasarana sumber energi yang bertambah</t>
  </si>
  <si>
    <t>Jumlah bendungan single purpose untuk PLTA/PLTM yang dibangun</t>
  </si>
  <si>
    <t>Jumlah intake untuk PLTA/PLTM pada bendungan multipurpose yang dibangun</t>
  </si>
  <si>
    <t>Sumber air yang dikonservasi</t>
  </si>
  <si>
    <t>Persentase konservasi sumber air di wilayah sungai kewenangan pusat</t>
  </si>
  <si>
    <t>Jumlah sungai yang direstorasi</t>
  </si>
  <si>
    <t>Jumlah danau yang direvitalisasi</t>
  </si>
  <si>
    <t>Jumlah rawa yang dikonservasi</t>
  </si>
  <si>
    <t>Jumlah mata air yang dilindungi (arboretum)</t>
  </si>
  <si>
    <t>Jumlah kegiatan Gerakan Nasional Kemitraan Penyelamatan Air</t>
  </si>
  <si>
    <t>Jumlah sungai dan garis sempadannya yang diupayakan perlindungannya</t>
  </si>
  <si>
    <t>Jumlah danau dan garis sempadannya yang diupayakan perlindungannya</t>
  </si>
  <si>
    <t>Pembinaan Operasi dan Pemeliharaan Sumber Daya Air Serta Penanggulangan Darurat Akibat Bencana</t>
  </si>
  <si>
    <t>Terselenggaranya pemberian bimbingan / bantuan teknis pemenuhan SPM alokasi air untuk irigasi di daerah secara proporsional</t>
  </si>
  <si>
    <t>Persentase pemberian bimbingan/ bantuan teknis alokasi air untuk irigasi secara proporsional</t>
  </si>
  <si>
    <t>Pembinaan Penatagunaan Sumber Daya Air</t>
  </si>
  <si>
    <t>Terselenggaranya pemberian bimbingan//bantuan teknis peningkatan kapasitas kelembagaan dan pemberdayaan masyarakat dalam PSDA</t>
  </si>
  <si>
    <t>Persentase pemberian bimbingan / bantuan teknis peningkatan kapasitas kelembagaan dan pemberdayaan masyarakat dalam PSDA dibandingkan dengan kebutuhan (ketepatan waktu dan jumlah)</t>
  </si>
  <si>
    <t>Pembinaan Program dan Anggaran Ditjen SDA</t>
  </si>
  <si>
    <t>Meningkatnya perencanaan, pemrograman, dan kerja sama luar negeri</t>
  </si>
  <si>
    <t>Persentase penyusunan dan penerapan standar prosedur dan kriteria perencanaan, pemrograman, evaluasi pelaksanaan program, dan kerja sama luar negeri dibandingkan kebutuhan</t>
  </si>
  <si>
    <t>Meningkatnya pemantauan, analisa dan evaluasi capaian kinerja</t>
  </si>
  <si>
    <t>Persentase pelaporan Akuntabilitas Ditjen SDA dibandingkan rencana</t>
  </si>
  <si>
    <t>Dukungan Manajemen dan Pelaksanaan Tugas Teknis Lainnya Ditjen Sumber Daya Air</t>
  </si>
  <si>
    <t>Meningkatnya kapasitas dan akuntabilitas organisasi dalam rangka percepatan RB</t>
  </si>
  <si>
    <t>Tingkat hasil asesmen kesiapan organisasi dan perubahan keseluruhan dibandingkan dengan tahun sebelumnya (dari baseline 2.5 skala 5)</t>
  </si>
  <si>
    <t>Skala</t>
  </si>
  <si>
    <t>Persentase peningkatan komitmen dibandingkan tahun sebelumnya komitmen tim manajemen dan para pimpinan (dari baseline 40%)</t>
  </si>
  <si>
    <t>Meningkatnya penyelenggaraan pengelolaan, penatausahaan serta pembinaan BMN dan fasilitasi pengadaaan lahan</t>
  </si>
  <si>
    <t>Jumlah dokumen pengelolaan dan penatausahaan BMN</t>
  </si>
  <si>
    <t>Dokumen</t>
  </si>
  <si>
    <t>Persentase fasilitasi pengadaan lahan yag dilaksanakan di 33 WS</t>
  </si>
  <si>
    <t>Persentase kesesuaian pertanggunganjawaban/akuntabilitas jumlah dan nilai BMN dalam SIMAK BMN dengan standar dan peraturan yang berlaku</t>
  </si>
  <si>
    <t>Meningkatnya pelayanan publik</t>
  </si>
  <si>
    <t>Persentase penyusunan dan penerapan standar pelayanan dibandingkan dengan rencana kebutuhan di 46 unit kerja</t>
  </si>
  <si>
    <t>Dukungan Manajemen Dewan Sumber Daya Air Nasional (DSDAN)</t>
  </si>
  <si>
    <t>Meningkatnya dukungan manajemen DSDAN</t>
  </si>
  <si>
    <t>Persentase perumusan rancangan dan penerapan kebijakan dan strategi DSDAN</t>
  </si>
  <si>
    <t>Pembinaan Keamanan Bendungan</t>
  </si>
  <si>
    <t>Meningkatnya penyelenggaraan pembinaan keamanan bendungan</t>
  </si>
  <si>
    <t>Persentase pembinaan keamanan bendungan yang dilaksanakan terhadap total jumlah pembangunan</t>
  </si>
  <si>
    <t>Pembinaan Waduk, Embung, dan Bangunan Penampung Air Lainnya</t>
  </si>
  <si>
    <t>Meningkatnya penyelenggaraan pembinaan pembangunan waduk, embung, dan bangunan penampung air lainnya</t>
  </si>
  <si>
    <t>Persentase pemberian bimbingan/ bantuan teknis pembangunan/peningkatan/rehabilitasi waduk, embung, dan bangunan penampung air lainnya</t>
  </si>
  <si>
    <t>m3/dtk</t>
  </si>
  <si>
    <t>Jumlah intake air baku yang dibangun (buah)</t>
  </si>
  <si>
    <t>Panjang saluran pembawa yang dibangun (km)</t>
  </si>
  <si>
    <t>Jumlah sumur air tanah yang ditingkatkan/direhabilitasi (sumur)</t>
  </si>
  <si>
    <t>Panjang saluran pembawa yang ditingkatkan/direhabilitasi (km)</t>
  </si>
  <si>
    <t>Peningkatan kapasitas daerah dalam penyediaan dan pengelolaan air baku untuk 100% air bersih yang diselenggarakan</t>
  </si>
  <si>
    <t>Persentase pemberian bimbingan/ bantuan teknis penyediaan dan pengelolaan air baku dibandingkan kebutuhan (%)</t>
  </si>
  <si>
    <t>Pembinaan Pengelolaan Air Baku dan Air Tanah</t>
  </si>
  <si>
    <t>Pemberian bimbingan / bantuan teknis pengembangan dan pengelolaan air baku dan air tanah</t>
  </si>
  <si>
    <t>Persentase pemberian bimbingan/ bantuan teknis pengembangan dan pengelolaan air baku dan air tanah</t>
  </si>
  <si>
    <t>Tampungan, sumber air lainnya yang fungsi dan layanannya terjaga</t>
  </si>
  <si>
    <t>Jumlah bendungan yang dioperasi dan dipelihara (Waduk)</t>
  </si>
  <si>
    <t>Jumlah embung dan bangunan penampung air lainnya yang dioperasi dan dipelihara (Buah)</t>
  </si>
  <si>
    <t>Persentase pelaksanaan audit teknis sarana prasarana bendungan, embung, serta bangunan penampung air lainnya yang diselenggarakan dibandingkan dengan rencana ()</t>
  </si>
  <si>
    <t>Jumlah intake air baku yang dioperasi dan dipelihara (buah)</t>
  </si>
  <si>
    <t>Jumlah sumur air tanah yang dioperasi dan dipelihara (sumur)</t>
  </si>
  <si>
    <t>Panjang saluran pembawa yang dioperasi dan dipelihara (km)</t>
  </si>
  <si>
    <t>Persentase penyelenggaraan audit teknis sarana dan prasarana pengelolaan air baku dibandingkan kebutuhan (%)</t>
  </si>
  <si>
    <t>Jaringan irigasi yang fungsi dan layanannya yang terjaga</t>
  </si>
  <si>
    <t>Luas jaringan irigasi yang dioperasi dan dipelihara (Ha)</t>
  </si>
  <si>
    <t>Luas jaringan reklamasi rawa yang dioperasi dan dipelihara (Ha)</t>
  </si>
  <si>
    <t>Luas jaringan irigasi tambak yang dioperasi dan dipelihara (Ha)</t>
  </si>
  <si>
    <t>Sumber air, bangunan pengendali erosi dan sedimen dan bangunan pengawetan air yang terjaga</t>
  </si>
  <si>
    <t>Jumlah sungai yang pelihara (sungai cemar sedang)</t>
  </si>
  <si>
    <t>Jumlah danau yang dipelihara (danau prioritas)</t>
  </si>
  <si>
    <t>Jumlah rawa yang dipelihara (daerah rawa)</t>
  </si>
  <si>
    <t>Panjang bangunan pengendali erosi (turap) yang dipelihara (km)</t>
  </si>
  <si>
    <t>Jumlah bangunan pengendali sedimen (check) dam yang dipelihara (dam)</t>
  </si>
  <si>
    <t>Jumlah long storage yang dipelihara (bendung gerak)</t>
  </si>
  <si>
    <t>Jumlah dam parit yang dipelihara (dam parit)</t>
  </si>
  <si>
    <t>Sarana dan prasarana pengelolaan banjir yang fungsi dan layanannya yang terjaga</t>
  </si>
  <si>
    <t>Panjang tanggul sungai yang dioperasi dan dipelihara (km)</t>
  </si>
  <si>
    <t>Panjang dinding penahan tanah (turap, sheet pile, bronjong) yang dioperasi dan dipelihara (km)</t>
  </si>
  <si>
    <t>Jumlah polder/retarding basin yang dioperasi dan dipelihara (buah) (m3/s)</t>
  </si>
  <si>
    <t>Jumlah stasiun pompa pengendali banjir yang dioperasi dan dipelihara (buah) (m3/s)</t>
  </si>
  <si>
    <t>Panjang kanal banjir yang dioperasi dan dipelihara (km)</t>
  </si>
  <si>
    <t>Sarana dan prasarana pengelolaan aliran lahar gunung berapi dan debris yang fungsi dan layanannya yang terjaga</t>
  </si>
  <si>
    <t>Jumlah sabo dam yang dioperasi dan dipelihara (Buah)</t>
  </si>
  <si>
    <t>Sarana dan prasarana pengamanan pantai yang fungsi dan layanannya yang terjaga</t>
  </si>
  <si>
    <t>Panjang bangunan pemecah gelombang (break water) yang dioperasi dan dipelihara (km)</t>
  </si>
  <si>
    <t>Panjang tembok penahan gelombang (sea wall) yang dioperasi dan dipelihara (km)</t>
  </si>
  <si>
    <t>Jumlah groin yang dioperasi dan dipelihara (buah)</t>
  </si>
  <si>
    <t>Peningkatan kapasitas daerah dalam operasi dan pemeliharaan sarana prasaran pengembangan dan pengelolaan irigasi, rawa, tambak,air tanah yang diselenggarakan</t>
  </si>
  <si>
    <t>Persentase pemberian bimbingan / bantuan teknis operasi dan pemeliharaan sarana prasaran pengembangan dan pengelolaan irigasi, rawa, tambak,air tanah dibandingkan dengan kebutuhan (ketepatan waktu dan jumlah) (orang tenaga terlatih)</t>
  </si>
  <si>
    <t>Tanggap darurat bangunan air yang rusak akibat bencana yang dilaksanakan</t>
  </si>
  <si>
    <t>Tanggap darurat bangunan air yang rusak akibat bencana yang dilaksanakan (lokasi bencana)</t>
  </si>
  <si>
    <t>Kesiapsiagaan,mitigasi dan adaptasi yang diselenggarakan</t>
  </si>
  <si>
    <t>Menetapkan kawasan rawan bencana pada setiap WS (wilayah sungai)</t>
  </si>
  <si>
    <t>Kesiapsiagaan,mitigasi dan adaptasi terhadap gunung meletus (gunung berapi)</t>
  </si>
  <si>
    <t>Kesiapsiagaan serta kemampuan mitigasi dan adaptasi masyarakat dalam menghadapi dampak perubahan iklim global (wilayah sungai)</t>
  </si>
  <si>
    <t>Kesiapsiagaan serta kemampuan mitigasi dan adaptasi masyarakat yang tinggal di kawasan rawan banjir dan kekeringan. (wilayah sungai)</t>
  </si>
  <si>
    <t>Peningkatan Tatakelola Pengelolaan SDA Terpadu</t>
  </si>
  <si>
    <t>Terselenggaranya penyusunan dan penerapan POLA dan rencana pengelolaan SDA terpadu yang berbasis wilayah sungai</t>
  </si>
  <si>
    <t>dokumen</t>
  </si>
  <si>
    <t>Terselenggaranya pengelolaan data dan informasi hidrologi wilayah sungai dan kualitas air pada sumber air yang terintegrasi dan penyajiannya</t>
  </si>
  <si>
    <t>Persentase realisasi pembangunan dan peningkatan sistem data dan informasi banjir (Flood Forecasting Warning System)</t>
  </si>
  <si>
    <t>Jumlah dokumen penyebarluasan informasi mengenai kawasan retensi banjir dan kawasan rawan bencana yang berkaitan dengan air dibandingkan dengan rencana</t>
  </si>
  <si>
    <t>Jumlah dokumen ketersediaan data dan informasi PSDA yang terintegrasi dibandingkan kebutuhan</t>
  </si>
  <si>
    <t>Terselenggaranya penyusunan dan penerapan Pola dan sistem investasi kerjasama pengelolaan SDA</t>
  </si>
  <si>
    <t>Persentase realisasi pemanfaatan air baku untuk industri, penyedia air baku untuk sumber energi dan lainnya</t>
  </si>
  <si>
    <t>Persentase realisasi pengaturan pemanfaatan SDA (ketepatan waktu dan jumlah)</t>
  </si>
  <si>
    <t>Jumlah dokumen penerapan PNBP BJPSDA</t>
  </si>
  <si>
    <t>Terselenggaranya pemberdayaan masyarakat dalam Pengelolaan SDA</t>
  </si>
  <si>
    <t>Persentase peningkatan kapasitas dan partisipasi kelembagaan dan masyarakat pengelola dalam SDA</t>
  </si>
  <si>
    <t>Terselenggaranya penataan kelembagaan dan benchmarking antar lembaga PSDA</t>
  </si>
  <si>
    <t>Persentase peningkatan Kapasitas Kelembagaan dan Masyarakat Pengelola SDA dibandingkan rencana</t>
  </si>
  <si>
    <t>Jumlah dokumen fasilitasi pembentukan, perkuatan kelembagan wadah koordinasi pengelola SDA</t>
  </si>
  <si>
    <t>Meningkatnya pemberian bimbingan/bantuan teknis peningkatan kapasitas kelembagaan dan pemberdayaan masyarakat dalam PSDA</t>
  </si>
  <si>
    <t>Jumlah dokumen pemberian bimbingan / bantuan teknis openingkatan kapasitas kelembagaan dan pemberdayaan masyarakat dalam PSDA dibandingkan dengan kebutuhan (ketepatan waktu dan jumlah)</t>
  </si>
  <si>
    <t>Meningkatnya fasilitasi SDM Pengelola PSDA</t>
  </si>
  <si>
    <t>Jumlah dokumen pengembangan kompetensi SDM Pengelola SDA sesuai kebutuhan</t>
  </si>
  <si>
    <t>Terselenggranya penerbitan rekomendasi teknis terkait perijinan pemanfaatan SDA terhadap permintaan sesuai per UU</t>
  </si>
  <si>
    <t>Jumlah rekomendasi teknis yang sesuai dengan permintaan serta standar prosedur kriteria</t>
  </si>
  <si>
    <t>Ditjen Penyediaan Perumahan</t>
  </si>
  <si>
    <t>PnP</t>
  </si>
  <si>
    <t>Program Pengembangan Perumahan</t>
  </si>
  <si>
    <t>Dukungan Manajemen Penyelenggaraan Penyediaan Perumahan</t>
  </si>
  <si>
    <t>Terselenggaranya Dukungan Manajemen Penyelenggaraan Penyediaan Perumahan</t>
  </si>
  <si>
    <t>Jumlah Laporan Pengembangan Organisasi, Tata Laksana dan Reformasi Birokrasi</t>
  </si>
  <si>
    <t>Jumlah Laporan Perencanaan, Pembinaan dan Manajemen Kepegawaian</t>
  </si>
  <si>
    <t>Jumlah Laporan Administrasi Kepegawaian</t>
  </si>
  <si>
    <t>Jumlah Laporan Pembinaan dan Fasilitasi Harmonisasi dan Sinkronisasi peraturan perundang-undangan bidang Perumahan</t>
  </si>
  <si>
    <t>Jumlah Laporan Pelayanan Pertimbangan/Opini hukum dan Pendampingan hukum</t>
  </si>
  <si>
    <t>Jumlah Laporan Pembayaran Gaji dan Tunjangan</t>
  </si>
  <si>
    <t>Jumlah Laporan Pembinaan Administrasi Keuangan</t>
  </si>
  <si>
    <t>Jumlah Laporan Keuangan</t>
  </si>
  <si>
    <t>Pelayanan Administrasi, Umum dan Pengelolaan BMN, Laporan pelayanan Perlengkapan dan Kerumahtanggaan</t>
  </si>
  <si>
    <t>Layanan Perkantoran</t>
  </si>
  <si>
    <t>Perangkat Pengolah Data dan Komunikasi</t>
  </si>
  <si>
    <t>Peralatan dan Fasilitas Perkantoran</t>
  </si>
  <si>
    <t>Jumlah Laporan penyelenggaraan pengelolaan barang milik/kekayaan negara di lingkungan ditjen perumahan</t>
  </si>
  <si>
    <t>Jumlah Laporan Pengelolaan Arsip dan Tata Persuratan</t>
  </si>
  <si>
    <t>Jumlah Laporan Tata Usaha Pimpinan</t>
  </si>
  <si>
    <t>Jumlah Laporan Layanan Kehumasan, Publikasi dan Dokumentasi</t>
  </si>
  <si>
    <t>Jumlah Laporan fasilitasi PeJumlah Laporan Pimpinan</t>
  </si>
  <si>
    <t>Jumlah Laporan Tanggap Darurat Bencana Bidang Penyediaan Perumahan</t>
  </si>
  <si>
    <t>Penyusunan Perencanaan Penyediaan Perumahan</t>
  </si>
  <si>
    <t>Meningkatnya Penyusunan Kebijakan, Program dan Anggaran, Kerjasama, Data Informasi serta Evaluasi Kinerja Pengembangan Perumahan</t>
  </si>
  <si>
    <t>Dokumen Kebijakan dan Strategi Pembangunan Perumahan Jangka Menengah dan Jangka Panjang Nasional</t>
  </si>
  <si>
    <t>Dokumen Pedoman dan Manual Penyusunan Kebijakan dan Strategi Pembangunan Perumahan Jangka Menengah dan Jangka Panjang</t>
  </si>
  <si>
    <t>Pembinaan dan Pengembangan Rumah Umum dan Komersial</t>
  </si>
  <si>
    <t>Meningkatnya Pembinaan dan Pengembangan Rumah Umum dan Komersial</t>
  </si>
  <si>
    <t>Jumlah dokumen Kebijakan Teknis dan Strategi Pengembangan Rumah Umum dan Komersial</t>
  </si>
  <si>
    <t>Terselenggaranya pencadangan tanah dan Pembangunan Rusun melalui penyertaan modal negara untuk Perum Perumnas **)</t>
  </si>
  <si>
    <t>Jumlah Modal yang disertakan</t>
  </si>
  <si>
    <t>Terfasilitasinya Pengelolaan Rumah Susun Sewa bagi MBR yang dilaksanakan oleh BUMN **)</t>
  </si>
  <si>
    <t>Penyediaan PSO Selisih Tarif Sewa</t>
  </si>
  <si>
    <t>Tersedianya suplai bahan bangunan yang terjangkau untuk pembangunan Rumah Umum bagi MBR yang disediakan oleh BUMN **)</t>
  </si>
  <si>
    <t>Penyediaan Bahan Bangunan Murah</t>
  </si>
  <si>
    <t>Pemberdayaan Perumahan Swadaya</t>
  </si>
  <si>
    <t>Terwujudnya keswadayaan masyarakat untuk peningkatan kualitas dan pembangunan rumah/hunian yang layak dan terjangkau bagi 2.200.000 MBR dalam lingkungan yang aman, sehat, teratur dan serasi</t>
  </si>
  <si>
    <t>Jumlah MBR yang menerima pemberdayaan dan meningkat keswadayaannya</t>
  </si>
  <si>
    <t>Jumlah Rumah Tangga yang Terfasilitasi Bantuan Stimulan Pembangunan Rumah Swadaya</t>
  </si>
  <si>
    <t>Jumlah Rumah Tangga yang memperoleh akses terhadap KPR Swadaya</t>
  </si>
  <si>
    <t>Jumlah rumah tangga pedesaan, daerah terpencil, dan daerah tertinggal yang terfasilitasi peningkatan kualitas rumah</t>
  </si>
  <si>
    <t>Penyediaan Rumah Khusus dan Pembinaan Rumah Negara</t>
  </si>
  <si>
    <t>Terbangunnya rumah khusus di daerah pasca bencana/konflik, maritim dan perbatasan negara</t>
  </si>
  <si>
    <t>Jumlah rumah khusus terbangun di daerah pasca bencana/konflik, maritim dan perbatasan negara</t>
  </si>
  <si>
    <t>Meningkatnya pembinaan dan Pengelolaan Rumah Negara</t>
  </si>
  <si>
    <t>Jumlah dokumen Pembinaan dan Pengelolaan Rumah Negara</t>
  </si>
  <si>
    <t>Jumlah dokumen Pengaturan, Pengawasan, dan Pengendalian Penyediaan serta Pengelolaan Rumah Negara</t>
  </si>
  <si>
    <t>Dokumen Pedoman Penghunian dan Pengelolaan Rumah Negara</t>
  </si>
  <si>
    <t>Dokumen Pedoman Penetapan dan Pengalihan Status Rumah Negara</t>
  </si>
  <si>
    <t>Penyediaan Rumah Susun</t>
  </si>
  <si>
    <t>Terbangunnya 550.000 unit sarusun (satuan rumah susun) yang dilengkapi dengan PSU pendukungnya</t>
  </si>
  <si>
    <t>Jumlah unit sarusun yang dilengkapi dengan PSU pendukungnya terbangun</t>
  </si>
  <si>
    <t>Ditjen Pembiayaan Perumahan</t>
  </si>
  <si>
    <t>PbP</t>
  </si>
  <si>
    <t>Program Pengembangan Pembiayaan Perumahan</t>
  </si>
  <si>
    <t>Dukungan Manajemen Penyelenggaraan Pembiayaan Perumahan</t>
  </si>
  <si>
    <t>Terselenggaranya Dukungan Manajemen dan Pelaksanaan Tugas Lainnya Direktorat Jenderal Pembiayaan Perumahan</t>
  </si>
  <si>
    <t>Jumlah Laporan Penataan Organisasi, Tata Laksana dan Reformasi Birokrasi</t>
  </si>
  <si>
    <t>Jumlah Laporan Penyusunan Peraturan Perundang - undangan dan Pembinaan</t>
  </si>
  <si>
    <t>Jumlah Laporan Pertimbangan/ Opini Hukum dan Pendampingan Hukum</t>
  </si>
  <si>
    <t>Jumlah Laporan Kehumasan dan Keprotokolan</t>
  </si>
  <si>
    <t>Jumlah dokumen anggaran bidang pembiayaan perumahan</t>
  </si>
  <si>
    <t>Jumlah laporan evaluasi kinerja Setditjen</t>
  </si>
  <si>
    <t>Jumlah Layanan Perkantoran</t>
  </si>
  <si>
    <t>Penyusunan Kebijakan, Program dan Anggaran, Kerjasama, Data Informasi serta evaluasi Kinerja Pembiayaan Perumahan</t>
  </si>
  <si>
    <t>Tersedianya dokumen kebijakan dan strategi, analisis makro, program dan anggaran, pengembangan sistem informasi pembiayaan perumahan</t>
  </si>
  <si>
    <t>Jumlah dokumen kebijakan dan strategi bidang pembiayaan perumahan</t>
  </si>
  <si>
    <t>Tersedianya MOU kerjasama pembiayaan perumahan</t>
  </si>
  <si>
    <t>Jumlah MoU kerjasama dengan lembaga keuangan, pemerintah dan pemerintah daerah, serta luar negeri</t>
  </si>
  <si>
    <t>Pengembangan Pola Pembiayaan Perumahan</t>
  </si>
  <si>
    <t>Tersedianya materi teknis rencana dan strategi serta pengembangan pola pembiayaan mikro, investasi, rumah tapak, rumah susun dan rumah swadaya</t>
  </si>
  <si>
    <t>Jumlah materi teknis rencana, strategi, dan NSPK pengembangan pola pembiayaan</t>
  </si>
  <si>
    <t>Tersedianya rumusan rapermen pola pembiayaan mikro, investasi, rumah tapak dan rumah susun, dan rumah swadaya</t>
  </si>
  <si>
    <t>Jumlah rumusan Rapermen pola pembiayaan</t>
  </si>
  <si>
    <t>Pendayagunaan Sumber Pembiayaan Perumahan</t>
  </si>
  <si>
    <t>Terselenggaranya pendayagunaan sumber-sumber pembiayaan perumahan</t>
  </si>
  <si>
    <t>Jumlah dokumen rencana dan NSPK pendayagunaan sumber pembiayaan perumahan</t>
  </si>
  <si>
    <t>Jumlah LJK yang memilki portofolio pembiayaan perumahan dan jumlah perusahaan yang mengalokasikan dana CSR untuk pembiayaan perumahan</t>
  </si>
  <si>
    <t>Jumlah prosentase peningkatan pembiayaan sekunder perumahan untuk pembiayaan perumahan</t>
  </si>
  <si>
    <t>Jumlah prosentase portofolio dana jangka panjang BPJS, tabungan haji, dana pensiun, asuransi, bapertarum PNS, dan TWP TNI/ Polri untuk pembiayaan pembangunan perumahan</t>
  </si>
  <si>
    <t>Jumlah dokumen rancangan kebijakan terkait tabungan perumahan</t>
  </si>
  <si>
    <t>Pembinaan Sistem Pembiayaan Perumahan</t>
  </si>
  <si>
    <t>Terlaksananya diseminasi sistem pembiayaan perumahan</t>
  </si>
  <si>
    <t>Terwujudnya pembinaan dan bantuan teknis pada lembaga jasa keuangan, pemerintah, pemerintah daerah di wilayah</t>
  </si>
  <si>
    <t>Jumlah lembaga jasa keuangan, pemerintah, pemerintah daerah yang memperoleh pembinaan dan bantuan teknis</t>
  </si>
  <si>
    <t>LKB</t>
  </si>
  <si>
    <t>Pengendalian Kemudahan dan Bantuan Pembiayaan Perumahan</t>
  </si>
  <si>
    <t>Terselenggaranya pemantauan, analisis, evaluasi dan pelaporan pengendalian pelaksanaan bantuan pembiayaan wilayah</t>
  </si>
  <si>
    <t>Jumlah dokumen pemantauan, analisis, evaluasi dan pelaporan pengendalian pelaksanaan bantuan pembiayaan</t>
  </si>
  <si>
    <t>Dukungan Penyaluran Bantuan Pembiayaan Perumahan</t>
  </si>
  <si>
    <t>Tersedianya dokumen promosi, perencanaan PPP, dan legal dan bantuan hukum</t>
  </si>
  <si>
    <t>Jumlah laporan pelaksanaan promosi dan sosialisasi</t>
  </si>
  <si>
    <t>Jumlah dokumen perencanaan anggaran PPP (BLU)</t>
  </si>
  <si>
    <t>Jumlah dokumen legal dan bantuan hukum</t>
  </si>
  <si>
    <t>Terwujudnya kerjasama dan rekonsiliasi LJK</t>
  </si>
  <si>
    <t>Jumlah lembaga LJK yang bekerjasama dengan PPP (BLU)</t>
  </si>
  <si>
    <t>Jumlah rekonsiliasi dengan LJK</t>
  </si>
  <si>
    <t>Tersalurkannya bantuan pembiayaan perumahan ke rumah tangga berpenghasilan rendah</t>
  </si>
  <si>
    <t>Jumlah RT yang mendapat bantuan pembiayaan KPR sejahtera tapak</t>
  </si>
  <si>
    <t>Jumlah RT yang mendapat bantuan pembiayaan KPR sarusun</t>
  </si>
  <si>
    <t>Jumlah RT yang mendapat bantuan pembiayaan KPR sewa beli untuk sarusun</t>
  </si>
  <si>
    <t>Jumlah unit rumah yang mendapat bantuan Kredit Konstruksi</t>
  </si>
  <si>
    <t>Jumlah RT yang mendapat bantuan pembiayaan KPR Swadaya</t>
  </si>
  <si>
    <t>Jumlah RT yang mendapat bantuan uang muka</t>
  </si>
  <si>
    <t>004</t>
  </si>
  <si>
    <t>008</t>
  </si>
  <si>
    <t>009</t>
  </si>
  <si>
    <t>2403</t>
  </si>
  <si>
    <t>2404</t>
  </si>
  <si>
    <t>2405</t>
  </si>
  <si>
    <t>2406</t>
  </si>
  <si>
    <t>5588</t>
  </si>
  <si>
    <t>5589</t>
  </si>
  <si>
    <t>2410</t>
  </si>
  <si>
    <t>07</t>
  </si>
  <si>
    <t>2412</t>
  </si>
  <si>
    <t>03</t>
  </si>
  <si>
    <t>2413</t>
  </si>
  <si>
    <t>2414</t>
  </si>
  <si>
    <t>2415</t>
  </si>
  <si>
    <t>09</t>
  </si>
  <si>
    <t>11</t>
  </si>
  <si>
    <t>011</t>
  </si>
  <si>
    <t>12</t>
  </si>
  <si>
    <t>012</t>
  </si>
  <si>
    <t>2411</t>
  </si>
  <si>
    <t>2416</t>
  </si>
  <si>
    <t>2417</t>
  </si>
  <si>
    <t>2422</t>
  </si>
  <si>
    <t>5036</t>
  </si>
  <si>
    <t>013</t>
  </si>
  <si>
    <t>014</t>
  </si>
  <si>
    <t>015</t>
  </si>
  <si>
    <t>016</t>
  </si>
  <si>
    <t>017</t>
  </si>
  <si>
    <t>018</t>
  </si>
  <si>
    <t>019</t>
  </si>
  <si>
    <t>020</t>
  </si>
  <si>
    <t>2424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</si>
  <si>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</si>
  <si>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</si>
  <si>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</si>
  <si>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</si>
  <si>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</si>
  <si>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</si>
  <si>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</si>
  <si>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</si>
  <si>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</si>
  <si>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</si>
  <si>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</si>
  <si>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</si>
  <si>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</si>
  <si>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5039</t>
  </si>
  <si>
    <t>2423</t>
  </si>
  <si>
    <t>2420</t>
  </si>
  <si>
    <t>2419</t>
  </si>
  <si>
    <t>2421</t>
  </si>
  <si>
    <t>2418</t>
  </si>
  <si>
    <t>5035</t>
  </si>
  <si>
    <t>5301</t>
  </si>
  <si>
    <t>5302</t>
  </si>
  <si>
    <t>5300</t>
  </si>
  <si>
    <t>034</t>
  </si>
  <si>
    <t>035</t>
  </si>
  <si>
    <t>036</t>
  </si>
  <si>
    <t>037</t>
  </si>
  <si>
    <t>5038</t>
  </si>
  <si>
    <t>Jumlah dokumen Keterpaduan Pola Pengelolaan</t>
  </si>
  <si>
    <t>Jumlah dokumen Keterpaduan Rencana Pengelolaan</t>
  </si>
  <si>
    <t>5578</t>
  </si>
  <si>
    <t>5579</t>
  </si>
  <si>
    <t>5580</t>
  </si>
  <si>
    <t>5581</t>
  </si>
  <si>
    <t>5582</t>
  </si>
  <si>
    <t>5583</t>
  </si>
  <si>
    <t>5315</t>
  </si>
  <si>
    <t>Bulan</t>
  </si>
  <si>
    <t>5316</t>
  </si>
  <si>
    <t>5317</t>
  </si>
  <si>
    <t>5318</t>
  </si>
  <si>
    <t>5319</t>
  </si>
  <si>
    <t>5320</t>
  </si>
  <si>
    <t>5321</t>
  </si>
  <si>
    <t>kodeOutome</t>
  </si>
  <si>
    <t>outcome</t>
  </si>
  <si>
    <t>kodeIKP</t>
  </si>
  <si>
    <t>uraian</t>
  </si>
  <si>
    <t>Jumlah laporan pelaksanaan diseminasi NSPK pembiayaan perumahan</t>
  </si>
  <si>
    <t>Menurunnya waktu tempuh pada koridor utama</t>
  </si>
  <si>
    <t>Meningkatnya tingkat penggunaan jalan</t>
  </si>
  <si>
    <t>Tingkat penggunaan jalan</t>
  </si>
  <si>
    <t>Meningkatnya Konektivitas Nasional dan Sub Nasional mendukung Kebijakan</t>
  </si>
  <si>
    <t>Jumlah kawasan yang mengalami peningkatan konektivitas</t>
  </si>
  <si>
    <t>Meningkatnya dukungan penyelenggaraan jalan</t>
  </si>
  <si>
    <t xml:space="preserve">Persentase dukungan penyelenggaraan jalan </t>
  </si>
  <si>
    <t>Meningkatnya kontribusi terhadap pemenuhan kebutuhan hunian dan permukiman yang layak</t>
  </si>
  <si>
    <t>Luas kawasan kumuh di perkotaan yang layak huni</t>
  </si>
  <si>
    <t>Luas kawasan permukiman perdesaan yang layak huni</t>
  </si>
  <si>
    <t>Luas kawasan permukiman khusus yang layak huni</t>
  </si>
  <si>
    <t>Meningkatnya kontribusi terhadap pemenuhan kebutuhan air minum bagi masyarakat</t>
  </si>
  <si>
    <t xml:space="preserve">Jumlah  sambungan rumah yang terlayani  SPAM jaringan perpipaan </t>
  </si>
  <si>
    <t>Jumlah RT yang memanfaatkan SPAM bukan jaringan perpipaan</t>
  </si>
  <si>
    <t>Meningkatnya kontribusi terhadap pemenuhan akses sanitasi bagi masyarakat</t>
  </si>
  <si>
    <t xml:space="preserve">Jumlah penduduk yang memanfaatkan pelayanan air limbah </t>
  </si>
  <si>
    <t>Jumlah penduduk yang memanfaatkan pelayanan persampahan</t>
  </si>
  <si>
    <t>Luas kawasan yang  layak melalui pelayaanan drainase</t>
  </si>
  <si>
    <t>Luas layanan jaringan irigasi</t>
  </si>
  <si>
    <t>Meningkatnya penyediaan sumber energi</t>
  </si>
  <si>
    <t>Kapasitas penyediaan sumber energi</t>
  </si>
  <si>
    <t>Meningkatnya upaya konservasi sumber daya air</t>
  </si>
  <si>
    <t>Persentase kawasan / lokasi yang  dikonservasi pada 15 DAS prioritas yang ditingkatkan</t>
  </si>
  <si>
    <t>Luas kawasan yang terlindungi dari daya rusak air yang ditingkatkan</t>
  </si>
  <si>
    <t>Meningkatnya keterpaduan tata kelola pengelolaan SDA</t>
  </si>
  <si>
    <t>Indeks RBO (indeks) yang ditingkatkan</t>
  </si>
  <si>
    <t>Peningkatan jumlah tempat tinggal untuk rumah tangga berpenghasilan rendah</t>
  </si>
  <si>
    <t>Meningkatnya jumlah rumah tangga berpenghasilan rendah yang menghuni rumah susun</t>
  </si>
  <si>
    <t>Meningkatnya jumlah rumah tangga yang menghuni rumah khusus</t>
  </si>
  <si>
    <t>Meningkatnya jumlah rumah tangga berpenghasilan rendah yang menghuni rumah swadaya melalui pembangunan baru</t>
  </si>
  <si>
    <t>Meningkatnya jumlah rumah tangga berpenghasilan rendah yang menghuni rumah umum melalui stimulasi penyediaan Prasarana, Sarana, dan Utillitas (PSU)</t>
  </si>
  <si>
    <t>Peningkatan kualitas rumah tidak layak huni untuk rumah tangga berpenghasilan rendah</t>
  </si>
  <si>
    <t>Meningkatnya jumlah rumah tangga berpenghasilan rendah yang difasilitasi bantuan peningkatan kualitas rumah swadaya</t>
  </si>
  <si>
    <t>Meningkatnya rumah tangga berpenghasilan rendah yang  menghuni rumah layak melalui bantuan fasilitas pendanaan dan pembiayaan perumahan</t>
  </si>
  <si>
    <t>Kenaikan jumlah rumah tangga berpenghasilan rendah yang mendapat bantuan pembiayaan perumahan</t>
  </si>
  <si>
    <t>Prosentase penempatan Dana Jangka Panjang BPJS, Tabungan Haji, Dana Pensiun, Dana Asuransi, Taperum-PNS, TWP TNI/POLRI untuk pembiayaan pembangunan perumahan</t>
  </si>
  <si>
    <t>Kenaikan jumlah LKB/ LKBB yang dapat diakses oleh rumah tangga berpenghasilan rendah untuk memperoleh KPR-FLPP</t>
  </si>
  <si>
    <t>17</t>
  </si>
  <si>
    <t>Jalan Bangun</t>
  </si>
  <si>
    <t>Pengukuran Kemajuan</t>
  </si>
  <si>
    <t>13</t>
  </si>
  <si>
    <t>UNIT</t>
  </si>
  <si>
    <t>KODE PROGRAM</t>
  </si>
  <si>
    <t>NAMA PROGRAM</t>
  </si>
  <si>
    <t>NAMA UNIT</t>
  </si>
  <si>
    <t>-</t>
  </si>
  <si>
    <t>Outcome</t>
  </si>
  <si>
    <t>Column1</t>
  </si>
  <si>
    <t>Column2</t>
  </si>
  <si>
    <t>Column3</t>
  </si>
  <si>
    <t>Nama Aktivitas</t>
  </si>
  <si>
    <t>14</t>
  </si>
  <si>
    <t>Ditjen</t>
  </si>
  <si>
    <t>Program</t>
  </si>
  <si>
    <t>Dir</t>
  </si>
  <si>
    <t>KodeKegiatan</t>
  </si>
  <si>
    <t>Kegiatan</t>
  </si>
  <si>
    <t>Column4</t>
  </si>
  <si>
    <t>Column5</t>
  </si>
  <si>
    <t>Kawasan Mebidangro</t>
  </si>
  <si>
    <t>Kawasan Danau Toba</t>
  </si>
  <si>
    <t>Kawasan Dumai</t>
  </si>
  <si>
    <t>Kawasan Batam</t>
  </si>
  <si>
    <t>Kawasan Tanjung Pinang</t>
  </si>
  <si>
    <t>Kawasan Sibolga</t>
  </si>
  <si>
    <t>Kawasan Bengkulu</t>
  </si>
  <si>
    <t>Kawasan Jambi</t>
  </si>
  <si>
    <t>Kawasan Tanjung Api Api</t>
  </si>
  <si>
    <t>Kawasan Pangkal Pinang</t>
  </si>
  <si>
    <t>Kawasan Belitung</t>
  </si>
  <si>
    <t>Kawasan Palembang</t>
  </si>
  <si>
    <t>Kawasan Cilegon</t>
  </si>
  <si>
    <t>Kawasan Pulau Seribu</t>
  </si>
  <si>
    <t>Kawasan Perkotaan Semarang-Kendal-Demak-Ungaran-Purwodadi</t>
  </si>
  <si>
    <t>Kws. Kedungsepur</t>
  </si>
  <si>
    <t>Kawasan Surakarta</t>
  </si>
  <si>
    <t>Kawasan Gerbangkertosusila</t>
  </si>
  <si>
    <t>Kawasan Bromo Tengger Semeru</t>
  </si>
  <si>
    <t>Kawasan Tambora</t>
  </si>
  <si>
    <t>Kawasan Raba</t>
  </si>
  <si>
    <t>Kawasan Sumbawa Besar</t>
  </si>
  <si>
    <t>Kawasan Labuan Bajo</t>
  </si>
  <si>
    <t>Kawasan Palangkaraya</t>
  </si>
  <si>
    <t>KodeKawasan</t>
  </si>
  <si>
    <t>Kawasan</t>
  </si>
  <si>
    <t>KodeWPS</t>
  </si>
  <si>
    <t>01.01</t>
  </si>
  <si>
    <t>01.02</t>
  </si>
  <si>
    <t>01.03</t>
  </si>
  <si>
    <t>01.04</t>
  </si>
  <si>
    <t>06.01</t>
  </si>
  <si>
    <t>06.02</t>
  </si>
  <si>
    <t>06.03</t>
  </si>
  <si>
    <t>13.01</t>
  </si>
  <si>
    <t>13.02</t>
  </si>
  <si>
    <t>13.03</t>
  </si>
  <si>
    <t>15.01</t>
  </si>
  <si>
    <t>15.02</t>
  </si>
  <si>
    <t>Metro-Medan-Tebing Tinggi-Dumai</t>
  </si>
  <si>
    <t>Sibolga-Padang-Bengkulu</t>
  </si>
  <si>
    <t>Jambi-Palembang-Bangka Belitung</t>
  </si>
  <si>
    <t>Merak-Bakauhuni-Bandar Lampung-Palembang-Tanjung Apiapi</t>
  </si>
  <si>
    <t>Jakarta-Bogor-Ciawi-Sukabumi</t>
  </si>
  <si>
    <t>Tanjung Lesung-Sukabumi-Pangandaraan-Cilacap</t>
  </si>
  <si>
    <t>Semarang-Surabaya</t>
  </si>
  <si>
    <t>Yogyakarta-Prigi-Blitar-Malang</t>
  </si>
  <si>
    <t>Malang-Surabaya-Bangkalan</t>
  </si>
  <si>
    <t>Surabaya-Pasuruan-Banyuwangi</t>
  </si>
  <si>
    <t>Ketapang-Pontianak-Singkawang-Sambas</t>
  </si>
  <si>
    <t>Palangkaraya-Banjarmasin-Batulicin</t>
  </si>
  <si>
    <t>Balikpapan-Samarinda-Maloy</t>
  </si>
  <si>
    <t>Gorontalo-Bolaang Mongondow</t>
  </si>
  <si>
    <t>Palu Banggai</t>
  </si>
  <si>
    <t>Makassar-Parepare-Mamuju</t>
  </si>
  <si>
    <t>Sorong-Manokwari</t>
  </si>
  <si>
    <t>Manokwari-Bintuni</t>
  </si>
  <si>
    <t>Pulau-Pulau Kecil Terluar</t>
  </si>
  <si>
    <t>Nama</t>
  </si>
  <si>
    <t>KSPN Pulau Weh</t>
  </si>
  <si>
    <t>KSPN</t>
  </si>
  <si>
    <t>PKW</t>
  </si>
  <si>
    <t>PKN</t>
  </si>
  <si>
    <t>KI Ladong</t>
  </si>
  <si>
    <t>KI</t>
  </si>
  <si>
    <t>Pelabuhan Malahayati</t>
  </si>
  <si>
    <t>Pelabuhan</t>
  </si>
  <si>
    <t>KEK</t>
  </si>
  <si>
    <t>KI Tanggamus</t>
  </si>
  <si>
    <t>KSPN Way Kambas</t>
  </si>
  <si>
    <t>KTM</t>
  </si>
  <si>
    <t>Pelabuhan Bakauheni</t>
  </si>
  <si>
    <t>Kampus ITERA</t>
  </si>
  <si>
    <t>Kampus</t>
  </si>
  <si>
    <t>KI Bangkalan</t>
  </si>
  <si>
    <t>KSPN Bromo Tengger Semeru</t>
  </si>
  <si>
    <t>KodeSubKawasan</t>
  </si>
  <si>
    <t>SubKawasan</t>
  </si>
  <si>
    <t>Singkatan SubKawasan</t>
  </si>
  <si>
    <t>Jenis</t>
  </si>
  <si>
    <t>Nama WPS</t>
  </si>
  <si>
    <t>Kota Baru Palembang</t>
  </si>
  <si>
    <t>Sub Aktivitas</t>
  </si>
  <si>
    <t>Peningkatan Jalan Arteri Primer Palembang Tanjung Api Api</t>
  </si>
  <si>
    <t>Sumatera Selatan</t>
  </si>
  <si>
    <t>Lampung</t>
  </si>
  <si>
    <t>Kota Palembang</t>
  </si>
  <si>
    <t>Kab. Lampung Barat</t>
  </si>
  <si>
    <t>Kota Bandar Lampung</t>
  </si>
  <si>
    <t>Kab. Pesawaran</t>
  </si>
  <si>
    <t>Kab. Pringsewu</t>
  </si>
  <si>
    <t>Kab. Tulang Bawang Barat</t>
  </si>
  <si>
    <t>Kab. Pesisir Barat</t>
  </si>
  <si>
    <t>Kota Metro</t>
  </si>
  <si>
    <t>Laporan evaluasi Kinerja Bidang Pembiayaan Perumahan</t>
  </si>
  <si>
    <t>Dokumen Kerjasama dengan lembaga keuangan, pemerintah dan Pemerintah Daerah</t>
  </si>
  <si>
    <t>Dokumen Kerjasama luar negeri bidang pembiayaan perumahan</t>
  </si>
  <si>
    <t>Dokumen rumusan standar dan kriteria bantuan dan kemudahan</t>
  </si>
  <si>
    <t>Dokumen perencanaan bidang pembiayaan perumahan</t>
  </si>
  <si>
    <t>Materi Teknis/Dokumen Rencana dan Strategi Pengembangan Pola Pembiayaan Perumahan</t>
  </si>
  <si>
    <t>Dokumen NSPK pola pembiayaan perumahan</t>
  </si>
  <si>
    <t>Dokumen pengembangan pola pembiayaan rumah tapak dan rumah susun</t>
  </si>
  <si>
    <t>Dokumen pola pengembangan rumah swadaya</t>
  </si>
  <si>
    <t>Dokumen pengembangan pola investasi perumahan</t>
  </si>
  <si>
    <t>Dokumen pengembangan pola pembiayaan mikro</t>
  </si>
  <si>
    <t>Dokumen rumusan rancangan peraturan pola pembiayaan rumah tapak dan rumah susun</t>
  </si>
  <si>
    <t>Dokumen rumusan rancangan peraturan pola pembiayaan rumah swadaya</t>
  </si>
  <si>
    <t>Dokumen rumusan rancangan peraturan pola pembiayaan mikro</t>
  </si>
  <si>
    <t>Dokumen rumusan rancangan peraturan pola investasi perumahan</t>
  </si>
  <si>
    <t>Laporan kinerja direktorat</t>
  </si>
  <si>
    <t>Rumah tangga yang mendapat fasilitas bantuan uang muka</t>
  </si>
  <si>
    <t>Laporan Evaluasi Kinerja Direktorat</t>
  </si>
  <si>
    <t>Dokumen Rencana Pendayagunaan Sumber Pembiayaan Perumahan</t>
  </si>
  <si>
    <t>Rumusan NSPK Pendayagunaan Sumber Pembiayaan Perumahan</t>
  </si>
  <si>
    <t>Lembaga Jasa Keuangan yang memiliki Portofolio Pembiayaan Perumahan</t>
  </si>
  <si>
    <t>Lembaga Jasa Keuangan lainnya yang memiliki Portofolio Pembiayaan Perumahan</t>
  </si>
  <si>
    <t>Portofolio dana jangka panjang BPJS, tabungan haji, dana pensiun, dana asuransi, Bapertarum-PNS, dan TWP TNI/POLRI untuk pembiayaan pembangunan perumahan</t>
  </si>
  <si>
    <t>Dana pembiayaan sekunder perumahan untuk pembiayaan perumahan</t>
  </si>
  <si>
    <t>Dokumen Rancangan Peraturan Terkait Perusahaan Pembiayaan Sekunder Perumahan</t>
  </si>
  <si>
    <t>Dokumen Rancangan Kebijakan Terkait Tabungan Perumahan</t>
  </si>
  <si>
    <t>Lembaga Jasa Keuangan yang Memiliki Tabungan Perumahan</t>
  </si>
  <si>
    <t>Lembaga Jasa Keuangan yang Memiliki Produk/ Program Pembiayaan Swadaya Masyarakat</t>
  </si>
  <si>
    <t>Perusahaan yang mengalokasikan dana CSR untuk Pembiayaan Perumahan</t>
  </si>
  <si>
    <t>Dokumen rencana pembinaan sistem pembiayaan perumahan tahunan dan menengah</t>
  </si>
  <si>
    <t>Dokumen pedoman pembinaan sistem pembiayaan perumahan</t>
  </si>
  <si>
    <t>Laporan kinerja Direktorat</t>
  </si>
  <si>
    <t>Laporan pelaksanaan diseminasi NPK pembiayaan perumahan di wilayah I</t>
  </si>
  <si>
    <t>Laporan pelaksanaan diseminasi NPK pembiayaan perumahan di wilayah II</t>
  </si>
  <si>
    <t>Laporan pelaksanaan diseminasi NPK pembiayaan perumahan di wilayah III</t>
  </si>
  <si>
    <t>Lembaga jasa keuangan, pemerintah, pemerintah daerah di wilayah I yang memperoleh pembinaan dan bantuan teknis</t>
  </si>
  <si>
    <t>Lembaga jasa keuangan, pemerintah, pemerintah daerah di wilayah II yang memperoleh pembinaan dan bantuan teknis</t>
  </si>
  <si>
    <t>Lembaga jasa keuangan, pemerintah, pemerintah daerah di wilayah III yang memperoleh pembinaan dan bantuan teknis</t>
  </si>
  <si>
    <t>Laporan Kinerja</t>
  </si>
  <si>
    <t>Dokumen Rencana &amp; Pelaksanaan Pengendalian Bantuan Pembiayaan Perumahan</t>
  </si>
  <si>
    <t>Laporan Pemantauan, analisis, evaluasi dan pelaporan pengendalian pelaksanaan bantuan pembiayaan wilayah I</t>
  </si>
  <si>
    <t>Laporan Pemantauan, analisis, evaluasi dan pelaporan pengendalian pelaksanaan bantuan pembiayaan wilayah II</t>
  </si>
  <si>
    <t>Laporan Pemantauan, analisis, evaluasi dan pelaporan pengendalian pelaksanaan bantuan pembiayaan wilayah III</t>
  </si>
  <si>
    <t>Laporan Pemantauan, analisis, evaluasi dan pelaporan pengendalian pelaksanaan bantuan pembiayaan wilayah IV</t>
  </si>
  <si>
    <t>Laporan Pelaksanaan Promosi dan Sosialisasi</t>
  </si>
  <si>
    <t>Dokumen Legal dan Bantuan Hukum</t>
  </si>
  <si>
    <t>Rekonsiliasi dengan LJK</t>
  </si>
  <si>
    <t>Laporan Keuangan</t>
  </si>
  <si>
    <t>Verifikasi Permohonan Pencarian Dana dari LJK Pelaksana</t>
  </si>
  <si>
    <t>Laporan Pemeliharaan Database dan Teknologi Informasi yang Terintegrasi</t>
  </si>
  <si>
    <t>Laporan Pemantauan dan Evaluasi Penyaluran Bantuan Pembiayaan Perumahan</t>
  </si>
  <si>
    <t>Laporan Pemenuhan SDM yang Berkualitas</t>
  </si>
  <si>
    <t>laporan publikasi kegiatan PPP (BLU)</t>
  </si>
  <si>
    <t>Laporan BMN</t>
  </si>
  <si>
    <t>Dokumen Perencanaan Anggaran Pusat Pengelola Dana Bantuan Pembiayaan Perumahan (BLU)</t>
  </si>
  <si>
    <t>Lembaga LJK yang berkerjasama dengan Pusat Pengelola Dana Bantuan Pembiayaan Perumahan (BLU)</t>
  </si>
  <si>
    <t>Output Cadangan</t>
  </si>
  <si>
    <t>994</t>
  </si>
  <si>
    <t>996</t>
  </si>
  <si>
    <t>unit</t>
  </si>
  <si>
    <t>program</t>
  </si>
  <si>
    <t>keg</t>
  </si>
  <si>
    <t>kd akt</t>
  </si>
  <si>
    <t>aktivitas</t>
  </si>
  <si>
    <t>Pemeliharaan Rutin Jembatan</t>
  </si>
  <si>
    <t>Pelebaran Jalan</t>
  </si>
  <si>
    <t>Pembangunan Fly Over/Underpass/ Terowongan</t>
  </si>
  <si>
    <t>Pemeliharaan Rutin Jalan</t>
  </si>
  <si>
    <t>Pemeliharaan Berkala/Rehabilitasi Jalan</t>
  </si>
  <si>
    <t>Pemeliharaan Berkala/Rehabilitasi Jembatan</t>
  </si>
  <si>
    <t>Rekonstruksi/Peningkatan Struktur Jalan</t>
  </si>
  <si>
    <t>Penggantian Jembatan</t>
  </si>
  <si>
    <t>Pembangunan Jembatan Baru</t>
  </si>
  <si>
    <t>Pembangunan Jalan Bebas Hambatan</t>
  </si>
  <si>
    <t>Pembangunan/Pelebaran Jln di Kaw. Srategis, Perbatasan, Wil. Terluar dan Terdepan</t>
  </si>
  <si>
    <t>Pengumpulan Data Jalan Dan Jembatan</t>
  </si>
  <si>
    <t>Perencanaan Teknis Dan Pengawasan Teknis Jalan Dan Jembatan</t>
  </si>
  <si>
    <t>Penyiapan Dokumen Lingkungan Jalan dan Jembatan</t>
  </si>
  <si>
    <t>Pelaksanaan Pengujian / Manajemen Mutu</t>
  </si>
  <si>
    <t>Monitoring Dan Evaluasi Pelaksanaan Jalan Dan Jembatan</t>
  </si>
  <si>
    <t>Penyiapan Bahan Usulan Program Tahunan dan 5 Tahunan</t>
  </si>
  <si>
    <t>Bahan Jalan dan Jembatan</t>
  </si>
  <si>
    <t>Bahan dan Peralatan Jalan dan Jembatan</t>
  </si>
  <si>
    <t>Layanan Publik (PNBP)</t>
  </si>
  <si>
    <t>Sistem Pelaporan secara Elektronik (e-Monitoring) Satker Kem. PU I (Jmlh Paket 1 - 10)</t>
  </si>
  <si>
    <t>Sistem Pelaporan secara Elektronik (e-Monitoring) Satker Kem. PU II (Jmlh Paket 11 - 20)</t>
  </si>
  <si>
    <t>Sistem Pelaporan secara Elektronik (e-Monitoring) Satker Kem. PU III (Jmlh Paket 21 - 40)</t>
  </si>
  <si>
    <t>Sistem Pelaporan secara Elektronik (e-Monitoring) Satker Kem. PU IV (Jmlh Paket 41 - 60)</t>
  </si>
  <si>
    <t>Sistem Pelaporan secara Elektronik (e-Monitoring) Satker Kem. PU V (Jmlh Paket &gt; 60)</t>
  </si>
  <si>
    <t>997</t>
  </si>
  <si>
    <t>998</t>
  </si>
  <si>
    <t>Gedung/Bangunan</t>
  </si>
  <si>
    <t>1.1</t>
  </si>
  <si>
    <t>Pengaturan, Pembinaan dan Pelaksanaan Permukiman</t>
  </si>
  <si>
    <t>1.2</t>
  </si>
  <si>
    <t>Pengaturan, Pembinaan, Pengawasan, dan Pelaksanaan Penataan Bangunan dan Lingkungan, Pengelolaan Gedung dan Rumah Negara</t>
  </si>
  <si>
    <t>1.3</t>
  </si>
  <si>
    <t>Pengaturan, Pembinaan dan Pengembangan Sumbar Pembiayaan dan Pola Investasi serta Pengelolaan Pengembangan Infrastruktur Sanitasi dan Persampahan</t>
  </si>
  <si>
    <t>1.4</t>
  </si>
  <si>
    <t>Pengatiran, Pembinaan, Pengawasan, Pengembangan Sumbar Pembiayaan dan Pola Investasi serta Pengembangan Sistem Penyediaan Air Minum</t>
  </si>
  <si>
    <t>1.5</t>
  </si>
  <si>
    <t>Dukungan Manajemen Bidang Permukiman</t>
  </si>
  <si>
    <t>1.6</t>
  </si>
  <si>
    <t>Penyusunan Kebijakan Program dan Anggaran, Kerjasama Luar Negeri, Data Informasi serta Evaluasi Kinerja Infrastruktur Bidang Permukiman</t>
  </si>
  <si>
    <t>1.7</t>
  </si>
  <si>
    <t>Dukungan Pengembangan Sistem Penyediaan Air Minum Sanitasi dan Persampahan</t>
  </si>
  <si>
    <t>2.1</t>
  </si>
  <si>
    <t>2.2</t>
  </si>
  <si>
    <t>2.3</t>
  </si>
  <si>
    <t>2.4</t>
  </si>
  <si>
    <t>2.5</t>
  </si>
  <si>
    <t>Penyediaan Rumah Khusus</t>
  </si>
  <si>
    <t>2.6</t>
  </si>
  <si>
    <t>3.1</t>
  </si>
  <si>
    <t>3.2</t>
  </si>
  <si>
    <t>Penyusunan Kebijakan, Program dan anggaran, kerjasama, data informasi serta evaluasi kinerja pembiayaan perumahan</t>
  </si>
  <si>
    <t>3.3</t>
  </si>
  <si>
    <t>3.4</t>
  </si>
  <si>
    <t>3.5</t>
  </si>
  <si>
    <t>Pendayagunaan Sistem Pembiayaan Perumahan</t>
  </si>
  <si>
    <t>3.6</t>
  </si>
  <si>
    <t>Pengendalian Kemudahan dan bantuan pembiayaan perumahan</t>
  </si>
  <si>
    <t>3.7</t>
  </si>
  <si>
    <t>3.8</t>
  </si>
  <si>
    <t>Penyaluaran Bantuan Pembiayaan perumahan</t>
  </si>
  <si>
    <t>Jaringan irigasi yang dibangun /ditingkatkan</t>
  </si>
  <si>
    <t>Sarana/prasarana pengendalian banjir yang dibangun</t>
  </si>
  <si>
    <t>Sarana/prasarana pengendalian banjir yang direhabilitasi</t>
  </si>
  <si>
    <t>Sarana/prasarana pengendalian lahar/sedimen yang dibangun</t>
  </si>
  <si>
    <t>Sarana/prasarana pengaman pantai yang dibangun</t>
  </si>
  <si>
    <t>Sarana/prasarana pengaman pantai yang direhabilitasi</t>
  </si>
  <si>
    <t>Sarana/prasarana pengaman pantai yang dipelihara</t>
  </si>
  <si>
    <t>Sistem Pelaporan secara Elektronik (e-Monitoring) Satker Kem. PU III (Jmlh Paket 1 - 20)</t>
  </si>
  <si>
    <t>Dokumen Keterpaduan Perencanaan dan Pelaksanaan Pengelolaan Sda Pada Ws</t>
  </si>
  <si>
    <t>Laporan Peningkatan Layanan Data dan Informasi Sda di Tingkat Bbws/Bws</t>
  </si>
  <si>
    <t>Laporan Peningkatan Kapasitas Kelembagaan dan Masyarakat Pengelola Sda</t>
  </si>
  <si>
    <t>Monitoring Banjir Kategori I satuan Kerja BBWS/BWS Kementerian Pekerjaan Umum</t>
  </si>
  <si>
    <t>Waduk yang dibangun</t>
  </si>
  <si>
    <t>Waduk/Embung/Situ/bangunan penampung air lainnya yang dioperasikan dan dipelihara</t>
  </si>
  <si>
    <t>Laporan Pengembangan Organisasi, Tata Laksana dan Reformasi Birokrasi</t>
  </si>
  <si>
    <t>Laporan Perencanaan, Pembinaan dan Manajemen Kepegawaian</t>
  </si>
  <si>
    <t>Laporan Administrasi Kepegawaian</t>
  </si>
  <si>
    <t>Laporan Pembinaan dan Fasilitasi Harmonisasi dan Sinkronisasi peraturan perundang-undangan bidang Perumahan</t>
  </si>
  <si>
    <t>Laporan Pelayanan Pertimbangan/Opini hukum dan Pendampingan hukum</t>
  </si>
  <si>
    <t>Laporan Pembinaan Administrasi Keuangan</t>
  </si>
  <si>
    <t>Laporan penyelenggaraan pengelolaan barang milik/kekayaan negara di lingkungan ditjen perumahan</t>
  </si>
  <si>
    <t>Laporan Pengelolaan Arsip dan Tata Persuratan</t>
  </si>
  <si>
    <t>Laporan Tata Usaha Pimpinan</t>
  </si>
  <si>
    <t>Laporan Layanan Kehumasan, Publikasi dan Dokumentasi</t>
  </si>
  <si>
    <t>Tanggap Darurat Bencana Bidang Penyediaan Perumahan</t>
  </si>
  <si>
    <t>Not identified yet</t>
  </si>
  <si>
    <t>Dokumen Perencanaan Strategis Penyediaan Perumahan</t>
  </si>
  <si>
    <t>Dokumen Perencanaan Tahunan Penyediaan Perumahan</t>
  </si>
  <si>
    <t>Laporan Kemitraan Penyediaan Perumahan</t>
  </si>
  <si>
    <t>Laporan Pembinaan dan Peningkatan Kapasitas Kelembagaan Pelaku Penyediaan Perumahan</t>
  </si>
  <si>
    <t>Dokumen Pedoman dan Kriteria Evaluasi Penyediaan Perumahan</t>
  </si>
  <si>
    <t>Laporan Pemantauan Kegiatan Penyediaan Perumahan</t>
  </si>
  <si>
    <t>Laporan Evaluasi Kinerja Penyediaan Perumahan</t>
  </si>
  <si>
    <t>Laporan Pendataan Bidang Perumahan</t>
  </si>
  <si>
    <t>Laporan Pengembangan dan Pengelolaan Sistem Informasi</t>
  </si>
  <si>
    <t>Laporan Pengembangan Informasi Perumahan</t>
  </si>
  <si>
    <t>Dokumen Perencanaan Lingkungan Hunian Skala Besar</t>
  </si>
  <si>
    <t>Dokumen Perencanaan Lingkungan Hunian Bukan Skala Besar</t>
  </si>
  <si>
    <t>Rumah Umum Tapak Layak Huni yang Terfasilitasi Melalui Bantuan Rumah Umum</t>
  </si>
  <si>
    <t>Laporan Penatausahaan Direktorat Rumah Swadaya</t>
  </si>
  <si>
    <t>Dokumen Perencanaan Teknis Pengembangan Perumahan Swadaya</t>
  </si>
  <si>
    <t>Dokumen Pendataan Perumahan Swadaya</t>
  </si>
  <si>
    <t>MBR yang Terfasilitasi Pemberdayaan dalam Penyediaan Rumah Swadaya</t>
  </si>
  <si>
    <t>Laporan Fasilitasi Pelaksanaan Pengembangan Perumahan Swadaya</t>
  </si>
  <si>
    <t>Laporan Pemantauan dan Evaluasi Pengembangan Rumah Swadaya</t>
  </si>
  <si>
    <t>Rumah yang terfasilitasi Bantuan Stimulan Pembangunan Baru Rumah Swadaya</t>
  </si>
  <si>
    <t>Rumah yang terfasilitasi Bantuan Stimulan Peningkatan Kualitas Rumah Swadaya</t>
  </si>
  <si>
    <t>Dokumen Perencanaan Program dan Review Renstra Dit. Rumah Khusus</t>
  </si>
  <si>
    <t>Dokumen Verifikasi Bantuan Rumah Khusus</t>
  </si>
  <si>
    <t>Dokumen Pembinaan Kegiatan Rumah Khusus</t>
  </si>
  <si>
    <t>Dokumen Prototype Rumah Khusus</t>
  </si>
  <si>
    <t>Dokumen Pedoman Penyelenggaraan Rumah Khusus</t>
  </si>
  <si>
    <t>Dokumen Pendaftaran dan Penghunian</t>
  </si>
  <si>
    <t>Dokumen Pengelolaan Rumah Negara</t>
  </si>
  <si>
    <t>Dokumen Pengawasan dan Pengendalian Pembangunan Rumah Khusus</t>
  </si>
  <si>
    <t>Dokumen Sosialisasi dan Koordinasi Pemanfaatan dan Penghunian Rumah Khusus</t>
  </si>
  <si>
    <t>Rumah Khusus TNI dan Polri terbangun beserta PSU dan Meubelair</t>
  </si>
  <si>
    <t>Dokumen Kebijakan, Strategi dan Perencanaan Penyediaan Rumah Susun</t>
  </si>
  <si>
    <t>Dokumen Program dan Anggaran Penyediaan Rumah Susun</t>
  </si>
  <si>
    <t>Produk Data dan Informasi Penyediaan Rumah Susun</t>
  </si>
  <si>
    <t>Laporan Evaluasi Kinerja dan Pengendalian Kebijakan Penyediaan Rumah Susun</t>
  </si>
  <si>
    <t>Dokumen Pengaturan Rumah Susun</t>
  </si>
  <si>
    <t>Laporan Pembinaan Rumah Susun</t>
  </si>
  <si>
    <t>Dokumen Identifikasi Rumah Susun Terbangun</t>
  </si>
  <si>
    <t>Dokumen Sosialisasi Pemanfaatan dan Penghunian Rumah Susun</t>
  </si>
  <si>
    <t>Dokumen Pengelolaan dan Serah Terima aset Rumah Susun</t>
  </si>
  <si>
    <t>Laporan Fasilitasi Persiapan Pelaksanaan Pembangunan Rumah Susun</t>
  </si>
  <si>
    <t>Laporan Fasilitasi Pelaksanaan Pembangunan Rumah Susun</t>
  </si>
  <si>
    <t>Laporan Monitoring dan Evaluasi Penyediaan Rumah Susun</t>
  </si>
  <si>
    <t>Rumah Susun Terbangun beserta PSU dan Meubelair</t>
  </si>
  <si>
    <t>Rumah Susun yang direvitalisasi</t>
  </si>
  <si>
    <t>Rumah Susun TNI dan Polri terbangun beserta PSU dan Meubelair</t>
  </si>
  <si>
    <t>Laporan Penataan Organisasi, Tata Laksana Dan Reformasi Birokrasi</t>
  </si>
  <si>
    <t>Laporan Perencanaan, Pembinaan Dan Manajemen Kepegawaian</t>
  </si>
  <si>
    <t>Laporan Penyusunan Peraturan Perundang-Undangan Dan Pembinaan</t>
  </si>
  <si>
    <t>Laporan Pertimbangan/ Opini Hukum Dan Pendampingan Hukum</t>
  </si>
  <si>
    <t>Laporan kehumasan dan keprotokolan</t>
  </si>
  <si>
    <t>Dokumen anggaran bidang pembiayaan perumahan</t>
  </si>
  <si>
    <t>Laporan evaluasi kinerja Setditjen</t>
  </si>
  <si>
    <t>Materi Teknis/Dokumen Kebijakan dan strategi Bidang Pembiayaan Perumahan</t>
  </si>
  <si>
    <t>Dokumen Analisis Makro Bidang Pembiayaan Perumahan</t>
  </si>
  <si>
    <t>Dokumen Dokumen Data Pengembangan Sistem Informasi Bidang Pembiayaan Perumahan</t>
  </si>
  <si>
    <t>SNVT PELAKSANAAN JARINGAN SUMBER AIR SUMATERA VIII PROVINSI SUMATERA SELATAN </t>
  </si>
  <si>
    <t>SNVT PELAKSANAAN JARINGAN PEMANFAATAN AIR SUMATERA VIII PROVINSI SUMATERA SELATAN </t>
  </si>
  <si>
    <t>BALAI BESAR WILAYAH SUNGAI SUMATERA VIII </t>
  </si>
  <si>
    <t>SNVT PELAKSANAAN JARINGAN PEMANFAATAN AIR SUMATERA VIII PROVINSI BANGKA BELITUNG </t>
  </si>
  <si>
    <t>SNVT PELAKSANAAN JARINGAN SUMBER AIR SUMATERA VIII PROPINSI BANGKA BELITUNG </t>
  </si>
  <si>
    <t>OPERASI DAN PEMELIHARAAN SUMBER DAYA AIR SUMATERA VIII </t>
  </si>
  <si>
    <t>06498092</t>
  </si>
  <si>
    <t>06498097</t>
  </si>
  <si>
    <t>06633781</t>
  </si>
  <si>
    <t>06498098</t>
  </si>
  <si>
    <t>06449709</t>
  </si>
  <si>
    <t>06110100</t>
  </si>
  <si>
    <t>Pengembangan Penyehatan Lingkungan Permukiman Sumatera Selatan </t>
  </si>
  <si>
    <t>Pengembangan Kawasan Permukiman dan Penataan Bangunan Provinsi Sumatera Selatan </t>
  </si>
  <si>
    <t>Pengembangan Air Minum dan Sanitasi Provinsi Sumatera Selatan </t>
  </si>
  <si>
    <t>Perencanaan dan Pengendalian Program Infrastruktur Permukiman Provinsi Sumatera Selatan </t>
  </si>
  <si>
    <t>Penataan Bangunan dan Lingkungan Sumatera Selatan </t>
  </si>
  <si>
    <t>05495188</t>
  </si>
  <si>
    <t>05486520</t>
  </si>
  <si>
    <t>05495163</t>
  </si>
  <si>
    <t>05505786</t>
  </si>
  <si>
    <t>05493482</t>
  </si>
  <si>
    <t>Pengembangan Penyehatan Lingkungan Permukiman Lampung </t>
  </si>
  <si>
    <t>Pengembangan Kawasan Permukiman dan Penataan Bangunan Provinsi Lampung </t>
  </si>
  <si>
    <t>Pengembangan Air Minum dan Sanitasi Provinsi Lampung </t>
  </si>
  <si>
    <t>Perencanaan dan Pengendalian Program Infrastruktur Permukiman Provinsi Lampung </t>
  </si>
  <si>
    <t>Penataan Bangunan dan Lingkungan Lampung </t>
  </si>
  <si>
    <t>05495239</t>
  </si>
  <si>
    <t>05486536</t>
  </si>
  <si>
    <t>05495220</t>
  </si>
  <si>
    <t>05505821</t>
  </si>
  <si>
    <t>05493430</t>
  </si>
  <si>
    <t>DEKONSENTRASI BIDANG PERUMAHAN DINAS PU CIPTA KARYA PROV. SUMATERA SELATAN </t>
  </si>
  <si>
    <t>07400779</t>
  </si>
  <si>
    <t>DINAS PEKERJAAN UMUM PENGAIRAN PROVINSI SUMATERA SELATAN </t>
  </si>
  <si>
    <t>DINAS PU BINA MARGA PROV. SUMSEL </t>
  </si>
  <si>
    <t>06119232</t>
  </si>
  <si>
    <t>04119234</t>
  </si>
  <si>
    <t>DINAS PENGAIRAN DAN PEMUKIMAN PROVINSI LAMPUNG </t>
  </si>
  <si>
    <t>DINAS BINA MARGA PROV. LAMPUNG </t>
  </si>
  <si>
    <t>06129218</t>
  </si>
  <si>
    <t>04129236</t>
  </si>
  <si>
    <t>BALAI BESAR PELAKSANAAN JALAN NASIONAL III (BENGKULU, LAMPUNG, SUMSEL, DAN BABEL) DI PALEMBANG </t>
  </si>
  <si>
    <t>04447940</t>
  </si>
  <si>
    <t>PELAKSANAAN JALAN METROPOLITAN PALEMBANG </t>
  </si>
  <si>
    <t>04498592</t>
  </si>
  <si>
    <t>PELAKSANAAN JALAN NASIONAL WILAYAH I PROVINSI LAMPUNG </t>
  </si>
  <si>
    <t>PELAKSANAAN JALAN NASIONAL WILAYAH II PROVINSI LAMPUNG </t>
  </si>
  <si>
    <t>04498595</t>
  </si>
  <si>
    <t>04498596</t>
  </si>
  <si>
    <t> 06633790</t>
  </si>
  <si>
    <t>BALAI BESAR WILAYAH SUNGAI MESUJI - SEKAMPUNG </t>
  </si>
  <si>
    <t> 06121117</t>
  </si>
  <si>
    <t>OPERASI DAN PEMELIHARAAN SUMBER DAYA AIR MESUJI SEKAMPUNG </t>
  </si>
  <si>
    <t> 06498107</t>
  </si>
  <si>
    <t>SNVT PELAKSANAAN JARINGAN PEMANFAATAN AIR MESUJI-SEKAMPUNG </t>
  </si>
  <si>
    <t> 06498103</t>
  </si>
  <si>
    <t>SNVT PELAKSANAAN JARINGAN SUMBER AIR MESUJI-SEKAMPUNG </t>
  </si>
  <si>
    <t>tahun mulai</t>
  </si>
  <si>
    <t>tahun akhir</t>
  </si>
  <si>
    <t>Sabang-Banda Aceh-Langsa</t>
  </si>
  <si>
    <t>Pusat Pertumbuhan Sedang Berkembang</t>
  </si>
  <si>
    <t>Pulau Lombok</t>
  </si>
  <si>
    <t>Pulau Sumbawa</t>
  </si>
  <si>
    <t>Manado-Bitung-Amurang-Lolak-Kotamobago</t>
  </si>
  <si>
    <t>Ternate-Sofifi-Morotai</t>
  </si>
  <si>
    <t>Ambon-Masohi</t>
  </si>
  <si>
    <t>Pusat Pertumbuhan Terpadu</t>
  </si>
  <si>
    <t>Batam-Tanjung Pinang</t>
  </si>
  <si>
    <t>Jakarta-Bandung-Cirebon-Semarang</t>
  </si>
  <si>
    <t>Yogyakarta-Solo-Semarang Pusat</t>
  </si>
  <si>
    <t>Gilimanuk-Denpasar-Padang Bay</t>
  </si>
  <si>
    <t>Waingapu-Komodo-Labuan Bajo-Ende</t>
  </si>
  <si>
    <t>Pertumbuhan Baru</t>
  </si>
  <si>
    <t>Kupang-Atambua</t>
  </si>
  <si>
    <t>Temajuk-Sebatik</t>
  </si>
  <si>
    <t>Mamuju-Mamasa-Toraja-Kendari-Buton-Wakatobi</t>
  </si>
  <si>
    <t>-Wamena</t>
  </si>
  <si>
    <t>Jayapura-Merauke</t>
  </si>
  <si>
    <t>Konektivitas Keseimbangan  Pertumbuhan Terpadu</t>
  </si>
  <si>
    <t>Konektivitas Keseimbangan  Pertumbuhan</t>
  </si>
  <si>
    <t>Pulau Terluar</t>
  </si>
  <si>
    <t>TEMA</t>
  </si>
  <si>
    <t>Kawasan Sabang</t>
  </si>
  <si>
    <t>Strategis Pariwisata dan Maritim</t>
  </si>
  <si>
    <t>Kawasan Banda Aceh Darussalam</t>
  </si>
  <si>
    <t>Ekonomi Terpadu</t>
  </si>
  <si>
    <t>Kawasan Lhoseumawe-Bireun</t>
  </si>
  <si>
    <t>Industri</t>
  </si>
  <si>
    <t>Kawasan Peureulak</t>
  </si>
  <si>
    <t>Lumbung Pangan</t>
  </si>
  <si>
    <t>Megapolitan</t>
  </si>
  <si>
    <t>Kawasan Sei Mangke Kuala Tanjung</t>
  </si>
  <si>
    <t>Strategis Pariwisata</t>
  </si>
  <si>
    <t>Kawasan PEKANSIKAWAN</t>
  </si>
  <si>
    <t>Pertumbuhan Utama</t>
  </si>
  <si>
    <t>Strategis Perindustrian</t>
  </si>
  <si>
    <t>Pariwisata dan Maritim</t>
  </si>
  <si>
    <t>Perkotaan</t>
  </si>
  <si>
    <t>Ekonomi dan Strategis Pariwisata</t>
  </si>
  <si>
    <t>Maritim</t>
  </si>
  <si>
    <t>Metropolitan dan Ekonomi Terpadu</t>
  </si>
  <si>
    <t>Kawasan Bandar Lampung-Mesuji</t>
  </si>
  <si>
    <t>Strategis Industri</t>
  </si>
  <si>
    <t>Pertumbuhan</t>
  </si>
  <si>
    <t>Kawasan DKI Jakarta</t>
  </si>
  <si>
    <t>Megapolitan dan Pusat Pertumbuhan Nasional</t>
  </si>
  <si>
    <t>Kawasan BOGOR DEPOK TANGERANG SUKABUMI</t>
  </si>
  <si>
    <t>Kawasan Bekasi Karawang</t>
  </si>
  <si>
    <t>Pusat Pertumbuhan</t>
  </si>
  <si>
    <t>Kawasan Cekungan Bandung</t>
  </si>
  <si>
    <t>Kawasan Cirebon Pekalongan</t>
  </si>
  <si>
    <t>Strategis Maritim dan Perikanan</t>
  </si>
  <si>
    <t>Pertumbuhan dan Ekonomi Terpadu</t>
  </si>
  <si>
    <t>Kawasan Serang Maja</t>
  </si>
  <si>
    <t>Kawasan Tanjung Lesung Ujung Kulon Pel Ratu</t>
  </si>
  <si>
    <t>Kawasan Cianjur</t>
  </si>
  <si>
    <t>Strategis Pertanian</t>
  </si>
  <si>
    <t xml:space="preserve">Pertumbuhan dan Ekonomi Terpadu </t>
  </si>
  <si>
    <t>Kawasan Borobudur Magelang</t>
  </si>
  <si>
    <t>Strategis Pariwisata dan Cagar Budaya</t>
  </si>
  <si>
    <t>Kawasan Gerbangkertosusila dan Tuban</t>
  </si>
  <si>
    <t>Kawasan Prambanan Yogyakarta</t>
  </si>
  <si>
    <t>Kawasan Prigi</t>
  </si>
  <si>
    <t>Perikanan</t>
  </si>
  <si>
    <t>Kawasan Malang Batu</t>
  </si>
  <si>
    <t>Strategis Agropolitan</t>
  </si>
  <si>
    <t>Kawasan Pasuruan</t>
  </si>
  <si>
    <t>Baluran Banyuwangi</t>
  </si>
  <si>
    <t>Ket</t>
  </si>
  <si>
    <t>Metropolitan dan  Pariwisata</t>
  </si>
  <si>
    <t>Kawasan GILIMANUK</t>
  </si>
  <si>
    <t>Kawasan MATARAM MANDALIKA PRAYA</t>
  </si>
  <si>
    <t>Kawasan BANDAR KAYANGAN LABUHAN</t>
  </si>
  <si>
    <t>Pengembangan Baru Maritim</t>
  </si>
  <si>
    <t>Kawasan MBAY MAUMERE ENDE-KELIMUTU</t>
  </si>
  <si>
    <t>Pertumbuhan Ekonomi Terpadu</t>
  </si>
  <si>
    <t>Kawasan WAINGAPU WAIKABUBAK</t>
  </si>
  <si>
    <t>Kawasan KEFAMENANU ATAMBUA</t>
  </si>
  <si>
    <t>Pertumbuhan Baru dan Perbatasan</t>
  </si>
  <si>
    <t>Kawasan KUPANG SOE</t>
  </si>
  <si>
    <t>Kawasan SINGKAWANG SAMBAS SANGGAU</t>
  </si>
  <si>
    <t>Kawasan PONTIANAK KAYONG KETAPANG</t>
  </si>
  <si>
    <t>Kawasan ENTIKONG NANGA BADAU</t>
  </si>
  <si>
    <t>Pusat  Pertumbuhan dan Perbatasan</t>
  </si>
  <si>
    <t>Kawasan TARAKAN TANJUNG SELOR SEBATIK LONG NAWANG</t>
  </si>
  <si>
    <t>Ekonomi Terpadu dan Perbatasan</t>
  </si>
  <si>
    <t>Metropolitan</t>
  </si>
  <si>
    <t>Kawasan BATULICIN KOTABARU</t>
  </si>
  <si>
    <t>Kawasan  SAMARINDA SANGA_SANGA BALIKPAPAN</t>
  </si>
  <si>
    <t>Kawasan BONTANG SANGATTA MALOY</t>
  </si>
  <si>
    <t>Perindustrian</t>
  </si>
  <si>
    <t>Kawasan MANADO BITUNG</t>
  </si>
  <si>
    <t>Kawasan TOMOHON</t>
  </si>
  <si>
    <t>Strategis Pertanian dan Pariwisata</t>
  </si>
  <si>
    <t>Ekonomi</t>
  </si>
  <si>
    <t>Kawasan GORONTALO</t>
  </si>
  <si>
    <t>Strategis Pertanian dan Perikanan</t>
  </si>
  <si>
    <t>Kawasan PALU DONGGALA POSO PARIGI MOUTONG</t>
  </si>
  <si>
    <t>Kawasan TOGEAN TOMINI</t>
  </si>
  <si>
    <t xml:space="preserve">Pertumbuhan Baru BANGGAI dan Pariwisata </t>
  </si>
  <si>
    <t>Kawasan MAMUJU MAMASA TORAJA</t>
  </si>
  <si>
    <t>Pariwisata dan Pertanian</t>
  </si>
  <si>
    <t>Kawasan BUTON KOLAKA KENDARI KONAWE MOROWALI</t>
  </si>
  <si>
    <t>Kawasan WAKATOBI</t>
  </si>
  <si>
    <t>Kawasan MAMUJU</t>
  </si>
  <si>
    <t xml:space="preserve">Pertumbuhan Baru  dan Minapolitan </t>
  </si>
  <si>
    <t>Kawasan PAREPARE</t>
  </si>
  <si>
    <t xml:space="preserve">Pertumbuhan Ekonomi Terpadu </t>
  </si>
  <si>
    <t>Kawasan MAMMINASATA</t>
  </si>
  <si>
    <t>MEGAPOLITAN dan Pusat Pertumbuhan</t>
  </si>
  <si>
    <t>Kawasan MOROTAI – TOBELO</t>
  </si>
  <si>
    <t>Kawasan SOFIFI TERNATE TIDORE</t>
  </si>
  <si>
    <t>Kawasan SERAM</t>
  </si>
  <si>
    <t>Kawasan AMBON</t>
  </si>
  <si>
    <t>Kawasan SORONG  RAJA AMPAT</t>
  </si>
  <si>
    <t>Ekonomi Terpadu dan Strategis Pariwisata</t>
  </si>
  <si>
    <t>Kawasan MANOKWARI</t>
  </si>
  <si>
    <t>Kawasan MANOKWARI BINTUNI</t>
  </si>
  <si>
    <t>Strategis Migas</t>
  </si>
  <si>
    <t>Kawasan BIAK</t>
  </si>
  <si>
    <t xml:space="preserve">Pertumbuhan Baru </t>
  </si>
  <si>
    <t>Kawasan NABIRE</t>
  </si>
  <si>
    <t>Kawasan TIMIKA</t>
  </si>
  <si>
    <t>Kawasan WAMENA</t>
  </si>
  <si>
    <t>Kawasan JAYAPURA SKOUW</t>
  </si>
  <si>
    <t>Kawasan MERAUKE-SALOR MUTING-TANAH MERAH</t>
  </si>
  <si>
    <t>PKW Kota Sabang</t>
  </si>
  <si>
    <t>PKW Kota Banda Aceh</t>
  </si>
  <si>
    <t>KI Semen Andalas</t>
  </si>
  <si>
    <t>KAPET Banda Aceh Darussalam</t>
  </si>
  <si>
    <t>PKN Kota Lhokseumawe</t>
  </si>
  <si>
    <t>KI Kertas Craft</t>
  </si>
  <si>
    <t>KI Pupuk Iskandar</t>
  </si>
  <si>
    <t>KI Bireun</t>
  </si>
  <si>
    <t>KPS Teupinmane</t>
  </si>
  <si>
    <t>PKW Kota Langsa</t>
  </si>
  <si>
    <t>Pertanian Peureulak</t>
  </si>
  <si>
    <t>PKN Kota Medan</t>
  </si>
  <si>
    <t>PKN Kota Binjai</t>
  </si>
  <si>
    <t>PKW Kab. Deli Serdang</t>
  </si>
  <si>
    <t>PKW Kab. Karo</t>
  </si>
  <si>
    <t>KI Medan</t>
  </si>
  <si>
    <t>KI Medan Star Industrial Park</t>
  </si>
  <si>
    <t>Pelabuhan Belawan</t>
  </si>
  <si>
    <t>KI Lamhotma Belawan</t>
  </si>
  <si>
    <t>KI &amp; Pergudangan Pantai Labu</t>
  </si>
  <si>
    <t>KSN Mebidangro</t>
  </si>
  <si>
    <t xml:space="preserve">KI Hamparan Perak </t>
  </si>
  <si>
    <t>KI Binjai</t>
  </si>
  <si>
    <t>KPS Dolok Masihul</t>
  </si>
  <si>
    <t xml:space="preserve">Bandara Kualanamu </t>
  </si>
  <si>
    <t>PKW Kota Tebing Tinggi</t>
  </si>
  <si>
    <t>Pelabuhan Kuala Tanjung</t>
  </si>
  <si>
    <t>KI Kuala Tanjung</t>
  </si>
  <si>
    <t>KI Sei Mangke</t>
  </si>
  <si>
    <t>KEK Sei Mangke</t>
  </si>
  <si>
    <t>Kota Baru Sei Mangke</t>
  </si>
  <si>
    <t>PKW Kab. Balige</t>
  </si>
  <si>
    <t>PKW Kab. Simalungun</t>
  </si>
  <si>
    <t>PKW Kab. Samosir</t>
  </si>
  <si>
    <t xml:space="preserve">PKW Kab. Tapanuli Utara </t>
  </si>
  <si>
    <t xml:space="preserve">PKW Kab. Toba Samosir </t>
  </si>
  <si>
    <t>PKW Kab. Humbang Hasundutan</t>
  </si>
  <si>
    <t>PKW Kab. Dairi</t>
  </si>
  <si>
    <t>KSPN Danau Toba</t>
  </si>
  <si>
    <t xml:space="preserve">KSN Danau Toba </t>
  </si>
  <si>
    <t>PKN Kota Dumai</t>
  </si>
  <si>
    <t>KSPN Rupat</t>
  </si>
  <si>
    <t>Pelabuhan Dumai</t>
  </si>
  <si>
    <t>KI Lubuk Gaung</t>
  </si>
  <si>
    <t xml:space="preserve">PKN Kota Pekanbaru </t>
  </si>
  <si>
    <t xml:space="preserve">PKW Kab. Siak </t>
  </si>
  <si>
    <t xml:space="preserve">PKW Kab. Kampar </t>
  </si>
  <si>
    <t xml:space="preserve">PKW Kab. Pelalawan </t>
  </si>
  <si>
    <t xml:space="preserve">KI Penayan </t>
  </si>
  <si>
    <t>PKN Kota Batam</t>
  </si>
  <si>
    <t>KI Sekupang</t>
  </si>
  <si>
    <t>KI Batamindo</t>
  </si>
  <si>
    <t>KI Panbil</t>
  </si>
  <si>
    <t>Pelabuhan Batam Center</t>
  </si>
  <si>
    <t>Pelabuhan Sekupang</t>
  </si>
  <si>
    <t>Pelabuhan Batu Ampar</t>
  </si>
  <si>
    <t>KSN Batam</t>
  </si>
  <si>
    <t xml:space="preserve">Pelabuhan ASDP Telaga Punggul </t>
  </si>
  <si>
    <t xml:space="preserve">Bandara Hang Nadim </t>
  </si>
  <si>
    <t>PKW Kota Tanjung Pinang</t>
  </si>
  <si>
    <t>KI Bintan Int’l Industrial Park</t>
  </si>
  <si>
    <t>Pelabuhan Tanjung Pinang</t>
  </si>
  <si>
    <t xml:space="preserve">Pelabuhan Tanjung Mocoh </t>
  </si>
  <si>
    <t xml:space="preserve">KSPN Lagoi </t>
  </si>
  <si>
    <t>PKW Kota Sibolga</t>
  </si>
  <si>
    <t xml:space="preserve">Pelabuhan Perikananan Nusantara Sibolga </t>
  </si>
  <si>
    <t xml:space="preserve">Lumbung Pangan Sibolga </t>
  </si>
  <si>
    <t>PKN Kota Padang</t>
  </si>
  <si>
    <t>Kota Baru Padang</t>
  </si>
  <si>
    <t>PKW Kota Bukittinggi</t>
  </si>
  <si>
    <t>Pelabuhan Telukbayur</t>
  </si>
  <si>
    <t>PP Samudera Bungkus</t>
  </si>
  <si>
    <t>KI Semen Padang</t>
  </si>
  <si>
    <t>KSPN Bukittinggi</t>
  </si>
  <si>
    <t>KSPN Singkarak</t>
  </si>
  <si>
    <t xml:space="preserve">Kawasan Wisata Mandeh </t>
  </si>
  <si>
    <t xml:space="preserve">KPS Koto XI Tarusan </t>
  </si>
  <si>
    <t xml:space="preserve">KMB Perkotaan Palapa </t>
  </si>
  <si>
    <t>PKW Kota Bengkulu</t>
  </si>
  <si>
    <t>PKN Kota Jambi</t>
  </si>
  <si>
    <t>Pelabuhan Talang Duku</t>
  </si>
  <si>
    <t>KSPN Muaro Jambi</t>
  </si>
  <si>
    <t>KEK Tanjung Api-api</t>
  </si>
  <si>
    <t>Pelabuhan Tanjung Api-Api</t>
  </si>
  <si>
    <t>KI Tanjung Api-api</t>
  </si>
  <si>
    <t>Kota Baru</t>
  </si>
  <si>
    <t xml:space="preserve">Pelabuhan ASDP Tj Api-Api </t>
  </si>
  <si>
    <t>KPS Pulau Rimau</t>
  </si>
  <si>
    <t xml:space="preserve">Kawasan Metropolitan Baru Patungraya Agung </t>
  </si>
  <si>
    <t>PKW Pangkal Pinang</t>
  </si>
  <si>
    <t>Pelabuhan Tj. Kelian</t>
  </si>
  <si>
    <t>Pelabuhan Perikanan Nusantara Sungai Liat</t>
  </si>
  <si>
    <t>KI Bangka</t>
  </si>
  <si>
    <t>PKW Tanjung Pandan</t>
  </si>
  <si>
    <t>KSPN Tanjung Kelayang</t>
  </si>
  <si>
    <t>Pelabuhan Perikanan Nusantara Tanjung Pandang</t>
  </si>
  <si>
    <t>KEK Tj. Api-api</t>
  </si>
  <si>
    <t>Pelabuhan Tj. Api-Api</t>
  </si>
  <si>
    <t>KI Tj. Api-api</t>
  </si>
  <si>
    <t xml:space="preserve">PKN Kota Palembang </t>
  </si>
  <si>
    <t>KSPN Palembang Kota</t>
  </si>
  <si>
    <t xml:space="preserve">Pelabuhan Boom Baru </t>
  </si>
  <si>
    <t>PKN Kota Bandar Lampung</t>
  </si>
  <si>
    <t xml:space="preserve">Pelabuhan Panjang </t>
  </si>
  <si>
    <t>Jalan Tol Terpadu dengan KA dan Utilitas</t>
  </si>
  <si>
    <t>Kawasan Pendidikan LARAIN</t>
  </si>
  <si>
    <t xml:space="preserve">Pelabuhan ASDP Bakaheni </t>
  </si>
  <si>
    <t>KI Tulang Bawang</t>
  </si>
  <si>
    <t>KPS Gunung Sugih</t>
  </si>
  <si>
    <t>KTM Rawapitu</t>
  </si>
  <si>
    <t>PKN Kota Cilegon</t>
  </si>
  <si>
    <t>PKN Kota Serang</t>
  </si>
  <si>
    <t>KI Cilegon</t>
  </si>
  <si>
    <t>KSPN Krakatau</t>
  </si>
  <si>
    <t>KI Wilmar Cilegon</t>
  </si>
  <si>
    <t xml:space="preserve">Pelabuhan ASDP Merak </t>
  </si>
  <si>
    <t>KSPN Pulau Seribu</t>
  </si>
  <si>
    <t xml:space="preserve">PKN DKI Jakarta </t>
  </si>
  <si>
    <t>KSPN Pariwisata Kota Tua</t>
  </si>
  <si>
    <t>Kota Baru Kemayoran</t>
  </si>
  <si>
    <t>Pelabuhan Tanjung Priok</t>
  </si>
  <si>
    <t xml:space="preserve">Pelabuhan Perikanan Samudera Nizam Zachman </t>
  </si>
  <si>
    <t>KI Pulogadung</t>
  </si>
  <si>
    <t xml:space="preserve">Kawasan Berikat Nusantara </t>
  </si>
  <si>
    <t>Cilandak Commercial Estate</t>
  </si>
  <si>
    <t xml:space="preserve">Kws NCICD </t>
  </si>
  <si>
    <t>Bandara Int’l Soekarno-Hatta</t>
  </si>
  <si>
    <t>PKN Kota Tangerang</t>
  </si>
  <si>
    <t xml:space="preserve">PKN Kota Bogor </t>
  </si>
  <si>
    <t xml:space="preserve">PKN Kota Depok </t>
  </si>
  <si>
    <t>PKN Kota Baru Maja</t>
  </si>
  <si>
    <t xml:space="preserve">KSPN Puncak Gede Pangrango </t>
  </si>
  <si>
    <t xml:space="preserve">KI Sentul </t>
  </si>
  <si>
    <t xml:space="preserve">Cibinong Center Industrial Estate </t>
  </si>
  <si>
    <t xml:space="preserve">PKW Kota Sukabumi </t>
  </si>
  <si>
    <t>Pelabuhan Ratu</t>
  </si>
  <si>
    <t>PKN Kota Bekasi</t>
  </si>
  <si>
    <t xml:space="preserve">PKN Kota Karawang </t>
  </si>
  <si>
    <t xml:space="preserve">PKN Kabupaten Bekasi </t>
  </si>
  <si>
    <t>KI Karawang</t>
  </si>
  <si>
    <t>KI Jababeka</t>
  </si>
  <si>
    <t>KI Podomoro Karawang</t>
  </si>
  <si>
    <t>KIIC Karawang</t>
  </si>
  <si>
    <t>KI Lippo Cikarang</t>
  </si>
  <si>
    <t xml:space="preserve">PKN Kota Bandung </t>
  </si>
  <si>
    <t xml:space="preserve">PKN Kab. Subang </t>
  </si>
  <si>
    <t>KI Gedebage</t>
  </si>
  <si>
    <t>KI Rancaekek</t>
  </si>
  <si>
    <t>KI Subang</t>
  </si>
  <si>
    <t>KI Padalarang</t>
  </si>
  <si>
    <t>KI Majalaya</t>
  </si>
  <si>
    <t>Kawasan Pendidikan Tinggi Jatinagor</t>
  </si>
  <si>
    <t xml:space="preserve">KSPN Tangkuban Perahu </t>
  </si>
  <si>
    <t>KPS Lembang</t>
  </si>
  <si>
    <t>PKN Kota Cirebon</t>
  </si>
  <si>
    <t>Pelabuhan Cirebon</t>
  </si>
  <si>
    <t xml:space="preserve">Pelabuhan Perikanan Nusantara Kejawanan </t>
  </si>
  <si>
    <t xml:space="preserve">Pelabuhan Perikanan Nusantara Pekalongan </t>
  </si>
  <si>
    <t xml:space="preserve">Bandara Kertajati </t>
  </si>
  <si>
    <t xml:space="preserve"> </t>
  </si>
  <si>
    <t>Pelabuhan Tanjung Emas</t>
  </si>
  <si>
    <t>KI Demak</t>
  </si>
  <si>
    <t>KI Kendal</t>
  </si>
  <si>
    <t xml:space="preserve">KI Wijayakusuma </t>
  </si>
  <si>
    <t xml:space="preserve">Kota Baru Maja </t>
  </si>
  <si>
    <t>KEK Tj Lesung</t>
  </si>
  <si>
    <t xml:space="preserve">KSPN Ujung Kulon </t>
  </si>
  <si>
    <t>Pelabuhan Perikanan Nusantara Ratu</t>
  </si>
  <si>
    <t xml:space="preserve">PKW Kab Cianjur </t>
  </si>
  <si>
    <t xml:space="preserve">Lumbung Pangan Cianjur  </t>
  </si>
  <si>
    <t xml:space="preserve">PKN Cilacap  </t>
  </si>
  <si>
    <t>PKW Kota Tasikmalaya</t>
  </si>
  <si>
    <t>KSPN Pantai Pangandaran</t>
  </si>
  <si>
    <t>Pelabuhan Tanjung Intan</t>
  </si>
  <si>
    <t xml:space="preserve">Pelabuhan Perikanan Samudera Cilacap </t>
  </si>
  <si>
    <t>PKN Kota Semarang</t>
  </si>
  <si>
    <t>KI Tugu Wijaya Kusuma</t>
  </si>
  <si>
    <t xml:space="preserve">KI Candi </t>
  </si>
  <si>
    <t>KI Bukit Semarang Baru</t>
  </si>
  <si>
    <t>KI Terboyo</t>
  </si>
  <si>
    <t xml:space="preserve">LIK Bugangan Baru </t>
  </si>
  <si>
    <t xml:space="preserve">EPZ Tanjung Emas Semarang </t>
  </si>
  <si>
    <t>PKN Kota Surakarta</t>
  </si>
  <si>
    <t>PKN Yogyakarta</t>
  </si>
  <si>
    <t>KSPN Prambanan</t>
  </si>
  <si>
    <t>Kawasan Terpadu Kampus UGM dan RSUP Dr.Sardjito</t>
  </si>
  <si>
    <t>Kawasan Bantaran Sungai</t>
  </si>
  <si>
    <t>Sungai Winongo</t>
  </si>
  <si>
    <t>Sungai Code</t>
  </si>
  <si>
    <t>Sungai Gajahwong</t>
  </si>
  <si>
    <t xml:space="preserve">Sungai Tambakbayan </t>
  </si>
  <si>
    <t xml:space="preserve">Kawasan Kotagede </t>
  </si>
  <si>
    <t>KSPN Borobudur</t>
  </si>
  <si>
    <t>KSN Gn Merapi</t>
  </si>
  <si>
    <t>KI Sayung</t>
  </si>
  <si>
    <t>Pelabuhan Tj. Emas</t>
  </si>
  <si>
    <t>PKN Kota Surabaya</t>
  </si>
  <si>
    <t>Tj. Perak</t>
  </si>
  <si>
    <t>Kawasan Industri JIIPE</t>
  </si>
  <si>
    <t>KI Lamongan</t>
  </si>
  <si>
    <t>KI Gresik</t>
  </si>
  <si>
    <t xml:space="preserve">KI Rungkut </t>
  </si>
  <si>
    <t>KI Berbek Sidoarjo</t>
  </si>
  <si>
    <t>KI SIER</t>
  </si>
  <si>
    <t xml:space="preserve">KI SIEB </t>
  </si>
  <si>
    <t>PKW Kab Tuban</t>
  </si>
  <si>
    <t xml:space="preserve">Pelabuhan Perikanan Nusantara Brondong </t>
  </si>
  <si>
    <t xml:space="preserve">Bandara Int’l Juanda  </t>
  </si>
  <si>
    <t>KSPN Candi Prambanan</t>
  </si>
  <si>
    <t>KSPN Pantai Parangtritis</t>
  </si>
  <si>
    <t>KSPN Karst Gunung Kidul</t>
  </si>
  <si>
    <t>KPS Pleret</t>
  </si>
  <si>
    <t xml:space="preserve">Pelabuhan Perikanan Nusantara Prigi </t>
  </si>
  <si>
    <t xml:space="preserve">PKN Kota Malang </t>
  </si>
  <si>
    <t>PKW Kota Batu</t>
  </si>
  <si>
    <t xml:space="preserve">PKN Kabupaten Malang </t>
  </si>
  <si>
    <t xml:space="preserve">Kws Agrowisata Kota Batu </t>
  </si>
  <si>
    <t>KPS Tumpang</t>
  </si>
  <si>
    <t>PKW Kab. Bangkalan</t>
  </si>
  <si>
    <t>KI JIIPE</t>
  </si>
  <si>
    <t>KI SieBrebek</t>
  </si>
  <si>
    <t xml:space="preserve">Bandara Int Juanda </t>
  </si>
  <si>
    <t>PKN Kab Malang</t>
  </si>
  <si>
    <t>KSPN Bromo-Tengger-Semeru</t>
  </si>
  <si>
    <t>Kws Agrowisata Batu</t>
  </si>
  <si>
    <t xml:space="preserve">PKN Pasuruan </t>
  </si>
  <si>
    <t xml:space="preserve">KI Pasuruan </t>
  </si>
  <si>
    <t>PKW Kab Banyuwangi</t>
  </si>
  <si>
    <t>KSPN Taman Nasional Baluran</t>
  </si>
  <si>
    <t xml:space="preserve">Pelabuhan ASDP Ketapang  </t>
  </si>
  <si>
    <t xml:space="preserve">Kawasan Metropolitan </t>
  </si>
  <si>
    <t>Kawasan Wisata Prioritas</t>
  </si>
  <si>
    <t>KPS Tampak Siring</t>
  </si>
  <si>
    <t>KPS Kediri</t>
  </si>
  <si>
    <t xml:space="preserve">KSPN Sanur – Kuta – Nusa Dua </t>
  </si>
  <si>
    <t xml:space="preserve">Pelabuhan Internasional Benoa </t>
  </si>
  <si>
    <t xml:space="preserve">Bandar Udara Internasional Ngurah Rai </t>
  </si>
  <si>
    <t xml:space="preserve">KSPN Bali Barat </t>
  </si>
  <si>
    <t xml:space="preserve">Pelabuhan ASDP Gilimanuk </t>
  </si>
  <si>
    <t xml:space="preserve">Pelabuhan Perikanan Nusantara Pengambengan Negara  </t>
  </si>
  <si>
    <t>Kawasan Perkotaan Metropolitan Mataram Raya</t>
  </si>
  <si>
    <t xml:space="preserve">Pelabuhan Nasional Lembar </t>
  </si>
  <si>
    <t xml:space="preserve">Bandara Int’l Lombok Praya </t>
  </si>
  <si>
    <t>PKN Kota Mataram</t>
  </si>
  <si>
    <t xml:space="preserve">KSPN Mandalika  </t>
  </si>
  <si>
    <t xml:space="preserve">KEK Mandalika </t>
  </si>
  <si>
    <t>Pelabuhan Nasional Labuhan Lombok</t>
  </si>
  <si>
    <t>KPS Sembalun</t>
  </si>
  <si>
    <t xml:space="preserve">Pengembangan Kota Baru Bandar Kayangan </t>
  </si>
  <si>
    <t xml:space="preserve">Pengembangan KTM Tambora  </t>
  </si>
  <si>
    <t xml:space="preserve">KSPN Tambora </t>
  </si>
  <si>
    <t>KPS Tambora</t>
  </si>
  <si>
    <t xml:space="preserve">KAPET Bima </t>
  </si>
  <si>
    <t xml:space="preserve">Pelabuhan Nasional Bima </t>
  </si>
  <si>
    <t xml:space="preserve">PKW Kab SUMBAWA BESAR </t>
  </si>
  <si>
    <t>Agropolitan Moyo Hilir dan Utara</t>
  </si>
  <si>
    <t xml:space="preserve">Minapolitan budidaya perikanan Lape </t>
  </si>
  <si>
    <t xml:space="preserve">KSPN Labuan Bajo </t>
  </si>
  <si>
    <t>KSPN Taman Komodo</t>
  </si>
  <si>
    <t xml:space="preserve">PKW Ruteng </t>
  </si>
  <si>
    <t xml:space="preserve">KAPET Mbay </t>
  </si>
  <si>
    <t xml:space="preserve">KEK Mbay </t>
  </si>
  <si>
    <t xml:space="preserve">Pelabuhan Nasional Maumere </t>
  </si>
  <si>
    <t xml:space="preserve">KSPN Ende – Kelimutu </t>
  </si>
  <si>
    <t>KPS Kelimutu</t>
  </si>
  <si>
    <t xml:space="preserve">Pelabuhan Nasional Waingapu </t>
  </si>
  <si>
    <t xml:space="preserve">KSPN Waikabubak–Manupeh Tanah Daru </t>
  </si>
  <si>
    <t xml:space="preserve">Pelabuhan Internasional Tenau Kupang </t>
  </si>
  <si>
    <t xml:space="preserve">Bandara Eltari </t>
  </si>
  <si>
    <t>PKN Kota Kupang</t>
  </si>
  <si>
    <t>PKW SOE</t>
  </si>
  <si>
    <t xml:space="preserve">Pengembangan Kota Terpadu Mandiri </t>
  </si>
  <si>
    <t xml:space="preserve">KTM Ponu </t>
  </si>
  <si>
    <t xml:space="preserve">PKSN Perbatasan Kefamenanu </t>
  </si>
  <si>
    <t xml:space="preserve">Pengembangan PKSN Perbatasan  Atambua </t>
  </si>
  <si>
    <t>KPS Wini</t>
  </si>
  <si>
    <t xml:space="preserve">KAPET Khatulistiwa </t>
  </si>
  <si>
    <t>PKSN Aruk</t>
  </si>
  <si>
    <t>Pelabuhan ASDP Ciremai</t>
  </si>
  <si>
    <t>PKW Kab Singkawang</t>
  </si>
  <si>
    <t>KI Tayan</t>
  </si>
  <si>
    <t>KI Landak</t>
  </si>
  <si>
    <t>PKW Kab Sambas</t>
  </si>
  <si>
    <t xml:space="preserve">PKW Kab Sintang </t>
  </si>
  <si>
    <t xml:space="preserve">PKW Kab Kapuas Hulu </t>
  </si>
  <si>
    <t xml:space="preserve">PKW Kab Bengkayang </t>
  </si>
  <si>
    <t>Pelabuhan Internasional Pontianak HUB Kelas 1</t>
  </si>
  <si>
    <t>KEK Pontianak</t>
  </si>
  <si>
    <t>Kota Baru Pontianak</t>
  </si>
  <si>
    <t>KTM TransmigrasI Gerbang Kayong</t>
  </si>
  <si>
    <t>KPS Segedong, Kab. Mempawah</t>
  </si>
  <si>
    <t>KI Ketapang</t>
  </si>
  <si>
    <t>Pelabuhan Nasional Ketapang</t>
  </si>
  <si>
    <t>KEK Ketapang</t>
  </si>
  <si>
    <t>PKSN Entikong</t>
  </si>
  <si>
    <t xml:space="preserve"> Jasa</t>
  </si>
  <si>
    <t xml:space="preserve"> Perbatasan Nanga Badau </t>
  </si>
  <si>
    <t>KI Tarakan</t>
  </si>
  <si>
    <t>KEK Tarakan</t>
  </si>
  <si>
    <t>Pelabuhan Internasional Tarakan</t>
  </si>
  <si>
    <t>Kota Baru Tanjung Selor</t>
  </si>
  <si>
    <t>Pelabuhan Nasional Nunukan</t>
  </si>
  <si>
    <t xml:space="preserve"> Nunukan</t>
  </si>
  <si>
    <t xml:space="preserve">KTM Sebatik </t>
  </si>
  <si>
    <t>, Kab. Malinau</t>
  </si>
  <si>
    <t>PKSN  Batas Darat Long Nawang</t>
  </si>
  <si>
    <t>Pusat Pengembangan Ekonomi Terpadu DAS Kakab</t>
  </si>
  <si>
    <t>Kawasan Ekonomi Khusus Sampang Sungai Asahan</t>
  </si>
  <si>
    <t>KSPN Tanjung Putting</t>
  </si>
  <si>
    <t>KPS Kuala Kurun</t>
  </si>
  <si>
    <t>Pelabuhan Sampit</t>
  </si>
  <si>
    <t>Kawasan Metropolitan Banjarmasin</t>
  </si>
  <si>
    <t>KI Jorong</t>
  </si>
  <si>
    <t>Pelabuhan Utama Internasional Trisakti Banjarmasin</t>
  </si>
  <si>
    <t>Kota Baru Banjar Baru</t>
  </si>
  <si>
    <t>KI Batulicin</t>
  </si>
  <si>
    <t>KEK Batulicin</t>
  </si>
  <si>
    <t>Pelabuhan Nasional Batulicin</t>
  </si>
  <si>
    <t>KAPET Batulicin</t>
  </si>
  <si>
    <t>KPS Halong</t>
  </si>
  <si>
    <t>KI Kariangau Balikpapan</t>
  </si>
  <si>
    <t>Bandara Udara Internasional Sepinggan</t>
  </si>
  <si>
    <t>KEK Kota Balikpapan</t>
  </si>
  <si>
    <t>Pelabuhan ASDP Panalam</t>
  </si>
  <si>
    <t>Pelabuhan HUB Semayang</t>
  </si>
  <si>
    <t>Pelabuhan  Kariangau</t>
  </si>
  <si>
    <t>KIPN Perkayuan, Perkapalan, Industri, dan  Jasa Kota Samarinda</t>
  </si>
  <si>
    <t>Pelabuhan Utama Samarinda</t>
  </si>
  <si>
    <t>Bandara Samarinda Baru</t>
  </si>
  <si>
    <t>PKN Kawasan Perkotaan Balikpapan– Tenggarong – Samarinda – Bontang</t>
  </si>
  <si>
    <t>KPS Loa Kulu, Kab. Kutai Kartanegara</t>
  </si>
  <si>
    <t>KI Berbasis Migas dan Kondensat Kota Bontang</t>
  </si>
  <si>
    <t>Pelabuhan Nasional Tanjung Santan</t>
  </si>
  <si>
    <t>Pelabuhan Nasional Tj. Sangata</t>
  </si>
  <si>
    <t>KEK Maloy Batuta Trans Kalimantan</t>
  </si>
  <si>
    <t xml:space="preserve">Pelabuhan Nasional Tanjung Sangatta  </t>
  </si>
  <si>
    <t>KAPET Manado – Bitung</t>
  </si>
  <si>
    <t>Kota Metropolitan Baru Manado</t>
  </si>
  <si>
    <t>Kws Perkotaan Manado-Bitung</t>
  </si>
  <si>
    <t>KEK  Manado</t>
  </si>
  <si>
    <t>KSPN  Bunaken</t>
  </si>
  <si>
    <t>Bandar Udara Internasional Sam Ratulangi</t>
  </si>
  <si>
    <t>KPS Likupang</t>
  </si>
  <si>
    <t>KEK Bitung</t>
  </si>
  <si>
    <t>KAPET Bitung</t>
  </si>
  <si>
    <t>KI Bitung</t>
  </si>
  <si>
    <t>KSPN Bitung Lembeh</t>
  </si>
  <si>
    <t>Pelabuhan HUB Bitung</t>
  </si>
  <si>
    <t>Pelabuhan Perikanan Samudera Bitung</t>
  </si>
  <si>
    <t>KSPN Danau Tondano</t>
  </si>
  <si>
    <t>KSPN Tomohon-Tondano dsk</t>
  </si>
  <si>
    <t>Dumoga</t>
  </si>
  <si>
    <t xml:space="preserve">PKW Kotamobagu </t>
  </si>
  <si>
    <t>Bandar udara Kotamobagu</t>
  </si>
  <si>
    <t>KSPN Gorontalo – Limboto</t>
  </si>
  <si>
    <t>Pelabuhan Nasional Gorontalo</t>
  </si>
  <si>
    <t>Pusat industri pengolahan ikan, dan industri pengolahan jagung berorientasi ekspor</t>
  </si>
  <si>
    <t>KPS Olele Bahari</t>
  </si>
  <si>
    <t>Pusat industri pengolahan dan industri jasa pertanian tanaman pangan jagung ISIMU</t>
  </si>
  <si>
    <t>Pelabuhan Internasional Pantoloan</t>
  </si>
  <si>
    <t>KEK Palu</t>
  </si>
  <si>
    <t>KLPNl Parigi Moutong</t>
  </si>
  <si>
    <t>KPS Napu</t>
  </si>
  <si>
    <t>Pelabuhan Nasional Donggala</t>
  </si>
  <si>
    <t>KPS Donggala</t>
  </si>
  <si>
    <t>KSPN Tomini</t>
  </si>
  <si>
    <t>KSPN Toraja</t>
  </si>
  <si>
    <t xml:space="preserve">PKW Palopo </t>
  </si>
  <si>
    <t xml:space="preserve">Pertanian Mamuju </t>
  </si>
  <si>
    <t>KI Kendari</t>
  </si>
  <si>
    <t>KEK Kendari</t>
  </si>
  <si>
    <t>KI Kolaka</t>
  </si>
  <si>
    <t>KTM Hialu Konawe Utara</t>
  </si>
  <si>
    <t>Pelabuhan Kendari</t>
  </si>
  <si>
    <t xml:space="preserve">KI Konawe </t>
  </si>
  <si>
    <t>KPS Ladongin</t>
  </si>
  <si>
    <t>KI Morowali</t>
  </si>
  <si>
    <t>KTM Mahalona</t>
  </si>
  <si>
    <t>KSPN Wakatobi</t>
  </si>
  <si>
    <t>Pelabuhan ASDP Kalidupa</t>
  </si>
  <si>
    <t>Pelabuhan Nasional Belang•belang</t>
  </si>
  <si>
    <t>PKW Kota Mamuju</t>
  </si>
  <si>
    <t>KAPET Parepare</t>
  </si>
  <si>
    <t>KEK Barru</t>
  </si>
  <si>
    <t>Pelabuhan Nasional Parepare</t>
  </si>
  <si>
    <t xml:space="preserve">PKW Kab Pare-Pare </t>
  </si>
  <si>
    <t xml:space="preserve">PKW Kab Pinrang </t>
  </si>
  <si>
    <t xml:space="preserve">PKW Kab Sidrap </t>
  </si>
  <si>
    <t>PKW Enrekang</t>
  </si>
  <si>
    <t>PKN Kota Makassar</t>
  </si>
  <si>
    <t>KI Makassar</t>
  </si>
  <si>
    <t>Pelabuhan Soekarno Hatta</t>
  </si>
  <si>
    <t>Kota Baru Makassar</t>
  </si>
  <si>
    <t>Kawasan New Port Makassar</t>
  </si>
  <si>
    <t>Center Point Of Indonesia</t>
  </si>
  <si>
    <t xml:space="preserve">KSN Makassar–Maros-Sungguminasa-Takalar  </t>
  </si>
  <si>
    <t>Pelabuhan ASDP Maros</t>
  </si>
  <si>
    <t>KPS Malino</t>
  </si>
  <si>
    <t>Kawasan Maritim Takalar</t>
  </si>
  <si>
    <t>KI Maros</t>
  </si>
  <si>
    <t>KI Takalar</t>
  </si>
  <si>
    <t>KI Gowa</t>
  </si>
  <si>
    <t xml:space="preserve">KI Bantaeng </t>
  </si>
  <si>
    <t>Pelabuhan internasional Utama Soekarno Hatta</t>
  </si>
  <si>
    <t>Bandar Udara Internasional Sultan Hassanudin</t>
  </si>
  <si>
    <t>KEK Morotai</t>
  </si>
  <si>
    <t>KSPN Morotai</t>
  </si>
  <si>
    <t>PKSN Daruba</t>
  </si>
  <si>
    <t xml:space="preserve">PKW Kab Tobelo </t>
  </si>
  <si>
    <t>Pengembangan Kota Baru Sofifi</t>
  </si>
  <si>
    <t>KI Buli</t>
  </si>
  <si>
    <t xml:space="preserve">PKN Kota Ternate </t>
  </si>
  <si>
    <t xml:space="preserve">PKW Kab Tidore </t>
  </si>
  <si>
    <t>KAPET Seram</t>
  </si>
  <si>
    <t xml:space="preserve">PKW Masohi </t>
  </si>
  <si>
    <t>KTM Transmigrasi Kobisonta</t>
  </si>
  <si>
    <t>PKN Kota Ambon</t>
  </si>
  <si>
    <t xml:space="preserve">Pelabuhan Internasional Ambon </t>
  </si>
  <si>
    <t>WPS30.02.03</t>
  </si>
  <si>
    <t>Pelabuhan Perikanan Nusantara Ambon</t>
  </si>
  <si>
    <t>WPS31.01.01</t>
  </si>
  <si>
    <t xml:space="preserve">PKSN Raja Ampat </t>
  </si>
  <si>
    <t>WPS31.01.02</t>
  </si>
  <si>
    <t>KEK Raja Ampat</t>
  </si>
  <si>
    <t>WPS31.01.03</t>
  </si>
  <si>
    <t>KSPN Raja Ampat</t>
  </si>
  <si>
    <t>WPS31.01.04</t>
  </si>
  <si>
    <t>Kws. Konservasi Keanekaragaman Hayati Raja Ampat</t>
  </si>
  <si>
    <t>WPS31.01.05</t>
  </si>
  <si>
    <t>KEK Sorong</t>
  </si>
  <si>
    <t>WPS31.01.06</t>
  </si>
  <si>
    <t>Pengembangan Kota Baru Sorong</t>
  </si>
  <si>
    <t>WPS31.01.07</t>
  </si>
  <si>
    <t xml:space="preserve">Pelabuhan Internasional Sorong </t>
  </si>
  <si>
    <t>WPS31.01.08</t>
  </si>
  <si>
    <t>Pelabuhan Lokal Segun, Sorong</t>
  </si>
  <si>
    <t>WPS31.01.09</t>
  </si>
  <si>
    <t>Pelabuhan ASDP Sorong</t>
  </si>
  <si>
    <t>WPS31.02.01</t>
  </si>
  <si>
    <t>Pelabuhan Nasional Manokwari</t>
  </si>
  <si>
    <t>WPS32.01.01</t>
  </si>
  <si>
    <t>WPS32.01.02</t>
  </si>
  <si>
    <t>KEK Teluk Bintuni</t>
  </si>
  <si>
    <t>WPS32.01.03</t>
  </si>
  <si>
    <t>KI Prioritas Nasional Teluk Bintuni</t>
  </si>
  <si>
    <t>WPS32.02.01</t>
  </si>
  <si>
    <t>KAPET BIAK</t>
  </si>
  <si>
    <t>WPS32.02.02</t>
  </si>
  <si>
    <t>Pelabuhan Nasional Biak</t>
  </si>
  <si>
    <t>WPS33.01.01</t>
  </si>
  <si>
    <t xml:space="preserve">PKW Nabire </t>
  </si>
  <si>
    <t>WPS33.01.02</t>
  </si>
  <si>
    <t xml:space="preserve">KEK Nabire </t>
  </si>
  <si>
    <t>WPS33.02.01</t>
  </si>
  <si>
    <t>PKN Kota Timika</t>
  </si>
  <si>
    <t>WPS33.02.02</t>
  </si>
  <si>
    <t xml:space="preserve">Pelabuhan Internasional Pomako </t>
  </si>
  <si>
    <t>WPS33.03.01</t>
  </si>
  <si>
    <t xml:space="preserve">PKW Wamena </t>
  </si>
  <si>
    <t>WPS34.01.01</t>
  </si>
  <si>
    <t xml:space="preserve">Pengembangan Kota Baru Jayapura </t>
  </si>
  <si>
    <t>WPS34.01.02</t>
  </si>
  <si>
    <t>Pelabuhan Nasional Jayapura (mendukung Tol Laut , Hub Utama Papua dan Maluku</t>
  </si>
  <si>
    <t>WPS34.01.03</t>
  </si>
  <si>
    <t xml:space="preserve">PKW Arso </t>
  </si>
  <si>
    <t>WPS34.01.04</t>
  </si>
  <si>
    <t>PKSN Skouw Perbatasan/ Pos Lintas Batas  Negara (PLBN</t>
  </si>
  <si>
    <t>WPS34.02.01</t>
  </si>
  <si>
    <t>Pengembangan PKSN Perbatasan (PKSN darat</t>
  </si>
  <si>
    <t>WPS34.02.02</t>
  </si>
  <si>
    <t>KEK Merauke (MIFEE</t>
  </si>
  <si>
    <t>WPS34.02.03</t>
  </si>
  <si>
    <t xml:space="preserve">KSPN Wayur Merauke </t>
  </si>
  <si>
    <t>WPS34.02.04</t>
  </si>
  <si>
    <t xml:space="preserve">Pelabuhan Nasional Merauke </t>
  </si>
  <si>
    <t>WPS34.02.05</t>
  </si>
  <si>
    <t>KTM Salor Muting (Prioritas Nasional</t>
  </si>
  <si>
    <t>WPS34.02.06</t>
  </si>
  <si>
    <t>KSN Perbatasan (PKSN Darat</t>
  </si>
  <si>
    <t xml:space="preserve"> Tanah Merah </t>
  </si>
  <si>
    <t>KAPET</t>
  </si>
  <si>
    <t>KPS</t>
  </si>
  <si>
    <t>Pertanian</t>
  </si>
  <si>
    <t>KI dan Pergudangan</t>
  </si>
  <si>
    <t>KSN</t>
  </si>
  <si>
    <t>Bandara</t>
  </si>
  <si>
    <t>PKN dan PKSN</t>
  </si>
  <si>
    <t>PP</t>
  </si>
  <si>
    <t>KMB</t>
  </si>
  <si>
    <t>Kawasan Industri</t>
  </si>
  <si>
    <t>Perhubungan</t>
  </si>
  <si>
    <t>Pendidikan</t>
  </si>
  <si>
    <t>Kaw. Berikat</t>
  </si>
  <si>
    <t>Estate</t>
  </si>
  <si>
    <t>DAS</t>
  </si>
  <si>
    <t>Kota</t>
  </si>
  <si>
    <t>Agrowisata</t>
  </si>
  <si>
    <t>Agropolitan</t>
  </si>
  <si>
    <t>Minapolitan</t>
  </si>
  <si>
    <t>PKSN</t>
  </si>
  <si>
    <t>KLPNI</t>
  </si>
  <si>
    <t>PKSW</t>
  </si>
  <si>
    <t>volume</t>
  </si>
  <si>
    <t>sumber biaya</t>
  </si>
  <si>
    <t>uraian sumber biaya</t>
  </si>
  <si>
    <t>tipe kawasan</t>
  </si>
  <si>
    <t>arahan</t>
  </si>
  <si>
    <t>Direktif</t>
  </si>
  <si>
    <t>Dalam Kawasan</t>
  </si>
  <si>
    <t>Kode</t>
  </si>
  <si>
    <t>Kab. Simeulue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</si>
  <si>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</si>
  <si>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</si>
  <si>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</si>
  <si>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</si>
  <si>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</si>
  <si>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</si>
  <si>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</si>
  <si>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</si>
  <si>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Bireuen</t>
  </si>
  <si>
    <t>Kab. Aceh Utara</t>
  </si>
  <si>
    <t>Kab. Aceh Barat Daya</t>
  </si>
  <si>
    <t>Kab. Gayo Lues</t>
  </si>
  <si>
    <t>Kab. Aceh Tamiang</t>
  </si>
  <si>
    <t>Kab. Nagan Raya</t>
  </si>
  <si>
    <t>Kab. Aceh Jaya</t>
  </si>
  <si>
    <t>Kab. Bener Meriah</t>
  </si>
  <si>
    <t>Kab. Pidie Jaya</t>
  </si>
  <si>
    <t>Kota Banda Aceh</t>
  </si>
  <si>
    <t>Kota Sabang</t>
  </si>
  <si>
    <t>Kota Langsa</t>
  </si>
  <si>
    <t>Kota Lhokseumawe</t>
  </si>
  <si>
    <t>Kota Subulussalam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</si>
  <si>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</si>
  <si>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</si>
  <si>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</si>
  <si>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</si>
  <si>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</si>
  <si>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</si>
  <si>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 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</si>
  <si>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</si>
  <si>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</si>
  <si>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</si>
  <si>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</si>
  <si>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</si>
  <si>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</si>
  <si>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</si>
  <si>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</si>
  <si>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</si>
  <si>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</si>
  <si>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</si>
  <si>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</si>
  <si>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 Utara</t>
  </si>
  <si>
    <t>Kab. Padang Lawas</t>
  </si>
  <si>
    <t>Kab. Labuhan Batu Selatan</t>
  </si>
  <si>
    <t>Kab. Labuhan Batu Utara</t>
  </si>
  <si>
    <t>Kab. Nias Utara</t>
  </si>
  <si>
    <t>Kab.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</si>
  <si>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</si>
  <si>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</si>
  <si>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</si>
  <si>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</si>
  <si>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</si>
  <si>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</si>
  <si>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Gunungsitoli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</si>
  <si>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</si>
  <si>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</si>
  <si>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</si>
  <si>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</si>
  <si>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</si>
  <si>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</si>
  <si>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</si>
  <si>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</si>
  <si>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</si>
  <si>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</si>
  <si>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Dharmasraya</t>
  </si>
  <si>
    <t>Kab.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</si>
  <si>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</si>
  <si>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</si>
  <si>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</si>
  <si>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</si>
  <si>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</si>
  <si>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</si>
  <si>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</si>
  <si>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Kab. Kuantan Singingi</t>
  </si>
  <si>
    <t>Kab. Indragiri Hulu</t>
  </si>
  <si>
    <t>Kab. Indragiri Hilir</t>
  </si>
  <si>
    <t>Kab. Pelalawan</t>
  </si>
  <si>
    <t>Kab. Kampar</t>
  </si>
  <si>
    <t>Kab. Rokan Hulu</t>
  </si>
  <si>
    <t>Kab. Bengkalis</t>
  </si>
  <si>
    <t>Kab. Rokan Hilir</t>
  </si>
  <si>
    <t>Kab. Kepulauan Meranti</t>
  </si>
  <si>
    <t>Kota Pekanbaru</t>
  </si>
  <si>
    <t>Kota Dumai</t>
  </si>
  <si>
    <t>Kab. Kerinci</t>
  </si>
  <si>
    <t>Kab. Merangin</t>
  </si>
  <si>
    <t>Kab. Sarolangun</t>
  </si>
  <si>
    <t>Kab. Batang Hari</t>
  </si>
  <si>
    <t>Kab. Muaro Jambi</t>
  </si>
  <si>
    <t>Kab. Tanjung Jabung Timur</t>
  </si>
  <si>
    <t>Kab. Tanjung Jabung Barat</t>
  </si>
  <si>
    <t>Kab. Tebo</t>
  </si>
  <si>
    <t>Kab. Bungo</t>
  </si>
  <si>
    <t>Kota Jambi</t>
  </si>
  <si>
    <t>Kota Sungai Penuh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</si>
  <si>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</si>
  <si>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</si>
  <si>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</si>
  <si>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</si>
  <si>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</si>
  <si>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</si>
  <si>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 Asin</t>
  </si>
  <si>
    <t>Kab. Ogan Komering Ulu Selatan</t>
  </si>
  <si>
    <t>Kab. Ogan Komering Ulu Timur</t>
  </si>
  <si>
    <t>Kab. Ogan Ilir</t>
  </si>
  <si>
    <t>Kab. Empat Lawang</t>
  </si>
  <si>
    <t>Kota Prabumulih</t>
  </si>
  <si>
    <t>Kota Pagar Alam</t>
  </si>
  <si>
    <t>Kota Lubuklinggau</t>
  </si>
  <si>
    <t>Kab. Bengkulu Selatan</t>
  </si>
  <si>
    <t>Kab. Rejang Lebong</t>
  </si>
  <si>
    <t>Kab. Bengkulu Utara</t>
  </si>
  <si>
    <t>Kab. Kaur</t>
  </si>
  <si>
    <t>Kab. Seluma</t>
  </si>
  <si>
    <t>Kab. Mukomuko</t>
  </si>
  <si>
    <t>Kab. Lebong</t>
  </si>
  <si>
    <t>Kab. Kepahiang</t>
  </si>
  <si>
    <t>Kab. Bengkulu Tengah</t>
  </si>
  <si>
    <t>Kota Bengkulu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</si>
  <si>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</si>
  <si>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</si>
  <si>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</si>
  <si>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</si>
  <si>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</si>
  <si>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</si>
  <si>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Tulangbawang</t>
  </si>
  <si>
    <t>Kab. Mesuji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</si>
  <si>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</si>
  <si>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</si>
  <si>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</si>
  <si>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</si>
  <si>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</si>
  <si>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</si>
  <si>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</si>
  <si>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Kab. Karimun</t>
  </si>
  <si>
    <t>Kab. Bintan</t>
  </si>
  <si>
    <t>Kab. Natuna</t>
  </si>
  <si>
    <t>Kab. Lingga</t>
  </si>
  <si>
    <t>Kab. Kepulauan Anambas</t>
  </si>
  <si>
    <t>Kota Batam</t>
  </si>
  <si>
    <t>Kota Tanjung Pinang</t>
  </si>
  <si>
    <t>Kab. Kepulauan Seribu</t>
  </si>
  <si>
    <t>Kota Jakarta Selatan</t>
  </si>
  <si>
    <t>Kota Jakarta Timur</t>
  </si>
  <si>
    <t>Kota Jakarta Pusat</t>
  </si>
  <si>
    <t>Kota Jakarta Barat</t>
  </si>
  <si>
    <t>Kota Jakarta Utara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</si>
  <si>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</si>
  <si>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</si>
  <si>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</si>
  <si>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</si>
  <si>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</si>
  <si>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</si>
  <si>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</si>
  <si>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</si>
  <si>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</si>
  <si>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</si>
  <si>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</si>
  <si>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</si>
  <si>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</si>
  <si>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</si>
  <si>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</si>
  <si>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</si>
  <si>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</si>
  <si>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</si>
  <si>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</si>
  <si>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</si>
  <si>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</si>
  <si>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</si>
  <si>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</si>
  <si>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</si>
  <si>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</si>
  <si>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</si>
  <si>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</si>
  <si>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</si>
  <si>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</si>
  <si>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</si>
  <si>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</si>
  <si>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</si>
  <si>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</si>
  <si>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</si>
  <si>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</si>
  <si>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</si>
  <si>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</si>
  <si>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</si>
  <si>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</si>
  <si>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</si>
  <si>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</si>
  <si>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</si>
  <si>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</si>
  <si>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</si>
  <si>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</si>
  <si>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</si>
  <si>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</si>
  <si>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</si>
  <si>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</si>
  <si>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</si>
  <si>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</si>
  <si>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</si>
  <si>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</si>
  <si>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</si>
  <si>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</si>
  <si>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</si>
  <si>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</si>
  <si>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</si>
  <si>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</si>
  <si>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</si>
  <si>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</si>
  <si>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</si>
  <si>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Kab. Kulon Progo</t>
  </si>
  <si>
    <t>Kab. Bantul</t>
  </si>
  <si>
    <t>Kab. Gunung Kidul</t>
  </si>
  <si>
    <t>Kab. Sleman</t>
  </si>
  <si>
    <t>Kota Yogyakarta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</si>
  <si>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</si>
  <si>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</si>
  <si>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</si>
  <si>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</si>
  <si>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</si>
  <si>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</si>
  <si>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</si>
  <si>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</si>
  <si>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</si>
  <si>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</si>
  <si>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</si>
  <si>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</si>
  <si>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</si>
  <si>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</si>
  <si>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</si>
  <si>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</si>
  <si>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</si>
  <si>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</si>
  <si>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</si>
  <si>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</si>
  <si>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</si>
  <si>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</si>
  <si>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</si>
  <si>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</si>
  <si>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</si>
  <si>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</si>
  <si>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</si>
  <si>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</si>
  <si>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</si>
  <si>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</si>
  <si>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</si>
  <si>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</si>
  <si>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</si>
  <si>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</si>
  <si>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</si>
  <si>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</si>
  <si>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</si>
  <si>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</si>
  <si>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</si>
  <si>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</si>
  <si>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</si>
  <si>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</si>
  <si>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Kab. Jembrana</t>
  </si>
  <si>
    <t>Kab. Tabanan</t>
  </si>
  <si>
    <t>Kab. Badung</t>
  </si>
  <si>
    <t>Kab. Gianyar</t>
  </si>
  <si>
    <t>Kab. Klungkung</t>
  </si>
  <si>
    <t>Kab. Bangli</t>
  </si>
  <si>
    <t>Kab. Karang Asem</t>
  </si>
  <si>
    <t>Kab. Buleleng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</si>
  <si>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</si>
  <si>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</si>
  <si>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</si>
  <si>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</si>
  <si>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</si>
  <si>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</si>
  <si>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</si>
  <si>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</si>
  <si>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</si>
  <si>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</si>
  <si>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</si>
  <si>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Sumba Barat</t>
  </si>
  <si>
    <t>Kab. Sumba Timur</t>
  </si>
  <si>
    <t>Kab. Kupang</t>
  </si>
  <si>
    <t>Kab. Timor Tengah Selatan</t>
  </si>
  <si>
    <t>Kab. Timor Tengah Utara</t>
  </si>
  <si>
    <t>Kab. Belu</t>
  </si>
  <si>
    <t>Kab. Alor</t>
  </si>
  <si>
    <t>Kab.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</si>
  <si>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</si>
  <si>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</si>
  <si>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</si>
  <si>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</si>
  <si>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</si>
  <si>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</si>
  <si>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</si>
  <si>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</si>
  <si>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</si>
  <si>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</si>
  <si>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</si>
  <si>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Kab. Sabu Raijua</t>
  </si>
  <si>
    <t>Kab. Malaka</t>
  </si>
  <si>
    <t>Kota Kupang</t>
  </si>
  <si>
    <t>Kab. Sambas</t>
  </si>
  <si>
    <t>Kab. Bengkayang</t>
  </si>
  <si>
    <t>Kab. Landak</t>
  </si>
  <si>
    <t>Kab. Pontianak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</si>
  <si>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</si>
  <si>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</si>
  <si>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</si>
  <si>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</si>
  <si>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</si>
  <si>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</si>
  <si>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</si>
  <si>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</si>
  <si>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</si>
  <si>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</si>
  <si>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Kab. Kotawaringin Barat</t>
  </si>
  <si>
    <t>Kab. Kotawaringin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</si>
  <si>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</si>
  <si>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</si>
  <si>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</si>
  <si>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</si>
  <si>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</si>
  <si>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</si>
  <si>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</si>
  <si>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</si>
  <si>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</si>
  <si>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</si>
  <si>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</si>
  <si>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 Raya</t>
  </si>
  <si>
    <t>Kab. Tanah Laut</t>
  </si>
  <si>
    <t>Kab. Kota 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</si>
  <si>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</si>
  <si>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</si>
  <si>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</si>
  <si>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</si>
  <si>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</si>
  <si>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</si>
  <si>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</si>
  <si>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</si>
  <si>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</si>
  <si>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</si>
  <si>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 Baru</t>
  </si>
  <si>
    <t>Kab. Paser</t>
  </si>
  <si>
    <t>Kab. Kutai Barat</t>
  </si>
  <si>
    <t>Kab. Kutai Kartanegara</t>
  </si>
  <si>
    <t>Kab. Kutai Timur</t>
  </si>
  <si>
    <t>Kab. Berau</t>
  </si>
  <si>
    <t>Kab. Penajam Paser Utara</t>
  </si>
  <si>
    <t>Kab. Mahakam Ulu</t>
  </si>
  <si>
    <t>Kota Balikpapan</t>
  </si>
  <si>
    <t>Kota Samarinda</t>
  </si>
  <si>
    <t>Kota Bontang</t>
  </si>
  <si>
    <t>Kab. Malinau</t>
  </si>
  <si>
    <t>Kab. Bulungan</t>
  </si>
  <si>
    <t>Kab. Tana Tidung</t>
  </si>
  <si>
    <t>Kab. Nunukan</t>
  </si>
  <si>
    <t>Kota Tarakan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</si>
  <si>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</si>
  <si>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</si>
  <si>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</si>
  <si>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</si>
  <si>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</si>
  <si>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</si>
  <si>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</si>
  <si>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Siau Tagulandang Biaro</t>
  </si>
  <si>
    <t>Kab. Minahasa Tenggara</t>
  </si>
  <si>
    <t>Kab. Bolaang Mongondow Selatan</t>
  </si>
  <si>
    <t>Kab. Bolaang Mongondow Timur</t>
  </si>
  <si>
    <t>Kota Manado</t>
  </si>
  <si>
    <t>Kota Bitung</t>
  </si>
  <si>
    <t>Kota Tomohon</t>
  </si>
  <si>
    <t>Kota Kotamobagu</t>
  </si>
  <si>
    <t>Kab. Banggai Kepulauan</t>
  </si>
  <si>
    <t>Kab. Banggai</t>
  </si>
  <si>
    <t>Kab. Morowali</t>
  </si>
  <si>
    <t>Kab. Poso</t>
  </si>
  <si>
    <t>Kab. Donggala</t>
  </si>
  <si>
    <t>Kab. Toli-toli</t>
  </si>
  <si>
    <t>Kab. Buol</t>
  </si>
  <si>
    <t>Kab. Parigi Moutong</t>
  </si>
  <si>
    <t>Kab. Tojo Una-una</t>
  </si>
  <si>
    <t>Kab. Sigi</t>
  </si>
  <si>
    <t>Kota Palu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</si>
  <si>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</si>
  <si>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</si>
  <si>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</si>
  <si>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</si>
  <si>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</si>
  <si>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</si>
  <si>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</si>
  <si>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</si>
  <si>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</si>
  <si>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</si>
  <si>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</si>
  <si>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</si>
  <si>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</si>
  <si>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</si>
  <si>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</si>
  <si>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</si>
  <si>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</si>
  <si>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</si>
  <si>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</si>
  <si>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</si>
  <si>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</si>
  <si>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Parepare</t>
  </si>
  <si>
    <t>Kota Palopo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</si>
  <si>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</si>
  <si>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</si>
  <si>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</si>
  <si>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</si>
  <si>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</si>
  <si>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</si>
  <si>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</si>
  <si>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</si>
  <si>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</si>
  <si>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</si>
  <si>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Kab. Kolaka Timur</t>
  </si>
  <si>
    <t>Kab. Konawe Kepulauan</t>
  </si>
  <si>
    <t>Kota Kendari</t>
  </si>
  <si>
    <t>Kab. Boalemo</t>
  </si>
  <si>
    <t>Kab. Gorontalo</t>
  </si>
  <si>
    <t>Kab. Pohuwato</t>
  </si>
  <si>
    <t>Kab. Bone Bolango</t>
  </si>
  <si>
    <t>Kab. Gorontalo Utara</t>
  </si>
  <si>
    <t>Kota Gorontalo</t>
  </si>
  <si>
    <t>Kab. Majene</t>
  </si>
  <si>
    <t>Kab. Polewali Mandar</t>
  </si>
  <si>
    <t>Kab. Mamasa</t>
  </si>
  <si>
    <t>Kab. Mamuju</t>
  </si>
  <si>
    <t>Kab. Mamuju Utara</t>
  </si>
  <si>
    <t>Kab.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</si>
  <si>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</si>
  <si>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</si>
  <si>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</si>
  <si>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</si>
  <si>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</si>
  <si>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</si>
  <si>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Kab. Maluku Barat Daya</t>
  </si>
  <si>
    <t>Kab. Buru Selatan</t>
  </si>
  <si>
    <t>Kota Ambon</t>
  </si>
  <si>
    <t>Kota Tual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</si>
  <si>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</si>
  <si>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</si>
  <si>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</si>
  <si>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</si>
  <si>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</si>
  <si>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</si>
  <si>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Kab. Pulau Morotai</t>
  </si>
  <si>
    <t>Kota Ternate</t>
  </si>
  <si>
    <t>Kota Tidore Kepulauan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</si>
  <si>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</si>
  <si>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</si>
  <si>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</si>
  <si>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</si>
  <si>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</si>
  <si>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</si>
  <si>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</si>
  <si>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</si>
  <si>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</si>
  <si>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</si>
  <si>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Manokwari Selatan</t>
  </si>
  <si>
    <t>Kab. Pegunungan Arfak</t>
  </si>
  <si>
    <t>Kota Sorong</t>
  </si>
  <si>
    <t>Kab. Merauke</t>
  </si>
  <si>
    <t>Kab. Jayawijaya</t>
  </si>
  <si>
    <t>Kab. Jayapura</t>
  </si>
  <si>
    <t>Kab. Nabire</t>
  </si>
  <si>
    <t>Kab. Kepulauan Yapen</t>
  </si>
  <si>
    <t>Kab. Biak Numfor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</si>
  <si>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</si>
  <si>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</si>
  <si>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</si>
  <si>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</si>
  <si>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</si>
  <si>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</si>
  <si>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</si>
  <si>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Kab.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</si>
  <si>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</si>
  <si>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</si>
  <si>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</si>
  <si>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</si>
  <si>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</si>
  <si>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</si>
  <si>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</si>
  <si>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</si>
  <si>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</si>
  <si>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</si>
  <si>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</si>
  <si>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</si>
  <si>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Kab. Intan Jaya</t>
  </si>
  <si>
    <t>Kab. Deiyai</t>
  </si>
  <si>
    <t>Kota Jayapura</t>
  </si>
  <si>
    <t>Kota Padangsidimpuan</t>
  </si>
  <si>
    <t>Kab. S I A K</t>
  </si>
  <si>
    <t>Kab. Pangkajene Dan Kepulauan</t>
  </si>
  <si>
    <t>Kota Baubau</t>
  </si>
  <si>
    <t>PropID</t>
  </si>
  <si>
    <t>Column6</t>
  </si>
  <si>
    <t>Aceh</t>
  </si>
  <si>
    <t>Sumatera Utara</t>
  </si>
  <si>
    <t>Sumatera Barat</t>
  </si>
  <si>
    <t>Riau</t>
  </si>
  <si>
    <t>Jambi</t>
  </si>
  <si>
    <t>Bengkulu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</si>
  <si>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</si>
  <si>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</si>
  <si>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</si>
  <si>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</si>
  <si>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</si>
  <si>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</si>
  <si>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</si>
  <si>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</si>
  <si>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</si>
  <si>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</si>
  <si>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</si>
  <si>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</si>
  <si>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</si>
  <si>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</si>
  <si>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</si>
  <si>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</si>
  <si>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</si>
  <si>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</si>
  <si>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</si>
  <si>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</si>
  <si>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</si>
  <si>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</si>
  <si>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</si>
  <si>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</si>
  <si>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</si>
  <si>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</si>
  <si>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Propinsi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</si>
  <si>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</si>
  <si>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</si>
  <si>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</si>
  <si>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</si>
  <si>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</si>
  <si>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</si>
  <si>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</si>
  <si>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</si>
  <si>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</si>
  <si>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</si>
  <si>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</si>
  <si>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</si>
  <si>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</si>
  <si>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</si>
  <si>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</si>
  <si>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</si>
  <si>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</si>
  <si>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</si>
  <si>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Nabire-Enarotali-Wamena-(Ilaga-Timika)-Wamena</t>
  </si>
  <si>
    <t>34</t>
  </si>
  <si>
    <t>35</t>
  </si>
  <si>
    <t>36</t>
  </si>
  <si>
    <t>02.01</t>
  </si>
  <si>
    <t>02.02</t>
  </si>
  <si>
    <t>02.03</t>
  </si>
  <si>
    <t>02.04</t>
  </si>
  <si>
    <t>02.05</t>
  </si>
  <si>
    <t>03.01</t>
  </si>
  <si>
    <t>03.02</t>
  </si>
  <si>
    <t>04.01</t>
  </si>
  <si>
    <t>04.02</t>
  </si>
  <si>
    <t>Kawasan Padang Lubuk Alung Pariaman (PALAPA)</t>
  </si>
  <si>
    <t>04.03</t>
  </si>
  <si>
    <t>05.01</t>
  </si>
  <si>
    <t>05.02</t>
  </si>
  <si>
    <t>05.03</t>
  </si>
  <si>
    <t>05.04</t>
  </si>
  <si>
    <t>06.04</t>
  </si>
  <si>
    <t>07.01</t>
  </si>
  <si>
    <t>07.02</t>
  </si>
  <si>
    <t>07.03</t>
  </si>
  <si>
    <t>08.01</t>
  </si>
  <si>
    <t>08.02</t>
  </si>
  <si>
    <t>08.03</t>
  </si>
  <si>
    <t>08.04</t>
  </si>
  <si>
    <t>Kawasan Semarang-Kendal-Demak-Ungaran-Purwodadi (KEDUNGSEPUR)</t>
  </si>
  <si>
    <t>08.05</t>
  </si>
  <si>
    <t>09.01</t>
  </si>
  <si>
    <t>09.02</t>
  </si>
  <si>
    <t>09.03</t>
  </si>
  <si>
    <t>09.04</t>
  </si>
  <si>
    <t>Kawasan Pacangsanak (Pangandaran Kalipucang Sagara Anakan Nusakambangan)</t>
  </si>
  <si>
    <t>10.01</t>
  </si>
  <si>
    <t>Kawasan Semarang-Kendal-Demak-Ungaran-Purwodadi (Kedungsepur)</t>
  </si>
  <si>
    <t>10.02</t>
  </si>
  <si>
    <t>10.03</t>
  </si>
  <si>
    <t>11.01</t>
  </si>
  <si>
    <t>11.02</t>
  </si>
  <si>
    <t>11.03</t>
  </si>
  <si>
    <t>12.01</t>
  </si>
  <si>
    <t>12.02</t>
  </si>
  <si>
    <t>12.03</t>
  </si>
  <si>
    <t>14.01</t>
  </si>
  <si>
    <t>14.02</t>
  </si>
  <si>
    <t>14.03</t>
  </si>
  <si>
    <t>14.04</t>
  </si>
  <si>
    <t>SARBAGITA (Denpasar-Badung-Gianyar-Tabanan)</t>
  </si>
  <si>
    <t>16.01</t>
  </si>
  <si>
    <t>16.02</t>
  </si>
  <si>
    <t>17.01</t>
  </si>
  <si>
    <t>17.02</t>
  </si>
  <si>
    <t>17.03</t>
  </si>
  <si>
    <t>18.01</t>
  </si>
  <si>
    <t>18.02</t>
  </si>
  <si>
    <t>18.03</t>
  </si>
  <si>
    <t>19.01</t>
  </si>
  <si>
    <t>19.02</t>
  </si>
  <si>
    <t>20.01</t>
  </si>
  <si>
    <t>20.02</t>
  </si>
  <si>
    <t>21.01</t>
  </si>
  <si>
    <t>21.02</t>
  </si>
  <si>
    <t>22.01</t>
  </si>
  <si>
    <t>22.02</t>
  </si>
  <si>
    <t>Kawasan BANJARBAKULA (Banjarmasin, Banjar Baru, Barito Kuala, Tanah Laut)</t>
  </si>
  <si>
    <t>22.03</t>
  </si>
  <si>
    <t>23.01</t>
  </si>
  <si>
    <t>23.02</t>
  </si>
  <si>
    <t>24.01</t>
  </si>
  <si>
    <t>24.02</t>
  </si>
  <si>
    <t>24.03</t>
  </si>
  <si>
    <t>Kawasan Dumoga-Kotamobagu (Bolaang Mongondow)</t>
  </si>
  <si>
    <t>25.01</t>
  </si>
  <si>
    <t>26.01</t>
  </si>
  <si>
    <t>26.02</t>
  </si>
  <si>
    <t>27.01</t>
  </si>
  <si>
    <t>27.02</t>
  </si>
  <si>
    <t>27.03</t>
  </si>
  <si>
    <t>28.01</t>
  </si>
  <si>
    <t>28.02</t>
  </si>
  <si>
    <t>28.03</t>
  </si>
  <si>
    <t>29.01</t>
  </si>
  <si>
    <t>29.02</t>
  </si>
  <si>
    <t>30.01</t>
  </si>
  <si>
    <t>30.02</t>
  </si>
  <si>
    <t>31.01</t>
  </si>
  <si>
    <t>31.02</t>
  </si>
  <si>
    <t>32.01</t>
  </si>
  <si>
    <t>32.02</t>
  </si>
  <si>
    <t>33.01</t>
  </si>
  <si>
    <t>33.02</t>
  </si>
  <si>
    <t>33.03</t>
  </si>
  <si>
    <t>34.01</t>
  </si>
  <si>
    <t>34.02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</si>
  <si>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</si>
  <si>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</si>
  <si>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</si>
  <si>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</si>
  <si>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</si>
  <si>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</si>
  <si>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</si>
  <si>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</si>
  <si>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</si>
  <si>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KI Tanjung Morowa (KI Star)</t>
  </si>
  <si>
    <t>37</t>
  </si>
  <si>
    <t>38</t>
  </si>
  <si>
    <t>39</t>
  </si>
  <si>
    <t>40</t>
  </si>
  <si>
    <t>41</t>
  </si>
  <si>
    <t>KI Dumai (Pelintung)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</si>
  <si>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</si>
  <si>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</si>
  <si>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</si>
  <si>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</si>
  <si>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</si>
  <si>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</si>
  <si>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</si>
  <si>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</si>
  <si>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</si>
  <si>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</si>
  <si>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</si>
  <si>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</si>
  <si>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</si>
  <si>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</si>
  <si>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</si>
  <si>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</si>
  <si>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</si>
  <si>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</si>
  <si>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</si>
  <si>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</si>
  <si>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</si>
  <si>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</si>
  <si>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</si>
  <si>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</si>
  <si>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</si>
  <si>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</si>
  <si>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</si>
  <si>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</si>
  <si>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</si>
  <si>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</si>
  <si>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</si>
  <si>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</si>
  <si>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</si>
  <si>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</si>
  <si>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</si>
  <si>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</si>
  <si>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</si>
  <si>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</si>
  <si>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</si>
  <si>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</si>
  <si>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</si>
  <si>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</si>
  <si>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</si>
  <si>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</si>
  <si>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</si>
  <si>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</si>
  <si>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</si>
  <si>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</si>
  <si>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</si>
  <si>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</si>
  <si>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</si>
  <si>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</si>
  <si>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</si>
  <si>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</si>
  <si>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</si>
  <si>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</si>
  <si>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</si>
  <si>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</si>
  <si>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</si>
  <si>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</si>
  <si>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</si>
  <si>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</si>
  <si>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</si>
  <si>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</si>
  <si>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</si>
  <si>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</si>
  <si>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</si>
  <si>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</si>
  <si>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</si>
  <si>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</si>
  <si>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</si>
  <si>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</si>
  <si>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</si>
  <si>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</si>
  <si>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</si>
  <si>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</si>
  <si>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</si>
  <si>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</si>
  <si>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</si>
  <si>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</si>
  <si>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</si>
  <si>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</si>
  <si>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</si>
  <si>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</si>
  <si>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</si>
  <si>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</si>
  <si>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</si>
  <si>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</si>
  <si>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</si>
  <si>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</si>
  <si>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</si>
  <si>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</si>
  <si>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</si>
  <si>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</si>
  <si>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</si>
  <si>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</si>
  <si>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</si>
  <si>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</si>
  <si>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PKN Kota Tangerang Selatan (PKN)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</si>
  <si>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</si>
  <si>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</si>
  <si>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</si>
  <si>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</si>
  <si>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</si>
  <si>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</si>
  <si>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</si>
  <si>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</si>
  <si>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</si>
  <si>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</si>
  <si>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</si>
  <si>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</si>
  <si>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</si>
  <si>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</si>
  <si>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</si>
  <si>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</si>
  <si>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</si>
  <si>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</si>
  <si>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</si>
  <si>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</si>
  <si>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</si>
  <si>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</si>
  <si>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</si>
  <si>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</si>
  <si>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</si>
  <si>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</si>
  <si>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</si>
  <si>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</si>
  <si>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</si>
  <si>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</si>
  <si>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</si>
  <si>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</si>
  <si>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 xml:space="preserve">KI Sayung (Jateng Park) 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</si>
  <si>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</si>
  <si>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</si>
  <si>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</si>
  <si>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</si>
  <si>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</si>
  <si>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</si>
  <si>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</si>
  <si>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</si>
  <si>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</si>
  <si>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</si>
  <si>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</si>
  <si>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</si>
  <si>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</si>
  <si>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</si>
  <si>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</si>
  <si>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</si>
  <si>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</si>
  <si>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</si>
  <si>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</si>
  <si>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</si>
  <si>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</si>
  <si>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</si>
  <si>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</si>
  <si>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</si>
  <si>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</si>
  <si>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</si>
  <si>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</si>
  <si>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</si>
  <si>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</si>
  <si>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</si>
  <si>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</si>
  <si>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</si>
  <si>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</si>
  <si>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</si>
  <si>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</si>
  <si>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</si>
  <si>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</si>
  <si>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</si>
  <si>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</si>
  <si>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</si>
  <si>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</si>
  <si>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</si>
  <si>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</si>
  <si>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</si>
  <si>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</si>
  <si>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</si>
  <si>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</si>
  <si>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</si>
  <si>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</si>
  <si>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</si>
  <si>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</si>
  <si>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</si>
  <si>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</si>
  <si>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</si>
  <si>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</si>
  <si>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</si>
  <si>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</si>
  <si>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</si>
  <si>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</si>
  <si>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</si>
  <si>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</si>
  <si>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</si>
  <si>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</si>
  <si>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</si>
  <si>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</si>
  <si>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</si>
  <si>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</si>
  <si>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</si>
  <si>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</si>
  <si>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</si>
  <si>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</si>
  <si>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</si>
  <si>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</si>
  <si>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</si>
  <si>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</si>
  <si>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Badung (Tanah Lot, Uluwatu, Pulau Serangan)</t>
  </si>
  <si>
    <t>247</t>
  </si>
  <si>
    <t>Tabanan (Ulundanau Beratan, Kebun Raya Eka Karya, Taman Ayun)</t>
  </si>
  <si>
    <t>248</t>
  </si>
  <si>
    <t xml:space="preserve">Gianyar (Tirta Empul,bali Safari Dan Marine Park, Gua Gajah, Bali Zoo Park) 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</si>
  <si>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</si>
  <si>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</si>
  <si>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</si>
  <si>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</si>
  <si>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</si>
  <si>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</si>
  <si>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</si>
  <si>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</si>
  <si>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</si>
  <si>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</si>
  <si>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</si>
  <si>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</si>
  <si>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</si>
  <si>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</si>
  <si>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</si>
  <si>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</si>
  <si>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</si>
  <si>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</si>
  <si>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</si>
  <si>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</si>
  <si>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</si>
  <si>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</si>
  <si>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</si>
  <si>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</si>
  <si>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</si>
  <si>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</si>
  <si>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</si>
  <si>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</si>
  <si>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</si>
  <si>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</si>
  <si>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</si>
  <si>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</si>
  <si>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</si>
  <si>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</si>
  <si>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</si>
  <si>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</si>
  <si>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</si>
  <si>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</si>
  <si>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</si>
  <si>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</si>
  <si>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</si>
  <si>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</si>
  <si>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</si>
  <si>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</si>
  <si>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</si>
  <si>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</si>
  <si>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</si>
  <si>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</si>
  <si>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</si>
  <si>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</si>
  <si>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</si>
  <si>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</si>
  <si>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</si>
  <si>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</si>
  <si>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</si>
  <si>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</si>
  <si>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</si>
  <si>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</si>
  <si>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</si>
  <si>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</si>
  <si>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</si>
  <si>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</si>
  <si>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</si>
  <si>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</si>
  <si>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</si>
  <si>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</si>
  <si>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</si>
  <si>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</si>
  <si>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</si>
  <si>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</si>
  <si>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</si>
  <si>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</si>
  <si>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</si>
  <si>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</si>
  <si>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</si>
  <si>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</si>
  <si>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</si>
  <si>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KAPET Samarinda, Sanga – sanga, Muara Jawa, Balikpapan (SASAMBA)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</si>
  <si>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</si>
  <si>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</si>
  <si>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</si>
  <si>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</si>
  <si>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</si>
  <si>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</si>
  <si>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</si>
  <si>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</si>
  <si>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</si>
  <si>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</si>
  <si>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</si>
  <si>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</si>
  <si>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</si>
  <si>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</si>
  <si>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</si>
  <si>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</si>
  <si>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</si>
  <si>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</si>
  <si>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</si>
  <si>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</si>
  <si>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</si>
  <si>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</si>
  <si>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</si>
  <si>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</si>
  <si>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</si>
  <si>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</si>
  <si>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</si>
  <si>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</si>
  <si>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</si>
  <si>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</si>
  <si>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</si>
  <si>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</si>
  <si>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</si>
  <si>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</si>
  <si>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</si>
  <si>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</si>
  <si>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</si>
  <si>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</si>
  <si>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</si>
  <si>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</si>
  <si>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</si>
  <si>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</si>
  <si>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KAPET Palapas (update dari KAPET BATUI)</t>
  </si>
  <si>
    <t>368</t>
  </si>
  <si>
    <t>KI Palu (Pusat industri perikanan dan kakao)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</si>
  <si>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</si>
  <si>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</si>
  <si>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</si>
  <si>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</si>
  <si>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</si>
  <si>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</si>
  <si>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</si>
  <si>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</si>
  <si>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</si>
  <si>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KAPET Bank Sejahtera Sultra (update dari KAPET Buton-Kolaka-Kendari-Muna)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</si>
  <si>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</si>
  <si>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</si>
  <si>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</si>
  <si>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</si>
  <si>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</si>
  <si>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</si>
  <si>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</si>
  <si>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</si>
  <si>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</si>
  <si>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</si>
  <si>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</si>
  <si>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</si>
  <si>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</si>
  <si>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</si>
  <si>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</si>
  <si>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</si>
  <si>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</si>
  <si>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</si>
  <si>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</si>
  <si>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</si>
  <si>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</si>
  <si>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</si>
  <si>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</si>
  <si>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</si>
  <si>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</si>
  <si>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Pelabuhan HUB Makassar (New Port)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</si>
  <si>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</si>
  <si>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</si>
  <si>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</si>
  <si>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</si>
  <si>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</si>
  <si>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</si>
  <si>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</si>
  <si>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</si>
  <si>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</si>
  <si>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</si>
  <si>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</si>
  <si>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</si>
  <si>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Kawasan Industi Makassar - Maros (KIMAMA II)</t>
  </si>
  <si>
    <t>415</t>
  </si>
  <si>
    <t>416</t>
  </si>
  <si>
    <t>417</t>
  </si>
  <si>
    <t>418</t>
  </si>
  <si>
    <t>419</t>
  </si>
  <si>
    <t>420</t>
  </si>
  <si>
    <t>421</t>
  </si>
  <si>
    <t>422</t>
  </si>
  <si>
    <t>Pelabuhan Nasiona Perikanan Ahmad Yani Ternate (PP Nusantara Ternate)</t>
  </si>
  <si>
    <t>423</t>
  </si>
  <si>
    <t>424</t>
  </si>
  <si>
    <t>425</t>
  </si>
  <si>
    <t>426</t>
  </si>
  <si>
    <t>Pelabuhan Lokal (Desa Ariate-Kairatu)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</si>
  <si>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</si>
  <si>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</si>
  <si>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</si>
  <si>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</si>
  <si>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</si>
  <si>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</si>
  <si>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</si>
  <si>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</si>
  <si>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</si>
  <si>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</si>
  <si>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</si>
  <si>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</si>
  <si>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</si>
  <si>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</si>
  <si>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</si>
  <si>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</si>
  <si>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</si>
  <si>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</si>
  <si>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</si>
  <si>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</si>
  <si>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</si>
  <si>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</si>
  <si>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</si>
  <si>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</si>
  <si>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</si>
  <si>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</si>
  <si>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Pelabuhan Nasional Jayapura (mendukung Tol Laut , Hub Utama Papua dan Maluku)</t>
  </si>
  <si>
    <t>453</t>
  </si>
  <si>
    <t>PKW Arso )</t>
  </si>
  <si>
    <t>454</t>
  </si>
  <si>
    <t xml:space="preserve">PKSN Skouw Perbatasan/ Pos Lintas Batas  Negara (PLBN) </t>
  </si>
  <si>
    <t>455</t>
  </si>
  <si>
    <t>Pengembangan PKSN Perbatasan (PKSN darat)</t>
  </si>
  <si>
    <t>456</t>
  </si>
  <si>
    <t>KEK Merauke (MIFEE)</t>
  </si>
  <si>
    <t>457</t>
  </si>
  <si>
    <t>458</t>
  </si>
  <si>
    <t>459</t>
  </si>
  <si>
    <t>KTM Salor Muting (Prioritas Nasional)</t>
  </si>
  <si>
    <t>460</t>
  </si>
  <si>
    <t xml:space="preserve">KSN Perbatasan (PKSN Darat) Tanah Merah </t>
  </si>
  <si>
    <t>461</t>
  </si>
  <si>
    <t>462</t>
  </si>
  <si>
    <t>Pusat Pengembangan Strategis Nasional (PKSN) Jasa</t>
  </si>
  <si>
    <t>463</t>
  </si>
  <si>
    <t xml:space="preserve">Pusat Pengembangan Strategis Nasional (PKSN) Perbatasan Nanga Badau </t>
  </si>
  <si>
    <t>464</t>
  </si>
  <si>
    <t>465</t>
  </si>
  <si>
    <t>466</t>
  </si>
  <si>
    <t>467</t>
  </si>
  <si>
    <t>468</t>
  </si>
  <si>
    <t>469</t>
  </si>
  <si>
    <t>Pusat Pengembangan Strategis Nasional (PKSN) Nunukan</t>
  </si>
  <si>
    <t>470</t>
  </si>
  <si>
    <t>471</t>
  </si>
  <si>
    <t>KPS Malinau (Desa Pulau Sapi), Kab. Malinau</t>
  </si>
  <si>
    <t>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</si>
</sst>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82">
    <dxf>
      <alignment horizontal="center" vertical="center" textRotation="0" wrapText="0" indent="0" justifyLastLine="0" shrinkToFit="0" readingOrder="0"/>
    </dxf>
    <dxf>
      <numFmt numFmtId="30" formatCode="@"/>
    </dxf>
    <dxf>
      <numFmt numFmtId="0" formatCode="General"/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Kawasa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awasa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P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Kawasa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was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AR3" totalsRowShown="0" headerRowDxfId="0">
  <autoFilter ref="A1:AR3"/>
  <tableColumns count="44">
    <tableColumn id="1" name="id"/>
    <tableColumn id="2" name="Kode WPS"/>
    <tableColumn id="31" name="Nama WPS" dataDxfId="2">
      <calculatedColumnFormula>VLOOKUP(B2,WPS!$B$2:$C$36,2,FALSE)</calculatedColumnFormula>
    </tableColumn>
    <tableColumn id="30" name="Kode Kawasan" dataDxfId="81"/>
    <tableColumn id="33" name="Nama Kawasan" dataDxfId="80">
      <calculatedColumnFormula>VLOOKUP(a_3thn!$D2,Kawasan!$B$2:$C$97,2,FALSE)</calculatedColumnFormula>
    </tableColumn>
    <tableColumn id="3" name="Kode SubKawasan" dataDxfId="79">
      <calculatedColumnFormula>VLOOKUP(G2,SubKawasan!$C$2:$F$504,4,FALSE)</calculatedColumnFormula>
    </tableColumn>
    <tableColumn id="34" name="Sub Kawasan" dataDxfId="78">
      <calculatedColumnFormula>VLOOKUP(a_3thn!$F2,SubKawasan!$B$2:$C$504,2,FALSE)</calculatedColumnFormula>
    </tableColumn>
    <tableColumn id="4" name="Kode Ditjen" dataDxfId="77"/>
    <tableColumn id="36" name="Nama Ditjen" dataDxfId="76"/>
    <tableColumn id="5" name="Kode Program" dataDxfId="75">
      <calculatedColumnFormula>VLOOKUP(H2,Program!$A$2:$C$5,3,FALSE)</calculatedColumnFormula>
    </tableColumn>
    <tableColumn id="35" name="Nama Program" dataDxfId="74">
      <calculatedColumnFormula>VLOOKUP(a_3thn!$J2,Program!$C$2:$D$7,2,FALSE)</calculatedColumnFormula>
    </tableColumn>
    <tableColumn id="6" name="Kode Outcome" dataDxfId="73"/>
    <tableColumn id="37" name="Uraian Outcome" dataDxfId="72">
      <calculatedColumnFormula>IF(a_3thn!$I2="SDA",VLOOKUP(a_3thn!$L2,Outcome!$C$11:$D$16,2,FALSE),IF(a_3thn!$I2="BM",VLOOKUP(a_3thn!$L2,Outcome!$C$3:$D$6,2,FALSE),IF(a_3thn!$I2="CK",VLOOKUP(a_3thn!$L2,Outcome!$C$8:$D$10,2,FALSE),IF(a_3thn!$I2="PnP",VLOOKUP(a_3thn!$L2,Outcome!$C$17:$D$18,2,FALSE),VLOOKUP(a_3thn!$L2,Outcome!$C$19:$D$19,2,FALSE)))))</calculatedColumnFormula>
    </tableColumn>
    <tableColumn id="7" name="Kode IKP" dataDxfId="71"/>
    <tableColumn id="8" name="Uraian IKP"/>
    <tableColumn id="9" name="Kode Kegiatan" dataDxfId="70">
      <calculatedColumnFormula>VLOOKUP(a_3thn!$Q2,Kegiatan!G4:H47,2,FALSE)</calculatedColumnFormula>
    </tableColumn>
    <tableColumn id="38" name="Nama Kegiatan" dataDxfId="69"/>
    <tableColumn id="10" name="Kode Output" dataDxfId="68"/>
    <tableColumn id="39" name="Uraian Output" dataDxfId="67"/>
    <tableColumn id="11" name="Kode IKK" dataDxfId="66"/>
    <tableColumn id="12" name="Uraian IKK"/>
    <tableColumn id="13" name="Kode Aktivitas" dataDxfId="65"/>
    <tableColumn id="14" name="Nama Aktivitas"/>
    <tableColumn id="41" name="Sub Aktivitas"/>
    <tableColumn id="15" name="propinsi_id"/>
    <tableColumn id="16" name="propinsi_nama"/>
    <tableColumn id="17" name="kabkot_id" dataDxfId="64">
      <calculatedColumnFormula>VLOOKUP(a_3thn!$AB2,KabKot!$D$2:$F$506,3,FALSE)</calculatedColumnFormula>
    </tableColumn>
    <tableColumn id="18" name="kabkot_nama"/>
    <tableColumn id="19" name="kecamatan_id"/>
    <tableColumn id="20" name="kecamatan_nama"/>
    <tableColumn id="21" name="x"/>
    <tableColumn id="22" name="y"/>
    <tableColumn id="23" name="kewenangan"/>
    <tableColumn id="24" name="Indeks_Keterpaduan"/>
    <tableColumn id="25" name="readiness_req"/>
    <tableColumn id="26" name="tahun mulai"/>
    <tableColumn id="43" name="tahun akhir" dataDxfId="63"/>
    <tableColumn id="27" name="biaya"/>
    <tableColumn id="28" name="satuan"/>
    <tableColumn id="29" name="volume"/>
    <tableColumn id="32" name="sumber biaya"/>
    <tableColumn id="40" name="uraian sumber biaya"/>
    <tableColumn id="42" name="tipe kawasan"/>
    <tableColumn id="44" name="arahan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C2:H47" totalsRowShown="0" headerRowDxfId="21">
  <autoFilter ref="C2:H47"/>
  <tableColumns count="6">
    <tableColumn id="1" name="Column1" dataDxfId="27"/>
    <tableColumn id="2" name="Column2" dataDxfId="26"/>
    <tableColumn id="3" name="Column3" dataDxfId="25"/>
    <tableColumn id="4" name="Column4" dataDxfId="24"/>
    <tableColumn id="5" name="Column5" dataDxfId="23"/>
    <tableColumn id="6" name="Column6" dataDxfId="22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A1:L282" totalsRowShown="0" dataDxfId="8">
  <autoFilter ref="A1:L282"/>
  <tableColumns count="12">
    <tableColumn id="1" name="kdunit" dataDxfId="20"/>
    <tableColumn id="2" name="nmunit" dataDxfId="19"/>
    <tableColumn id="3" name="singkatan" dataDxfId="18"/>
    <tableColumn id="4" name="kdprogram" dataDxfId="17"/>
    <tableColumn id="5" name="nmprogram" dataDxfId="16"/>
    <tableColumn id="6" name="kdgiat" dataDxfId="15"/>
    <tableColumn id="7" name="nmgiat" dataDxfId="14"/>
    <tableColumn id="8" name="kdoutput" dataDxfId="13"/>
    <tableColumn id="9" name="nmoutput" dataDxfId="12"/>
    <tableColumn id="10" name="kodeIKK" dataDxfId="11"/>
    <tableColumn id="11" name="nama" dataDxfId="10"/>
    <tableColumn id="12" name="satuan" dataDxfId="9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B1:F274" totalsRowShown="0">
  <autoFilter ref="B1:F274">
    <filterColumn colId="0">
      <filters>
        <filter val="6"/>
      </filters>
    </filterColumn>
  </autoFilter>
  <tableColumns count="5">
    <tableColumn id="1" name="unit" dataDxfId="7"/>
    <tableColumn id="2" name="program" dataDxfId="6"/>
    <tableColumn id="3" name="keg" dataDxfId="5"/>
    <tableColumn id="4" name="kd akt" dataDxfId="4"/>
    <tableColumn id="5" name="aktivitas" dataDxfId="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B1:D36" totalsRowShown="0" headerRowDxfId="59">
  <autoFilter ref="B1:D36"/>
  <sortState ref="B2:D36">
    <sortCondition ref="B1:B36"/>
  </sortState>
  <tableColumns count="3">
    <tableColumn id="1" name="KodeWPS" dataDxfId="62"/>
    <tableColumn id="3" name="Nama" dataDxfId="61"/>
    <tableColumn id="4" name="TEMA" dataDxfId="6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B1:F97" totalsRowShown="0" headerRowDxfId="53">
  <autoFilter ref="B1:F97"/>
  <tableColumns count="5">
    <tableColumn id="1" name="KodeKawasan" dataDxfId="58"/>
    <tableColumn id="2" name="Kawasan" dataDxfId="57"/>
    <tableColumn id="3" name="Ket" dataDxfId="56"/>
    <tableColumn id="4" name="KodeWPS" dataDxfId="55">
      <calculatedColumnFormula>LEFT(B2,2)</calculatedColumnFormula>
    </tableColumn>
    <tableColumn id="5" name="Column1" dataDxfId="5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2" name="Table12" displayName="Table12" ref="B1:F504" totalsRowShown="0" headerRowDxfId="48">
  <autoFilter ref="B1:F504"/>
  <tableColumns count="5">
    <tableColumn id="1" name="KodeSubKawasan" dataDxfId="52"/>
    <tableColumn id="2" name="SubKawasan" dataDxfId="51"/>
    <tableColumn id="3" name="Singkatan SubKawasan" dataDxfId="50"/>
    <tableColumn id="4" name="Jenis" dataDxfId="49"/>
    <tableColumn id="5" name="Column1" dataDxfId="1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3" name="Table13" displayName="Table13" ref="B2:D36" totalsRowShown="0">
  <autoFilter ref="B2:D36"/>
  <tableColumns count="3">
    <tableColumn id="1" name="Kode"/>
    <tableColumn id="2" name="Propinsi"/>
    <tableColumn id="3" name="Column1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C1:F506" totalsRowShown="0">
  <autoFilter ref="C1:F506"/>
  <tableColumns count="4">
    <tableColumn id="1" name="Kode" dataDxfId="47"/>
    <tableColumn id="2" name="Nama"/>
    <tableColumn id="3" name="PropID"/>
    <tableColumn id="4" name="Column1" dataDxfId="46">
      <calculatedColumnFormula>KabKot!$C2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D7" totalsRowShown="0" headerRowDxfId="41">
  <autoFilter ref="A1:D7"/>
  <tableColumns count="4">
    <tableColumn id="1" name="UNIT" dataDxfId="45"/>
    <tableColumn id="2" name="NAMA UNIT" dataDxfId="44"/>
    <tableColumn id="3" name="KODE PROGRAM" dataDxfId="43"/>
    <tableColumn id="4" name="NAMA PROGRAM" dataDxfId="42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1:D20" totalsRowShown="0">
  <autoFilter ref="B1:D20"/>
  <tableColumns count="3">
    <tableColumn id="1" name="Column1" dataDxfId="40"/>
    <tableColumn id="2" name="Column2" dataDxfId="39"/>
    <tableColumn id="3" name="Column3" dataDxfId="38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1:J28" totalsRowShown="0">
  <autoFilter ref="A1:J28"/>
  <tableColumns count="10">
    <tableColumn id="1" name="kdunit" dataDxfId="37"/>
    <tableColumn id="2" name="nmunit" dataDxfId="36"/>
    <tableColumn id="3" name="singkatan" dataDxfId="35"/>
    <tableColumn id="4" name="kdprogram" dataDxfId="34"/>
    <tableColumn id="5" name="nmprogram" dataDxfId="33"/>
    <tableColumn id="6" name="kodeOutome" dataDxfId="32"/>
    <tableColumn id="7" name="outcome" dataDxfId="31"/>
    <tableColumn id="8" name="kodeIKP" dataDxfId="30"/>
    <tableColumn id="9" name="uraian" dataDxfId="29"/>
    <tableColumn id="10" name="satuan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zoomScale="70" zoomScaleNormal="70" workbookViewId="0">
      <selection activeCell="L3" sqref="L3"/>
    </sheetView>
  </sheetViews>
  <sheetFormatPr defaultColWidth="15.7109375" defaultRowHeight="17.100000000000001" customHeight="1" x14ac:dyDescent="0.25"/>
  <cols>
    <col min="1" max="1" width="4.85546875" customWidth="1"/>
    <col min="2" max="2" width="9.42578125" customWidth="1"/>
    <col min="3" max="3" width="17.85546875" customWidth="1"/>
    <col min="4" max="4" width="9.42578125" customWidth="1"/>
    <col min="5" max="5" width="20.85546875" customWidth="1"/>
    <col min="6" max="6" width="13.42578125" style="2" customWidth="1"/>
    <col min="7" max="7" width="22.28515625" style="8" customWidth="1"/>
    <col min="8" max="9" width="9.42578125" style="2" customWidth="1"/>
    <col min="10" max="10" width="5.5703125" style="2" customWidth="1"/>
    <col min="11" max="11" width="17.5703125" style="8" customWidth="1"/>
    <col min="12" max="12" width="9" style="5" customWidth="1"/>
    <col min="13" max="13" width="21.5703125" style="7" customWidth="1"/>
    <col min="14" max="14" width="8.5703125" style="2" customWidth="1"/>
    <col min="15" max="15" width="28.140625" bestFit="1" customWidth="1"/>
    <col min="16" max="16" width="6.42578125" customWidth="1"/>
    <col min="17" max="17" width="20.140625" style="4" customWidth="1"/>
    <col min="18" max="18" width="11.42578125" style="3" customWidth="1"/>
    <col min="19" max="19" width="20.140625" style="4" customWidth="1"/>
    <col min="20" max="20" width="8.42578125" style="2" customWidth="1"/>
    <col min="21" max="21" width="21.7109375" customWidth="1"/>
    <col min="22" max="22" width="10.7109375" style="2" customWidth="1"/>
    <col min="23" max="23" width="30.140625" customWidth="1"/>
    <col min="24" max="24" width="34.140625" customWidth="1"/>
    <col min="25" max="25" width="13.140625" customWidth="1"/>
    <col min="26" max="26" width="16.28515625" customWidth="1"/>
    <col min="27" max="27" width="11.85546875" customWidth="1"/>
    <col min="28" max="28" width="15" customWidth="1"/>
    <col min="29" max="29" width="15.42578125" customWidth="1"/>
    <col min="30" max="30" width="18.5703125" customWidth="1"/>
    <col min="31" max="32" width="4.140625" customWidth="1"/>
    <col min="33" max="33" width="14.42578125" customWidth="1"/>
    <col min="34" max="34" width="21.42578125" customWidth="1"/>
    <col min="35" max="35" width="15.7109375" customWidth="1"/>
    <col min="36" max="37" width="8.28515625" customWidth="1"/>
    <col min="38" max="38" width="12" bestFit="1" customWidth="1"/>
    <col min="39" max="39" width="9.7109375" customWidth="1"/>
    <col min="40" max="40" width="17.28515625" customWidth="1"/>
  </cols>
  <sheetData>
    <row r="1" spans="1:44" s="1" customFormat="1" ht="30" customHeight="1" x14ac:dyDescent="0.25">
      <c r="A1" s="11" t="s">
        <v>0</v>
      </c>
      <c r="B1" s="12" t="s">
        <v>18</v>
      </c>
      <c r="C1" s="12" t="s">
        <v>765</v>
      </c>
      <c r="D1" s="12" t="s">
        <v>16</v>
      </c>
      <c r="E1" s="12" t="s">
        <v>19</v>
      </c>
      <c r="F1" s="13" t="s">
        <v>17</v>
      </c>
      <c r="G1" s="19" t="s">
        <v>22</v>
      </c>
      <c r="H1" s="13" t="s">
        <v>27</v>
      </c>
      <c r="I1" s="13" t="s">
        <v>28</v>
      </c>
      <c r="J1" s="13" t="s">
        <v>29</v>
      </c>
      <c r="K1" s="19" t="s">
        <v>30</v>
      </c>
      <c r="L1" s="13" t="s">
        <v>31</v>
      </c>
      <c r="M1" s="19" t="s">
        <v>32</v>
      </c>
      <c r="N1" s="13" t="s">
        <v>33</v>
      </c>
      <c r="O1" s="11" t="s">
        <v>34</v>
      </c>
      <c r="P1" s="12" t="s">
        <v>38</v>
      </c>
      <c r="Q1" s="12" t="s">
        <v>39</v>
      </c>
      <c r="R1" s="13" t="s">
        <v>40</v>
      </c>
      <c r="S1" s="12" t="s">
        <v>42</v>
      </c>
      <c r="T1" s="15" t="s">
        <v>41</v>
      </c>
      <c r="U1" s="11" t="s">
        <v>43</v>
      </c>
      <c r="V1" s="13" t="s">
        <v>48</v>
      </c>
      <c r="W1" s="12" t="s">
        <v>676</v>
      </c>
      <c r="X1" s="12" t="s">
        <v>767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1044</v>
      </c>
      <c r="AK1" s="11" t="s">
        <v>1045</v>
      </c>
      <c r="AL1" s="11" t="s">
        <v>12</v>
      </c>
      <c r="AM1" s="11" t="s">
        <v>94</v>
      </c>
      <c r="AN1" s="11" t="s">
        <v>1675</v>
      </c>
      <c r="AO1" s="11" t="s">
        <v>1676</v>
      </c>
      <c r="AP1" s="11" t="s">
        <v>1677</v>
      </c>
      <c r="AQ1" s="11" t="s">
        <v>1678</v>
      </c>
      <c r="AR1" s="11" t="s">
        <v>1679</v>
      </c>
    </row>
    <row r="2" spans="1:44" s="6" customFormat="1" ht="75" x14ac:dyDescent="0.25">
      <c r="A2" s="6">
        <v>1</v>
      </c>
      <c r="B2" s="6" t="s">
        <v>2230</v>
      </c>
      <c r="C2" s="6" t="str">
        <f>VLOOKUP(B2,WPS!$B$2:$C$36,2,FALSE)</f>
        <v>Jayapura-Merauke</v>
      </c>
      <c r="D2" s="6" t="s">
        <v>2322</v>
      </c>
      <c r="E2" s="6" t="str">
        <f>VLOOKUP(a_3thn!$D2,Kawasan!$B$2:$C$97,2,FALSE)</f>
        <v>Kawasan JAYAPURA SKOUW</v>
      </c>
      <c r="F2" s="7" t="str">
        <f>VLOOKUP(G2,SubKawasan!$C$2:$F$504,4,FALSE)</f>
        <v>1</v>
      </c>
      <c r="G2" s="7" t="s">
        <v>1173</v>
      </c>
      <c r="H2" s="5" t="s">
        <v>552</v>
      </c>
      <c r="I2" s="7" t="str">
        <f>VLOOKUP(a_3thn!$H2,Program!$A$2:$B$7,2,FALSE)</f>
        <v>PnP</v>
      </c>
      <c r="J2" s="18" t="str">
        <f>VLOOKUP(H2,Program!$A$2:$C$5,3,FALSE)</f>
        <v>11</v>
      </c>
      <c r="K2" s="7" t="str">
        <f>VLOOKUP(a_3thn!$J2,Program!$C$2:$D$7,2,FALSE)</f>
        <v>Program Pengembangan Perumahan</v>
      </c>
      <c r="L2" s="7" t="s">
        <v>25</v>
      </c>
      <c r="M2" s="7" t="str">
        <f>IF(a_3thn!$I2="SDA",VLOOKUP(a_3thn!$L2,Outcome!$C$11:$D$16,2,FALSE),IF(a_3thn!$I2="BM",VLOOKUP(a_3thn!$L2,Outcome!$C$3:$D$6,2,FALSE),IF(a_3thn!$I2="CK",VLOOKUP(a_3thn!$L2,Outcome!$C$8:$D$10,2,FALSE),IF(a_3thn!$I2="PnP",VLOOKUP(a_3thn!$L2,Outcome!$C$17:$D$18,2,FALSE),VLOOKUP(a_3thn!$L2,Outcome!$C$19:$D$19,2,FALSE)))))</f>
        <v>Peningkatan kualitas rumah tidak layak huni untuk rumah tangga berpenghasilan rendah</v>
      </c>
      <c r="N2" s="5" t="s">
        <v>542</v>
      </c>
      <c r="O2" s="6" t="s">
        <v>632</v>
      </c>
      <c r="P2" s="7" t="str">
        <f>VLOOKUP(a_3thn!$Q2,Kegiatan!G4:H47,2,FALSE)</f>
        <v>2409</v>
      </c>
      <c r="Q2" s="18" t="s">
        <v>77</v>
      </c>
      <c r="R2" s="5" t="s">
        <v>25</v>
      </c>
      <c r="S2" s="6" t="s">
        <v>78</v>
      </c>
      <c r="T2" s="5" t="s">
        <v>542</v>
      </c>
      <c r="U2" s="6" t="s">
        <v>100</v>
      </c>
      <c r="V2" s="5" t="s">
        <v>60</v>
      </c>
      <c r="W2" s="6" t="s">
        <v>849</v>
      </c>
      <c r="X2" s="6" t="s">
        <v>768</v>
      </c>
      <c r="Y2" s="6">
        <f>VLOOKUP(a_3thn!$Z2,Provinsi!$C$3:$D$36,2,FALSE)</f>
        <v>31</v>
      </c>
      <c r="Z2" s="6" t="s">
        <v>2186</v>
      </c>
      <c r="AA2" s="6">
        <f>VLOOKUP(a_3thn!$AB2,KabKot!$D$2:$F$506,3,FALSE)</f>
        <v>1803</v>
      </c>
      <c r="AB2" s="6" t="s">
        <v>1804</v>
      </c>
      <c r="AG2" s="6" t="s">
        <v>70</v>
      </c>
      <c r="AJ2" s="6">
        <v>2017</v>
      </c>
      <c r="AQ2" s="6" t="s">
        <v>1681</v>
      </c>
      <c r="AR2" s="6" t="s">
        <v>1680</v>
      </c>
    </row>
    <row r="3" spans="1:44" ht="75" x14ac:dyDescent="0.25">
      <c r="A3" s="17">
        <v>2</v>
      </c>
      <c r="B3" s="17" t="s">
        <v>21</v>
      </c>
      <c r="C3" s="17" t="str">
        <f>VLOOKUP(B3,WPS!$B$2:$C$36,2,FALSE)</f>
        <v>Sabang-Banda Aceh-Langsa</v>
      </c>
      <c r="D3" s="17" t="s">
        <v>712</v>
      </c>
      <c r="E3" s="17" t="str">
        <f>VLOOKUP(a_3thn!$D3,Kawasan!$B$2:$C$97,2,FALSE)</f>
        <v>Kawasan Sabang</v>
      </c>
      <c r="F3" s="18" t="str">
        <f>VLOOKUP(G3,SubKawasan!$C$2:$F$504,4,FALSE)</f>
        <v>1</v>
      </c>
      <c r="G3" s="18" t="s">
        <v>1173</v>
      </c>
      <c r="H3" s="16" t="s">
        <v>23</v>
      </c>
      <c r="I3" s="18" t="str">
        <f>VLOOKUP(a_3thn!$H3,Program!$A$2:$B$7,2,FALSE)</f>
        <v>SDA</v>
      </c>
      <c r="J3" s="18" t="str">
        <f>VLOOKUP(H3,Program!$A$2:$C$5,3,FALSE)</f>
        <v>10</v>
      </c>
      <c r="K3" s="18" t="str">
        <f>VLOOKUP(a_3thn!$J3,Program!$C$2:$D$7,2,FALSE)</f>
        <v>Program Pengelolaan Sumber Daya Air</v>
      </c>
      <c r="L3" s="18" t="s">
        <v>57</v>
      </c>
      <c r="M3" s="18" t="str">
        <f>IF(a_3thn!$I3="SDA",VLOOKUP(a_3thn!$L3,Outcome!$C$11:$D$16,2,FALSE),IF(a_3thn!$I3="BM",VLOOKUP(a_3thn!$L3,Outcome!$C$3:$D$6,2,FALSE),IF(a_3thn!$I3="CK",VLOOKUP(a_3thn!$L3,Outcome!$C$8:$D$10,2,FALSE),IF(a_3thn!$I3="PnP",VLOOKUP(a_3thn!$L3,Outcome!$C$17:$D$18,2,FALSE),VLOOKUP(a_3thn!$L3,Outcome!$C$19:$D$19,2,FALSE)))))</f>
        <v>Meningkatnya kapasitas pengendalian daya rusak air</v>
      </c>
      <c r="N3" s="16" t="s">
        <v>542</v>
      </c>
      <c r="O3" s="17" t="s">
        <v>632</v>
      </c>
      <c r="P3" s="18" t="str">
        <f>VLOOKUP(a_3thn!$Q3,Kegiatan!G5:H48,2,FALSE)</f>
        <v>2414</v>
      </c>
      <c r="Q3" s="18" t="s">
        <v>159</v>
      </c>
      <c r="R3" s="16" t="s">
        <v>25</v>
      </c>
      <c r="S3" s="17" t="s">
        <v>78</v>
      </c>
      <c r="T3" s="16" t="s">
        <v>542</v>
      </c>
      <c r="U3" s="17" t="s">
        <v>100</v>
      </c>
      <c r="V3" s="16" t="s">
        <v>60</v>
      </c>
      <c r="W3" s="17" t="s">
        <v>849</v>
      </c>
      <c r="X3" s="17" t="s">
        <v>768</v>
      </c>
      <c r="Y3" s="17">
        <f>VLOOKUP(a_3thn!$Z3,Provinsi!$C$3:$D$36,2,FALSE)</f>
        <v>16</v>
      </c>
      <c r="Z3" s="17" t="s">
        <v>769</v>
      </c>
      <c r="AA3" s="17">
        <f>VLOOKUP(a_3thn!$AB3,KabKot!$D$2:$F$506,3,FALSE)</f>
        <v>1709</v>
      </c>
      <c r="AB3" s="17" t="s">
        <v>1801</v>
      </c>
      <c r="AC3" s="17"/>
      <c r="AD3" s="17"/>
      <c r="AE3" s="17"/>
      <c r="AF3" s="17"/>
      <c r="AG3" s="17" t="s">
        <v>70</v>
      </c>
      <c r="AH3" s="17"/>
      <c r="AI3" s="17"/>
      <c r="AJ3" s="17">
        <v>2017</v>
      </c>
      <c r="AK3" s="17"/>
      <c r="AL3" s="17"/>
      <c r="AM3" s="17"/>
      <c r="AN3" s="17"/>
      <c r="AO3" s="17"/>
      <c r="AP3" s="17"/>
      <c r="AQ3" s="17" t="s">
        <v>1681</v>
      </c>
      <c r="AR3" s="17" t="s">
        <v>1680</v>
      </c>
    </row>
    <row r="5" spans="1:44" ht="15" x14ac:dyDescent="0.25">
      <c r="A5" s="11"/>
      <c r="B5" s="12"/>
      <c r="C5" s="12"/>
      <c r="D5" s="12"/>
      <c r="E5" s="12"/>
      <c r="F5" s="13"/>
      <c r="G5" s="19"/>
      <c r="H5" s="13"/>
      <c r="I5" s="13"/>
      <c r="J5" s="13"/>
      <c r="K5" s="19"/>
      <c r="L5" s="13"/>
      <c r="M5" s="19"/>
      <c r="N5" s="13"/>
      <c r="O5" s="11"/>
      <c r="P5" s="12"/>
      <c r="Q5" s="12"/>
      <c r="R5" s="13"/>
      <c r="S5" s="12"/>
      <c r="T5" s="15"/>
      <c r="U5" s="11"/>
      <c r="V5" s="13"/>
      <c r="W5" s="12"/>
      <c r="X5" s="1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</sheetData>
  <dataConsolidate function="countNums"/>
  <dataValidations count="5">
    <dataValidation type="list" allowBlank="1" showInputMessage="1" showErrorMessage="1" sqref="L2:L3">
      <formula1>INDIRECT(I2)</formula1>
    </dataValidation>
    <dataValidation type="list" allowBlank="1" showInputMessage="1" showErrorMessage="1" sqref="AR2:AR3">
      <formula1>"Direktif,Pengembangan Wilayah"</formula1>
    </dataValidation>
    <dataValidation type="list" showInputMessage="1" showErrorMessage="1" sqref="AQ2:AQ3">
      <formula1>"Dalam Kawasan,Antar Kawasan,Antar WPS"</formula1>
    </dataValidation>
    <dataValidation type="list" allowBlank="1" showInputMessage="1" showErrorMessage="1" sqref="AO2:AO3">
      <formula1>"APBN,PHLN,SBSN"</formula1>
    </dataValidation>
    <dataValidation type="list" allowBlank="1" showInputMessage="1" showErrorMessage="1" sqref="Q2:Q3">
      <formula1>IF($H$2="04",INDIRECT("K_BM"),IF($H$2="05",INDIRECT("K_CK"),IF($H$2="06",INDIRECT("K_SDA"),INDIRECT("K_PNP"))))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WPS!$B$2:$B$36</xm:f>
          </x14:formula1>
          <xm:sqref>B2:B3</xm:sqref>
        </x14:dataValidation>
        <x14:dataValidation type="list" showInputMessage="1" showErrorMessage="1">
          <x14:formula1>
            <xm:f>SubKawasan!$C$2:$C$504</xm:f>
          </x14:formula1>
          <xm:sqref>G2:G3</xm:sqref>
        </x14:dataValidation>
        <x14:dataValidation type="list" allowBlank="1" showInputMessage="1" showErrorMessage="1">
          <x14:formula1>
            <xm:f>Program!$A$2:$A$5</xm:f>
          </x14:formula1>
          <xm:sqref>H2:H3</xm:sqref>
        </x14:dataValidation>
        <x14:dataValidation type="list" allowBlank="1" showInputMessage="1" showErrorMessage="1">
          <x14:formula1>
            <xm:f>[1]SubKawasan!#REF!</xm:f>
          </x14:formula1>
          <xm:sqref>F1</xm:sqref>
        </x14:dataValidation>
        <x14:dataValidation type="list" allowBlank="1" showInputMessage="1" showErrorMessage="1">
          <x14:formula1>
            <xm:f>[2]Kawasan!#REF!</xm:f>
          </x14:formula1>
          <xm:sqref>D1</xm:sqref>
        </x14:dataValidation>
        <x14:dataValidation type="list" allowBlank="1" showInputMessage="1" showErrorMessage="1">
          <x14:formula1>
            <xm:f>[3]WPS!#REF!</xm:f>
          </x14:formula1>
          <xm:sqref>B1</xm:sqref>
        </x14:dataValidation>
        <x14:dataValidation type="list" allowBlank="1" showInputMessage="1" showErrorMessage="1">
          <x14:formula1>
            <xm:f>[4]Program!#REF!</xm:f>
          </x14:formula1>
          <xm:sqref>J1</xm:sqref>
        </x14:dataValidation>
        <x14:dataValidation type="list" allowBlank="1" showInputMessage="1" showErrorMessage="1">
          <x14:formula1>
            <xm:f>[4]Program!#REF!</xm:f>
          </x14:formula1>
          <xm:sqref>H1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opLeftCell="F1" zoomScale="91" workbookViewId="0">
      <selection activeCell="I12" sqref="F12:I12"/>
    </sheetView>
  </sheetViews>
  <sheetFormatPr defaultRowHeight="15" x14ac:dyDescent="0.25"/>
  <cols>
    <col min="2" max="2" width="9.5703125" customWidth="1"/>
    <col min="3" max="3" width="11.5703125" customWidth="1"/>
    <col min="4" max="4" width="12.7109375" customWidth="1"/>
    <col min="5" max="5" width="13.42578125" customWidth="1"/>
    <col min="6" max="6" width="14.85546875" customWidth="1"/>
    <col min="7" max="7" width="96.85546875" customWidth="1"/>
    <col min="8" max="8" width="10.42578125" customWidth="1"/>
    <col min="9" max="9" width="158.7109375" bestFit="1" customWidth="1"/>
  </cols>
  <sheetData>
    <row r="1" spans="1:18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621</v>
      </c>
      <c r="G1" t="s">
        <v>622</v>
      </c>
      <c r="H1" t="s">
        <v>623</v>
      </c>
      <c r="I1" t="s">
        <v>624</v>
      </c>
      <c r="J1" t="s">
        <v>94</v>
      </c>
      <c r="K1" s="2"/>
      <c r="L1" s="2"/>
      <c r="M1" s="2"/>
      <c r="N1" s="2"/>
      <c r="O1" s="2"/>
      <c r="P1" s="2"/>
      <c r="Q1" s="2"/>
      <c r="R1" s="2"/>
    </row>
    <row r="2" spans="1:18" x14ac:dyDescent="0.25">
      <c r="A2" s="2" t="s">
        <v>71</v>
      </c>
      <c r="B2" s="2" t="s">
        <v>95</v>
      </c>
      <c r="C2" s="2" t="s">
        <v>72</v>
      </c>
      <c r="D2" s="2" t="s">
        <v>73</v>
      </c>
      <c r="E2" s="2" t="s">
        <v>74</v>
      </c>
      <c r="F2" s="2" t="s">
        <v>21</v>
      </c>
      <c r="G2" s="2" t="s">
        <v>626</v>
      </c>
      <c r="H2" s="2" t="s">
        <v>49</v>
      </c>
      <c r="I2" s="2" t="s">
        <v>13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71</v>
      </c>
      <c r="B3" s="2" t="s">
        <v>95</v>
      </c>
      <c r="C3" s="2" t="s">
        <v>72</v>
      </c>
      <c r="D3" s="2" t="s">
        <v>73</v>
      </c>
      <c r="E3" s="2" t="s">
        <v>74</v>
      </c>
      <c r="F3" s="2" t="s">
        <v>25</v>
      </c>
      <c r="G3" s="2" t="s">
        <v>627</v>
      </c>
      <c r="H3" s="2" t="s">
        <v>26</v>
      </c>
      <c r="I3" s="2" t="s">
        <v>628</v>
      </c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71</v>
      </c>
      <c r="B4" s="2" t="s">
        <v>95</v>
      </c>
      <c r="C4" s="2" t="s">
        <v>72</v>
      </c>
      <c r="D4" s="2" t="s">
        <v>73</v>
      </c>
      <c r="E4" s="2" t="s">
        <v>74</v>
      </c>
      <c r="F4" s="2" t="s">
        <v>554</v>
      </c>
      <c r="G4" s="2" t="s">
        <v>629</v>
      </c>
      <c r="H4" s="2" t="s">
        <v>47</v>
      </c>
      <c r="I4" s="2" t="s">
        <v>630</v>
      </c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71</v>
      </c>
      <c r="B5" s="2" t="s">
        <v>95</v>
      </c>
      <c r="C5" s="2" t="s">
        <v>72</v>
      </c>
      <c r="D5" s="2" t="s">
        <v>73</v>
      </c>
      <c r="E5" s="2" t="s">
        <v>74</v>
      </c>
      <c r="F5" s="2" t="s">
        <v>71</v>
      </c>
      <c r="G5" s="2" t="s">
        <v>631</v>
      </c>
      <c r="H5" s="2" t="s">
        <v>542</v>
      </c>
      <c r="I5" s="2" t="s">
        <v>632</v>
      </c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57</v>
      </c>
      <c r="B6" s="2" t="s">
        <v>130</v>
      </c>
      <c r="C6" s="2" t="s">
        <v>131</v>
      </c>
      <c r="D6" s="2" t="s">
        <v>552</v>
      </c>
      <c r="E6" s="2" t="s">
        <v>132</v>
      </c>
      <c r="F6" s="2" t="s">
        <v>21</v>
      </c>
      <c r="G6" s="2" t="s">
        <v>633</v>
      </c>
      <c r="H6" s="2" t="s">
        <v>49</v>
      </c>
      <c r="I6" s="2" t="s">
        <v>634</v>
      </c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57</v>
      </c>
      <c r="B7" s="2" t="s">
        <v>130</v>
      </c>
      <c r="C7" s="2" t="s">
        <v>131</v>
      </c>
      <c r="D7" s="2" t="s">
        <v>552</v>
      </c>
      <c r="E7" s="2" t="s">
        <v>132</v>
      </c>
      <c r="F7" s="2" t="s">
        <v>21</v>
      </c>
      <c r="G7" s="2" t="s">
        <v>633</v>
      </c>
      <c r="H7" s="2" t="s">
        <v>26</v>
      </c>
      <c r="I7" s="2" t="s">
        <v>635</v>
      </c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 t="s">
        <v>57</v>
      </c>
      <c r="B8" s="2" t="s">
        <v>130</v>
      </c>
      <c r="C8" s="2" t="s">
        <v>131</v>
      </c>
      <c r="D8" s="2" t="s">
        <v>552</v>
      </c>
      <c r="E8" s="2" t="s">
        <v>132</v>
      </c>
      <c r="F8" s="2" t="s">
        <v>21</v>
      </c>
      <c r="G8" s="2" t="s">
        <v>633</v>
      </c>
      <c r="H8" s="2" t="s">
        <v>47</v>
      </c>
      <c r="I8" s="2" t="s">
        <v>636</v>
      </c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57</v>
      </c>
      <c r="B9" s="2" t="s">
        <v>130</v>
      </c>
      <c r="C9" s="2" t="s">
        <v>131</v>
      </c>
      <c r="D9" s="2" t="s">
        <v>552</v>
      </c>
      <c r="E9" s="2" t="s">
        <v>132</v>
      </c>
      <c r="F9" s="2" t="s">
        <v>25</v>
      </c>
      <c r="G9" s="2" t="s">
        <v>637</v>
      </c>
      <c r="H9" s="2" t="s">
        <v>542</v>
      </c>
      <c r="I9" s="2" t="s">
        <v>638</v>
      </c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 t="s">
        <v>57</v>
      </c>
      <c r="B10" s="2" t="s">
        <v>130</v>
      </c>
      <c r="C10" s="2" t="s">
        <v>131</v>
      </c>
      <c r="D10" s="2" t="s">
        <v>552</v>
      </c>
      <c r="E10" s="2" t="s">
        <v>132</v>
      </c>
      <c r="F10" s="2" t="s">
        <v>25</v>
      </c>
      <c r="G10" s="2" t="s">
        <v>637</v>
      </c>
      <c r="H10" s="2" t="s">
        <v>60</v>
      </c>
      <c r="I10" s="2" t="s">
        <v>639</v>
      </c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57</v>
      </c>
      <c r="B11" s="2" t="s">
        <v>130</v>
      </c>
      <c r="C11" s="2" t="s">
        <v>131</v>
      </c>
      <c r="D11" s="2" t="s">
        <v>552</v>
      </c>
      <c r="E11" s="2" t="s">
        <v>132</v>
      </c>
      <c r="F11" s="2" t="s">
        <v>554</v>
      </c>
      <c r="G11" s="2" t="s">
        <v>640</v>
      </c>
      <c r="H11" s="2" t="s">
        <v>66</v>
      </c>
      <c r="I11" s="2" t="s">
        <v>641</v>
      </c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 t="s">
        <v>57</v>
      </c>
      <c r="B12" s="2" t="s">
        <v>130</v>
      </c>
      <c r="C12" s="2" t="s">
        <v>131</v>
      </c>
      <c r="D12" s="2" t="s">
        <v>552</v>
      </c>
      <c r="E12" s="2" t="s">
        <v>132</v>
      </c>
      <c r="F12" s="2" t="s">
        <v>554</v>
      </c>
      <c r="G12" s="2" t="s">
        <v>640</v>
      </c>
      <c r="H12" s="2" t="s">
        <v>79</v>
      </c>
      <c r="I12" s="2" t="s">
        <v>642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 t="s">
        <v>57</v>
      </c>
      <c r="B13" s="2" t="s">
        <v>130</v>
      </c>
      <c r="C13" s="2" t="s">
        <v>131</v>
      </c>
      <c r="D13" s="2" t="s">
        <v>552</v>
      </c>
      <c r="E13" s="2" t="s">
        <v>132</v>
      </c>
      <c r="F13" s="2" t="s">
        <v>554</v>
      </c>
      <c r="G13" s="2" t="s">
        <v>640</v>
      </c>
      <c r="H13" s="2" t="s">
        <v>543</v>
      </c>
      <c r="I13" s="2" t="s">
        <v>643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 t="s">
        <v>23</v>
      </c>
      <c r="B14" s="2" t="s">
        <v>236</v>
      </c>
      <c r="C14" s="2" t="s">
        <v>37</v>
      </c>
      <c r="D14" s="2" t="s">
        <v>24</v>
      </c>
      <c r="E14" s="2" t="s">
        <v>36</v>
      </c>
      <c r="F14" s="2" t="s">
        <v>21</v>
      </c>
      <c r="G14" s="2" t="s">
        <v>75</v>
      </c>
      <c r="H14" s="2" t="s">
        <v>49</v>
      </c>
      <c r="I14" s="2" t="s">
        <v>644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 t="s">
        <v>23</v>
      </c>
      <c r="B15" s="2" t="s">
        <v>236</v>
      </c>
      <c r="C15" s="2" t="s">
        <v>37</v>
      </c>
      <c r="D15" s="2" t="s">
        <v>24</v>
      </c>
      <c r="E15" s="2" t="s">
        <v>36</v>
      </c>
      <c r="F15" s="2" t="s">
        <v>25</v>
      </c>
      <c r="G15" s="2" t="s">
        <v>35</v>
      </c>
      <c r="H15" s="2" t="s">
        <v>26</v>
      </c>
      <c r="I15" s="2" t="s">
        <v>15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 t="s">
        <v>23</v>
      </c>
      <c r="B16" s="2" t="s">
        <v>236</v>
      </c>
      <c r="C16" s="2" t="s">
        <v>37</v>
      </c>
      <c r="D16" s="2" t="s">
        <v>24</v>
      </c>
      <c r="E16" s="2" t="s">
        <v>36</v>
      </c>
      <c r="F16" s="2" t="s">
        <v>554</v>
      </c>
      <c r="G16" s="2" t="s">
        <v>645</v>
      </c>
      <c r="H16" s="2" t="s">
        <v>47</v>
      </c>
      <c r="I16" s="2" t="s">
        <v>646</v>
      </c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 t="s">
        <v>23</v>
      </c>
      <c r="B17" s="2" t="s">
        <v>236</v>
      </c>
      <c r="C17" s="2" t="s">
        <v>37</v>
      </c>
      <c r="D17" s="2" t="s">
        <v>24</v>
      </c>
      <c r="E17" s="2" t="s">
        <v>36</v>
      </c>
      <c r="F17" s="2" t="s">
        <v>71</v>
      </c>
      <c r="G17" s="2" t="s">
        <v>647</v>
      </c>
      <c r="H17" s="2" t="s">
        <v>542</v>
      </c>
      <c r="I17" s="2" t="s">
        <v>648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23</v>
      </c>
      <c r="B18" s="2" t="s">
        <v>236</v>
      </c>
      <c r="C18" s="2" t="s">
        <v>37</v>
      </c>
      <c r="D18" s="2" t="s">
        <v>24</v>
      </c>
      <c r="E18" s="2" t="s">
        <v>36</v>
      </c>
      <c r="F18" s="2" t="s">
        <v>57</v>
      </c>
      <c r="G18" s="2" t="s">
        <v>58</v>
      </c>
      <c r="H18" s="2" t="s">
        <v>60</v>
      </c>
      <c r="I18" s="2" t="s">
        <v>649</v>
      </c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 t="s">
        <v>23</v>
      </c>
      <c r="B19" s="2" t="s">
        <v>236</v>
      </c>
      <c r="C19" s="2" t="s">
        <v>37</v>
      </c>
      <c r="D19" s="2" t="s">
        <v>24</v>
      </c>
      <c r="E19" s="2" t="s">
        <v>36</v>
      </c>
      <c r="F19" s="2" t="s">
        <v>23</v>
      </c>
      <c r="G19" s="2" t="s">
        <v>650</v>
      </c>
      <c r="H19" s="2" t="s">
        <v>66</v>
      </c>
      <c r="I19" s="2" t="s">
        <v>651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 t="s">
        <v>552</v>
      </c>
      <c r="B20" s="2" t="s">
        <v>437</v>
      </c>
      <c r="C20" s="2" t="s">
        <v>438</v>
      </c>
      <c r="D20" s="2" t="s">
        <v>559</v>
      </c>
      <c r="E20" s="2" t="s">
        <v>439</v>
      </c>
      <c r="F20" s="2" t="s">
        <v>21</v>
      </c>
      <c r="G20" s="2" t="s">
        <v>652</v>
      </c>
      <c r="H20" s="2" t="s">
        <v>49</v>
      </c>
      <c r="I20" s="2" t="s">
        <v>653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 t="s">
        <v>552</v>
      </c>
      <c r="B21" s="2" t="s">
        <v>437</v>
      </c>
      <c r="C21" s="2" t="s">
        <v>438</v>
      </c>
      <c r="D21" s="2" t="s">
        <v>559</v>
      </c>
      <c r="E21" s="2" t="s">
        <v>439</v>
      </c>
      <c r="F21" s="2" t="s">
        <v>21</v>
      </c>
      <c r="G21" s="2" t="s">
        <v>652</v>
      </c>
      <c r="H21" s="2" t="s">
        <v>26</v>
      </c>
      <c r="I21" s="2" t="s">
        <v>654</v>
      </c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 t="s">
        <v>552</v>
      </c>
      <c r="B22" s="2" t="s">
        <v>437</v>
      </c>
      <c r="C22" s="2" t="s">
        <v>438</v>
      </c>
      <c r="D22" s="2" t="s">
        <v>559</v>
      </c>
      <c r="E22" s="2" t="s">
        <v>439</v>
      </c>
      <c r="F22" s="2" t="s">
        <v>21</v>
      </c>
      <c r="G22" s="2" t="s">
        <v>652</v>
      </c>
      <c r="H22" s="2" t="s">
        <v>47</v>
      </c>
      <c r="I22" s="2" t="s">
        <v>655</v>
      </c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 t="s">
        <v>552</v>
      </c>
      <c r="B23" s="2" t="s">
        <v>437</v>
      </c>
      <c r="C23" s="2" t="s">
        <v>438</v>
      </c>
      <c r="D23" s="2" t="s">
        <v>559</v>
      </c>
      <c r="E23" s="2" t="s">
        <v>439</v>
      </c>
      <c r="F23" s="2" t="s">
        <v>21</v>
      </c>
      <c r="G23" s="2" t="s">
        <v>652</v>
      </c>
      <c r="H23" s="2" t="s">
        <v>542</v>
      </c>
      <c r="I23" s="2" t="s">
        <v>656</v>
      </c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 t="s">
        <v>552</v>
      </c>
      <c r="B24" s="2" t="s">
        <v>437</v>
      </c>
      <c r="C24" s="2" t="s">
        <v>438</v>
      </c>
      <c r="D24" s="2" t="s">
        <v>559</v>
      </c>
      <c r="E24" s="2" t="s">
        <v>439</v>
      </c>
      <c r="F24" s="2" t="s">
        <v>25</v>
      </c>
      <c r="G24" s="2" t="s">
        <v>657</v>
      </c>
      <c r="H24" s="2" t="s">
        <v>60</v>
      </c>
      <c r="I24" s="2" t="s">
        <v>658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 t="s">
        <v>73</v>
      </c>
      <c r="B25" s="2" t="s">
        <v>490</v>
      </c>
      <c r="C25" s="2" t="s">
        <v>491</v>
      </c>
      <c r="D25" s="2" t="s">
        <v>561</v>
      </c>
      <c r="E25" s="2" t="s">
        <v>492</v>
      </c>
      <c r="F25" s="2" t="s">
        <v>21</v>
      </c>
      <c r="G25" s="2" t="s">
        <v>659</v>
      </c>
      <c r="H25" s="2" t="s">
        <v>49</v>
      </c>
      <c r="I25" s="2" t="s">
        <v>660</v>
      </c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 t="s">
        <v>73</v>
      </c>
      <c r="B26" s="2" t="s">
        <v>490</v>
      </c>
      <c r="C26" s="2" t="s">
        <v>491</v>
      </c>
      <c r="D26" s="2" t="s">
        <v>561</v>
      </c>
      <c r="E26" s="2" t="s">
        <v>492</v>
      </c>
      <c r="F26" s="2" t="s">
        <v>21</v>
      </c>
      <c r="G26" s="2" t="s">
        <v>659</v>
      </c>
      <c r="H26" s="2" t="s">
        <v>26</v>
      </c>
      <c r="I26" s="2" t="s">
        <v>661</v>
      </c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 t="s">
        <v>73</v>
      </c>
      <c r="B27" s="2" t="s">
        <v>490</v>
      </c>
      <c r="C27" s="2" t="s">
        <v>491</v>
      </c>
      <c r="D27" s="2" t="s">
        <v>561</v>
      </c>
      <c r="E27" s="2" t="s">
        <v>492</v>
      </c>
      <c r="F27" s="2" t="s">
        <v>21</v>
      </c>
      <c r="G27" s="2" t="s">
        <v>659</v>
      </c>
      <c r="H27" s="2" t="s">
        <v>47</v>
      </c>
      <c r="I27" s="2" t="s">
        <v>662</v>
      </c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 t="s">
        <v>71</v>
      </c>
      <c r="B28" s="2" t="s">
        <v>95</v>
      </c>
      <c r="C28" s="2" t="s">
        <v>72</v>
      </c>
      <c r="D28" s="2" t="s">
        <v>73</v>
      </c>
      <c r="E28" s="2" t="s">
        <v>74</v>
      </c>
      <c r="F28" s="2" t="s">
        <v>663</v>
      </c>
      <c r="G28" s="2" t="s">
        <v>664</v>
      </c>
      <c r="H28" s="2" t="s">
        <v>663</v>
      </c>
      <c r="I28" s="2" t="s">
        <v>665</v>
      </c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18" workbookViewId="0">
      <selection activeCell="H4" sqref="H4:H47"/>
    </sheetView>
  </sheetViews>
  <sheetFormatPr defaultRowHeight="15" x14ac:dyDescent="0.25"/>
  <cols>
    <col min="2" max="2" width="9.140625" style="2"/>
    <col min="3" max="6" width="11" style="2" customWidth="1"/>
    <col min="7" max="7" width="76.140625" style="2" customWidth="1"/>
    <col min="8" max="11" width="9.140625" style="2"/>
  </cols>
  <sheetData>
    <row r="2" spans="3:8" x14ac:dyDescent="0.25">
      <c r="C2" s="2" t="s">
        <v>673</v>
      </c>
      <c r="D2" s="2" t="s">
        <v>674</v>
      </c>
      <c r="E2" s="2" t="s">
        <v>675</v>
      </c>
      <c r="F2" s="2" t="s">
        <v>683</v>
      </c>
      <c r="G2" s="2" t="s">
        <v>684</v>
      </c>
      <c r="H2" s="14" t="s">
        <v>2177</v>
      </c>
    </row>
    <row r="3" spans="3:8" x14ac:dyDescent="0.25">
      <c r="C3" s="2" t="s">
        <v>678</v>
      </c>
      <c r="D3" s="2" t="s">
        <v>679</v>
      </c>
      <c r="E3" s="2" t="s">
        <v>680</v>
      </c>
      <c r="F3" s="2" t="s">
        <v>681</v>
      </c>
      <c r="G3" s="2" t="s">
        <v>682</v>
      </c>
      <c r="H3" s="14"/>
    </row>
    <row r="4" spans="3:8" x14ac:dyDescent="0.25">
      <c r="C4" s="2" t="s">
        <v>71</v>
      </c>
      <c r="D4" s="2" t="s">
        <v>73</v>
      </c>
      <c r="E4" s="2" t="s">
        <v>21</v>
      </c>
      <c r="F4" s="2" t="s">
        <v>76</v>
      </c>
      <c r="G4" s="2" t="s">
        <v>77</v>
      </c>
      <c r="H4" s="14" t="s">
        <v>76</v>
      </c>
    </row>
    <row r="5" spans="3:8" x14ac:dyDescent="0.25">
      <c r="C5" s="2" t="s">
        <v>71</v>
      </c>
      <c r="D5" s="2" t="s">
        <v>73</v>
      </c>
      <c r="E5" s="2" t="s">
        <v>25</v>
      </c>
      <c r="F5" s="2" t="s">
        <v>545</v>
      </c>
      <c r="G5" s="2" t="s">
        <v>106</v>
      </c>
      <c r="H5" s="14" t="s">
        <v>545</v>
      </c>
    </row>
    <row r="6" spans="3:8" x14ac:dyDescent="0.25">
      <c r="C6" s="2" t="s">
        <v>71</v>
      </c>
      <c r="D6" s="2" t="s">
        <v>73</v>
      </c>
      <c r="E6" s="2" t="s">
        <v>554</v>
      </c>
      <c r="F6" s="2" t="s">
        <v>546</v>
      </c>
      <c r="G6" s="2" t="s">
        <v>110</v>
      </c>
      <c r="H6" s="14" t="s">
        <v>546</v>
      </c>
    </row>
    <row r="7" spans="3:8" x14ac:dyDescent="0.25">
      <c r="C7" s="2" t="s">
        <v>71</v>
      </c>
      <c r="D7" s="2" t="s">
        <v>73</v>
      </c>
      <c r="E7" s="2" t="s">
        <v>71</v>
      </c>
      <c r="F7" s="2" t="s">
        <v>547</v>
      </c>
      <c r="G7" s="2" t="s">
        <v>113</v>
      </c>
      <c r="H7" s="14" t="s">
        <v>547</v>
      </c>
    </row>
    <row r="8" spans="3:8" x14ac:dyDescent="0.25">
      <c r="C8" s="2" t="s">
        <v>71</v>
      </c>
      <c r="D8" s="2" t="s">
        <v>73</v>
      </c>
      <c r="E8" s="2" t="s">
        <v>57</v>
      </c>
      <c r="F8" s="2" t="s">
        <v>548</v>
      </c>
      <c r="G8" s="2" t="s">
        <v>116</v>
      </c>
      <c r="H8" s="14" t="s">
        <v>548</v>
      </c>
    </row>
    <row r="9" spans="3:8" x14ac:dyDescent="0.25">
      <c r="C9" s="2" t="s">
        <v>71</v>
      </c>
      <c r="D9" s="2" t="s">
        <v>73</v>
      </c>
      <c r="E9" s="2" t="s">
        <v>23</v>
      </c>
      <c r="F9" s="2" t="s">
        <v>549</v>
      </c>
      <c r="G9" s="2" t="s">
        <v>118</v>
      </c>
      <c r="H9" s="14" t="s">
        <v>549</v>
      </c>
    </row>
    <row r="10" spans="3:8" x14ac:dyDescent="0.25">
      <c r="C10" s="2" t="s">
        <v>71</v>
      </c>
      <c r="D10" s="2" t="s">
        <v>73</v>
      </c>
      <c r="E10" s="2" t="s">
        <v>552</v>
      </c>
      <c r="F10" s="2" t="s">
        <v>550</v>
      </c>
      <c r="G10" s="2" t="s">
        <v>120</v>
      </c>
      <c r="H10" s="14" t="s">
        <v>550</v>
      </c>
    </row>
    <row r="11" spans="3:8" x14ac:dyDescent="0.25">
      <c r="C11" s="2" t="s">
        <v>71</v>
      </c>
      <c r="D11" s="2" t="s">
        <v>73</v>
      </c>
      <c r="E11" s="2" t="s">
        <v>73</v>
      </c>
      <c r="F11" s="2" t="s">
        <v>551</v>
      </c>
      <c r="G11" s="2" t="s">
        <v>124</v>
      </c>
      <c r="H11" s="14" t="s">
        <v>551</v>
      </c>
    </row>
    <row r="12" spans="3:8" x14ac:dyDescent="0.25">
      <c r="C12" s="2" t="s">
        <v>57</v>
      </c>
      <c r="D12" s="2" t="s">
        <v>552</v>
      </c>
      <c r="E12" s="2" t="s">
        <v>21</v>
      </c>
      <c r="F12" s="2" t="s">
        <v>553</v>
      </c>
      <c r="G12" s="2" t="s">
        <v>133</v>
      </c>
      <c r="H12" s="14" t="s">
        <v>553</v>
      </c>
    </row>
    <row r="13" spans="3:8" x14ac:dyDescent="0.25">
      <c r="C13" s="2" t="s">
        <v>57</v>
      </c>
      <c r="D13" s="2" t="s">
        <v>552</v>
      </c>
      <c r="E13" s="2" t="s">
        <v>25</v>
      </c>
      <c r="F13" s="2" t="s">
        <v>555</v>
      </c>
      <c r="G13" s="2" t="s">
        <v>148</v>
      </c>
      <c r="H13" s="14" t="s">
        <v>555</v>
      </c>
    </row>
    <row r="14" spans="3:8" x14ac:dyDescent="0.25">
      <c r="C14" s="2" t="s">
        <v>57</v>
      </c>
      <c r="D14" s="2" t="s">
        <v>552</v>
      </c>
      <c r="E14" s="2" t="s">
        <v>554</v>
      </c>
      <c r="F14" s="2" t="s">
        <v>556</v>
      </c>
      <c r="G14" s="2" t="s">
        <v>159</v>
      </c>
      <c r="H14" s="14" t="s">
        <v>556</v>
      </c>
    </row>
    <row r="15" spans="3:8" x14ac:dyDescent="0.25">
      <c r="C15" s="2" t="s">
        <v>57</v>
      </c>
      <c r="D15" s="2" t="s">
        <v>552</v>
      </c>
      <c r="E15" s="2" t="s">
        <v>71</v>
      </c>
      <c r="F15" s="2" t="s">
        <v>557</v>
      </c>
      <c r="G15" s="2" t="s">
        <v>175</v>
      </c>
      <c r="H15" s="14" t="s">
        <v>557</v>
      </c>
    </row>
    <row r="16" spans="3:8" x14ac:dyDescent="0.25">
      <c r="C16" s="2" t="s">
        <v>57</v>
      </c>
      <c r="D16" s="2" t="s">
        <v>552</v>
      </c>
      <c r="E16" s="2" t="s">
        <v>57</v>
      </c>
      <c r="F16" s="2" t="s">
        <v>563</v>
      </c>
      <c r="G16" s="2" t="s">
        <v>199</v>
      </c>
      <c r="H16" s="14" t="s">
        <v>563</v>
      </c>
    </row>
    <row r="17" spans="3:8" x14ac:dyDescent="0.25">
      <c r="C17" s="2" t="s">
        <v>57</v>
      </c>
      <c r="D17" s="2" t="s">
        <v>552</v>
      </c>
      <c r="E17" s="2" t="s">
        <v>23</v>
      </c>
      <c r="F17" s="2" t="s">
        <v>564</v>
      </c>
      <c r="G17" s="2" t="s">
        <v>216</v>
      </c>
      <c r="H17" s="14" t="s">
        <v>564</v>
      </c>
    </row>
    <row r="18" spans="3:8" x14ac:dyDescent="0.25">
      <c r="C18" s="2" t="s">
        <v>57</v>
      </c>
      <c r="D18" s="2" t="s">
        <v>552</v>
      </c>
      <c r="E18" s="2" t="s">
        <v>552</v>
      </c>
      <c r="F18" s="2" t="s">
        <v>565</v>
      </c>
      <c r="G18" s="2" t="s">
        <v>229</v>
      </c>
      <c r="H18" s="14" t="s">
        <v>565</v>
      </c>
    </row>
    <row r="19" spans="3:8" x14ac:dyDescent="0.25">
      <c r="C19" s="2" t="s">
        <v>23</v>
      </c>
      <c r="D19" s="2" t="s">
        <v>24</v>
      </c>
      <c r="E19" s="2" t="s">
        <v>21</v>
      </c>
      <c r="F19" s="2" t="s">
        <v>566</v>
      </c>
      <c r="G19" s="2" t="s">
        <v>237</v>
      </c>
      <c r="H19" s="14" t="s">
        <v>566</v>
      </c>
    </row>
    <row r="20" spans="3:8" x14ac:dyDescent="0.25">
      <c r="C20" s="2" t="s">
        <v>23</v>
      </c>
      <c r="D20" s="2" t="s">
        <v>24</v>
      </c>
      <c r="E20" s="2" t="s">
        <v>21</v>
      </c>
      <c r="F20" s="2" t="s">
        <v>567</v>
      </c>
      <c r="G20" s="2" t="s">
        <v>241</v>
      </c>
      <c r="H20" s="14" t="s">
        <v>567</v>
      </c>
    </row>
    <row r="21" spans="3:8" x14ac:dyDescent="0.25">
      <c r="C21" s="2" t="s">
        <v>23</v>
      </c>
      <c r="D21" s="2" t="s">
        <v>24</v>
      </c>
      <c r="E21" s="2" t="s">
        <v>25</v>
      </c>
      <c r="F21" s="2" t="s">
        <v>576</v>
      </c>
      <c r="G21" s="2" t="s">
        <v>267</v>
      </c>
      <c r="H21" s="14" t="s">
        <v>576</v>
      </c>
    </row>
    <row r="22" spans="3:8" x14ac:dyDescent="0.25">
      <c r="C22" s="2" t="s">
        <v>23</v>
      </c>
      <c r="D22" s="2" t="s">
        <v>24</v>
      </c>
      <c r="E22" s="2" t="s">
        <v>25</v>
      </c>
      <c r="F22" s="2" t="s">
        <v>61</v>
      </c>
      <c r="G22" s="2" t="s">
        <v>62</v>
      </c>
      <c r="H22" s="14" t="s">
        <v>61</v>
      </c>
    </row>
    <row r="23" spans="3:8" x14ac:dyDescent="0.25">
      <c r="C23" s="2" t="s">
        <v>23</v>
      </c>
      <c r="D23" s="2" t="s">
        <v>24</v>
      </c>
      <c r="E23" s="2" t="s">
        <v>25</v>
      </c>
      <c r="F23" s="2" t="s">
        <v>590</v>
      </c>
      <c r="G23" s="2" t="s">
        <v>311</v>
      </c>
      <c r="H23" s="14" t="s">
        <v>590</v>
      </c>
    </row>
    <row r="24" spans="3:8" x14ac:dyDescent="0.25">
      <c r="C24" s="2" t="s">
        <v>23</v>
      </c>
      <c r="D24" s="2" t="s">
        <v>24</v>
      </c>
      <c r="E24" s="2" t="s">
        <v>554</v>
      </c>
      <c r="F24" s="2" t="s">
        <v>591</v>
      </c>
      <c r="G24" s="2" t="s">
        <v>332</v>
      </c>
      <c r="H24" s="14" t="s">
        <v>591</v>
      </c>
    </row>
    <row r="25" spans="3:8" x14ac:dyDescent="0.25">
      <c r="C25" s="2" t="s">
        <v>23</v>
      </c>
      <c r="D25" s="2" t="s">
        <v>24</v>
      </c>
      <c r="E25" s="2" t="s">
        <v>71</v>
      </c>
      <c r="F25" s="2" t="s">
        <v>592</v>
      </c>
      <c r="G25" s="2" t="s">
        <v>335</v>
      </c>
      <c r="H25" s="14" t="s">
        <v>592</v>
      </c>
    </row>
    <row r="26" spans="3:8" x14ac:dyDescent="0.25">
      <c r="C26" s="2" t="s">
        <v>23</v>
      </c>
      <c r="D26" s="2" t="s">
        <v>24</v>
      </c>
      <c r="E26" s="2" t="s">
        <v>57</v>
      </c>
      <c r="F26" s="2" t="s">
        <v>593</v>
      </c>
      <c r="G26" s="2" t="s">
        <v>338</v>
      </c>
      <c r="H26" s="14" t="s">
        <v>593</v>
      </c>
    </row>
    <row r="27" spans="3:8" x14ac:dyDescent="0.25">
      <c r="C27" s="2" t="s">
        <v>23</v>
      </c>
      <c r="D27" s="2" t="s">
        <v>24</v>
      </c>
      <c r="E27" s="2" t="s">
        <v>23</v>
      </c>
      <c r="F27" s="2" t="s">
        <v>594</v>
      </c>
      <c r="G27" s="2" t="s">
        <v>343</v>
      </c>
      <c r="H27" s="14" t="s">
        <v>594</v>
      </c>
    </row>
    <row r="28" spans="3:8" x14ac:dyDescent="0.25">
      <c r="C28" s="2" t="s">
        <v>23</v>
      </c>
      <c r="D28" s="2" t="s">
        <v>24</v>
      </c>
      <c r="E28" s="2" t="s">
        <v>552</v>
      </c>
      <c r="F28" s="2" t="s">
        <v>595</v>
      </c>
      <c r="G28" s="2" t="s">
        <v>355</v>
      </c>
      <c r="H28" s="14" t="s">
        <v>595</v>
      </c>
    </row>
    <row r="29" spans="3:8" x14ac:dyDescent="0.25">
      <c r="C29" s="2" t="s">
        <v>23</v>
      </c>
      <c r="D29" s="2" t="s">
        <v>24</v>
      </c>
      <c r="E29" s="2" t="s">
        <v>73</v>
      </c>
      <c r="F29" s="2" t="s">
        <v>596</v>
      </c>
      <c r="G29" s="2" t="s">
        <v>358</v>
      </c>
      <c r="H29" s="14" t="s">
        <v>596</v>
      </c>
    </row>
    <row r="30" spans="3:8" x14ac:dyDescent="0.25">
      <c r="C30" s="2" t="s">
        <v>23</v>
      </c>
      <c r="D30" s="2" t="s">
        <v>24</v>
      </c>
      <c r="E30" s="2" t="s">
        <v>73</v>
      </c>
      <c r="F30" s="2" t="s">
        <v>597</v>
      </c>
      <c r="G30" s="2" t="s">
        <v>361</v>
      </c>
      <c r="H30" s="14" t="s">
        <v>597</v>
      </c>
    </row>
    <row r="31" spans="3:8" x14ac:dyDescent="0.25">
      <c r="C31" s="2" t="s">
        <v>23</v>
      </c>
      <c r="D31" s="2" t="s">
        <v>24</v>
      </c>
      <c r="E31" s="2" t="s">
        <v>559</v>
      </c>
      <c r="F31" s="2" t="s">
        <v>64</v>
      </c>
      <c r="G31" s="2" t="s">
        <v>44</v>
      </c>
      <c r="H31" s="14" t="s">
        <v>64</v>
      </c>
    </row>
    <row r="32" spans="3:8" x14ac:dyDescent="0.25">
      <c r="C32" s="2" t="s">
        <v>23</v>
      </c>
      <c r="D32" s="2" t="s">
        <v>24</v>
      </c>
      <c r="E32" s="2" t="s">
        <v>559</v>
      </c>
      <c r="F32" s="2" t="s">
        <v>598</v>
      </c>
      <c r="G32" s="2" t="s">
        <v>371</v>
      </c>
      <c r="H32" s="14" t="s">
        <v>598</v>
      </c>
    </row>
    <row r="33" spans="3:8" x14ac:dyDescent="0.25">
      <c r="C33" s="2" t="s">
        <v>23</v>
      </c>
      <c r="D33" s="2" t="s">
        <v>24</v>
      </c>
      <c r="E33" s="2" t="s">
        <v>666</v>
      </c>
      <c r="F33" s="2" t="s">
        <v>599</v>
      </c>
      <c r="G33" s="2" t="s">
        <v>52</v>
      </c>
      <c r="H33" s="14" t="s">
        <v>599</v>
      </c>
    </row>
    <row r="34" spans="3:8" x14ac:dyDescent="0.25">
      <c r="C34" s="2" t="s">
        <v>23</v>
      </c>
      <c r="D34" s="2" t="s">
        <v>24</v>
      </c>
      <c r="E34" s="2" t="s">
        <v>677</v>
      </c>
      <c r="F34" s="2" t="s">
        <v>604</v>
      </c>
      <c r="G34" s="2" t="s">
        <v>415</v>
      </c>
      <c r="H34" s="14" t="s">
        <v>604</v>
      </c>
    </row>
    <row r="35" spans="3:8" x14ac:dyDescent="0.25">
      <c r="C35" s="2" t="s">
        <v>552</v>
      </c>
      <c r="D35" s="2" t="s">
        <v>559</v>
      </c>
      <c r="E35" s="2" t="s">
        <v>21</v>
      </c>
      <c r="F35" s="2" t="s">
        <v>607</v>
      </c>
      <c r="G35" s="2" t="s">
        <v>440</v>
      </c>
      <c r="H35" s="14" t="s">
        <v>607</v>
      </c>
    </row>
    <row r="36" spans="3:8" x14ac:dyDescent="0.25">
      <c r="C36" s="2" t="s">
        <v>552</v>
      </c>
      <c r="D36" s="2" t="s">
        <v>559</v>
      </c>
      <c r="E36" s="2" t="s">
        <v>25</v>
      </c>
      <c r="F36" s="2" t="s">
        <v>608</v>
      </c>
      <c r="G36" s="2" t="s">
        <v>460</v>
      </c>
      <c r="H36" s="14" t="s">
        <v>608</v>
      </c>
    </row>
    <row r="37" spans="3:8" x14ac:dyDescent="0.25">
      <c r="C37" s="2" t="s">
        <v>552</v>
      </c>
      <c r="D37" s="2" t="s">
        <v>559</v>
      </c>
      <c r="E37" s="2" t="s">
        <v>554</v>
      </c>
      <c r="F37" s="2" t="s">
        <v>609</v>
      </c>
      <c r="G37" s="2" t="s">
        <v>464</v>
      </c>
      <c r="H37" s="14" t="s">
        <v>609</v>
      </c>
    </row>
    <row r="38" spans="3:8" x14ac:dyDescent="0.25">
      <c r="C38" s="2" t="s">
        <v>552</v>
      </c>
      <c r="D38" s="2" t="s">
        <v>559</v>
      </c>
      <c r="E38" s="2" t="s">
        <v>71</v>
      </c>
      <c r="F38" s="2" t="s">
        <v>610</v>
      </c>
      <c r="G38" s="2" t="s">
        <v>473</v>
      </c>
      <c r="H38" s="14" t="s">
        <v>610</v>
      </c>
    </row>
    <row r="39" spans="3:8" x14ac:dyDescent="0.25">
      <c r="C39" s="2" t="s">
        <v>552</v>
      </c>
      <c r="D39" s="2" t="s">
        <v>559</v>
      </c>
      <c r="E39" s="2" t="s">
        <v>57</v>
      </c>
      <c r="F39" s="2" t="s">
        <v>611</v>
      </c>
      <c r="G39" s="2" t="s">
        <v>479</v>
      </c>
      <c r="H39" s="14" t="s">
        <v>611</v>
      </c>
    </row>
    <row r="40" spans="3:8" x14ac:dyDescent="0.25">
      <c r="C40" s="2" t="s">
        <v>552</v>
      </c>
      <c r="D40" s="2" t="s">
        <v>559</v>
      </c>
      <c r="E40" s="2" t="s">
        <v>23</v>
      </c>
      <c r="F40" s="2" t="s">
        <v>612</v>
      </c>
      <c r="G40" s="2" t="s">
        <v>487</v>
      </c>
      <c r="H40" s="14" t="s">
        <v>612</v>
      </c>
    </row>
    <row r="41" spans="3:8" x14ac:dyDescent="0.25">
      <c r="C41" s="2" t="s">
        <v>73</v>
      </c>
      <c r="D41" s="2" t="s">
        <v>561</v>
      </c>
      <c r="E41" s="2" t="s">
        <v>21</v>
      </c>
      <c r="F41" s="2" t="s">
        <v>613</v>
      </c>
      <c r="G41" s="2" t="s">
        <v>493</v>
      </c>
      <c r="H41" s="14" t="s">
        <v>613</v>
      </c>
    </row>
    <row r="42" spans="3:8" x14ac:dyDescent="0.25">
      <c r="C42" s="2" t="s">
        <v>73</v>
      </c>
      <c r="D42" s="2" t="s">
        <v>561</v>
      </c>
      <c r="E42" s="2" t="s">
        <v>25</v>
      </c>
      <c r="F42" s="2" t="s">
        <v>615</v>
      </c>
      <c r="G42" s="2" t="s">
        <v>502</v>
      </c>
      <c r="H42" s="14" t="s">
        <v>615</v>
      </c>
    </row>
    <row r="43" spans="3:8" x14ac:dyDescent="0.25">
      <c r="C43" s="2" t="s">
        <v>73</v>
      </c>
      <c r="D43" s="2" t="s">
        <v>561</v>
      </c>
      <c r="E43" s="2" t="s">
        <v>554</v>
      </c>
      <c r="F43" s="2" t="s">
        <v>616</v>
      </c>
      <c r="G43" s="2" t="s">
        <v>507</v>
      </c>
      <c r="H43" s="14" t="s">
        <v>616</v>
      </c>
    </row>
    <row r="44" spans="3:8" x14ac:dyDescent="0.25">
      <c r="C44" s="2" t="s">
        <v>73</v>
      </c>
      <c r="D44" s="2" t="s">
        <v>561</v>
      </c>
      <c r="E44" s="2" t="s">
        <v>71</v>
      </c>
      <c r="F44" s="2" t="s">
        <v>617</v>
      </c>
      <c r="G44" s="2" t="s">
        <v>512</v>
      </c>
      <c r="H44" s="14" t="s">
        <v>617</v>
      </c>
    </row>
    <row r="45" spans="3:8" x14ac:dyDescent="0.25">
      <c r="C45" s="2" t="s">
        <v>73</v>
      </c>
      <c r="D45" s="2" t="s">
        <v>561</v>
      </c>
      <c r="E45" s="2" t="s">
        <v>57</v>
      </c>
      <c r="F45" s="2" t="s">
        <v>618</v>
      </c>
      <c r="G45" s="2" t="s">
        <v>519</v>
      </c>
      <c r="H45" s="14" t="s">
        <v>618</v>
      </c>
    </row>
    <row r="46" spans="3:8" x14ac:dyDescent="0.25">
      <c r="C46" s="2" t="s">
        <v>73</v>
      </c>
      <c r="D46" s="2" t="s">
        <v>561</v>
      </c>
      <c r="E46" s="2" t="s">
        <v>23</v>
      </c>
      <c r="F46" s="2" t="s">
        <v>619</v>
      </c>
      <c r="G46" s="2" t="s">
        <v>524</v>
      </c>
      <c r="H46" s="14" t="s">
        <v>619</v>
      </c>
    </row>
    <row r="47" spans="3:8" x14ac:dyDescent="0.25">
      <c r="C47" s="2" t="s">
        <v>73</v>
      </c>
      <c r="D47" s="2" t="s">
        <v>561</v>
      </c>
      <c r="E47" s="2" t="s">
        <v>552</v>
      </c>
      <c r="F47" s="2" t="s">
        <v>620</v>
      </c>
      <c r="G47" s="2" t="s">
        <v>527</v>
      </c>
      <c r="H47" s="14" t="s">
        <v>620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A11" sqref="A11"/>
    </sheetView>
  </sheetViews>
  <sheetFormatPr defaultRowHeight="15" x14ac:dyDescent="0.25"/>
  <cols>
    <col min="2" max="2" width="21.28515625" customWidth="1"/>
    <col min="3" max="3" width="13.42578125" customWidth="1"/>
    <col min="4" max="4" width="13" customWidth="1"/>
    <col min="5" max="5" width="22.42578125" customWidth="1"/>
    <col min="7" max="7" width="19.42578125" customWidth="1"/>
    <col min="8" max="8" width="11.28515625" customWidth="1"/>
    <col min="9" max="9" width="19.7109375" customWidth="1"/>
    <col min="10" max="10" width="10.42578125" customWidth="1"/>
    <col min="11" max="11" width="20.28515625" customWidth="1"/>
  </cols>
  <sheetData>
    <row r="1" spans="1:12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x14ac:dyDescent="0.25">
      <c r="A2" s="2" t="s">
        <v>71</v>
      </c>
      <c r="B2" s="2" t="s">
        <v>95</v>
      </c>
      <c r="C2" s="2" t="s">
        <v>72</v>
      </c>
      <c r="D2" s="2" t="s">
        <v>73</v>
      </c>
      <c r="E2" s="2" t="s">
        <v>74</v>
      </c>
      <c r="F2" s="2" t="s">
        <v>76</v>
      </c>
      <c r="G2" s="2" t="s">
        <v>77</v>
      </c>
      <c r="H2" s="2" t="s">
        <v>21</v>
      </c>
      <c r="I2" s="2" t="s">
        <v>96</v>
      </c>
      <c r="J2" s="2" t="s">
        <v>49</v>
      </c>
      <c r="K2" s="2" t="s">
        <v>97</v>
      </c>
      <c r="L2" s="2"/>
    </row>
    <row r="3" spans="1:12" x14ac:dyDescent="0.25">
      <c r="A3" s="2" t="s">
        <v>71</v>
      </c>
      <c r="B3" s="2" t="s">
        <v>95</v>
      </c>
      <c r="C3" s="2" t="s">
        <v>72</v>
      </c>
      <c r="D3" s="2" t="s">
        <v>73</v>
      </c>
      <c r="E3" s="2" t="s">
        <v>74</v>
      </c>
      <c r="F3" s="2" t="s">
        <v>76</v>
      </c>
      <c r="G3" s="2" t="s">
        <v>77</v>
      </c>
      <c r="H3" s="2" t="s">
        <v>25</v>
      </c>
      <c r="I3" s="2" t="s">
        <v>78</v>
      </c>
      <c r="J3" s="2" t="s">
        <v>26</v>
      </c>
      <c r="K3" s="2" t="s">
        <v>98</v>
      </c>
      <c r="L3" s="2"/>
    </row>
    <row r="4" spans="1:12" x14ac:dyDescent="0.25">
      <c r="A4" s="2" t="s">
        <v>71</v>
      </c>
      <c r="B4" s="2" t="s">
        <v>95</v>
      </c>
      <c r="C4" s="2" t="s">
        <v>72</v>
      </c>
      <c r="D4" s="2" t="s">
        <v>73</v>
      </c>
      <c r="E4" s="2" t="s">
        <v>74</v>
      </c>
      <c r="F4" s="2" t="s">
        <v>76</v>
      </c>
      <c r="G4" s="2" t="s">
        <v>77</v>
      </c>
      <c r="H4" s="2" t="s">
        <v>25</v>
      </c>
      <c r="I4" s="2" t="s">
        <v>78</v>
      </c>
      <c r="J4" s="2" t="s">
        <v>47</v>
      </c>
      <c r="K4" s="2" t="s">
        <v>99</v>
      </c>
      <c r="L4" s="2"/>
    </row>
    <row r="5" spans="1:12" x14ac:dyDescent="0.25">
      <c r="A5" s="2" t="s">
        <v>71</v>
      </c>
      <c r="B5" s="2" t="s">
        <v>95</v>
      </c>
      <c r="C5" s="2" t="s">
        <v>72</v>
      </c>
      <c r="D5" s="2" t="s">
        <v>73</v>
      </c>
      <c r="E5" s="2" t="s">
        <v>74</v>
      </c>
      <c r="F5" s="2" t="s">
        <v>76</v>
      </c>
      <c r="G5" s="2" t="s">
        <v>77</v>
      </c>
      <c r="H5" s="2" t="s">
        <v>25</v>
      </c>
      <c r="I5" s="2" t="s">
        <v>78</v>
      </c>
      <c r="J5" s="2" t="s">
        <v>542</v>
      </c>
      <c r="K5" s="2" t="s">
        <v>100</v>
      </c>
      <c r="L5" s="2"/>
    </row>
    <row r="6" spans="1:12" x14ac:dyDescent="0.25">
      <c r="A6" s="2" t="s">
        <v>71</v>
      </c>
      <c r="B6" s="2" t="s">
        <v>95</v>
      </c>
      <c r="C6" s="2" t="s">
        <v>72</v>
      </c>
      <c r="D6" s="2" t="s">
        <v>73</v>
      </c>
      <c r="E6" s="2" t="s">
        <v>74</v>
      </c>
      <c r="F6" s="2" t="s">
        <v>76</v>
      </c>
      <c r="G6" s="2" t="s">
        <v>77</v>
      </c>
      <c r="H6" s="2" t="s">
        <v>25</v>
      </c>
      <c r="I6" s="2" t="s">
        <v>78</v>
      </c>
      <c r="J6" s="2" t="s">
        <v>60</v>
      </c>
      <c r="K6" s="2" t="s">
        <v>101</v>
      </c>
      <c r="L6" s="2"/>
    </row>
    <row r="7" spans="1:12" x14ac:dyDescent="0.25">
      <c r="A7" s="2" t="s">
        <v>71</v>
      </c>
      <c r="B7" s="2" t="s">
        <v>95</v>
      </c>
      <c r="C7" s="2" t="s">
        <v>72</v>
      </c>
      <c r="D7" s="2" t="s">
        <v>73</v>
      </c>
      <c r="E7" s="2" t="s">
        <v>74</v>
      </c>
      <c r="F7" s="2" t="s">
        <v>76</v>
      </c>
      <c r="G7" s="2" t="s">
        <v>77</v>
      </c>
      <c r="H7" s="2" t="s">
        <v>25</v>
      </c>
      <c r="I7" s="2" t="s">
        <v>78</v>
      </c>
      <c r="J7" s="2" t="s">
        <v>66</v>
      </c>
      <c r="K7" s="2" t="s">
        <v>102</v>
      </c>
      <c r="L7" s="2"/>
    </row>
    <row r="8" spans="1:12" x14ac:dyDescent="0.25">
      <c r="A8" s="2" t="s">
        <v>71</v>
      </c>
      <c r="B8" s="2" t="s">
        <v>95</v>
      </c>
      <c r="C8" s="2" t="s">
        <v>72</v>
      </c>
      <c r="D8" s="2" t="s">
        <v>73</v>
      </c>
      <c r="E8" s="2" t="s">
        <v>74</v>
      </c>
      <c r="F8" s="2" t="s">
        <v>76</v>
      </c>
      <c r="G8" s="2" t="s">
        <v>77</v>
      </c>
      <c r="H8" s="2" t="s">
        <v>25</v>
      </c>
      <c r="I8" s="2" t="s">
        <v>78</v>
      </c>
      <c r="J8" s="2" t="s">
        <v>79</v>
      </c>
      <c r="K8" s="2" t="s">
        <v>103</v>
      </c>
      <c r="L8" s="2"/>
    </row>
    <row r="9" spans="1:12" x14ac:dyDescent="0.25">
      <c r="A9" s="2" t="s">
        <v>71</v>
      </c>
      <c r="B9" s="2" t="s">
        <v>95</v>
      </c>
      <c r="C9" s="2" t="s">
        <v>72</v>
      </c>
      <c r="D9" s="2" t="s">
        <v>73</v>
      </c>
      <c r="E9" s="2" t="s">
        <v>74</v>
      </c>
      <c r="F9" s="2" t="s">
        <v>76</v>
      </c>
      <c r="G9" s="2" t="s">
        <v>77</v>
      </c>
      <c r="H9" s="2" t="s">
        <v>25</v>
      </c>
      <c r="I9" s="2" t="s">
        <v>78</v>
      </c>
      <c r="J9" s="2" t="s">
        <v>543</v>
      </c>
      <c r="K9" s="2" t="s">
        <v>104</v>
      </c>
      <c r="L9" s="2"/>
    </row>
    <row r="10" spans="1:12" x14ac:dyDescent="0.25">
      <c r="A10" s="2" t="s">
        <v>71</v>
      </c>
      <c r="B10" s="2" t="s">
        <v>95</v>
      </c>
      <c r="C10" s="2" t="s">
        <v>72</v>
      </c>
      <c r="D10" s="2" t="s">
        <v>73</v>
      </c>
      <c r="E10" s="2" t="s">
        <v>74</v>
      </c>
      <c r="F10" s="2" t="s">
        <v>76</v>
      </c>
      <c r="G10" s="2" t="s">
        <v>77</v>
      </c>
      <c r="H10" s="2" t="s">
        <v>25</v>
      </c>
      <c r="I10" s="2" t="s">
        <v>78</v>
      </c>
      <c r="J10" s="2" t="s">
        <v>544</v>
      </c>
      <c r="K10" s="2" t="s">
        <v>105</v>
      </c>
      <c r="L10" s="2"/>
    </row>
    <row r="11" spans="1:12" x14ac:dyDescent="0.25">
      <c r="A11" s="2" t="s">
        <v>71</v>
      </c>
      <c r="B11" s="2" t="s">
        <v>95</v>
      </c>
      <c r="C11" s="2" t="s">
        <v>72</v>
      </c>
      <c r="D11" s="2" t="s">
        <v>73</v>
      </c>
      <c r="E11" s="2" t="s">
        <v>74</v>
      </c>
      <c r="F11" s="2" t="s">
        <v>545</v>
      </c>
      <c r="G11" s="2" t="s">
        <v>106</v>
      </c>
      <c r="H11" s="2" t="s">
        <v>21</v>
      </c>
      <c r="I11" s="2" t="s">
        <v>107</v>
      </c>
      <c r="J11" s="2" t="s">
        <v>49</v>
      </c>
      <c r="K11" s="2" t="s">
        <v>108</v>
      </c>
      <c r="L11" s="2" t="s">
        <v>109</v>
      </c>
    </row>
    <row r="12" spans="1:12" x14ac:dyDescent="0.25">
      <c r="A12" s="2" t="s">
        <v>71</v>
      </c>
      <c r="B12" s="2" t="s">
        <v>95</v>
      </c>
      <c r="C12" s="2" t="s">
        <v>72</v>
      </c>
      <c r="D12" s="2" t="s">
        <v>73</v>
      </c>
      <c r="E12" s="2" t="s">
        <v>74</v>
      </c>
      <c r="F12" s="2" t="s">
        <v>546</v>
      </c>
      <c r="G12" s="2" t="s">
        <v>110</v>
      </c>
      <c r="H12" s="2" t="s">
        <v>21</v>
      </c>
      <c r="I12" s="2" t="s">
        <v>111</v>
      </c>
      <c r="J12" s="2" t="s">
        <v>49</v>
      </c>
      <c r="K12" s="2" t="s">
        <v>112</v>
      </c>
      <c r="L12" s="2"/>
    </row>
    <row r="13" spans="1:12" x14ac:dyDescent="0.25">
      <c r="A13" s="2" t="s">
        <v>71</v>
      </c>
      <c r="B13" s="2" t="s">
        <v>95</v>
      </c>
      <c r="C13" s="2" t="s">
        <v>72</v>
      </c>
      <c r="D13" s="2" t="s">
        <v>73</v>
      </c>
      <c r="E13" s="2" t="s">
        <v>74</v>
      </c>
      <c r="F13" s="2" t="s">
        <v>547</v>
      </c>
      <c r="G13" s="2" t="s">
        <v>113</v>
      </c>
      <c r="H13" s="2" t="s">
        <v>21</v>
      </c>
      <c r="I13" s="2" t="s">
        <v>114</v>
      </c>
      <c r="J13" s="2" t="s">
        <v>49</v>
      </c>
      <c r="K13" s="2" t="s">
        <v>115</v>
      </c>
      <c r="L13" s="2"/>
    </row>
    <row r="14" spans="1:12" x14ac:dyDescent="0.25">
      <c r="A14" s="2" t="s">
        <v>71</v>
      </c>
      <c r="B14" s="2" t="s">
        <v>95</v>
      </c>
      <c r="C14" s="2" t="s">
        <v>72</v>
      </c>
      <c r="D14" s="2" t="s">
        <v>73</v>
      </c>
      <c r="E14" s="2" t="s">
        <v>74</v>
      </c>
      <c r="F14" s="2" t="s">
        <v>548</v>
      </c>
      <c r="G14" s="2" t="s">
        <v>116</v>
      </c>
      <c r="H14" s="2" t="s">
        <v>21</v>
      </c>
      <c r="I14" s="2" t="s">
        <v>114</v>
      </c>
      <c r="J14" s="2" t="s">
        <v>49</v>
      </c>
      <c r="K14" s="2" t="s">
        <v>117</v>
      </c>
      <c r="L14" s="2"/>
    </row>
    <row r="15" spans="1:12" x14ac:dyDescent="0.25">
      <c r="A15" s="2" t="s">
        <v>71</v>
      </c>
      <c r="B15" s="2" t="s">
        <v>95</v>
      </c>
      <c r="C15" s="2" t="s">
        <v>72</v>
      </c>
      <c r="D15" s="2" t="s">
        <v>73</v>
      </c>
      <c r="E15" s="2" t="s">
        <v>74</v>
      </c>
      <c r="F15" s="2" t="s">
        <v>549</v>
      </c>
      <c r="G15" s="2" t="s">
        <v>118</v>
      </c>
      <c r="H15" s="2" t="s">
        <v>21</v>
      </c>
      <c r="I15" s="2" t="s">
        <v>114</v>
      </c>
      <c r="J15" s="2" t="s">
        <v>49</v>
      </c>
      <c r="K15" s="2" t="s">
        <v>119</v>
      </c>
      <c r="L15" s="2"/>
    </row>
    <row r="16" spans="1:12" x14ac:dyDescent="0.25">
      <c r="A16" s="2" t="s">
        <v>71</v>
      </c>
      <c r="B16" s="2" t="s">
        <v>95</v>
      </c>
      <c r="C16" s="2" t="s">
        <v>72</v>
      </c>
      <c r="D16" s="2" t="s">
        <v>73</v>
      </c>
      <c r="E16" s="2" t="s">
        <v>74</v>
      </c>
      <c r="F16" s="2" t="s">
        <v>550</v>
      </c>
      <c r="G16" s="2" t="s">
        <v>120</v>
      </c>
      <c r="H16" s="2" t="s">
        <v>21</v>
      </c>
      <c r="I16" s="2" t="s">
        <v>121</v>
      </c>
      <c r="J16" s="2" t="s">
        <v>49</v>
      </c>
      <c r="K16" s="2" t="s">
        <v>122</v>
      </c>
      <c r="L16" s="2"/>
    </row>
    <row r="17" spans="1:12" x14ac:dyDescent="0.25">
      <c r="A17" s="2" t="s">
        <v>71</v>
      </c>
      <c r="B17" s="2" t="s">
        <v>95</v>
      </c>
      <c r="C17" s="2" t="s">
        <v>72</v>
      </c>
      <c r="D17" s="2" t="s">
        <v>73</v>
      </c>
      <c r="E17" s="2" t="s">
        <v>74</v>
      </c>
      <c r="F17" s="2" t="s">
        <v>550</v>
      </c>
      <c r="G17" s="2" t="s">
        <v>120</v>
      </c>
      <c r="H17" s="2" t="s">
        <v>21</v>
      </c>
      <c r="I17" s="2" t="s">
        <v>121</v>
      </c>
      <c r="J17" s="2" t="s">
        <v>26</v>
      </c>
      <c r="K17" s="2" t="s">
        <v>123</v>
      </c>
      <c r="L17" s="2"/>
    </row>
    <row r="18" spans="1:12" x14ac:dyDescent="0.25">
      <c r="A18" s="2" t="s">
        <v>71</v>
      </c>
      <c r="B18" s="2" t="s">
        <v>95</v>
      </c>
      <c r="C18" s="2" t="s">
        <v>72</v>
      </c>
      <c r="D18" s="2" t="s">
        <v>73</v>
      </c>
      <c r="E18" s="2" t="s">
        <v>74</v>
      </c>
      <c r="F18" s="2" t="s">
        <v>551</v>
      </c>
      <c r="G18" s="2" t="s">
        <v>124</v>
      </c>
      <c r="H18" s="2" t="s">
        <v>21</v>
      </c>
      <c r="I18" s="2" t="s">
        <v>125</v>
      </c>
      <c r="J18" s="2" t="s">
        <v>49</v>
      </c>
      <c r="K18" s="2" t="s">
        <v>126</v>
      </c>
      <c r="L18" s="2" t="s">
        <v>109</v>
      </c>
    </row>
    <row r="19" spans="1:12" x14ac:dyDescent="0.25">
      <c r="A19" s="2" t="s">
        <v>71</v>
      </c>
      <c r="B19" s="2" t="s">
        <v>95</v>
      </c>
      <c r="C19" s="2" t="s">
        <v>72</v>
      </c>
      <c r="D19" s="2" t="s">
        <v>73</v>
      </c>
      <c r="E19" s="2" t="s">
        <v>74</v>
      </c>
      <c r="F19" s="2" t="s">
        <v>551</v>
      </c>
      <c r="G19" s="2" t="s">
        <v>124</v>
      </c>
      <c r="H19" s="2" t="s">
        <v>21</v>
      </c>
      <c r="I19" s="2" t="s">
        <v>125</v>
      </c>
      <c r="J19" s="2" t="s">
        <v>26</v>
      </c>
      <c r="K19" s="2" t="s">
        <v>127</v>
      </c>
      <c r="L19" s="2"/>
    </row>
    <row r="20" spans="1:12" x14ac:dyDescent="0.25">
      <c r="A20" s="2" t="s">
        <v>71</v>
      </c>
      <c r="B20" s="2" t="s">
        <v>95</v>
      </c>
      <c r="C20" s="2" t="s">
        <v>72</v>
      </c>
      <c r="D20" s="2" t="s">
        <v>73</v>
      </c>
      <c r="E20" s="2" t="s">
        <v>74</v>
      </c>
      <c r="F20" s="2" t="s">
        <v>551</v>
      </c>
      <c r="G20" s="2" t="s">
        <v>124</v>
      </c>
      <c r="H20" s="2" t="s">
        <v>21</v>
      </c>
      <c r="I20" s="2" t="s">
        <v>125</v>
      </c>
      <c r="J20" s="2" t="s">
        <v>47</v>
      </c>
      <c r="K20" s="2" t="s">
        <v>128</v>
      </c>
      <c r="L20" s="2"/>
    </row>
    <row r="21" spans="1:12" x14ac:dyDescent="0.25">
      <c r="A21" s="2" t="s">
        <v>71</v>
      </c>
      <c r="B21" s="2" t="s">
        <v>95</v>
      </c>
      <c r="C21" s="2" t="s">
        <v>72</v>
      </c>
      <c r="D21" s="2" t="s">
        <v>73</v>
      </c>
      <c r="E21" s="2" t="s">
        <v>74</v>
      </c>
      <c r="F21" s="2" t="s">
        <v>551</v>
      </c>
      <c r="G21" s="2" t="s">
        <v>124</v>
      </c>
      <c r="H21" s="2" t="s">
        <v>21</v>
      </c>
      <c r="I21" s="2" t="s">
        <v>125</v>
      </c>
      <c r="J21" s="2" t="s">
        <v>542</v>
      </c>
      <c r="K21" s="2" t="s">
        <v>129</v>
      </c>
      <c r="L21" s="2" t="s">
        <v>109</v>
      </c>
    </row>
    <row r="22" spans="1:12" x14ac:dyDescent="0.25">
      <c r="A22" s="2" t="s">
        <v>57</v>
      </c>
      <c r="B22" s="2" t="s">
        <v>130</v>
      </c>
      <c r="C22" s="2" t="s">
        <v>131</v>
      </c>
      <c r="D22" s="2" t="s">
        <v>552</v>
      </c>
      <c r="E22" s="2" t="s">
        <v>132</v>
      </c>
      <c r="F22" s="2" t="s">
        <v>553</v>
      </c>
      <c r="G22" s="2" t="s">
        <v>133</v>
      </c>
      <c r="H22" s="2" t="s">
        <v>21</v>
      </c>
      <c r="I22" s="2" t="s">
        <v>134</v>
      </c>
      <c r="J22" s="2" t="s">
        <v>49</v>
      </c>
      <c r="K22" s="2" t="s">
        <v>135</v>
      </c>
      <c r="L22" s="2"/>
    </row>
    <row r="23" spans="1:12" x14ac:dyDescent="0.25">
      <c r="A23" s="2" t="s">
        <v>57</v>
      </c>
      <c r="B23" s="2" t="s">
        <v>130</v>
      </c>
      <c r="C23" s="2" t="s">
        <v>131</v>
      </c>
      <c r="D23" s="2" t="s">
        <v>552</v>
      </c>
      <c r="E23" s="2" t="s">
        <v>132</v>
      </c>
      <c r="F23" s="2" t="s">
        <v>553</v>
      </c>
      <c r="G23" s="2" t="s">
        <v>133</v>
      </c>
      <c r="H23" s="2" t="s">
        <v>25</v>
      </c>
      <c r="I23" s="2" t="s">
        <v>136</v>
      </c>
      <c r="J23" s="2" t="s">
        <v>26</v>
      </c>
      <c r="K23" s="2" t="s">
        <v>137</v>
      </c>
      <c r="L23" s="2"/>
    </row>
    <row r="24" spans="1:12" x14ac:dyDescent="0.25">
      <c r="A24" s="2" t="s">
        <v>57</v>
      </c>
      <c r="B24" s="2" t="s">
        <v>130</v>
      </c>
      <c r="C24" s="2" t="s">
        <v>131</v>
      </c>
      <c r="D24" s="2" t="s">
        <v>552</v>
      </c>
      <c r="E24" s="2" t="s">
        <v>132</v>
      </c>
      <c r="F24" s="2" t="s">
        <v>553</v>
      </c>
      <c r="G24" s="2" t="s">
        <v>133</v>
      </c>
      <c r="H24" s="2" t="s">
        <v>554</v>
      </c>
      <c r="I24" s="2" t="s">
        <v>138</v>
      </c>
      <c r="J24" s="2" t="s">
        <v>47</v>
      </c>
      <c r="K24" s="2" t="s">
        <v>139</v>
      </c>
      <c r="L24" s="2"/>
    </row>
    <row r="25" spans="1:12" x14ac:dyDescent="0.25">
      <c r="A25" s="2" t="s">
        <v>57</v>
      </c>
      <c r="B25" s="2" t="s">
        <v>130</v>
      </c>
      <c r="C25" s="2" t="s">
        <v>131</v>
      </c>
      <c r="D25" s="2" t="s">
        <v>552</v>
      </c>
      <c r="E25" s="2" t="s">
        <v>132</v>
      </c>
      <c r="F25" s="2" t="s">
        <v>553</v>
      </c>
      <c r="G25" s="2" t="s">
        <v>133</v>
      </c>
      <c r="H25" s="2" t="s">
        <v>71</v>
      </c>
      <c r="I25" s="2" t="s">
        <v>140</v>
      </c>
      <c r="J25" s="2" t="s">
        <v>542</v>
      </c>
      <c r="K25" s="2" t="s">
        <v>141</v>
      </c>
      <c r="L25" s="2"/>
    </row>
    <row r="26" spans="1:12" x14ac:dyDescent="0.25">
      <c r="A26" s="2" t="s">
        <v>57</v>
      </c>
      <c r="B26" s="2" t="s">
        <v>130</v>
      </c>
      <c r="C26" s="2" t="s">
        <v>131</v>
      </c>
      <c r="D26" s="2" t="s">
        <v>552</v>
      </c>
      <c r="E26" s="2" t="s">
        <v>132</v>
      </c>
      <c r="F26" s="2" t="s">
        <v>553</v>
      </c>
      <c r="G26" s="2" t="s">
        <v>133</v>
      </c>
      <c r="H26" s="2" t="s">
        <v>57</v>
      </c>
      <c r="I26" s="2" t="s">
        <v>142</v>
      </c>
      <c r="J26" s="2" t="s">
        <v>60</v>
      </c>
      <c r="K26" s="2" t="s">
        <v>143</v>
      </c>
      <c r="L26" s="2"/>
    </row>
    <row r="27" spans="1:12" x14ac:dyDescent="0.25">
      <c r="A27" s="2" t="s">
        <v>57</v>
      </c>
      <c r="B27" s="2" t="s">
        <v>130</v>
      </c>
      <c r="C27" s="2" t="s">
        <v>131</v>
      </c>
      <c r="D27" s="2" t="s">
        <v>552</v>
      </c>
      <c r="E27" s="2" t="s">
        <v>132</v>
      </c>
      <c r="F27" s="2" t="s">
        <v>553</v>
      </c>
      <c r="G27" s="2" t="s">
        <v>133</v>
      </c>
      <c r="H27" s="2" t="s">
        <v>23</v>
      </c>
      <c r="I27" s="2" t="s">
        <v>144</v>
      </c>
      <c r="J27" s="2" t="s">
        <v>66</v>
      </c>
      <c r="K27" s="2" t="s">
        <v>145</v>
      </c>
      <c r="L27" s="2"/>
    </row>
    <row r="28" spans="1:12" x14ac:dyDescent="0.25">
      <c r="A28" s="2" t="s">
        <v>57</v>
      </c>
      <c r="B28" s="2" t="s">
        <v>130</v>
      </c>
      <c r="C28" s="2" t="s">
        <v>131</v>
      </c>
      <c r="D28" s="2" t="s">
        <v>552</v>
      </c>
      <c r="E28" s="2" t="s">
        <v>132</v>
      </c>
      <c r="F28" s="2" t="s">
        <v>553</v>
      </c>
      <c r="G28" s="2" t="s">
        <v>133</v>
      </c>
      <c r="H28" s="2" t="s">
        <v>552</v>
      </c>
      <c r="I28" s="2" t="s">
        <v>146</v>
      </c>
      <c r="J28" s="2" t="s">
        <v>79</v>
      </c>
      <c r="K28" s="2" t="s">
        <v>147</v>
      </c>
      <c r="L28" s="2"/>
    </row>
    <row r="29" spans="1:12" x14ac:dyDescent="0.25">
      <c r="A29" s="2" t="s">
        <v>57</v>
      </c>
      <c r="B29" s="2" t="s">
        <v>130</v>
      </c>
      <c r="C29" s="2" t="s">
        <v>131</v>
      </c>
      <c r="D29" s="2" t="s">
        <v>552</v>
      </c>
      <c r="E29" s="2" t="s">
        <v>132</v>
      </c>
      <c r="F29" s="2" t="s">
        <v>555</v>
      </c>
      <c r="G29" s="2" t="s">
        <v>148</v>
      </c>
      <c r="H29" s="2" t="s">
        <v>21</v>
      </c>
      <c r="I29" s="2" t="s">
        <v>149</v>
      </c>
      <c r="J29" s="2" t="s">
        <v>49</v>
      </c>
      <c r="K29" s="2" t="s">
        <v>150</v>
      </c>
      <c r="L29" s="2"/>
    </row>
    <row r="30" spans="1:12" x14ac:dyDescent="0.25">
      <c r="A30" s="2" t="s">
        <v>57</v>
      </c>
      <c r="B30" s="2" t="s">
        <v>130</v>
      </c>
      <c r="C30" s="2" t="s">
        <v>131</v>
      </c>
      <c r="D30" s="2" t="s">
        <v>552</v>
      </c>
      <c r="E30" s="2" t="s">
        <v>132</v>
      </c>
      <c r="F30" s="2" t="s">
        <v>555</v>
      </c>
      <c r="G30" s="2" t="s">
        <v>148</v>
      </c>
      <c r="H30" s="2" t="s">
        <v>25</v>
      </c>
      <c r="I30" s="2" t="s">
        <v>151</v>
      </c>
      <c r="J30" s="2" t="s">
        <v>26</v>
      </c>
      <c r="K30" s="2" t="s">
        <v>152</v>
      </c>
      <c r="L30" s="2"/>
    </row>
    <row r="31" spans="1:12" x14ac:dyDescent="0.25">
      <c r="A31" s="2" t="s">
        <v>57</v>
      </c>
      <c r="B31" s="2" t="s">
        <v>130</v>
      </c>
      <c r="C31" s="2" t="s">
        <v>131</v>
      </c>
      <c r="D31" s="2" t="s">
        <v>552</v>
      </c>
      <c r="E31" s="2" t="s">
        <v>132</v>
      </c>
      <c r="F31" s="2" t="s">
        <v>555</v>
      </c>
      <c r="G31" s="2" t="s">
        <v>148</v>
      </c>
      <c r="H31" s="2" t="s">
        <v>554</v>
      </c>
      <c r="I31" s="2" t="s">
        <v>153</v>
      </c>
      <c r="J31" s="2" t="s">
        <v>47</v>
      </c>
      <c r="K31" s="2" t="s">
        <v>154</v>
      </c>
      <c r="L31" s="2"/>
    </row>
    <row r="32" spans="1:12" x14ac:dyDescent="0.25">
      <c r="A32" s="2" t="s">
        <v>57</v>
      </c>
      <c r="B32" s="2" t="s">
        <v>130</v>
      </c>
      <c r="C32" s="2" t="s">
        <v>131</v>
      </c>
      <c r="D32" s="2" t="s">
        <v>552</v>
      </c>
      <c r="E32" s="2" t="s">
        <v>132</v>
      </c>
      <c r="F32" s="2" t="s">
        <v>555</v>
      </c>
      <c r="G32" s="2" t="s">
        <v>148</v>
      </c>
      <c r="H32" s="2" t="s">
        <v>71</v>
      </c>
      <c r="I32" s="2" t="s">
        <v>155</v>
      </c>
      <c r="J32" s="2" t="s">
        <v>542</v>
      </c>
      <c r="K32" s="2" t="s">
        <v>156</v>
      </c>
      <c r="L32" s="2"/>
    </row>
    <row r="33" spans="1:12" x14ac:dyDescent="0.25">
      <c r="A33" s="2" t="s">
        <v>57</v>
      </c>
      <c r="B33" s="2" t="s">
        <v>130</v>
      </c>
      <c r="C33" s="2" t="s">
        <v>131</v>
      </c>
      <c r="D33" s="2" t="s">
        <v>552</v>
      </c>
      <c r="E33" s="2" t="s">
        <v>132</v>
      </c>
      <c r="F33" s="2" t="s">
        <v>555</v>
      </c>
      <c r="G33" s="2" t="s">
        <v>148</v>
      </c>
      <c r="H33" s="2" t="s">
        <v>57</v>
      </c>
      <c r="I33" s="2" t="s">
        <v>157</v>
      </c>
      <c r="J33" s="2" t="s">
        <v>60</v>
      </c>
      <c r="K33" s="2" t="s">
        <v>158</v>
      </c>
      <c r="L33" s="2"/>
    </row>
    <row r="34" spans="1:12" x14ac:dyDescent="0.25">
      <c r="A34" s="2" t="s">
        <v>57</v>
      </c>
      <c r="B34" s="2" t="s">
        <v>130</v>
      </c>
      <c r="C34" s="2" t="s">
        <v>131</v>
      </c>
      <c r="D34" s="2" t="s">
        <v>552</v>
      </c>
      <c r="E34" s="2" t="s">
        <v>132</v>
      </c>
      <c r="F34" s="2" t="s">
        <v>556</v>
      </c>
      <c r="G34" s="2" t="s">
        <v>159</v>
      </c>
      <c r="H34" s="2" t="s">
        <v>21</v>
      </c>
      <c r="I34" s="2" t="s">
        <v>160</v>
      </c>
      <c r="J34" s="2" t="s">
        <v>49</v>
      </c>
      <c r="K34" s="2" t="s">
        <v>161</v>
      </c>
      <c r="L34" s="2" t="s">
        <v>162</v>
      </c>
    </row>
    <row r="35" spans="1:12" x14ac:dyDescent="0.25">
      <c r="A35" s="2" t="s">
        <v>57</v>
      </c>
      <c r="B35" s="2" t="s">
        <v>130</v>
      </c>
      <c r="C35" s="2" t="s">
        <v>131</v>
      </c>
      <c r="D35" s="2" t="s">
        <v>552</v>
      </c>
      <c r="E35" s="2" t="s">
        <v>132</v>
      </c>
      <c r="F35" s="2" t="s">
        <v>556</v>
      </c>
      <c r="G35" s="2" t="s">
        <v>159</v>
      </c>
      <c r="H35" s="2" t="s">
        <v>25</v>
      </c>
      <c r="I35" s="2" t="s">
        <v>163</v>
      </c>
      <c r="J35" s="2" t="s">
        <v>26</v>
      </c>
      <c r="K35" s="2" t="s">
        <v>164</v>
      </c>
      <c r="L35" s="2"/>
    </row>
    <row r="36" spans="1:12" x14ac:dyDescent="0.25">
      <c r="A36" s="2" t="s">
        <v>57</v>
      </c>
      <c r="B36" s="2" t="s">
        <v>130</v>
      </c>
      <c r="C36" s="2" t="s">
        <v>131</v>
      </c>
      <c r="D36" s="2" t="s">
        <v>552</v>
      </c>
      <c r="E36" s="2" t="s">
        <v>132</v>
      </c>
      <c r="F36" s="2" t="s">
        <v>556</v>
      </c>
      <c r="G36" s="2" t="s">
        <v>159</v>
      </c>
      <c r="H36" s="2" t="s">
        <v>554</v>
      </c>
      <c r="I36" s="2" t="s">
        <v>165</v>
      </c>
      <c r="J36" s="2" t="s">
        <v>47</v>
      </c>
      <c r="K36" s="2" t="s">
        <v>166</v>
      </c>
      <c r="L36" s="2"/>
    </row>
    <row r="37" spans="1:12" x14ac:dyDescent="0.25">
      <c r="A37" s="2" t="s">
        <v>57</v>
      </c>
      <c r="B37" s="2" t="s">
        <v>130</v>
      </c>
      <c r="C37" s="2" t="s">
        <v>131</v>
      </c>
      <c r="D37" s="2" t="s">
        <v>552</v>
      </c>
      <c r="E37" s="2" t="s">
        <v>132</v>
      </c>
      <c r="F37" s="2" t="s">
        <v>556</v>
      </c>
      <c r="G37" s="2" t="s">
        <v>159</v>
      </c>
      <c r="H37" s="2" t="s">
        <v>71</v>
      </c>
      <c r="I37" s="2" t="s">
        <v>167</v>
      </c>
      <c r="J37" s="2" t="s">
        <v>542</v>
      </c>
      <c r="K37" s="2" t="s">
        <v>168</v>
      </c>
      <c r="L37" s="2"/>
    </row>
    <row r="38" spans="1:12" x14ac:dyDescent="0.25">
      <c r="A38" s="2" t="s">
        <v>57</v>
      </c>
      <c r="B38" s="2" t="s">
        <v>130</v>
      </c>
      <c r="C38" s="2" t="s">
        <v>131</v>
      </c>
      <c r="D38" s="2" t="s">
        <v>552</v>
      </c>
      <c r="E38" s="2" t="s">
        <v>132</v>
      </c>
      <c r="F38" s="2" t="s">
        <v>556</v>
      </c>
      <c r="G38" s="2" t="s">
        <v>159</v>
      </c>
      <c r="H38" s="2" t="s">
        <v>57</v>
      </c>
      <c r="I38" s="2" t="s">
        <v>169</v>
      </c>
      <c r="J38" s="2" t="s">
        <v>60</v>
      </c>
      <c r="K38" s="2" t="s">
        <v>170</v>
      </c>
      <c r="L38" s="2"/>
    </row>
    <row r="39" spans="1:12" x14ac:dyDescent="0.25">
      <c r="A39" s="2" t="s">
        <v>57</v>
      </c>
      <c r="B39" s="2" t="s">
        <v>130</v>
      </c>
      <c r="C39" s="2" t="s">
        <v>131</v>
      </c>
      <c r="D39" s="2" t="s">
        <v>552</v>
      </c>
      <c r="E39" s="2" t="s">
        <v>132</v>
      </c>
      <c r="F39" s="2" t="s">
        <v>556</v>
      </c>
      <c r="G39" s="2" t="s">
        <v>159</v>
      </c>
      <c r="H39" s="2" t="s">
        <v>23</v>
      </c>
      <c r="I39" s="2" t="s">
        <v>171</v>
      </c>
      <c r="J39" s="2" t="s">
        <v>66</v>
      </c>
      <c r="K39" s="2" t="s">
        <v>172</v>
      </c>
      <c r="L39" s="2"/>
    </row>
    <row r="40" spans="1:12" x14ac:dyDescent="0.25">
      <c r="A40" s="2" t="s">
        <v>57</v>
      </c>
      <c r="B40" s="2" t="s">
        <v>130</v>
      </c>
      <c r="C40" s="2" t="s">
        <v>131</v>
      </c>
      <c r="D40" s="2" t="s">
        <v>552</v>
      </c>
      <c r="E40" s="2" t="s">
        <v>132</v>
      </c>
      <c r="F40" s="2" t="s">
        <v>556</v>
      </c>
      <c r="G40" s="2" t="s">
        <v>159</v>
      </c>
      <c r="H40" s="2" t="s">
        <v>552</v>
      </c>
      <c r="I40" s="2" t="s">
        <v>173</v>
      </c>
      <c r="J40" s="2" t="s">
        <v>79</v>
      </c>
      <c r="K40" s="2" t="s">
        <v>174</v>
      </c>
      <c r="L40" s="2"/>
    </row>
    <row r="41" spans="1:12" x14ac:dyDescent="0.25">
      <c r="A41" s="2" t="s">
        <v>57</v>
      </c>
      <c r="B41" s="2" t="s">
        <v>130</v>
      </c>
      <c r="C41" s="2" t="s">
        <v>131</v>
      </c>
      <c r="D41" s="2" t="s">
        <v>552</v>
      </c>
      <c r="E41" s="2" t="s">
        <v>132</v>
      </c>
      <c r="F41" s="2" t="s">
        <v>557</v>
      </c>
      <c r="G41" s="2" t="s">
        <v>175</v>
      </c>
      <c r="H41" s="2" t="s">
        <v>21</v>
      </c>
      <c r="I41" s="2" t="s">
        <v>176</v>
      </c>
      <c r="J41" s="2" t="s">
        <v>49</v>
      </c>
      <c r="K41" s="2" t="s">
        <v>177</v>
      </c>
      <c r="L41" s="2"/>
    </row>
    <row r="42" spans="1:12" x14ac:dyDescent="0.25">
      <c r="A42" s="2" t="s">
        <v>57</v>
      </c>
      <c r="B42" s="2" t="s">
        <v>130</v>
      </c>
      <c r="C42" s="2" t="s">
        <v>131</v>
      </c>
      <c r="D42" s="2" t="s">
        <v>552</v>
      </c>
      <c r="E42" s="2" t="s">
        <v>132</v>
      </c>
      <c r="F42" s="2" t="s">
        <v>557</v>
      </c>
      <c r="G42" s="2" t="s">
        <v>175</v>
      </c>
      <c r="H42" s="2" t="s">
        <v>25</v>
      </c>
      <c r="I42" s="2" t="s">
        <v>178</v>
      </c>
      <c r="J42" s="2" t="s">
        <v>26</v>
      </c>
      <c r="K42" s="2" t="s">
        <v>179</v>
      </c>
      <c r="L42" s="2"/>
    </row>
    <row r="43" spans="1:12" x14ac:dyDescent="0.25">
      <c r="A43" s="2" t="s">
        <v>57</v>
      </c>
      <c r="B43" s="2" t="s">
        <v>130</v>
      </c>
      <c r="C43" s="2" t="s">
        <v>131</v>
      </c>
      <c r="D43" s="2" t="s">
        <v>552</v>
      </c>
      <c r="E43" s="2" t="s">
        <v>132</v>
      </c>
      <c r="F43" s="2" t="s">
        <v>557</v>
      </c>
      <c r="G43" s="2" t="s">
        <v>175</v>
      </c>
      <c r="H43" s="2" t="s">
        <v>554</v>
      </c>
      <c r="I43" s="2" t="s">
        <v>180</v>
      </c>
      <c r="J43" s="2" t="s">
        <v>47</v>
      </c>
      <c r="K43" s="2" t="s">
        <v>181</v>
      </c>
      <c r="L43" s="2"/>
    </row>
    <row r="44" spans="1:12" x14ac:dyDescent="0.25">
      <c r="A44" s="2" t="s">
        <v>57</v>
      </c>
      <c r="B44" s="2" t="s">
        <v>130</v>
      </c>
      <c r="C44" s="2" t="s">
        <v>131</v>
      </c>
      <c r="D44" s="2" t="s">
        <v>552</v>
      </c>
      <c r="E44" s="2" t="s">
        <v>132</v>
      </c>
      <c r="F44" s="2" t="s">
        <v>557</v>
      </c>
      <c r="G44" s="2" t="s">
        <v>175</v>
      </c>
      <c r="H44" s="2" t="s">
        <v>71</v>
      </c>
      <c r="I44" s="2" t="s">
        <v>182</v>
      </c>
      <c r="J44" s="2" t="s">
        <v>542</v>
      </c>
      <c r="K44" s="2" t="s">
        <v>183</v>
      </c>
      <c r="L44" s="2"/>
    </row>
    <row r="45" spans="1:12" x14ac:dyDescent="0.25">
      <c r="A45" s="2" t="s">
        <v>57</v>
      </c>
      <c r="B45" s="2" t="s">
        <v>130</v>
      </c>
      <c r="C45" s="2" t="s">
        <v>131</v>
      </c>
      <c r="D45" s="2" t="s">
        <v>552</v>
      </c>
      <c r="E45" s="2" t="s">
        <v>132</v>
      </c>
      <c r="F45" s="2" t="s">
        <v>557</v>
      </c>
      <c r="G45" s="2" t="s">
        <v>175</v>
      </c>
      <c r="H45" s="2" t="s">
        <v>57</v>
      </c>
      <c r="I45" s="2" t="s">
        <v>184</v>
      </c>
      <c r="J45" s="2" t="s">
        <v>60</v>
      </c>
      <c r="K45" s="2" t="s">
        <v>185</v>
      </c>
      <c r="L45" s="2"/>
    </row>
    <row r="46" spans="1:12" x14ac:dyDescent="0.25">
      <c r="A46" s="2" t="s">
        <v>57</v>
      </c>
      <c r="B46" s="2" t="s">
        <v>130</v>
      </c>
      <c r="C46" s="2" t="s">
        <v>131</v>
      </c>
      <c r="D46" s="2" t="s">
        <v>552</v>
      </c>
      <c r="E46" s="2" t="s">
        <v>132</v>
      </c>
      <c r="F46" s="2" t="s">
        <v>557</v>
      </c>
      <c r="G46" s="2" t="s">
        <v>175</v>
      </c>
      <c r="H46" s="2" t="s">
        <v>23</v>
      </c>
      <c r="I46" s="2" t="s">
        <v>186</v>
      </c>
      <c r="J46" s="2" t="s">
        <v>66</v>
      </c>
      <c r="K46" s="2" t="s">
        <v>187</v>
      </c>
      <c r="L46" s="2"/>
    </row>
    <row r="47" spans="1:12" x14ac:dyDescent="0.25">
      <c r="A47" s="2" t="s">
        <v>57</v>
      </c>
      <c r="B47" s="2" t="s">
        <v>130</v>
      </c>
      <c r="C47" s="2" t="s">
        <v>131</v>
      </c>
      <c r="D47" s="2" t="s">
        <v>552</v>
      </c>
      <c r="E47" s="2" t="s">
        <v>132</v>
      </c>
      <c r="F47" s="2" t="s">
        <v>557</v>
      </c>
      <c r="G47" s="2" t="s">
        <v>175</v>
      </c>
      <c r="H47" s="2" t="s">
        <v>552</v>
      </c>
      <c r="I47" s="2" t="s">
        <v>188</v>
      </c>
      <c r="J47" s="2" t="s">
        <v>79</v>
      </c>
      <c r="K47" s="2" t="s">
        <v>189</v>
      </c>
      <c r="L47" s="2"/>
    </row>
    <row r="48" spans="1:12" x14ac:dyDescent="0.25">
      <c r="A48" s="2" t="s">
        <v>57</v>
      </c>
      <c r="B48" s="2" t="s">
        <v>130</v>
      </c>
      <c r="C48" s="2" t="s">
        <v>131</v>
      </c>
      <c r="D48" s="2" t="s">
        <v>552</v>
      </c>
      <c r="E48" s="2" t="s">
        <v>132</v>
      </c>
      <c r="F48" s="2" t="s">
        <v>557</v>
      </c>
      <c r="G48" s="2" t="s">
        <v>175</v>
      </c>
      <c r="H48" s="2" t="s">
        <v>73</v>
      </c>
      <c r="I48" s="2" t="s">
        <v>190</v>
      </c>
      <c r="J48" s="2" t="s">
        <v>543</v>
      </c>
      <c r="K48" s="2" t="s">
        <v>191</v>
      </c>
      <c r="L48" s="2"/>
    </row>
    <row r="49" spans="1:12" x14ac:dyDescent="0.25">
      <c r="A49" s="2" t="s">
        <v>57</v>
      </c>
      <c r="B49" s="2" t="s">
        <v>130</v>
      </c>
      <c r="C49" s="2" t="s">
        <v>131</v>
      </c>
      <c r="D49" s="2" t="s">
        <v>552</v>
      </c>
      <c r="E49" s="2" t="s">
        <v>132</v>
      </c>
      <c r="F49" s="2" t="s">
        <v>557</v>
      </c>
      <c r="G49" s="2" t="s">
        <v>175</v>
      </c>
      <c r="H49" s="2" t="s">
        <v>558</v>
      </c>
      <c r="I49" s="2" t="s">
        <v>192</v>
      </c>
      <c r="J49" s="2" t="s">
        <v>544</v>
      </c>
      <c r="K49" s="2" t="s">
        <v>193</v>
      </c>
      <c r="L49" s="2"/>
    </row>
    <row r="50" spans="1:12" x14ac:dyDescent="0.25">
      <c r="A50" s="2" t="s">
        <v>57</v>
      </c>
      <c r="B50" s="2" t="s">
        <v>130</v>
      </c>
      <c r="C50" s="2" t="s">
        <v>131</v>
      </c>
      <c r="D50" s="2" t="s">
        <v>552</v>
      </c>
      <c r="E50" s="2" t="s">
        <v>132</v>
      </c>
      <c r="F50" s="2" t="s">
        <v>557</v>
      </c>
      <c r="G50" s="2" t="s">
        <v>175</v>
      </c>
      <c r="H50" s="2" t="s">
        <v>24</v>
      </c>
      <c r="I50" s="2" t="s">
        <v>194</v>
      </c>
      <c r="J50" s="2" t="s">
        <v>54</v>
      </c>
      <c r="K50" s="2" t="s">
        <v>195</v>
      </c>
      <c r="L50" s="2"/>
    </row>
    <row r="51" spans="1:12" x14ac:dyDescent="0.25">
      <c r="A51" s="2" t="s">
        <v>57</v>
      </c>
      <c r="B51" s="2" t="s">
        <v>130</v>
      </c>
      <c r="C51" s="2" t="s">
        <v>131</v>
      </c>
      <c r="D51" s="2" t="s">
        <v>552</v>
      </c>
      <c r="E51" s="2" t="s">
        <v>132</v>
      </c>
      <c r="F51" s="2" t="s">
        <v>557</v>
      </c>
      <c r="G51" s="2" t="s">
        <v>175</v>
      </c>
      <c r="H51" s="2" t="s">
        <v>559</v>
      </c>
      <c r="I51" s="2" t="s">
        <v>196</v>
      </c>
      <c r="J51" s="2" t="s">
        <v>560</v>
      </c>
      <c r="K51" s="2" t="s">
        <v>193</v>
      </c>
      <c r="L51" s="2"/>
    </row>
    <row r="52" spans="1:12" x14ac:dyDescent="0.25">
      <c r="A52" s="2" t="s">
        <v>57</v>
      </c>
      <c r="B52" s="2" t="s">
        <v>130</v>
      </c>
      <c r="C52" s="2" t="s">
        <v>131</v>
      </c>
      <c r="D52" s="2" t="s">
        <v>552</v>
      </c>
      <c r="E52" s="2" t="s">
        <v>132</v>
      </c>
      <c r="F52" s="2" t="s">
        <v>557</v>
      </c>
      <c r="G52" s="2" t="s">
        <v>175</v>
      </c>
      <c r="H52" s="2" t="s">
        <v>561</v>
      </c>
      <c r="I52" s="2" t="s">
        <v>197</v>
      </c>
      <c r="J52" s="2" t="s">
        <v>562</v>
      </c>
      <c r="K52" s="2" t="s">
        <v>198</v>
      </c>
      <c r="L52" s="2"/>
    </row>
    <row r="53" spans="1:12" x14ac:dyDescent="0.25">
      <c r="A53" s="2" t="s">
        <v>57</v>
      </c>
      <c r="B53" s="2" t="s">
        <v>130</v>
      </c>
      <c r="C53" s="2" t="s">
        <v>131</v>
      </c>
      <c r="D53" s="2" t="s">
        <v>552</v>
      </c>
      <c r="E53" s="2" t="s">
        <v>132</v>
      </c>
      <c r="F53" s="2" t="s">
        <v>563</v>
      </c>
      <c r="G53" s="2" t="s">
        <v>199</v>
      </c>
      <c r="H53" s="2" t="s">
        <v>21</v>
      </c>
      <c r="I53" s="2" t="s">
        <v>200</v>
      </c>
      <c r="J53" s="2" t="s">
        <v>49</v>
      </c>
      <c r="K53" s="2" t="s">
        <v>201</v>
      </c>
      <c r="L53" s="2" t="s">
        <v>109</v>
      </c>
    </row>
    <row r="54" spans="1:12" x14ac:dyDescent="0.25">
      <c r="A54" s="2" t="s">
        <v>57</v>
      </c>
      <c r="B54" s="2" t="s">
        <v>130</v>
      </c>
      <c r="C54" s="2" t="s">
        <v>131</v>
      </c>
      <c r="D54" s="2" t="s">
        <v>552</v>
      </c>
      <c r="E54" s="2" t="s">
        <v>132</v>
      </c>
      <c r="F54" s="2" t="s">
        <v>563</v>
      </c>
      <c r="G54" s="2" t="s">
        <v>199</v>
      </c>
      <c r="H54" s="2" t="s">
        <v>25</v>
      </c>
      <c r="I54" s="2" t="s">
        <v>202</v>
      </c>
      <c r="J54" s="2" t="s">
        <v>26</v>
      </c>
      <c r="K54" s="2" t="s">
        <v>203</v>
      </c>
      <c r="L54" s="2" t="s">
        <v>109</v>
      </c>
    </row>
    <row r="55" spans="1:12" x14ac:dyDescent="0.25">
      <c r="A55" s="2" t="s">
        <v>57</v>
      </c>
      <c r="B55" s="2" t="s">
        <v>130</v>
      </c>
      <c r="C55" s="2" t="s">
        <v>131</v>
      </c>
      <c r="D55" s="2" t="s">
        <v>552</v>
      </c>
      <c r="E55" s="2" t="s">
        <v>132</v>
      </c>
      <c r="F55" s="2" t="s">
        <v>563</v>
      </c>
      <c r="G55" s="2" t="s">
        <v>199</v>
      </c>
      <c r="H55" s="2" t="s">
        <v>554</v>
      </c>
      <c r="I55" s="2" t="s">
        <v>204</v>
      </c>
      <c r="J55" s="2" t="s">
        <v>47</v>
      </c>
      <c r="K55" s="2" t="s">
        <v>205</v>
      </c>
      <c r="L55" s="2" t="s">
        <v>206</v>
      </c>
    </row>
    <row r="56" spans="1:12" x14ac:dyDescent="0.25">
      <c r="A56" s="2" t="s">
        <v>57</v>
      </c>
      <c r="B56" s="2" t="s">
        <v>130</v>
      </c>
      <c r="C56" s="2" t="s">
        <v>131</v>
      </c>
      <c r="D56" s="2" t="s">
        <v>552</v>
      </c>
      <c r="E56" s="2" t="s">
        <v>132</v>
      </c>
      <c r="F56" s="2" t="s">
        <v>563</v>
      </c>
      <c r="G56" s="2" t="s">
        <v>199</v>
      </c>
      <c r="H56" s="2" t="s">
        <v>71</v>
      </c>
      <c r="I56" s="2" t="s">
        <v>207</v>
      </c>
      <c r="J56" s="2" t="s">
        <v>542</v>
      </c>
      <c r="K56" s="2" t="s">
        <v>208</v>
      </c>
      <c r="L56" s="2" t="s">
        <v>209</v>
      </c>
    </row>
    <row r="57" spans="1:12" x14ac:dyDescent="0.25">
      <c r="A57" s="2" t="s">
        <v>57</v>
      </c>
      <c r="B57" s="2" t="s">
        <v>130</v>
      </c>
      <c r="C57" s="2" t="s">
        <v>131</v>
      </c>
      <c r="D57" s="2" t="s">
        <v>552</v>
      </c>
      <c r="E57" s="2" t="s">
        <v>132</v>
      </c>
      <c r="F57" s="2" t="s">
        <v>563</v>
      </c>
      <c r="G57" s="2" t="s">
        <v>199</v>
      </c>
      <c r="H57" s="2" t="s">
        <v>57</v>
      </c>
      <c r="I57" s="2" t="s">
        <v>210</v>
      </c>
      <c r="J57" s="2" t="s">
        <v>60</v>
      </c>
      <c r="K57" s="2" t="s">
        <v>211</v>
      </c>
      <c r="L57" s="2" t="s">
        <v>212</v>
      </c>
    </row>
    <row r="58" spans="1:12" x14ac:dyDescent="0.25">
      <c r="A58" s="2" t="s">
        <v>57</v>
      </c>
      <c r="B58" s="2" t="s">
        <v>130</v>
      </c>
      <c r="C58" s="2" t="s">
        <v>131</v>
      </c>
      <c r="D58" s="2" t="s">
        <v>552</v>
      </c>
      <c r="E58" s="2" t="s">
        <v>132</v>
      </c>
      <c r="F58" s="2" t="s">
        <v>563</v>
      </c>
      <c r="G58" s="2" t="s">
        <v>199</v>
      </c>
      <c r="H58" s="2" t="s">
        <v>23</v>
      </c>
      <c r="I58" s="2" t="s">
        <v>213</v>
      </c>
      <c r="J58" s="2" t="s">
        <v>66</v>
      </c>
      <c r="K58" s="2" t="s">
        <v>214</v>
      </c>
      <c r="L58" s="2" t="s">
        <v>215</v>
      </c>
    </row>
    <row r="59" spans="1:12" x14ac:dyDescent="0.25">
      <c r="A59" s="2" t="s">
        <v>57</v>
      </c>
      <c r="B59" s="2" t="s">
        <v>130</v>
      </c>
      <c r="C59" s="2" t="s">
        <v>131</v>
      </c>
      <c r="D59" s="2" t="s">
        <v>552</v>
      </c>
      <c r="E59" s="2" t="s">
        <v>132</v>
      </c>
      <c r="F59" s="2" t="s">
        <v>564</v>
      </c>
      <c r="G59" s="2" t="s">
        <v>216</v>
      </c>
      <c r="H59" s="2" t="s">
        <v>21</v>
      </c>
      <c r="I59" s="2" t="s">
        <v>200</v>
      </c>
      <c r="J59" s="2" t="s">
        <v>49</v>
      </c>
      <c r="K59" s="2" t="s">
        <v>201</v>
      </c>
      <c r="L59" s="2" t="s">
        <v>109</v>
      </c>
    </row>
    <row r="60" spans="1:12" x14ac:dyDescent="0.25">
      <c r="A60" s="2" t="s">
        <v>57</v>
      </c>
      <c r="B60" s="2" t="s">
        <v>130</v>
      </c>
      <c r="C60" s="2" t="s">
        <v>131</v>
      </c>
      <c r="D60" s="2" t="s">
        <v>552</v>
      </c>
      <c r="E60" s="2" t="s">
        <v>132</v>
      </c>
      <c r="F60" s="2" t="s">
        <v>564</v>
      </c>
      <c r="G60" s="2" t="s">
        <v>216</v>
      </c>
      <c r="H60" s="2" t="s">
        <v>25</v>
      </c>
      <c r="I60" s="2" t="s">
        <v>217</v>
      </c>
      <c r="J60" s="2" t="s">
        <v>26</v>
      </c>
      <c r="K60" s="2" t="s">
        <v>218</v>
      </c>
      <c r="L60" s="2" t="s">
        <v>109</v>
      </c>
    </row>
    <row r="61" spans="1:12" x14ac:dyDescent="0.25">
      <c r="A61" s="2" t="s">
        <v>57</v>
      </c>
      <c r="B61" s="2" t="s">
        <v>130</v>
      </c>
      <c r="C61" s="2" t="s">
        <v>131</v>
      </c>
      <c r="D61" s="2" t="s">
        <v>552</v>
      </c>
      <c r="E61" s="2" t="s">
        <v>132</v>
      </c>
      <c r="F61" s="2" t="s">
        <v>564</v>
      </c>
      <c r="G61" s="2" t="s">
        <v>216</v>
      </c>
      <c r="H61" s="2" t="s">
        <v>554</v>
      </c>
      <c r="I61" s="2" t="s">
        <v>219</v>
      </c>
      <c r="J61" s="2" t="s">
        <v>47</v>
      </c>
      <c r="K61" s="2" t="s">
        <v>220</v>
      </c>
      <c r="L61" s="2" t="s">
        <v>109</v>
      </c>
    </row>
    <row r="62" spans="1:12" x14ac:dyDescent="0.25">
      <c r="A62" s="2" t="s">
        <v>57</v>
      </c>
      <c r="B62" s="2" t="s">
        <v>130</v>
      </c>
      <c r="C62" s="2" t="s">
        <v>131</v>
      </c>
      <c r="D62" s="2" t="s">
        <v>552</v>
      </c>
      <c r="E62" s="2" t="s">
        <v>132</v>
      </c>
      <c r="F62" s="2" t="s">
        <v>564</v>
      </c>
      <c r="G62" s="2" t="s">
        <v>216</v>
      </c>
      <c r="H62" s="2" t="s">
        <v>71</v>
      </c>
      <c r="I62" s="2" t="s">
        <v>221</v>
      </c>
      <c r="J62" s="2" t="s">
        <v>542</v>
      </c>
      <c r="K62" s="2" t="s">
        <v>222</v>
      </c>
      <c r="L62" s="2" t="s">
        <v>109</v>
      </c>
    </row>
    <row r="63" spans="1:12" x14ac:dyDescent="0.25">
      <c r="A63" s="2" t="s">
        <v>57</v>
      </c>
      <c r="B63" s="2" t="s">
        <v>130</v>
      </c>
      <c r="C63" s="2" t="s">
        <v>131</v>
      </c>
      <c r="D63" s="2" t="s">
        <v>552</v>
      </c>
      <c r="E63" s="2" t="s">
        <v>132</v>
      </c>
      <c r="F63" s="2" t="s">
        <v>564</v>
      </c>
      <c r="G63" s="2" t="s">
        <v>216</v>
      </c>
      <c r="H63" s="2" t="s">
        <v>57</v>
      </c>
      <c r="I63" s="2" t="s">
        <v>223</v>
      </c>
      <c r="J63" s="2" t="s">
        <v>60</v>
      </c>
      <c r="K63" s="2" t="s">
        <v>224</v>
      </c>
      <c r="L63" s="2" t="s">
        <v>109</v>
      </c>
    </row>
    <row r="64" spans="1:12" x14ac:dyDescent="0.25">
      <c r="A64" s="2" t="s">
        <v>57</v>
      </c>
      <c r="B64" s="2" t="s">
        <v>130</v>
      </c>
      <c r="C64" s="2" t="s">
        <v>131</v>
      </c>
      <c r="D64" s="2" t="s">
        <v>552</v>
      </c>
      <c r="E64" s="2" t="s">
        <v>132</v>
      </c>
      <c r="F64" s="2" t="s">
        <v>564</v>
      </c>
      <c r="G64" s="2" t="s">
        <v>216</v>
      </c>
      <c r="H64" s="2" t="s">
        <v>23</v>
      </c>
      <c r="I64" s="2" t="s">
        <v>225</v>
      </c>
      <c r="J64" s="2" t="s">
        <v>66</v>
      </c>
      <c r="K64" s="2" t="s">
        <v>226</v>
      </c>
      <c r="L64" s="2" t="s">
        <v>109</v>
      </c>
    </row>
    <row r="65" spans="1:12" x14ac:dyDescent="0.25">
      <c r="A65" s="2" t="s">
        <v>57</v>
      </c>
      <c r="B65" s="2" t="s">
        <v>130</v>
      </c>
      <c r="C65" s="2" t="s">
        <v>131</v>
      </c>
      <c r="D65" s="2" t="s">
        <v>552</v>
      </c>
      <c r="E65" s="2" t="s">
        <v>132</v>
      </c>
      <c r="F65" s="2" t="s">
        <v>564</v>
      </c>
      <c r="G65" s="2" t="s">
        <v>216</v>
      </c>
      <c r="H65" s="2" t="s">
        <v>552</v>
      </c>
      <c r="I65" s="2" t="s">
        <v>227</v>
      </c>
      <c r="J65" s="2" t="s">
        <v>79</v>
      </c>
      <c r="K65" s="2" t="s">
        <v>228</v>
      </c>
      <c r="L65" s="2" t="s">
        <v>109</v>
      </c>
    </row>
    <row r="66" spans="1:12" x14ac:dyDescent="0.25">
      <c r="A66" s="2" t="s">
        <v>57</v>
      </c>
      <c r="B66" s="2" t="s">
        <v>130</v>
      </c>
      <c r="C66" s="2" t="s">
        <v>131</v>
      </c>
      <c r="D66" s="2" t="s">
        <v>552</v>
      </c>
      <c r="E66" s="2" t="s">
        <v>132</v>
      </c>
      <c r="F66" s="2" t="s">
        <v>565</v>
      </c>
      <c r="G66" s="2" t="s">
        <v>229</v>
      </c>
      <c r="H66" s="2" t="s">
        <v>21</v>
      </c>
      <c r="I66" s="2" t="s">
        <v>230</v>
      </c>
      <c r="J66" s="2" t="s">
        <v>49</v>
      </c>
      <c r="K66" s="2" t="s">
        <v>231</v>
      </c>
      <c r="L66" s="2"/>
    </row>
    <row r="67" spans="1:12" x14ac:dyDescent="0.25">
      <c r="A67" s="2" t="s">
        <v>57</v>
      </c>
      <c r="B67" s="2" t="s">
        <v>130</v>
      </c>
      <c r="C67" s="2" t="s">
        <v>131</v>
      </c>
      <c r="D67" s="2" t="s">
        <v>552</v>
      </c>
      <c r="E67" s="2" t="s">
        <v>132</v>
      </c>
      <c r="F67" s="2" t="s">
        <v>565</v>
      </c>
      <c r="G67" s="2" t="s">
        <v>229</v>
      </c>
      <c r="H67" s="2" t="s">
        <v>25</v>
      </c>
      <c r="I67" s="2" t="s">
        <v>232</v>
      </c>
      <c r="J67" s="2" t="s">
        <v>26</v>
      </c>
      <c r="K67" s="2" t="s">
        <v>233</v>
      </c>
      <c r="L67" s="2" t="s">
        <v>109</v>
      </c>
    </row>
    <row r="68" spans="1:12" x14ac:dyDescent="0.25">
      <c r="A68" s="2" t="s">
        <v>57</v>
      </c>
      <c r="B68" s="2" t="s">
        <v>130</v>
      </c>
      <c r="C68" s="2" t="s">
        <v>131</v>
      </c>
      <c r="D68" s="2" t="s">
        <v>552</v>
      </c>
      <c r="E68" s="2" t="s">
        <v>132</v>
      </c>
      <c r="F68" s="2" t="s">
        <v>565</v>
      </c>
      <c r="G68" s="2" t="s">
        <v>229</v>
      </c>
      <c r="H68" s="2" t="s">
        <v>554</v>
      </c>
      <c r="I68" s="2" t="s">
        <v>234</v>
      </c>
      <c r="J68" s="2" t="s">
        <v>47</v>
      </c>
      <c r="K68" s="2" t="s">
        <v>235</v>
      </c>
      <c r="L68" s="2" t="s">
        <v>109</v>
      </c>
    </row>
    <row r="69" spans="1:12" x14ac:dyDescent="0.25">
      <c r="A69" s="2" t="s">
        <v>23</v>
      </c>
      <c r="B69" s="2" t="s">
        <v>236</v>
      </c>
      <c r="C69" s="2" t="s">
        <v>37</v>
      </c>
      <c r="D69" s="2" t="s">
        <v>24</v>
      </c>
      <c r="E69" s="2" t="s">
        <v>36</v>
      </c>
      <c r="F69" s="2" t="s">
        <v>566</v>
      </c>
      <c r="G69" s="2" t="s">
        <v>237</v>
      </c>
      <c r="H69" s="2" t="s">
        <v>21</v>
      </c>
      <c r="I69" s="2" t="s">
        <v>238</v>
      </c>
      <c r="J69" s="2" t="s">
        <v>49</v>
      </c>
      <c r="K69" s="2" t="s">
        <v>239</v>
      </c>
      <c r="L69" s="2" t="s">
        <v>240</v>
      </c>
    </row>
    <row r="70" spans="1:12" x14ac:dyDescent="0.25">
      <c r="A70" s="2" t="s">
        <v>23</v>
      </c>
      <c r="B70" s="2" t="s">
        <v>236</v>
      </c>
      <c r="C70" s="2" t="s">
        <v>37</v>
      </c>
      <c r="D70" s="2" t="s">
        <v>24</v>
      </c>
      <c r="E70" s="2" t="s">
        <v>36</v>
      </c>
      <c r="F70" s="2" t="s">
        <v>567</v>
      </c>
      <c r="G70" s="2" t="s">
        <v>241</v>
      </c>
      <c r="H70" s="2" t="s">
        <v>21</v>
      </c>
      <c r="I70" s="2" t="s">
        <v>242</v>
      </c>
      <c r="J70" s="2" t="s">
        <v>49</v>
      </c>
      <c r="K70" s="2" t="s">
        <v>243</v>
      </c>
      <c r="L70" s="2"/>
    </row>
    <row r="71" spans="1:12" x14ac:dyDescent="0.25">
      <c r="A71" s="2" t="s">
        <v>23</v>
      </c>
      <c r="B71" s="2" t="s">
        <v>236</v>
      </c>
      <c r="C71" s="2" t="s">
        <v>37</v>
      </c>
      <c r="D71" s="2" t="s">
        <v>24</v>
      </c>
      <c r="E71" s="2" t="s">
        <v>36</v>
      </c>
      <c r="F71" s="2" t="s">
        <v>567</v>
      </c>
      <c r="G71" s="2" t="s">
        <v>241</v>
      </c>
      <c r="H71" s="2" t="s">
        <v>21</v>
      </c>
      <c r="I71" s="2" t="s">
        <v>242</v>
      </c>
      <c r="J71" s="2" t="s">
        <v>26</v>
      </c>
      <c r="K71" s="2" t="s">
        <v>244</v>
      </c>
      <c r="L71" s="2"/>
    </row>
    <row r="72" spans="1:12" x14ac:dyDescent="0.25">
      <c r="A72" s="2" t="s">
        <v>23</v>
      </c>
      <c r="B72" s="2" t="s">
        <v>236</v>
      </c>
      <c r="C72" s="2" t="s">
        <v>37</v>
      </c>
      <c r="D72" s="2" t="s">
        <v>24</v>
      </c>
      <c r="E72" s="2" t="s">
        <v>36</v>
      </c>
      <c r="F72" s="2" t="s">
        <v>567</v>
      </c>
      <c r="G72" s="2" t="s">
        <v>241</v>
      </c>
      <c r="H72" s="2" t="s">
        <v>21</v>
      </c>
      <c r="I72" s="2" t="s">
        <v>242</v>
      </c>
      <c r="J72" s="2" t="s">
        <v>47</v>
      </c>
      <c r="K72" s="2" t="s">
        <v>245</v>
      </c>
      <c r="L72" s="2"/>
    </row>
    <row r="73" spans="1:12" x14ac:dyDescent="0.25">
      <c r="A73" s="2" t="s">
        <v>23</v>
      </c>
      <c r="B73" s="2" t="s">
        <v>236</v>
      </c>
      <c r="C73" s="2" t="s">
        <v>37</v>
      </c>
      <c r="D73" s="2" t="s">
        <v>24</v>
      </c>
      <c r="E73" s="2" t="s">
        <v>36</v>
      </c>
      <c r="F73" s="2" t="s">
        <v>567</v>
      </c>
      <c r="G73" s="2" t="s">
        <v>241</v>
      </c>
      <c r="H73" s="2" t="s">
        <v>21</v>
      </c>
      <c r="I73" s="2" t="s">
        <v>242</v>
      </c>
      <c r="J73" s="2" t="s">
        <v>542</v>
      </c>
      <c r="K73" s="2" t="s">
        <v>246</v>
      </c>
      <c r="L73" s="2"/>
    </row>
    <row r="74" spans="1:12" x14ac:dyDescent="0.25">
      <c r="A74" s="2" t="s">
        <v>23</v>
      </c>
      <c r="B74" s="2" t="s">
        <v>236</v>
      </c>
      <c r="C74" s="2" t="s">
        <v>37</v>
      </c>
      <c r="D74" s="2" t="s">
        <v>24</v>
      </c>
      <c r="E74" s="2" t="s">
        <v>36</v>
      </c>
      <c r="F74" s="2" t="s">
        <v>567</v>
      </c>
      <c r="G74" s="2" t="s">
        <v>241</v>
      </c>
      <c r="H74" s="2" t="s">
        <v>21</v>
      </c>
      <c r="I74" s="2" t="s">
        <v>242</v>
      </c>
      <c r="J74" s="2" t="s">
        <v>60</v>
      </c>
      <c r="K74" s="2" t="s">
        <v>247</v>
      </c>
      <c r="L74" s="2"/>
    </row>
    <row r="75" spans="1:12" x14ac:dyDescent="0.25">
      <c r="A75" s="2" t="s">
        <v>23</v>
      </c>
      <c r="B75" s="2" t="s">
        <v>236</v>
      </c>
      <c r="C75" s="2" t="s">
        <v>37</v>
      </c>
      <c r="D75" s="2" t="s">
        <v>24</v>
      </c>
      <c r="E75" s="2" t="s">
        <v>36</v>
      </c>
      <c r="F75" s="2" t="s">
        <v>567</v>
      </c>
      <c r="G75" s="2" t="s">
        <v>241</v>
      </c>
      <c r="H75" s="2" t="s">
        <v>21</v>
      </c>
      <c r="I75" s="2" t="s">
        <v>242</v>
      </c>
      <c r="J75" s="2" t="s">
        <v>66</v>
      </c>
      <c r="K75" s="2" t="s">
        <v>248</v>
      </c>
      <c r="L75" s="2"/>
    </row>
    <row r="76" spans="1:12" x14ac:dyDescent="0.25">
      <c r="A76" s="2" t="s">
        <v>23</v>
      </c>
      <c r="B76" s="2" t="s">
        <v>236</v>
      </c>
      <c r="C76" s="2" t="s">
        <v>37</v>
      </c>
      <c r="D76" s="2" t="s">
        <v>24</v>
      </c>
      <c r="E76" s="2" t="s">
        <v>36</v>
      </c>
      <c r="F76" s="2" t="s">
        <v>567</v>
      </c>
      <c r="G76" s="2" t="s">
        <v>241</v>
      </c>
      <c r="H76" s="2" t="s">
        <v>25</v>
      </c>
      <c r="I76" s="2" t="s">
        <v>249</v>
      </c>
      <c r="J76" s="2" t="s">
        <v>79</v>
      </c>
      <c r="K76" s="2" t="s">
        <v>243</v>
      </c>
      <c r="L76" s="2"/>
    </row>
    <row r="77" spans="1:12" x14ac:dyDescent="0.25">
      <c r="A77" s="2" t="s">
        <v>23</v>
      </c>
      <c r="B77" s="2" t="s">
        <v>236</v>
      </c>
      <c r="C77" s="2" t="s">
        <v>37</v>
      </c>
      <c r="D77" s="2" t="s">
        <v>24</v>
      </c>
      <c r="E77" s="2" t="s">
        <v>36</v>
      </c>
      <c r="F77" s="2" t="s">
        <v>567</v>
      </c>
      <c r="G77" s="2" t="s">
        <v>241</v>
      </c>
      <c r="H77" s="2" t="s">
        <v>25</v>
      </c>
      <c r="I77" s="2" t="s">
        <v>249</v>
      </c>
      <c r="J77" s="2" t="s">
        <v>543</v>
      </c>
      <c r="K77" s="2" t="s">
        <v>250</v>
      </c>
      <c r="L77" s="2"/>
    </row>
    <row r="78" spans="1:12" x14ac:dyDescent="0.25">
      <c r="A78" s="2" t="s">
        <v>23</v>
      </c>
      <c r="B78" s="2" t="s">
        <v>236</v>
      </c>
      <c r="C78" s="2" t="s">
        <v>37</v>
      </c>
      <c r="D78" s="2" t="s">
        <v>24</v>
      </c>
      <c r="E78" s="2" t="s">
        <v>36</v>
      </c>
      <c r="F78" s="2" t="s">
        <v>567</v>
      </c>
      <c r="G78" s="2" t="s">
        <v>241</v>
      </c>
      <c r="H78" s="2" t="s">
        <v>25</v>
      </c>
      <c r="I78" s="2" t="s">
        <v>249</v>
      </c>
      <c r="J78" s="2" t="s">
        <v>544</v>
      </c>
      <c r="K78" s="2" t="s">
        <v>246</v>
      </c>
      <c r="L78" s="2"/>
    </row>
    <row r="79" spans="1:12" x14ac:dyDescent="0.25">
      <c r="A79" s="2" t="s">
        <v>23</v>
      </c>
      <c r="B79" s="2" t="s">
        <v>236</v>
      </c>
      <c r="C79" s="2" t="s">
        <v>37</v>
      </c>
      <c r="D79" s="2" t="s">
        <v>24</v>
      </c>
      <c r="E79" s="2" t="s">
        <v>36</v>
      </c>
      <c r="F79" s="2" t="s">
        <v>567</v>
      </c>
      <c r="G79" s="2" t="s">
        <v>241</v>
      </c>
      <c r="H79" s="2" t="s">
        <v>554</v>
      </c>
      <c r="I79" s="2" t="s">
        <v>251</v>
      </c>
      <c r="J79" s="2" t="s">
        <v>54</v>
      </c>
      <c r="K79" s="2" t="s">
        <v>252</v>
      </c>
      <c r="L79" s="2"/>
    </row>
    <row r="80" spans="1:12" x14ac:dyDescent="0.25">
      <c r="A80" s="2" t="s">
        <v>23</v>
      </c>
      <c r="B80" s="2" t="s">
        <v>236</v>
      </c>
      <c r="C80" s="2" t="s">
        <v>37</v>
      </c>
      <c r="D80" s="2" t="s">
        <v>24</v>
      </c>
      <c r="E80" s="2" t="s">
        <v>36</v>
      </c>
      <c r="F80" s="2" t="s">
        <v>567</v>
      </c>
      <c r="G80" s="2" t="s">
        <v>241</v>
      </c>
      <c r="H80" s="2" t="s">
        <v>71</v>
      </c>
      <c r="I80" s="2" t="s">
        <v>253</v>
      </c>
      <c r="J80" s="2" t="s">
        <v>560</v>
      </c>
      <c r="K80" s="2" t="s">
        <v>254</v>
      </c>
      <c r="L80" s="2"/>
    </row>
    <row r="81" spans="1:12" x14ac:dyDescent="0.25">
      <c r="A81" s="2" t="s">
        <v>23</v>
      </c>
      <c r="B81" s="2" t="s">
        <v>236</v>
      </c>
      <c r="C81" s="2" t="s">
        <v>37</v>
      </c>
      <c r="D81" s="2" t="s">
        <v>24</v>
      </c>
      <c r="E81" s="2" t="s">
        <v>36</v>
      </c>
      <c r="F81" s="2" t="s">
        <v>567</v>
      </c>
      <c r="G81" s="2" t="s">
        <v>241</v>
      </c>
      <c r="H81" s="2" t="s">
        <v>71</v>
      </c>
      <c r="I81" s="2" t="s">
        <v>253</v>
      </c>
      <c r="J81" s="2" t="s">
        <v>562</v>
      </c>
      <c r="K81" s="2" t="s">
        <v>255</v>
      </c>
      <c r="L81" s="2"/>
    </row>
    <row r="82" spans="1:12" x14ac:dyDescent="0.25">
      <c r="A82" s="2" t="s">
        <v>23</v>
      </c>
      <c r="B82" s="2" t="s">
        <v>236</v>
      </c>
      <c r="C82" s="2" t="s">
        <v>37</v>
      </c>
      <c r="D82" s="2" t="s">
        <v>24</v>
      </c>
      <c r="E82" s="2" t="s">
        <v>36</v>
      </c>
      <c r="F82" s="2" t="s">
        <v>567</v>
      </c>
      <c r="G82" s="2" t="s">
        <v>241</v>
      </c>
      <c r="H82" s="2" t="s">
        <v>71</v>
      </c>
      <c r="I82" s="2" t="s">
        <v>253</v>
      </c>
      <c r="J82" s="2" t="s">
        <v>568</v>
      </c>
      <c r="K82" s="2" t="s">
        <v>256</v>
      </c>
      <c r="L82" s="2"/>
    </row>
    <row r="83" spans="1:12" x14ac:dyDescent="0.25">
      <c r="A83" s="2" t="s">
        <v>23</v>
      </c>
      <c r="B83" s="2" t="s">
        <v>236</v>
      </c>
      <c r="C83" s="2" t="s">
        <v>37</v>
      </c>
      <c r="D83" s="2" t="s">
        <v>24</v>
      </c>
      <c r="E83" s="2" t="s">
        <v>36</v>
      </c>
      <c r="F83" s="2" t="s">
        <v>567</v>
      </c>
      <c r="G83" s="2" t="s">
        <v>241</v>
      </c>
      <c r="H83" s="2" t="s">
        <v>71</v>
      </c>
      <c r="I83" s="2" t="s">
        <v>253</v>
      </c>
      <c r="J83" s="2" t="s">
        <v>569</v>
      </c>
      <c r="K83" s="2" t="s">
        <v>257</v>
      </c>
      <c r="L83" s="2"/>
    </row>
    <row r="84" spans="1:12" x14ac:dyDescent="0.25">
      <c r="A84" s="2" t="s">
        <v>23</v>
      </c>
      <c r="B84" s="2" t="s">
        <v>236</v>
      </c>
      <c r="C84" s="2" t="s">
        <v>37</v>
      </c>
      <c r="D84" s="2" t="s">
        <v>24</v>
      </c>
      <c r="E84" s="2" t="s">
        <v>36</v>
      </c>
      <c r="F84" s="2" t="s">
        <v>567</v>
      </c>
      <c r="G84" s="2" t="s">
        <v>241</v>
      </c>
      <c r="H84" s="2" t="s">
        <v>71</v>
      </c>
      <c r="I84" s="2" t="s">
        <v>253</v>
      </c>
      <c r="J84" s="2" t="s">
        <v>570</v>
      </c>
      <c r="K84" s="2" t="s">
        <v>258</v>
      </c>
      <c r="L84" s="2"/>
    </row>
    <row r="85" spans="1:12" x14ac:dyDescent="0.25">
      <c r="A85" s="2" t="s">
        <v>23</v>
      </c>
      <c r="B85" s="2" t="s">
        <v>236</v>
      </c>
      <c r="C85" s="2" t="s">
        <v>37</v>
      </c>
      <c r="D85" s="2" t="s">
        <v>24</v>
      </c>
      <c r="E85" s="2" t="s">
        <v>36</v>
      </c>
      <c r="F85" s="2" t="s">
        <v>567</v>
      </c>
      <c r="G85" s="2" t="s">
        <v>241</v>
      </c>
      <c r="H85" s="2" t="s">
        <v>57</v>
      </c>
      <c r="I85" s="2" t="s">
        <v>259</v>
      </c>
      <c r="J85" s="2" t="s">
        <v>571</v>
      </c>
      <c r="K85" s="2" t="s">
        <v>260</v>
      </c>
      <c r="L85" s="2"/>
    </row>
    <row r="86" spans="1:12" x14ac:dyDescent="0.25">
      <c r="A86" s="2" t="s">
        <v>23</v>
      </c>
      <c r="B86" s="2" t="s">
        <v>236</v>
      </c>
      <c r="C86" s="2" t="s">
        <v>37</v>
      </c>
      <c r="D86" s="2" t="s">
        <v>24</v>
      </c>
      <c r="E86" s="2" t="s">
        <v>36</v>
      </c>
      <c r="F86" s="2" t="s">
        <v>567</v>
      </c>
      <c r="G86" s="2" t="s">
        <v>241</v>
      </c>
      <c r="H86" s="2" t="s">
        <v>57</v>
      </c>
      <c r="I86" s="2" t="s">
        <v>259</v>
      </c>
      <c r="J86" s="2" t="s">
        <v>572</v>
      </c>
      <c r="K86" s="2" t="s">
        <v>261</v>
      </c>
      <c r="L86" s="2"/>
    </row>
    <row r="87" spans="1:12" x14ac:dyDescent="0.25">
      <c r="A87" s="2" t="s">
        <v>23</v>
      </c>
      <c r="B87" s="2" t="s">
        <v>236</v>
      </c>
      <c r="C87" s="2" t="s">
        <v>37</v>
      </c>
      <c r="D87" s="2" t="s">
        <v>24</v>
      </c>
      <c r="E87" s="2" t="s">
        <v>36</v>
      </c>
      <c r="F87" s="2" t="s">
        <v>567</v>
      </c>
      <c r="G87" s="2" t="s">
        <v>241</v>
      </c>
      <c r="H87" s="2" t="s">
        <v>23</v>
      </c>
      <c r="I87" s="2" t="s">
        <v>262</v>
      </c>
      <c r="J87" s="2" t="s">
        <v>573</v>
      </c>
      <c r="K87" s="2" t="s">
        <v>263</v>
      </c>
      <c r="L87" s="2"/>
    </row>
    <row r="88" spans="1:12" x14ac:dyDescent="0.25">
      <c r="A88" s="2" t="s">
        <v>23</v>
      </c>
      <c r="B88" s="2" t="s">
        <v>236</v>
      </c>
      <c r="C88" s="2" t="s">
        <v>37</v>
      </c>
      <c r="D88" s="2" t="s">
        <v>24</v>
      </c>
      <c r="E88" s="2" t="s">
        <v>36</v>
      </c>
      <c r="F88" s="2" t="s">
        <v>567</v>
      </c>
      <c r="G88" s="2" t="s">
        <v>241</v>
      </c>
      <c r="H88" s="2" t="s">
        <v>552</v>
      </c>
      <c r="I88" s="2" t="s">
        <v>264</v>
      </c>
      <c r="J88" s="2" t="s">
        <v>574</v>
      </c>
      <c r="K88" s="2" t="s">
        <v>265</v>
      </c>
      <c r="L88" s="2" t="s">
        <v>240</v>
      </c>
    </row>
    <row r="89" spans="1:12" x14ac:dyDescent="0.25">
      <c r="A89" s="2" t="s">
        <v>23</v>
      </c>
      <c r="B89" s="2" t="s">
        <v>236</v>
      </c>
      <c r="C89" s="2" t="s">
        <v>37</v>
      </c>
      <c r="D89" s="2" t="s">
        <v>24</v>
      </c>
      <c r="E89" s="2" t="s">
        <v>36</v>
      </c>
      <c r="F89" s="2" t="s">
        <v>567</v>
      </c>
      <c r="G89" s="2" t="s">
        <v>241</v>
      </c>
      <c r="H89" s="2" t="s">
        <v>552</v>
      </c>
      <c r="I89" s="2" t="s">
        <v>264</v>
      </c>
      <c r="J89" s="2" t="s">
        <v>575</v>
      </c>
      <c r="K89" s="2" t="s">
        <v>266</v>
      </c>
      <c r="L89" s="2" t="s">
        <v>240</v>
      </c>
    </row>
    <row r="90" spans="1:12" x14ac:dyDescent="0.25">
      <c r="A90" s="2" t="s">
        <v>23</v>
      </c>
      <c r="B90" s="2" t="s">
        <v>236</v>
      </c>
      <c r="C90" s="2" t="s">
        <v>37</v>
      </c>
      <c r="D90" s="2" t="s">
        <v>24</v>
      </c>
      <c r="E90" s="2" t="s">
        <v>36</v>
      </c>
      <c r="F90" s="2" t="s">
        <v>576</v>
      </c>
      <c r="G90" s="2" t="s">
        <v>267</v>
      </c>
      <c r="H90" s="2" t="s">
        <v>21</v>
      </c>
      <c r="I90" s="2" t="s">
        <v>268</v>
      </c>
      <c r="J90" s="2" t="s">
        <v>49</v>
      </c>
      <c r="K90" s="2" t="s">
        <v>269</v>
      </c>
      <c r="L90" s="2" t="s">
        <v>240</v>
      </c>
    </row>
    <row r="91" spans="1:12" x14ac:dyDescent="0.25">
      <c r="A91" s="2" t="s">
        <v>23</v>
      </c>
      <c r="B91" s="2" t="s">
        <v>236</v>
      </c>
      <c r="C91" s="2" t="s">
        <v>37</v>
      </c>
      <c r="D91" s="2" t="s">
        <v>24</v>
      </c>
      <c r="E91" s="2" t="s">
        <v>36</v>
      </c>
      <c r="F91" s="2" t="s">
        <v>61</v>
      </c>
      <c r="G91" s="2" t="s">
        <v>62</v>
      </c>
      <c r="H91" s="2" t="s">
        <v>21</v>
      </c>
      <c r="I91" s="2" t="s">
        <v>270</v>
      </c>
      <c r="J91" s="2" t="s">
        <v>49</v>
      </c>
      <c r="K91" s="2" t="s">
        <v>271</v>
      </c>
      <c r="L91" s="2"/>
    </row>
    <row r="92" spans="1:12" x14ac:dyDescent="0.25">
      <c r="A92" s="2" t="s">
        <v>23</v>
      </c>
      <c r="B92" s="2" t="s">
        <v>236</v>
      </c>
      <c r="C92" s="2" t="s">
        <v>37</v>
      </c>
      <c r="D92" s="2" t="s">
        <v>24</v>
      </c>
      <c r="E92" s="2" t="s">
        <v>36</v>
      </c>
      <c r="F92" s="2" t="s">
        <v>61</v>
      </c>
      <c r="G92" s="2" t="s">
        <v>62</v>
      </c>
      <c r="H92" s="2" t="s">
        <v>21</v>
      </c>
      <c r="I92" s="2" t="s">
        <v>270</v>
      </c>
      <c r="J92" s="2" t="s">
        <v>26</v>
      </c>
      <c r="K92" s="2" t="s">
        <v>272</v>
      </c>
      <c r="L92" s="2"/>
    </row>
    <row r="93" spans="1:12" x14ac:dyDescent="0.25">
      <c r="A93" s="2" t="s">
        <v>23</v>
      </c>
      <c r="B93" s="2" t="s">
        <v>236</v>
      </c>
      <c r="C93" s="2" t="s">
        <v>37</v>
      </c>
      <c r="D93" s="2" t="s">
        <v>24</v>
      </c>
      <c r="E93" s="2" t="s">
        <v>36</v>
      </c>
      <c r="F93" s="2" t="s">
        <v>61</v>
      </c>
      <c r="G93" s="2" t="s">
        <v>62</v>
      </c>
      <c r="H93" s="2" t="s">
        <v>21</v>
      </c>
      <c r="I93" s="2" t="s">
        <v>270</v>
      </c>
      <c r="J93" s="2" t="s">
        <v>47</v>
      </c>
      <c r="K93" s="2" t="s">
        <v>273</v>
      </c>
      <c r="L93" s="2"/>
    </row>
    <row r="94" spans="1:12" x14ac:dyDescent="0.25">
      <c r="A94" s="2" t="s">
        <v>23</v>
      </c>
      <c r="B94" s="2" t="s">
        <v>236</v>
      </c>
      <c r="C94" s="2" t="s">
        <v>37</v>
      </c>
      <c r="D94" s="2" t="s">
        <v>24</v>
      </c>
      <c r="E94" s="2" t="s">
        <v>36</v>
      </c>
      <c r="F94" s="2" t="s">
        <v>61</v>
      </c>
      <c r="G94" s="2" t="s">
        <v>62</v>
      </c>
      <c r="H94" s="2" t="s">
        <v>21</v>
      </c>
      <c r="I94" s="2" t="s">
        <v>270</v>
      </c>
      <c r="J94" s="2" t="s">
        <v>542</v>
      </c>
      <c r="K94" s="2" t="s">
        <v>274</v>
      </c>
      <c r="L94" s="2"/>
    </row>
    <row r="95" spans="1:12" x14ac:dyDescent="0.25">
      <c r="A95" s="2" t="s">
        <v>23</v>
      </c>
      <c r="B95" s="2" t="s">
        <v>236</v>
      </c>
      <c r="C95" s="2" t="s">
        <v>37</v>
      </c>
      <c r="D95" s="2" t="s">
        <v>24</v>
      </c>
      <c r="E95" s="2" t="s">
        <v>36</v>
      </c>
      <c r="F95" s="2" t="s">
        <v>61</v>
      </c>
      <c r="G95" s="2" t="s">
        <v>62</v>
      </c>
      <c r="H95" s="2" t="s">
        <v>21</v>
      </c>
      <c r="I95" s="2" t="s">
        <v>270</v>
      </c>
      <c r="J95" s="2" t="s">
        <v>60</v>
      </c>
      <c r="K95" s="2" t="s">
        <v>275</v>
      </c>
      <c r="L95" s="2"/>
    </row>
    <row r="96" spans="1:12" x14ac:dyDescent="0.25">
      <c r="A96" s="2" t="s">
        <v>23</v>
      </c>
      <c r="B96" s="2" t="s">
        <v>236</v>
      </c>
      <c r="C96" s="2" t="s">
        <v>37</v>
      </c>
      <c r="D96" s="2" t="s">
        <v>24</v>
      </c>
      <c r="E96" s="2" t="s">
        <v>36</v>
      </c>
      <c r="F96" s="2" t="s">
        <v>61</v>
      </c>
      <c r="G96" s="2" t="s">
        <v>62</v>
      </c>
      <c r="H96" s="2" t="s">
        <v>25</v>
      </c>
      <c r="I96" s="2" t="s">
        <v>68</v>
      </c>
      <c r="J96" s="2" t="s">
        <v>66</v>
      </c>
      <c r="K96" s="2" t="s">
        <v>69</v>
      </c>
      <c r="L96" s="2"/>
    </row>
    <row r="97" spans="1:12" x14ac:dyDescent="0.25">
      <c r="A97" s="2" t="s">
        <v>23</v>
      </c>
      <c r="B97" s="2" t="s">
        <v>236</v>
      </c>
      <c r="C97" s="2" t="s">
        <v>37</v>
      </c>
      <c r="D97" s="2" t="s">
        <v>24</v>
      </c>
      <c r="E97" s="2" t="s">
        <v>36</v>
      </c>
      <c r="F97" s="2" t="s">
        <v>61</v>
      </c>
      <c r="G97" s="2" t="s">
        <v>62</v>
      </c>
      <c r="H97" s="2" t="s">
        <v>25</v>
      </c>
      <c r="I97" s="2" t="s">
        <v>68</v>
      </c>
      <c r="J97" s="2" t="s">
        <v>79</v>
      </c>
      <c r="K97" s="2" t="s">
        <v>276</v>
      </c>
      <c r="L97" s="2"/>
    </row>
    <row r="98" spans="1:12" x14ac:dyDescent="0.25">
      <c r="A98" s="2" t="s">
        <v>23</v>
      </c>
      <c r="B98" s="2" t="s">
        <v>236</v>
      </c>
      <c r="C98" s="2" t="s">
        <v>37</v>
      </c>
      <c r="D98" s="2" t="s">
        <v>24</v>
      </c>
      <c r="E98" s="2" t="s">
        <v>36</v>
      </c>
      <c r="F98" s="2" t="s">
        <v>61</v>
      </c>
      <c r="G98" s="2" t="s">
        <v>62</v>
      </c>
      <c r="H98" s="2" t="s">
        <v>25</v>
      </c>
      <c r="I98" s="2" t="s">
        <v>68</v>
      </c>
      <c r="J98" s="2" t="s">
        <v>543</v>
      </c>
      <c r="K98" s="2" t="s">
        <v>277</v>
      </c>
      <c r="L98" s="2"/>
    </row>
    <row r="99" spans="1:12" x14ac:dyDescent="0.25">
      <c r="A99" s="2" t="s">
        <v>23</v>
      </c>
      <c r="B99" s="2" t="s">
        <v>236</v>
      </c>
      <c r="C99" s="2" t="s">
        <v>37</v>
      </c>
      <c r="D99" s="2" t="s">
        <v>24</v>
      </c>
      <c r="E99" s="2" t="s">
        <v>36</v>
      </c>
      <c r="F99" s="2" t="s">
        <v>61</v>
      </c>
      <c r="G99" s="2" t="s">
        <v>62</v>
      </c>
      <c r="H99" s="2" t="s">
        <v>25</v>
      </c>
      <c r="I99" s="2" t="s">
        <v>68</v>
      </c>
      <c r="J99" s="2" t="s">
        <v>544</v>
      </c>
      <c r="K99" s="2" t="s">
        <v>278</v>
      </c>
      <c r="L99" s="2"/>
    </row>
    <row r="100" spans="1:12" x14ac:dyDescent="0.25">
      <c r="A100" s="2" t="s">
        <v>23</v>
      </c>
      <c r="B100" s="2" t="s">
        <v>236</v>
      </c>
      <c r="C100" s="2" t="s">
        <v>37</v>
      </c>
      <c r="D100" s="2" t="s">
        <v>24</v>
      </c>
      <c r="E100" s="2" t="s">
        <v>36</v>
      </c>
      <c r="F100" s="2" t="s">
        <v>61</v>
      </c>
      <c r="G100" s="2" t="s">
        <v>62</v>
      </c>
      <c r="H100" s="2" t="s">
        <v>25</v>
      </c>
      <c r="I100" s="2" t="s">
        <v>68</v>
      </c>
      <c r="J100" s="2" t="s">
        <v>54</v>
      </c>
      <c r="K100" s="2" t="s">
        <v>279</v>
      </c>
      <c r="L100" s="2"/>
    </row>
    <row r="101" spans="1:12" x14ac:dyDescent="0.25">
      <c r="A101" s="2" t="s">
        <v>23</v>
      </c>
      <c r="B101" s="2" t="s">
        <v>236</v>
      </c>
      <c r="C101" s="2" t="s">
        <v>37</v>
      </c>
      <c r="D101" s="2" t="s">
        <v>24</v>
      </c>
      <c r="E101" s="2" t="s">
        <v>36</v>
      </c>
      <c r="F101" s="2" t="s">
        <v>61</v>
      </c>
      <c r="G101" s="2" t="s">
        <v>62</v>
      </c>
      <c r="H101" s="2" t="s">
        <v>25</v>
      </c>
      <c r="I101" s="2" t="s">
        <v>68</v>
      </c>
      <c r="J101" s="2" t="s">
        <v>560</v>
      </c>
      <c r="K101" s="2" t="s">
        <v>280</v>
      </c>
      <c r="L101" s="2"/>
    </row>
    <row r="102" spans="1:12" x14ac:dyDescent="0.25">
      <c r="A102" s="2" t="s">
        <v>23</v>
      </c>
      <c r="B102" s="2" t="s">
        <v>236</v>
      </c>
      <c r="C102" s="2" t="s">
        <v>37</v>
      </c>
      <c r="D102" s="2" t="s">
        <v>24</v>
      </c>
      <c r="E102" s="2" t="s">
        <v>36</v>
      </c>
      <c r="F102" s="2" t="s">
        <v>61</v>
      </c>
      <c r="G102" s="2" t="s">
        <v>62</v>
      </c>
      <c r="H102" s="2" t="s">
        <v>71</v>
      </c>
      <c r="I102" s="2" t="s">
        <v>281</v>
      </c>
      <c r="J102" s="2" t="s">
        <v>562</v>
      </c>
      <c r="K102" s="2" t="s">
        <v>282</v>
      </c>
      <c r="L102" s="2"/>
    </row>
    <row r="103" spans="1:12" x14ac:dyDescent="0.25">
      <c r="A103" s="2" t="s">
        <v>23</v>
      </c>
      <c r="B103" s="2" t="s">
        <v>236</v>
      </c>
      <c r="C103" s="2" t="s">
        <v>37</v>
      </c>
      <c r="D103" s="2" t="s">
        <v>24</v>
      </c>
      <c r="E103" s="2" t="s">
        <v>36</v>
      </c>
      <c r="F103" s="2" t="s">
        <v>61</v>
      </c>
      <c r="G103" s="2" t="s">
        <v>62</v>
      </c>
      <c r="H103" s="2" t="s">
        <v>57</v>
      </c>
      <c r="I103" s="2" t="s">
        <v>283</v>
      </c>
      <c r="J103" s="2" t="s">
        <v>568</v>
      </c>
      <c r="K103" s="2" t="s">
        <v>284</v>
      </c>
      <c r="L103" s="2"/>
    </row>
    <row r="104" spans="1:12" x14ac:dyDescent="0.25">
      <c r="A104" s="2" t="s">
        <v>23</v>
      </c>
      <c r="B104" s="2" t="s">
        <v>236</v>
      </c>
      <c r="C104" s="2" t="s">
        <v>37</v>
      </c>
      <c r="D104" s="2" t="s">
        <v>24</v>
      </c>
      <c r="E104" s="2" t="s">
        <v>36</v>
      </c>
      <c r="F104" s="2" t="s">
        <v>61</v>
      </c>
      <c r="G104" s="2" t="s">
        <v>62</v>
      </c>
      <c r="H104" s="2" t="s">
        <v>23</v>
      </c>
      <c r="I104" s="2" t="s">
        <v>285</v>
      </c>
      <c r="J104" s="2" t="s">
        <v>569</v>
      </c>
      <c r="K104" s="2" t="s">
        <v>286</v>
      </c>
      <c r="L104" s="2"/>
    </row>
    <row r="105" spans="1:12" x14ac:dyDescent="0.25">
      <c r="A105" s="2" t="s">
        <v>23</v>
      </c>
      <c r="B105" s="2" t="s">
        <v>236</v>
      </c>
      <c r="C105" s="2" t="s">
        <v>37</v>
      </c>
      <c r="D105" s="2" t="s">
        <v>24</v>
      </c>
      <c r="E105" s="2" t="s">
        <v>36</v>
      </c>
      <c r="F105" s="2" t="s">
        <v>61</v>
      </c>
      <c r="G105" s="2" t="s">
        <v>62</v>
      </c>
      <c r="H105" s="2" t="s">
        <v>23</v>
      </c>
      <c r="I105" s="2" t="s">
        <v>285</v>
      </c>
      <c r="J105" s="2" t="s">
        <v>570</v>
      </c>
      <c r="K105" s="2" t="s">
        <v>287</v>
      </c>
      <c r="L105" s="2"/>
    </row>
    <row r="106" spans="1:12" x14ac:dyDescent="0.25">
      <c r="A106" s="2" t="s">
        <v>23</v>
      </c>
      <c r="B106" s="2" t="s">
        <v>236</v>
      </c>
      <c r="C106" s="2" t="s">
        <v>37</v>
      </c>
      <c r="D106" s="2" t="s">
        <v>24</v>
      </c>
      <c r="E106" s="2" t="s">
        <v>36</v>
      </c>
      <c r="F106" s="2" t="s">
        <v>61</v>
      </c>
      <c r="G106" s="2" t="s">
        <v>62</v>
      </c>
      <c r="H106" s="2" t="s">
        <v>23</v>
      </c>
      <c r="I106" s="2" t="s">
        <v>285</v>
      </c>
      <c r="J106" s="2" t="s">
        <v>571</v>
      </c>
      <c r="K106" s="2" t="s">
        <v>288</v>
      </c>
      <c r="L106" s="2"/>
    </row>
    <row r="107" spans="1:12" x14ac:dyDescent="0.25">
      <c r="A107" s="2" t="s">
        <v>23</v>
      </c>
      <c r="B107" s="2" t="s">
        <v>236</v>
      </c>
      <c r="C107" s="2" t="s">
        <v>37</v>
      </c>
      <c r="D107" s="2" t="s">
        <v>24</v>
      </c>
      <c r="E107" s="2" t="s">
        <v>36</v>
      </c>
      <c r="F107" s="2" t="s">
        <v>61</v>
      </c>
      <c r="G107" s="2" t="s">
        <v>62</v>
      </c>
      <c r="H107" s="2" t="s">
        <v>23</v>
      </c>
      <c r="I107" s="2" t="s">
        <v>285</v>
      </c>
      <c r="J107" s="2" t="s">
        <v>572</v>
      </c>
      <c r="K107" s="2" t="s">
        <v>289</v>
      </c>
      <c r="L107" s="2"/>
    </row>
    <row r="108" spans="1:12" x14ac:dyDescent="0.25">
      <c r="A108" s="2" t="s">
        <v>23</v>
      </c>
      <c r="B108" s="2" t="s">
        <v>236</v>
      </c>
      <c r="C108" s="2" t="s">
        <v>37</v>
      </c>
      <c r="D108" s="2" t="s">
        <v>24</v>
      </c>
      <c r="E108" s="2" t="s">
        <v>36</v>
      </c>
      <c r="F108" s="2" t="s">
        <v>61</v>
      </c>
      <c r="G108" s="2" t="s">
        <v>62</v>
      </c>
      <c r="H108" s="2" t="s">
        <v>552</v>
      </c>
      <c r="I108" s="2" t="s">
        <v>290</v>
      </c>
      <c r="J108" s="2" t="s">
        <v>573</v>
      </c>
      <c r="K108" s="2" t="s">
        <v>286</v>
      </c>
      <c r="L108" s="2"/>
    </row>
    <row r="109" spans="1:12" x14ac:dyDescent="0.25">
      <c r="A109" s="2" t="s">
        <v>23</v>
      </c>
      <c r="B109" s="2" t="s">
        <v>236</v>
      </c>
      <c r="C109" s="2" t="s">
        <v>37</v>
      </c>
      <c r="D109" s="2" t="s">
        <v>24</v>
      </c>
      <c r="E109" s="2" t="s">
        <v>36</v>
      </c>
      <c r="F109" s="2" t="s">
        <v>61</v>
      </c>
      <c r="G109" s="2" t="s">
        <v>62</v>
      </c>
      <c r="H109" s="2" t="s">
        <v>552</v>
      </c>
      <c r="I109" s="2" t="s">
        <v>290</v>
      </c>
      <c r="J109" s="2" t="s">
        <v>574</v>
      </c>
      <c r="K109" s="2" t="s">
        <v>291</v>
      </c>
      <c r="L109" s="2"/>
    </row>
    <row r="110" spans="1:12" x14ac:dyDescent="0.25">
      <c r="A110" s="2" t="s">
        <v>23</v>
      </c>
      <c r="B110" s="2" t="s">
        <v>236</v>
      </c>
      <c r="C110" s="2" t="s">
        <v>37</v>
      </c>
      <c r="D110" s="2" t="s">
        <v>24</v>
      </c>
      <c r="E110" s="2" t="s">
        <v>36</v>
      </c>
      <c r="F110" s="2" t="s">
        <v>61</v>
      </c>
      <c r="G110" s="2" t="s">
        <v>62</v>
      </c>
      <c r="H110" s="2" t="s">
        <v>552</v>
      </c>
      <c r="I110" s="2" t="s">
        <v>290</v>
      </c>
      <c r="J110" s="2" t="s">
        <v>575</v>
      </c>
      <c r="K110" s="2" t="s">
        <v>292</v>
      </c>
      <c r="L110" s="2"/>
    </row>
    <row r="111" spans="1:12" x14ac:dyDescent="0.25">
      <c r="A111" s="2" t="s">
        <v>23</v>
      </c>
      <c r="B111" s="2" t="s">
        <v>236</v>
      </c>
      <c r="C111" s="2" t="s">
        <v>37</v>
      </c>
      <c r="D111" s="2" t="s">
        <v>24</v>
      </c>
      <c r="E111" s="2" t="s">
        <v>36</v>
      </c>
      <c r="F111" s="2" t="s">
        <v>61</v>
      </c>
      <c r="G111" s="2" t="s">
        <v>62</v>
      </c>
      <c r="H111" s="2" t="s">
        <v>552</v>
      </c>
      <c r="I111" s="2" t="s">
        <v>290</v>
      </c>
      <c r="J111" s="2" t="s">
        <v>577</v>
      </c>
      <c r="K111" s="2" t="s">
        <v>293</v>
      </c>
      <c r="L111" s="2"/>
    </row>
    <row r="112" spans="1:12" x14ac:dyDescent="0.25">
      <c r="A112" s="2" t="s">
        <v>23</v>
      </c>
      <c r="B112" s="2" t="s">
        <v>236</v>
      </c>
      <c r="C112" s="2" t="s">
        <v>37</v>
      </c>
      <c r="D112" s="2" t="s">
        <v>24</v>
      </c>
      <c r="E112" s="2" t="s">
        <v>36</v>
      </c>
      <c r="F112" s="2" t="s">
        <v>61</v>
      </c>
      <c r="G112" s="2" t="s">
        <v>62</v>
      </c>
      <c r="H112" s="2" t="s">
        <v>73</v>
      </c>
      <c r="I112" s="2" t="s">
        <v>294</v>
      </c>
      <c r="J112" s="2" t="s">
        <v>578</v>
      </c>
      <c r="K112" s="2" t="s">
        <v>295</v>
      </c>
      <c r="L112" s="2" t="s">
        <v>240</v>
      </c>
    </row>
    <row r="113" spans="1:12" x14ac:dyDescent="0.25">
      <c r="A113" s="2" t="s">
        <v>23</v>
      </c>
      <c r="B113" s="2" t="s">
        <v>236</v>
      </c>
      <c r="C113" s="2" t="s">
        <v>37</v>
      </c>
      <c r="D113" s="2" t="s">
        <v>24</v>
      </c>
      <c r="E113" s="2" t="s">
        <v>36</v>
      </c>
      <c r="F113" s="2" t="s">
        <v>61</v>
      </c>
      <c r="G113" s="2" t="s">
        <v>62</v>
      </c>
      <c r="H113" s="2" t="s">
        <v>558</v>
      </c>
      <c r="I113" s="2" t="s">
        <v>296</v>
      </c>
      <c r="J113" s="2" t="s">
        <v>579</v>
      </c>
      <c r="K113" s="2" t="s">
        <v>297</v>
      </c>
      <c r="L113" s="2" t="s">
        <v>240</v>
      </c>
    </row>
    <row r="114" spans="1:12" x14ac:dyDescent="0.25">
      <c r="A114" s="2" t="s">
        <v>23</v>
      </c>
      <c r="B114" s="2" t="s">
        <v>236</v>
      </c>
      <c r="C114" s="2" t="s">
        <v>37</v>
      </c>
      <c r="D114" s="2" t="s">
        <v>24</v>
      </c>
      <c r="E114" s="2" t="s">
        <v>36</v>
      </c>
      <c r="F114" s="2" t="s">
        <v>61</v>
      </c>
      <c r="G114" s="2" t="s">
        <v>62</v>
      </c>
      <c r="H114" s="2" t="s">
        <v>558</v>
      </c>
      <c r="I114" s="2" t="s">
        <v>296</v>
      </c>
      <c r="J114" s="2" t="s">
        <v>580</v>
      </c>
      <c r="K114" s="2" t="s">
        <v>298</v>
      </c>
      <c r="L114" s="2" t="s">
        <v>240</v>
      </c>
    </row>
    <row r="115" spans="1:12" x14ac:dyDescent="0.25">
      <c r="A115" s="2" t="s">
        <v>23</v>
      </c>
      <c r="B115" s="2" t="s">
        <v>236</v>
      </c>
      <c r="C115" s="2" t="s">
        <v>37</v>
      </c>
      <c r="D115" s="2" t="s">
        <v>24</v>
      </c>
      <c r="E115" s="2" t="s">
        <v>36</v>
      </c>
      <c r="F115" s="2" t="s">
        <v>61</v>
      </c>
      <c r="G115" s="2" t="s">
        <v>62</v>
      </c>
      <c r="H115" s="2" t="s">
        <v>24</v>
      </c>
      <c r="I115" s="2" t="s">
        <v>299</v>
      </c>
      <c r="J115" s="2" t="s">
        <v>581</v>
      </c>
      <c r="K115" s="2" t="s">
        <v>300</v>
      </c>
      <c r="L115" s="2"/>
    </row>
    <row r="116" spans="1:12" x14ac:dyDescent="0.25">
      <c r="A116" s="2" t="s">
        <v>23</v>
      </c>
      <c r="B116" s="2" t="s">
        <v>236</v>
      </c>
      <c r="C116" s="2" t="s">
        <v>37</v>
      </c>
      <c r="D116" s="2" t="s">
        <v>24</v>
      </c>
      <c r="E116" s="2" t="s">
        <v>36</v>
      </c>
      <c r="F116" s="2" t="s">
        <v>61</v>
      </c>
      <c r="G116" s="2" t="s">
        <v>62</v>
      </c>
      <c r="H116" s="2" t="s">
        <v>24</v>
      </c>
      <c r="I116" s="2" t="s">
        <v>299</v>
      </c>
      <c r="J116" s="2" t="s">
        <v>582</v>
      </c>
      <c r="K116" s="2" t="s">
        <v>301</v>
      </c>
      <c r="L116" s="2"/>
    </row>
    <row r="117" spans="1:12" x14ac:dyDescent="0.25">
      <c r="A117" s="2" t="s">
        <v>23</v>
      </c>
      <c r="B117" s="2" t="s">
        <v>236</v>
      </c>
      <c r="C117" s="2" t="s">
        <v>37</v>
      </c>
      <c r="D117" s="2" t="s">
        <v>24</v>
      </c>
      <c r="E117" s="2" t="s">
        <v>36</v>
      </c>
      <c r="F117" s="2" t="s">
        <v>61</v>
      </c>
      <c r="G117" s="2" t="s">
        <v>62</v>
      </c>
      <c r="H117" s="2" t="s">
        <v>24</v>
      </c>
      <c r="I117" s="2" t="s">
        <v>299</v>
      </c>
      <c r="J117" s="2" t="s">
        <v>583</v>
      </c>
      <c r="K117" s="2" t="s">
        <v>302</v>
      </c>
      <c r="L117" s="2"/>
    </row>
    <row r="118" spans="1:12" x14ac:dyDescent="0.25">
      <c r="A118" s="2" t="s">
        <v>23</v>
      </c>
      <c r="B118" s="2" t="s">
        <v>236</v>
      </c>
      <c r="C118" s="2" t="s">
        <v>37</v>
      </c>
      <c r="D118" s="2" t="s">
        <v>24</v>
      </c>
      <c r="E118" s="2" t="s">
        <v>36</v>
      </c>
      <c r="F118" s="2" t="s">
        <v>61</v>
      </c>
      <c r="G118" s="2" t="s">
        <v>62</v>
      </c>
      <c r="H118" s="2" t="s">
        <v>559</v>
      </c>
      <c r="I118" s="2" t="s">
        <v>303</v>
      </c>
      <c r="J118" s="2" t="s">
        <v>584</v>
      </c>
      <c r="K118" s="2" t="s">
        <v>304</v>
      </c>
      <c r="L118" s="2"/>
    </row>
    <row r="119" spans="1:12" x14ac:dyDescent="0.25">
      <c r="A119" s="2" t="s">
        <v>23</v>
      </c>
      <c r="B119" s="2" t="s">
        <v>236</v>
      </c>
      <c r="C119" s="2" t="s">
        <v>37</v>
      </c>
      <c r="D119" s="2" t="s">
        <v>24</v>
      </c>
      <c r="E119" s="2" t="s">
        <v>36</v>
      </c>
      <c r="F119" s="2" t="s">
        <v>61</v>
      </c>
      <c r="G119" s="2" t="s">
        <v>62</v>
      </c>
      <c r="H119" s="2" t="s">
        <v>559</v>
      </c>
      <c r="I119" s="2" t="s">
        <v>303</v>
      </c>
      <c r="J119" s="2" t="s">
        <v>585</v>
      </c>
      <c r="K119" s="2" t="s">
        <v>305</v>
      </c>
      <c r="L119" s="2"/>
    </row>
    <row r="120" spans="1:12" x14ac:dyDescent="0.25">
      <c r="A120" s="2" t="s">
        <v>23</v>
      </c>
      <c r="B120" s="2" t="s">
        <v>236</v>
      </c>
      <c r="C120" s="2" t="s">
        <v>37</v>
      </c>
      <c r="D120" s="2" t="s">
        <v>24</v>
      </c>
      <c r="E120" s="2" t="s">
        <v>36</v>
      </c>
      <c r="F120" s="2" t="s">
        <v>61</v>
      </c>
      <c r="G120" s="2" t="s">
        <v>62</v>
      </c>
      <c r="H120" s="2" t="s">
        <v>559</v>
      </c>
      <c r="I120" s="2" t="s">
        <v>303</v>
      </c>
      <c r="J120" s="2" t="s">
        <v>586</v>
      </c>
      <c r="K120" s="2" t="s">
        <v>306</v>
      </c>
      <c r="L120" s="2"/>
    </row>
    <row r="121" spans="1:12" x14ac:dyDescent="0.25">
      <c r="A121" s="2" t="s">
        <v>23</v>
      </c>
      <c r="B121" s="2" t="s">
        <v>236</v>
      </c>
      <c r="C121" s="2" t="s">
        <v>37</v>
      </c>
      <c r="D121" s="2" t="s">
        <v>24</v>
      </c>
      <c r="E121" s="2" t="s">
        <v>36</v>
      </c>
      <c r="F121" s="2" t="s">
        <v>61</v>
      </c>
      <c r="G121" s="2" t="s">
        <v>62</v>
      </c>
      <c r="H121" s="2" t="s">
        <v>559</v>
      </c>
      <c r="I121" s="2" t="s">
        <v>303</v>
      </c>
      <c r="J121" s="2" t="s">
        <v>587</v>
      </c>
      <c r="K121" s="2" t="s">
        <v>307</v>
      </c>
      <c r="L121" s="2"/>
    </row>
    <row r="122" spans="1:12" x14ac:dyDescent="0.25">
      <c r="A122" s="2" t="s">
        <v>23</v>
      </c>
      <c r="B122" s="2" t="s">
        <v>236</v>
      </c>
      <c r="C122" s="2" t="s">
        <v>37</v>
      </c>
      <c r="D122" s="2" t="s">
        <v>24</v>
      </c>
      <c r="E122" s="2" t="s">
        <v>36</v>
      </c>
      <c r="F122" s="2" t="s">
        <v>61</v>
      </c>
      <c r="G122" s="2" t="s">
        <v>62</v>
      </c>
      <c r="H122" s="2" t="s">
        <v>561</v>
      </c>
      <c r="I122" s="2" t="s">
        <v>308</v>
      </c>
      <c r="J122" s="2" t="s">
        <v>588</v>
      </c>
      <c r="K122" s="2" t="s">
        <v>309</v>
      </c>
      <c r="L122" s="2"/>
    </row>
    <row r="123" spans="1:12" x14ac:dyDescent="0.25">
      <c r="A123" s="2" t="s">
        <v>23</v>
      </c>
      <c r="B123" s="2" t="s">
        <v>236</v>
      </c>
      <c r="C123" s="2" t="s">
        <v>37</v>
      </c>
      <c r="D123" s="2" t="s">
        <v>24</v>
      </c>
      <c r="E123" s="2" t="s">
        <v>36</v>
      </c>
      <c r="F123" s="2" t="s">
        <v>61</v>
      </c>
      <c r="G123" s="2" t="s">
        <v>62</v>
      </c>
      <c r="H123" s="2" t="s">
        <v>561</v>
      </c>
      <c r="I123" s="2" t="s">
        <v>308</v>
      </c>
      <c r="J123" s="2" t="s">
        <v>589</v>
      </c>
      <c r="K123" s="2" t="s">
        <v>310</v>
      </c>
      <c r="L123" s="2"/>
    </row>
    <row r="124" spans="1:12" x14ac:dyDescent="0.25">
      <c r="A124" s="2" t="s">
        <v>23</v>
      </c>
      <c r="B124" s="2" t="s">
        <v>236</v>
      </c>
      <c r="C124" s="2" t="s">
        <v>37</v>
      </c>
      <c r="D124" s="2" t="s">
        <v>24</v>
      </c>
      <c r="E124" s="2" t="s">
        <v>36</v>
      </c>
      <c r="F124" s="2" t="s">
        <v>590</v>
      </c>
      <c r="G124" s="2" t="s">
        <v>311</v>
      </c>
      <c r="H124" s="2" t="s">
        <v>21</v>
      </c>
      <c r="I124" s="2" t="s">
        <v>312</v>
      </c>
      <c r="J124" s="2" t="s">
        <v>49</v>
      </c>
      <c r="K124" s="2" t="s">
        <v>313</v>
      </c>
      <c r="L124" s="2"/>
    </row>
    <row r="125" spans="1:12" x14ac:dyDescent="0.25">
      <c r="A125" s="2" t="s">
        <v>23</v>
      </c>
      <c r="B125" s="2" t="s">
        <v>236</v>
      </c>
      <c r="C125" s="2" t="s">
        <v>37</v>
      </c>
      <c r="D125" s="2" t="s">
        <v>24</v>
      </c>
      <c r="E125" s="2" t="s">
        <v>36</v>
      </c>
      <c r="F125" s="2" t="s">
        <v>590</v>
      </c>
      <c r="G125" s="2" t="s">
        <v>311</v>
      </c>
      <c r="H125" s="2" t="s">
        <v>21</v>
      </c>
      <c r="I125" s="2" t="s">
        <v>312</v>
      </c>
      <c r="J125" s="2" t="s">
        <v>26</v>
      </c>
      <c r="K125" s="2" t="s">
        <v>271</v>
      </c>
      <c r="L125" s="2"/>
    </row>
    <row r="126" spans="1:12" x14ac:dyDescent="0.25">
      <c r="A126" s="2" t="s">
        <v>23</v>
      </c>
      <c r="B126" s="2" t="s">
        <v>236</v>
      </c>
      <c r="C126" s="2" t="s">
        <v>37</v>
      </c>
      <c r="D126" s="2" t="s">
        <v>24</v>
      </c>
      <c r="E126" s="2" t="s">
        <v>36</v>
      </c>
      <c r="F126" s="2" t="s">
        <v>590</v>
      </c>
      <c r="G126" s="2" t="s">
        <v>311</v>
      </c>
      <c r="H126" s="2" t="s">
        <v>21</v>
      </c>
      <c r="I126" s="2" t="s">
        <v>312</v>
      </c>
      <c r="J126" s="2" t="s">
        <v>47</v>
      </c>
      <c r="K126" s="2" t="s">
        <v>314</v>
      </c>
      <c r="L126" s="2"/>
    </row>
    <row r="127" spans="1:12" x14ac:dyDescent="0.25">
      <c r="A127" s="2" t="s">
        <v>23</v>
      </c>
      <c r="B127" s="2" t="s">
        <v>236</v>
      </c>
      <c r="C127" s="2" t="s">
        <v>37</v>
      </c>
      <c r="D127" s="2" t="s">
        <v>24</v>
      </c>
      <c r="E127" s="2" t="s">
        <v>36</v>
      </c>
      <c r="F127" s="2" t="s">
        <v>590</v>
      </c>
      <c r="G127" s="2" t="s">
        <v>311</v>
      </c>
      <c r="H127" s="2" t="s">
        <v>21</v>
      </c>
      <c r="I127" s="2" t="s">
        <v>312</v>
      </c>
      <c r="J127" s="2" t="s">
        <v>542</v>
      </c>
      <c r="K127" s="2" t="s">
        <v>315</v>
      </c>
      <c r="L127" s="2"/>
    </row>
    <row r="128" spans="1:12" x14ac:dyDescent="0.25">
      <c r="A128" s="2" t="s">
        <v>23</v>
      </c>
      <c r="B128" s="2" t="s">
        <v>236</v>
      </c>
      <c r="C128" s="2" t="s">
        <v>37</v>
      </c>
      <c r="D128" s="2" t="s">
        <v>24</v>
      </c>
      <c r="E128" s="2" t="s">
        <v>36</v>
      </c>
      <c r="F128" s="2" t="s">
        <v>590</v>
      </c>
      <c r="G128" s="2" t="s">
        <v>311</v>
      </c>
      <c r="H128" s="2" t="s">
        <v>25</v>
      </c>
      <c r="I128" s="2" t="s">
        <v>316</v>
      </c>
      <c r="J128" s="2" t="s">
        <v>60</v>
      </c>
      <c r="K128" s="2" t="s">
        <v>317</v>
      </c>
      <c r="L128" s="2" t="s">
        <v>240</v>
      </c>
    </row>
    <row r="129" spans="1:12" x14ac:dyDescent="0.25">
      <c r="A129" s="2" t="s">
        <v>23</v>
      </c>
      <c r="B129" s="2" t="s">
        <v>236</v>
      </c>
      <c r="C129" s="2" t="s">
        <v>37</v>
      </c>
      <c r="D129" s="2" t="s">
        <v>24</v>
      </c>
      <c r="E129" s="2" t="s">
        <v>36</v>
      </c>
      <c r="F129" s="2" t="s">
        <v>590</v>
      </c>
      <c r="G129" s="2" t="s">
        <v>311</v>
      </c>
      <c r="H129" s="2" t="s">
        <v>25</v>
      </c>
      <c r="I129" s="2" t="s">
        <v>316</v>
      </c>
      <c r="J129" s="2" t="s">
        <v>66</v>
      </c>
      <c r="K129" s="2" t="s">
        <v>318</v>
      </c>
      <c r="L129" s="2"/>
    </row>
    <row r="130" spans="1:12" x14ac:dyDescent="0.25">
      <c r="A130" s="2" t="s">
        <v>23</v>
      </c>
      <c r="B130" s="2" t="s">
        <v>236</v>
      </c>
      <c r="C130" s="2" t="s">
        <v>37</v>
      </c>
      <c r="D130" s="2" t="s">
        <v>24</v>
      </c>
      <c r="E130" s="2" t="s">
        <v>36</v>
      </c>
      <c r="F130" s="2" t="s">
        <v>590</v>
      </c>
      <c r="G130" s="2" t="s">
        <v>311</v>
      </c>
      <c r="H130" s="2" t="s">
        <v>25</v>
      </c>
      <c r="I130" s="2" t="s">
        <v>316</v>
      </c>
      <c r="J130" s="2" t="s">
        <v>79</v>
      </c>
      <c r="K130" s="2" t="s">
        <v>319</v>
      </c>
      <c r="L130" s="2"/>
    </row>
    <row r="131" spans="1:12" x14ac:dyDescent="0.25">
      <c r="A131" s="2" t="s">
        <v>23</v>
      </c>
      <c r="B131" s="2" t="s">
        <v>236</v>
      </c>
      <c r="C131" s="2" t="s">
        <v>37</v>
      </c>
      <c r="D131" s="2" t="s">
        <v>24</v>
      </c>
      <c r="E131" s="2" t="s">
        <v>36</v>
      </c>
      <c r="F131" s="2" t="s">
        <v>590</v>
      </c>
      <c r="G131" s="2" t="s">
        <v>311</v>
      </c>
      <c r="H131" s="2" t="s">
        <v>554</v>
      </c>
      <c r="I131" s="2" t="s">
        <v>320</v>
      </c>
      <c r="J131" s="2" t="s">
        <v>543</v>
      </c>
      <c r="K131" s="2" t="s">
        <v>321</v>
      </c>
      <c r="L131" s="2"/>
    </row>
    <row r="132" spans="1:12" x14ac:dyDescent="0.25">
      <c r="A132" s="2" t="s">
        <v>23</v>
      </c>
      <c r="B132" s="2" t="s">
        <v>236</v>
      </c>
      <c r="C132" s="2" t="s">
        <v>37</v>
      </c>
      <c r="D132" s="2" t="s">
        <v>24</v>
      </c>
      <c r="E132" s="2" t="s">
        <v>36</v>
      </c>
      <c r="F132" s="2" t="s">
        <v>590</v>
      </c>
      <c r="G132" s="2" t="s">
        <v>311</v>
      </c>
      <c r="H132" s="2" t="s">
        <v>554</v>
      </c>
      <c r="I132" s="2" t="s">
        <v>320</v>
      </c>
      <c r="J132" s="2" t="s">
        <v>544</v>
      </c>
      <c r="K132" s="2" t="s">
        <v>322</v>
      </c>
      <c r="L132" s="2"/>
    </row>
    <row r="133" spans="1:12" x14ac:dyDescent="0.25">
      <c r="A133" s="2" t="s">
        <v>23</v>
      </c>
      <c r="B133" s="2" t="s">
        <v>236</v>
      </c>
      <c r="C133" s="2" t="s">
        <v>37</v>
      </c>
      <c r="D133" s="2" t="s">
        <v>24</v>
      </c>
      <c r="E133" s="2" t="s">
        <v>36</v>
      </c>
      <c r="F133" s="2" t="s">
        <v>590</v>
      </c>
      <c r="G133" s="2" t="s">
        <v>311</v>
      </c>
      <c r="H133" s="2" t="s">
        <v>71</v>
      </c>
      <c r="I133" s="2" t="s">
        <v>323</v>
      </c>
      <c r="J133" s="2" t="s">
        <v>54</v>
      </c>
      <c r="K133" s="2" t="s">
        <v>297</v>
      </c>
      <c r="L133" s="2" t="s">
        <v>240</v>
      </c>
    </row>
    <row r="134" spans="1:12" x14ac:dyDescent="0.25">
      <c r="A134" s="2" t="s">
        <v>23</v>
      </c>
      <c r="B134" s="2" t="s">
        <v>236</v>
      </c>
      <c r="C134" s="2" t="s">
        <v>37</v>
      </c>
      <c r="D134" s="2" t="s">
        <v>24</v>
      </c>
      <c r="E134" s="2" t="s">
        <v>36</v>
      </c>
      <c r="F134" s="2" t="s">
        <v>590</v>
      </c>
      <c r="G134" s="2" t="s">
        <v>311</v>
      </c>
      <c r="H134" s="2" t="s">
        <v>71</v>
      </c>
      <c r="I134" s="2" t="s">
        <v>323</v>
      </c>
      <c r="J134" s="2" t="s">
        <v>560</v>
      </c>
      <c r="K134" s="2" t="s">
        <v>324</v>
      </c>
      <c r="L134" s="2" t="s">
        <v>240</v>
      </c>
    </row>
    <row r="135" spans="1:12" x14ac:dyDescent="0.25">
      <c r="A135" s="2" t="s">
        <v>23</v>
      </c>
      <c r="B135" s="2" t="s">
        <v>236</v>
      </c>
      <c r="C135" s="2" t="s">
        <v>37</v>
      </c>
      <c r="D135" s="2" t="s">
        <v>24</v>
      </c>
      <c r="E135" s="2" t="s">
        <v>36</v>
      </c>
      <c r="F135" s="2" t="s">
        <v>590</v>
      </c>
      <c r="G135" s="2" t="s">
        <v>311</v>
      </c>
      <c r="H135" s="2" t="s">
        <v>57</v>
      </c>
      <c r="I135" s="2" t="s">
        <v>299</v>
      </c>
      <c r="J135" s="2" t="s">
        <v>562</v>
      </c>
      <c r="K135" s="2" t="s">
        <v>325</v>
      </c>
      <c r="L135" s="2"/>
    </row>
    <row r="136" spans="1:12" x14ac:dyDescent="0.25">
      <c r="A136" s="2" t="s">
        <v>23</v>
      </c>
      <c r="B136" s="2" t="s">
        <v>236</v>
      </c>
      <c r="C136" s="2" t="s">
        <v>37</v>
      </c>
      <c r="D136" s="2" t="s">
        <v>24</v>
      </c>
      <c r="E136" s="2" t="s">
        <v>36</v>
      </c>
      <c r="F136" s="2" t="s">
        <v>590</v>
      </c>
      <c r="G136" s="2" t="s">
        <v>311</v>
      </c>
      <c r="H136" s="2" t="s">
        <v>57</v>
      </c>
      <c r="I136" s="2" t="s">
        <v>299</v>
      </c>
      <c r="J136" s="2" t="s">
        <v>568</v>
      </c>
      <c r="K136" s="2" t="s">
        <v>326</v>
      </c>
      <c r="L136" s="2"/>
    </row>
    <row r="137" spans="1:12" x14ac:dyDescent="0.25">
      <c r="A137" s="2" t="s">
        <v>23</v>
      </c>
      <c r="B137" s="2" t="s">
        <v>236</v>
      </c>
      <c r="C137" s="2" t="s">
        <v>37</v>
      </c>
      <c r="D137" s="2" t="s">
        <v>24</v>
      </c>
      <c r="E137" s="2" t="s">
        <v>36</v>
      </c>
      <c r="F137" s="2" t="s">
        <v>590</v>
      </c>
      <c r="G137" s="2" t="s">
        <v>311</v>
      </c>
      <c r="H137" s="2" t="s">
        <v>57</v>
      </c>
      <c r="I137" s="2" t="s">
        <v>299</v>
      </c>
      <c r="J137" s="2" t="s">
        <v>569</v>
      </c>
      <c r="K137" s="2" t="s">
        <v>327</v>
      </c>
      <c r="L137" s="2"/>
    </row>
    <row r="138" spans="1:12" x14ac:dyDescent="0.25">
      <c r="A138" s="2" t="s">
        <v>23</v>
      </c>
      <c r="B138" s="2" t="s">
        <v>236</v>
      </c>
      <c r="C138" s="2" t="s">
        <v>37</v>
      </c>
      <c r="D138" s="2" t="s">
        <v>24</v>
      </c>
      <c r="E138" s="2" t="s">
        <v>36</v>
      </c>
      <c r="F138" s="2" t="s">
        <v>590</v>
      </c>
      <c r="G138" s="2" t="s">
        <v>311</v>
      </c>
      <c r="H138" s="2" t="s">
        <v>23</v>
      </c>
      <c r="I138" s="2" t="s">
        <v>303</v>
      </c>
      <c r="J138" s="2" t="s">
        <v>570</v>
      </c>
      <c r="K138" s="2" t="s">
        <v>328</v>
      </c>
      <c r="L138" s="2"/>
    </row>
    <row r="139" spans="1:12" x14ac:dyDescent="0.25">
      <c r="A139" s="2" t="s">
        <v>23</v>
      </c>
      <c r="B139" s="2" t="s">
        <v>236</v>
      </c>
      <c r="C139" s="2" t="s">
        <v>37</v>
      </c>
      <c r="D139" s="2" t="s">
        <v>24</v>
      </c>
      <c r="E139" s="2" t="s">
        <v>36</v>
      </c>
      <c r="F139" s="2" t="s">
        <v>590</v>
      </c>
      <c r="G139" s="2" t="s">
        <v>311</v>
      </c>
      <c r="H139" s="2" t="s">
        <v>23</v>
      </c>
      <c r="I139" s="2" t="s">
        <v>303</v>
      </c>
      <c r="J139" s="2" t="s">
        <v>571</v>
      </c>
      <c r="K139" s="2" t="s">
        <v>329</v>
      </c>
      <c r="L139" s="2"/>
    </row>
    <row r="140" spans="1:12" x14ac:dyDescent="0.25">
      <c r="A140" s="2" t="s">
        <v>23</v>
      </c>
      <c r="B140" s="2" t="s">
        <v>236</v>
      </c>
      <c r="C140" s="2" t="s">
        <v>37</v>
      </c>
      <c r="D140" s="2" t="s">
        <v>24</v>
      </c>
      <c r="E140" s="2" t="s">
        <v>36</v>
      </c>
      <c r="F140" s="2" t="s">
        <v>590</v>
      </c>
      <c r="G140" s="2" t="s">
        <v>311</v>
      </c>
      <c r="H140" s="2" t="s">
        <v>23</v>
      </c>
      <c r="I140" s="2" t="s">
        <v>303</v>
      </c>
      <c r="J140" s="2" t="s">
        <v>572</v>
      </c>
      <c r="K140" s="2" t="s">
        <v>330</v>
      </c>
      <c r="L140" s="2"/>
    </row>
    <row r="141" spans="1:12" x14ac:dyDescent="0.25">
      <c r="A141" s="2" t="s">
        <v>23</v>
      </c>
      <c r="B141" s="2" t="s">
        <v>236</v>
      </c>
      <c r="C141" s="2" t="s">
        <v>37</v>
      </c>
      <c r="D141" s="2" t="s">
        <v>24</v>
      </c>
      <c r="E141" s="2" t="s">
        <v>36</v>
      </c>
      <c r="F141" s="2" t="s">
        <v>590</v>
      </c>
      <c r="G141" s="2" t="s">
        <v>311</v>
      </c>
      <c r="H141" s="2" t="s">
        <v>23</v>
      </c>
      <c r="I141" s="2" t="s">
        <v>303</v>
      </c>
      <c r="J141" s="2" t="s">
        <v>573</v>
      </c>
      <c r="K141" s="2" t="s">
        <v>331</v>
      </c>
      <c r="L141" s="2"/>
    </row>
    <row r="142" spans="1:12" x14ac:dyDescent="0.25">
      <c r="A142" s="2" t="s">
        <v>23</v>
      </c>
      <c r="B142" s="2" t="s">
        <v>236</v>
      </c>
      <c r="C142" s="2" t="s">
        <v>37</v>
      </c>
      <c r="D142" s="2" t="s">
        <v>24</v>
      </c>
      <c r="E142" s="2" t="s">
        <v>36</v>
      </c>
      <c r="F142" s="2" t="s">
        <v>590</v>
      </c>
      <c r="G142" s="2" t="s">
        <v>311</v>
      </c>
      <c r="H142" s="2" t="s">
        <v>552</v>
      </c>
      <c r="I142" s="2" t="s">
        <v>308</v>
      </c>
      <c r="J142" s="2" t="s">
        <v>574</v>
      </c>
      <c r="K142" s="2" t="s">
        <v>309</v>
      </c>
      <c r="L142" s="2"/>
    </row>
    <row r="143" spans="1:12" x14ac:dyDescent="0.25">
      <c r="A143" s="2" t="s">
        <v>23</v>
      </c>
      <c r="B143" s="2" t="s">
        <v>236</v>
      </c>
      <c r="C143" s="2" t="s">
        <v>37</v>
      </c>
      <c r="D143" s="2" t="s">
        <v>24</v>
      </c>
      <c r="E143" s="2" t="s">
        <v>36</v>
      </c>
      <c r="F143" s="2" t="s">
        <v>590</v>
      </c>
      <c r="G143" s="2" t="s">
        <v>311</v>
      </c>
      <c r="H143" s="2" t="s">
        <v>552</v>
      </c>
      <c r="I143" s="2" t="s">
        <v>308</v>
      </c>
      <c r="J143" s="2" t="s">
        <v>575</v>
      </c>
      <c r="K143" s="2" t="s">
        <v>310</v>
      </c>
      <c r="L143" s="2"/>
    </row>
    <row r="144" spans="1:12" x14ac:dyDescent="0.25">
      <c r="A144" s="2" t="s">
        <v>23</v>
      </c>
      <c r="B144" s="2" t="s">
        <v>236</v>
      </c>
      <c r="C144" s="2" t="s">
        <v>37</v>
      </c>
      <c r="D144" s="2" t="s">
        <v>24</v>
      </c>
      <c r="E144" s="2" t="s">
        <v>36</v>
      </c>
      <c r="F144" s="2" t="s">
        <v>591</v>
      </c>
      <c r="G144" s="2" t="s">
        <v>332</v>
      </c>
      <c r="H144" s="2" t="s">
        <v>21</v>
      </c>
      <c r="I144" s="2" t="s">
        <v>333</v>
      </c>
      <c r="J144" s="2" t="s">
        <v>49</v>
      </c>
      <c r="K144" s="2" t="s">
        <v>334</v>
      </c>
      <c r="L144" s="2" t="s">
        <v>240</v>
      </c>
    </row>
    <row r="145" spans="1:12" x14ac:dyDescent="0.25">
      <c r="A145" s="2" t="s">
        <v>23</v>
      </c>
      <c r="B145" s="2" t="s">
        <v>236</v>
      </c>
      <c r="C145" s="2" t="s">
        <v>37</v>
      </c>
      <c r="D145" s="2" t="s">
        <v>24</v>
      </c>
      <c r="E145" s="2" t="s">
        <v>36</v>
      </c>
      <c r="F145" s="2" t="s">
        <v>592</v>
      </c>
      <c r="G145" s="2" t="s">
        <v>335</v>
      </c>
      <c r="H145" s="2" t="s">
        <v>21</v>
      </c>
      <c r="I145" s="2" t="s">
        <v>336</v>
      </c>
      <c r="J145" s="2" t="s">
        <v>49</v>
      </c>
      <c r="K145" s="2" t="s">
        <v>337</v>
      </c>
      <c r="L145" s="2" t="s">
        <v>240</v>
      </c>
    </row>
    <row r="146" spans="1:12" x14ac:dyDescent="0.25">
      <c r="A146" s="2" t="s">
        <v>23</v>
      </c>
      <c r="B146" s="2" t="s">
        <v>236</v>
      </c>
      <c r="C146" s="2" t="s">
        <v>37</v>
      </c>
      <c r="D146" s="2" t="s">
        <v>24</v>
      </c>
      <c r="E146" s="2" t="s">
        <v>36</v>
      </c>
      <c r="F146" s="2" t="s">
        <v>593</v>
      </c>
      <c r="G146" s="2" t="s">
        <v>338</v>
      </c>
      <c r="H146" s="2" t="s">
        <v>21</v>
      </c>
      <c r="I146" s="2" t="s">
        <v>339</v>
      </c>
      <c r="J146" s="2" t="s">
        <v>49</v>
      </c>
      <c r="K146" s="2" t="s">
        <v>340</v>
      </c>
      <c r="L146" s="2" t="s">
        <v>240</v>
      </c>
    </row>
    <row r="147" spans="1:12" x14ac:dyDescent="0.25">
      <c r="A147" s="2" t="s">
        <v>23</v>
      </c>
      <c r="B147" s="2" t="s">
        <v>236</v>
      </c>
      <c r="C147" s="2" t="s">
        <v>37</v>
      </c>
      <c r="D147" s="2" t="s">
        <v>24</v>
      </c>
      <c r="E147" s="2" t="s">
        <v>36</v>
      </c>
      <c r="F147" s="2" t="s">
        <v>593</v>
      </c>
      <c r="G147" s="2" t="s">
        <v>338</v>
      </c>
      <c r="H147" s="2" t="s">
        <v>25</v>
      </c>
      <c r="I147" s="2" t="s">
        <v>341</v>
      </c>
      <c r="J147" s="2" t="s">
        <v>26</v>
      </c>
      <c r="K147" s="2" t="s">
        <v>342</v>
      </c>
      <c r="L147" s="2" t="s">
        <v>240</v>
      </c>
    </row>
    <row r="148" spans="1:12" x14ac:dyDescent="0.25">
      <c r="A148" s="2" t="s">
        <v>23</v>
      </c>
      <c r="B148" s="2" t="s">
        <v>236</v>
      </c>
      <c r="C148" s="2" t="s">
        <v>37</v>
      </c>
      <c r="D148" s="2" t="s">
        <v>24</v>
      </c>
      <c r="E148" s="2" t="s">
        <v>36</v>
      </c>
      <c r="F148" s="2" t="s">
        <v>594</v>
      </c>
      <c r="G148" s="2" t="s">
        <v>343</v>
      </c>
      <c r="H148" s="2" t="s">
        <v>21</v>
      </c>
      <c r="I148" s="2" t="s">
        <v>344</v>
      </c>
      <c r="J148" s="2" t="s">
        <v>49</v>
      </c>
      <c r="K148" s="2" t="s">
        <v>345</v>
      </c>
      <c r="L148" s="2" t="s">
        <v>346</v>
      </c>
    </row>
    <row r="149" spans="1:12" x14ac:dyDescent="0.25">
      <c r="A149" s="2" t="s">
        <v>23</v>
      </c>
      <c r="B149" s="2" t="s">
        <v>236</v>
      </c>
      <c r="C149" s="2" t="s">
        <v>37</v>
      </c>
      <c r="D149" s="2" t="s">
        <v>24</v>
      </c>
      <c r="E149" s="2" t="s">
        <v>36</v>
      </c>
      <c r="F149" s="2" t="s">
        <v>594</v>
      </c>
      <c r="G149" s="2" t="s">
        <v>343</v>
      </c>
      <c r="H149" s="2" t="s">
        <v>21</v>
      </c>
      <c r="I149" s="2" t="s">
        <v>344</v>
      </c>
      <c r="J149" s="2" t="s">
        <v>26</v>
      </c>
      <c r="K149" s="2" t="s">
        <v>347</v>
      </c>
      <c r="L149" s="2" t="s">
        <v>240</v>
      </c>
    </row>
    <row r="150" spans="1:12" x14ac:dyDescent="0.25">
      <c r="A150" s="2" t="s">
        <v>23</v>
      </c>
      <c r="B150" s="2" t="s">
        <v>236</v>
      </c>
      <c r="C150" s="2" t="s">
        <v>37</v>
      </c>
      <c r="D150" s="2" t="s">
        <v>24</v>
      </c>
      <c r="E150" s="2" t="s">
        <v>36</v>
      </c>
      <c r="F150" s="2" t="s">
        <v>594</v>
      </c>
      <c r="G150" s="2" t="s">
        <v>343</v>
      </c>
      <c r="H150" s="2" t="s">
        <v>25</v>
      </c>
      <c r="I150" s="2" t="s">
        <v>348</v>
      </c>
      <c r="J150" s="2" t="s">
        <v>47</v>
      </c>
      <c r="K150" s="2" t="s">
        <v>349</v>
      </c>
      <c r="L150" s="2" t="s">
        <v>350</v>
      </c>
    </row>
    <row r="151" spans="1:12" x14ac:dyDescent="0.25">
      <c r="A151" s="2" t="s">
        <v>23</v>
      </c>
      <c r="B151" s="2" t="s">
        <v>236</v>
      </c>
      <c r="C151" s="2" t="s">
        <v>37</v>
      </c>
      <c r="D151" s="2" t="s">
        <v>24</v>
      </c>
      <c r="E151" s="2" t="s">
        <v>36</v>
      </c>
      <c r="F151" s="2" t="s">
        <v>594</v>
      </c>
      <c r="G151" s="2" t="s">
        <v>343</v>
      </c>
      <c r="H151" s="2" t="s">
        <v>25</v>
      </c>
      <c r="I151" s="2" t="s">
        <v>348</v>
      </c>
      <c r="J151" s="2" t="s">
        <v>542</v>
      </c>
      <c r="K151" s="2" t="s">
        <v>351</v>
      </c>
      <c r="L151" s="2" t="s">
        <v>240</v>
      </c>
    </row>
    <row r="152" spans="1:12" x14ac:dyDescent="0.25">
      <c r="A152" s="2" t="s">
        <v>23</v>
      </c>
      <c r="B152" s="2" t="s">
        <v>236</v>
      </c>
      <c r="C152" s="2" t="s">
        <v>37</v>
      </c>
      <c r="D152" s="2" t="s">
        <v>24</v>
      </c>
      <c r="E152" s="2" t="s">
        <v>36</v>
      </c>
      <c r="F152" s="2" t="s">
        <v>594</v>
      </c>
      <c r="G152" s="2" t="s">
        <v>343</v>
      </c>
      <c r="H152" s="2" t="s">
        <v>25</v>
      </c>
      <c r="I152" s="2" t="s">
        <v>348</v>
      </c>
      <c r="J152" s="2" t="s">
        <v>60</v>
      </c>
      <c r="K152" s="2" t="s">
        <v>352</v>
      </c>
      <c r="L152" s="2" t="s">
        <v>240</v>
      </c>
    </row>
    <row r="153" spans="1:12" x14ac:dyDescent="0.25">
      <c r="A153" s="2" t="s">
        <v>23</v>
      </c>
      <c r="B153" s="2" t="s">
        <v>236</v>
      </c>
      <c r="C153" s="2" t="s">
        <v>37</v>
      </c>
      <c r="D153" s="2" t="s">
        <v>24</v>
      </c>
      <c r="E153" s="2" t="s">
        <v>36</v>
      </c>
      <c r="F153" s="2" t="s">
        <v>594</v>
      </c>
      <c r="G153" s="2" t="s">
        <v>343</v>
      </c>
      <c r="H153" s="2" t="s">
        <v>554</v>
      </c>
      <c r="I153" s="2" t="s">
        <v>353</v>
      </c>
      <c r="J153" s="2" t="s">
        <v>66</v>
      </c>
      <c r="K153" s="2" t="s">
        <v>354</v>
      </c>
      <c r="L153" s="2" t="s">
        <v>240</v>
      </c>
    </row>
    <row r="154" spans="1:12" x14ac:dyDescent="0.25">
      <c r="A154" s="2" t="s">
        <v>23</v>
      </c>
      <c r="B154" s="2" t="s">
        <v>236</v>
      </c>
      <c r="C154" s="2" t="s">
        <v>37</v>
      </c>
      <c r="D154" s="2" t="s">
        <v>24</v>
      </c>
      <c r="E154" s="2" t="s">
        <v>36</v>
      </c>
      <c r="F154" s="2" t="s">
        <v>595</v>
      </c>
      <c r="G154" s="2" t="s">
        <v>355</v>
      </c>
      <c r="H154" s="2" t="s">
        <v>21</v>
      </c>
      <c r="I154" s="2" t="s">
        <v>356</v>
      </c>
      <c r="J154" s="2" t="s">
        <v>49</v>
      </c>
      <c r="K154" s="2" t="s">
        <v>357</v>
      </c>
      <c r="L154" s="2" t="s">
        <v>240</v>
      </c>
    </row>
    <row r="155" spans="1:12" x14ac:dyDescent="0.25">
      <c r="A155" s="2" t="s">
        <v>23</v>
      </c>
      <c r="B155" s="2" t="s">
        <v>236</v>
      </c>
      <c r="C155" s="2" t="s">
        <v>37</v>
      </c>
      <c r="D155" s="2" t="s">
        <v>24</v>
      </c>
      <c r="E155" s="2" t="s">
        <v>36</v>
      </c>
      <c r="F155" s="2" t="s">
        <v>596</v>
      </c>
      <c r="G155" s="2" t="s">
        <v>358</v>
      </c>
      <c r="H155" s="2" t="s">
        <v>21</v>
      </c>
      <c r="I155" s="2" t="s">
        <v>359</v>
      </c>
      <c r="J155" s="2" t="s">
        <v>49</v>
      </c>
      <c r="K155" s="2" t="s">
        <v>360</v>
      </c>
      <c r="L155" s="2" t="s">
        <v>240</v>
      </c>
    </row>
    <row r="156" spans="1:12" x14ac:dyDescent="0.25">
      <c r="A156" s="2" t="s">
        <v>23</v>
      </c>
      <c r="B156" s="2" t="s">
        <v>236</v>
      </c>
      <c r="C156" s="2" t="s">
        <v>37</v>
      </c>
      <c r="D156" s="2" t="s">
        <v>24</v>
      </c>
      <c r="E156" s="2" t="s">
        <v>36</v>
      </c>
      <c r="F156" s="2" t="s">
        <v>597</v>
      </c>
      <c r="G156" s="2" t="s">
        <v>361</v>
      </c>
      <c r="H156" s="2" t="s">
        <v>21</v>
      </c>
      <c r="I156" s="2" t="s">
        <v>362</v>
      </c>
      <c r="J156" s="2" t="s">
        <v>49</v>
      </c>
      <c r="K156" s="2" t="s">
        <v>363</v>
      </c>
      <c r="L156" s="2" t="s">
        <v>240</v>
      </c>
    </row>
    <row r="157" spans="1:12" x14ac:dyDescent="0.25">
      <c r="A157" s="2" t="s">
        <v>23</v>
      </c>
      <c r="B157" s="2" t="s">
        <v>236</v>
      </c>
      <c r="C157" s="2" t="s">
        <v>37</v>
      </c>
      <c r="D157" s="2" t="s">
        <v>24</v>
      </c>
      <c r="E157" s="2" t="s">
        <v>36</v>
      </c>
      <c r="F157" s="2" t="s">
        <v>64</v>
      </c>
      <c r="G157" s="2" t="s">
        <v>44</v>
      </c>
      <c r="H157" s="2" t="s">
        <v>21</v>
      </c>
      <c r="I157" s="2" t="s">
        <v>45</v>
      </c>
      <c r="J157" s="2" t="s">
        <v>49</v>
      </c>
      <c r="K157" s="2" t="s">
        <v>364</v>
      </c>
      <c r="L157" s="2"/>
    </row>
    <row r="158" spans="1:12" x14ac:dyDescent="0.25">
      <c r="A158" s="2" t="s">
        <v>23</v>
      </c>
      <c r="B158" s="2" t="s">
        <v>236</v>
      </c>
      <c r="C158" s="2" t="s">
        <v>37</v>
      </c>
      <c r="D158" s="2" t="s">
        <v>24</v>
      </c>
      <c r="E158" s="2" t="s">
        <v>36</v>
      </c>
      <c r="F158" s="2" t="s">
        <v>64</v>
      </c>
      <c r="G158" s="2" t="s">
        <v>44</v>
      </c>
      <c r="H158" s="2" t="s">
        <v>21</v>
      </c>
      <c r="I158" s="2" t="s">
        <v>45</v>
      </c>
      <c r="J158" s="2" t="s">
        <v>26</v>
      </c>
      <c r="K158" s="2" t="s">
        <v>365</v>
      </c>
      <c r="L158" s="2"/>
    </row>
    <row r="159" spans="1:12" x14ac:dyDescent="0.25">
      <c r="A159" s="2" t="s">
        <v>23</v>
      </c>
      <c r="B159" s="2" t="s">
        <v>236</v>
      </c>
      <c r="C159" s="2" t="s">
        <v>37</v>
      </c>
      <c r="D159" s="2" t="s">
        <v>24</v>
      </c>
      <c r="E159" s="2" t="s">
        <v>36</v>
      </c>
      <c r="F159" s="2" t="s">
        <v>64</v>
      </c>
      <c r="G159" s="2" t="s">
        <v>44</v>
      </c>
      <c r="H159" s="2" t="s">
        <v>21</v>
      </c>
      <c r="I159" s="2" t="s">
        <v>45</v>
      </c>
      <c r="J159" s="2" t="s">
        <v>47</v>
      </c>
      <c r="K159" s="2" t="s">
        <v>46</v>
      </c>
      <c r="L159" s="2"/>
    </row>
    <row r="160" spans="1:12" x14ac:dyDescent="0.25">
      <c r="A160" s="2" t="s">
        <v>23</v>
      </c>
      <c r="B160" s="2" t="s">
        <v>236</v>
      </c>
      <c r="C160" s="2" t="s">
        <v>37</v>
      </c>
      <c r="D160" s="2" t="s">
        <v>24</v>
      </c>
      <c r="E160" s="2" t="s">
        <v>36</v>
      </c>
      <c r="F160" s="2" t="s">
        <v>64</v>
      </c>
      <c r="G160" s="2" t="s">
        <v>44</v>
      </c>
      <c r="H160" s="2" t="s">
        <v>21</v>
      </c>
      <c r="I160" s="2" t="s">
        <v>45</v>
      </c>
      <c r="J160" s="2" t="s">
        <v>542</v>
      </c>
      <c r="K160" s="2" t="s">
        <v>366</v>
      </c>
      <c r="L160" s="2"/>
    </row>
    <row r="161" spans="1:12" x14ac:dyDescent="0.25">
      <c r="A161" s="2" t="s">
        <v>23</v>
      </c>
      <c r="B161" s="2" t="s">
        <v>236</v>
      </c>
      <c r="C161" s="2" t="s">
        <v>37</v>
      </c>
      <c r="D161" s="2" t="s">
        <v>24</v>
      </c>
      <c r="E161" s="2" t="s">
        <v>36</v>
      </c>
      <c r="F161" s="2" t="s">
        <v>64</v>
      </c>
      <c r="G161" s="2" t="s">
        <v>44</v>
      </c>
      <c r="H161" s="2" t="s">
        <v>25</v>
      </c>
      <c r="I161" s="2" t="s">
        <v>65</v>
      </c>
      <c r="J161" s="2" t="s">
        <v>60</v>
      </c>
      <c r="K161" s="2" t="s">
        <v>364</v>
      </c>
      <c r="L161" s="2"/>
    </row>
    <row r="162" spans="1:12" x14ac:dyDescent="0.25">
      <c r="A162" s="2" t="s">
        <v>23</v>
      </c>
      <c r="B162" s="2" t="s">
        <v>236</v>
      </c>
      <c r="C162" s="2" t="s">
        <v>37</v>
      </c>
      <c r="D162" s="2" t="s">
        <v>24</v>
      </c>
      <c r="E162" s="2" t="s">
        <v>36</v>
      </c>
      <c r="F162" s="2" t="s">
        <v>64</v>
      </c>
      <c r="G162" s="2" t="s">
        <v>44</v>
      </c>
      <c r="H162" s="2" t="s">
        <v>25</v>
      </c>
      <c r="I162" s="2" t="s">
        <v>65</v>
      </c>
      <c r="J162" s="2" t="s">
        <v>66</v>
      </c>
      <c r="K162" s="2" t="s">
        <v>67</v>
      </c>
      <c r="L162" s="2"/>
    </row>
    <row r="163" spans="1:12" x14ac:dyDescent="0.25">
      <c r="A163" s="2" t="s">
        <v>23</v>
      </c>
      <c r="B163" s="2" t="s">
        <v>236</v>
      </c>
      <c r="C163" s="2" t="s">
        <v>37</v>
      </c>
      <c r="D163" s="2" t="s">
        <v>24</v>
      </c>
      <c r="E163" s="2" t="s">
        <v>36</v>
      </c>
      <c r="F163" s="2" t="s">
        <v>64</v>
      </c>
      <c r="G163" s="2" t="s">
        <v>44</v>
      </c>
      <c r="H163" s="2" t="s">
        <v>25</v>
      </c>
      <c r="I163" s="2" t="s">
        <v>65</v>
      </c>
      <c r="J163" s="2" t="s">
        <v>79</v>
      </c>
      <c r="K163" s="2" t="s">
        <v>367</v>
      </c>
      <c r="L163" s="2"/>
    </row>
    <row r="164" spans="1:12" x14ac:dyDescent="0.25">
      <c r="A164" s="2" t="s">
        <v>23</v>
      </c>
      <c r="B164" s="2" t="s">
        <v>236</v>
      </c>
      <c r="C164" s="2" t="s">
        <v>37</v>
      </c>
      <c r="D164" s="2" t="s">
        <v>24</v>
      </c>
      <c r="E164" s="2" t="s">
        <v>36</v>
      </c>
      <c r="F164" s="2" t="s">
        <v>64</v>
      </c>
      <c r="G164" s="2" t="s">
        <v>44</v>
      </c>
      <c r="H164" s="2" t="s">
        <v>25</v>
      </c>
      <c r="I164" s="2" t="s">
        <v>65</v>
      </c>
      <c r="J164" s="2" t="s">
        <v>543</v>
      </c>
      <c r="K164" s="2" t="s">
        <v>368</v>
      </c>
      <c r="L164" s="2"/>
    </row>
    <row r="165" spans="1:12" x14ac:dyDescent="0.25">
      <c r="A165" s="2" t="s">
        <v>23</v>
      </c>
      <c r="B165" s="2" t="s">
        <v>236</v>
      </c>
      <c r="C165" s="2" t="s">
        <v>37</v>
      </c>
      <c r="D165" s="2" t="s">
        <v>24</v>
      </c>
      <c r="E165" s="2" t="s">
        <v>36</v>
      </c>
      <c r="F165" s="2" t="s">
        <v>64</v>
      </c>
      <c r="G165" s="2" t="s">
        <v>44</v>
      </c>
      <c r="H165" s="2" t="s">
        <v>554</v>
      </c>
      <c r="I165" s="2" t="s">
        <v>369</v>
      </c>
      <c r="J165" s="2" t="s">
        <v>544</v>
      </c>
      <c r="K165" s="2" t="s">
        <v>370</v>
      </c>
      <c r="L165" s="2" t="s">
        <v>240</v>
      </c>
    </row>
    <row r="166" spans="1:12" x14ac:dyDescent="0.25">
      <c r="A166" s="2" t="s">
        <v>23</v>
      </c>
      <c r="B166" s="2" t="s">
        <v>236</v>
      </c>
      <c r="C166" s="2" t="s">
        <v>37</v>
      </c>
      <c r="D166" s="2" t="s">
        <v>24</v>
      </c>
      <c r="E166" s="2" t="s">
        <v>36</v>
      </c>
      <c r="F166" s="2" t="s">
        <v>598</v>
      </c>
      <c r="G166" s="2" t="s">
        <v>371</v>
      </c>
      <c r="H166" s="2" t="s">
        <v>21</v>
      </c>
      <c r="I166" s="2" t="s">
        <v>372</v>
      </c>
      <c r="J166" s="2" t="s">
        <v>49</v>
      </c>
      <c r="K166" s="2" t="s">
        <v>373</v>
      </c>
      <c r="L166" s="2"/>
    </row>
    <row r="167" spans="1:12" x14ac:dyDescent="0.25">
      <c r="A167" s="2" t="s">
        <v>23</v>
      </c>
      <c r="B167" s="2" t="s">
        <v>236</v>
      </c>
      <c r="C167" s="2" t="s">
        <v>37</v>
      </c>
      <c r="D167" s="2" t="s">
        <v>24</v>
      </c>
      <c r="E167" s="2" t="s">
        <v>36</v>
      </c>
      <c r="F167" s="2" t="s">
        <v>599</v>
      </c>
      <c r="G167" s="2" t="s">
        <v>52</v>
      </c>
      <c r="H167" s="2" t="s">
        <v>21</v>
      </c>
      <c r="I167" s="2" t="s">
        <v>374</v>
      </c>
      <c r="J167" s="2" t="s">
        <v>49</v>
      </c>
      <c r="K167" s="2" t="s">
        <v>375</v>
      </c>
      <c r="L167" s="2"/>
    </row>
    <row r="168" spans="1:12" x14ac:dyDescent="0.25">
      <c r="A168" s="2" t="s">
        <v>23</v>
      </c>
      <c r="B168" s="2" t="s">
        <v>236</v>
      </c>
      <c r="C168" s="2" t="s">
        <v>37</v>
      </c>
      <c r="D168" s="2" t="s">
        <v>24</v>
      </c>
      <c r="E168" s="2" t="s">
        <v>36</v>
      </c>
      <c r="F168" s="2" t="s">
        <v>599</v>
      </c>
      <c r="G168" s="2" t="s">
        <v>52</v>
      </c>
      <c r="H168" s="2" t="s">
        <v>21</v>
      </c>
      <c r="I168" s="2" t="s">
        <v>374</v>
      </c>
      <c r="J168" s="2" t="s">
        <v>26</v>
      </c>
      <c r="K168" s="2" t="s">
        <v>376</v>
      </c>
      <c r="L168" s="2"/>
    </row>
    <row r="169" spans="1:12" x14ac:dyDescent="0.25">
      <c r="A169" s="2" t="s">
        <v>23</v>
      </c>
      <c r="B169" s="2" t="s">
        <v>236</v>
      </c>
      <c r="C169" s="2" t="s">
        <v>37</v>
      </c>
      <c r="D169" s="2" t="s">
        <v>24</v>
      </c>
      <c r="E169" s="2" t="s">
        <v>36</v>
      </c>
      <c r="F169" s="2" t="s">
        <v>599</v>
      </c>
      <c r="G169" s="2" t="s">
        <v>52</v>
      </c>
      <c r="H169" s="2" t="s">
        <v>21</v>
      </c>
      <c r="I169" s="2" t="s">
        <v>374</v>
      </c>
      <c r="J169" s="2" t="s">
        <v>47</v>
      </c>
      <c r="K169" s="2" t="s">
        <v>377</v>
      </c>
      <c r="L169" s="2" t="s">
        <v>240</v>
      </c>
    </row>
    <row r="170" spans="1:12" x14ac:dyDescent="0.25">
      <c r="A170" s="2" t="s">
        <v>23</v>
      </c>
      <c r="B170" s="2" t="s">
        <v>236</v>
      </c>
      <c r="C170" s="2" t="s">
        <v>37</v>
      </c>
      <c r="D170" s="2" t="s">
        <v>24</v>
      </c>
      <c r="E170" s="2" t="s">
        <v>36</v>
      </c>
      <c r="F170" s="2" t="s">
        <v>599</v>
      </c>
      <c r="G170" s="2" t="s">
        <v>52</v>
      </c>
      <c r="H170" s="2" t="s">
        <v>25</v>
      </c>
      <c r="I170" s="2" t="s">
        <v>53</v>
      </c>
      <c r="J170" s="2" t="s">
        <v>542</v>
      </c>
      <c r="K170" s="2" t="s">
        <v>364</v>
      </c>
      <c r="L170" s="2"/>
    </row>
    <row r="171" spans="1:12" x14ac:dyDescent="0.25">
      <c r="A171" s="2" t="s">
        <v>23</v>
      </c>
      <c r="B171" s="2" t="s">
        <v>236</v>
      </c>
      <c r="C171" s="2" t="s">
        <v>37</v>
      </c>
      <c r="D171" s="2" t="s">
        <v>24</v>
      </c>
      <c r="E171" s="2" t="s">
        <v>36</v>
      </c>
      <c r="F171" s="2" t="s">
        <v>599</v>
      </c>
      <c r="G171" s="2" t="s">
        <v>52</v>
      </c>
      <c r="H171" s="2" t="s">
        <v>25</v>
      </c>
      <c r="I171" s="2" t="s">
        <v>53</v>
      </c>
      <c r="J171" s="2" t="s">
        <v>60</v>
      </c>
      <c r="K171" s="2" t="s">
        <v>378</v>
      </c>
      <c r="L171" s="2"/>
    </row>
    <row r="172" spans="1:12" x14ac:dyDescent="0.25">
      <c r="A172" s="2" t="s">
        <v>23</v>
      </c>
      <c r="B172" s="2" t="s">
        <v>236</v>
      </c>
      <c r="C172" s="2" t="s">
        <v>37</v>
      </c>
      <c r="D172" s="2" t="s">
        <v>24</v>
      </c>
      <c r="E172" s="2" t="s">
        <v>36</v>
      </c>
      <c r="F172" s="2" t="s">
        <v>599</v>
      </c>
      <c r="G172" s="2" t="s">
        <v>52</v>
      </c>
      <c r="H172" s="2" t="s">
        <v>25</v>
      </c>
      <c r="I172" s="2" t="s">
        <v>53</v>
      </c>
      <c r="J172" s="2" t="s">
        <v>66</v>
      </c>
      <c r="K172" s="2" t="s">
        <v>379</v>
      </c>
      <c r="L172" s="2"/>
    </row>
    <row r="173" spans="1:12" x14ac:dyDescent="0.25">
      <c r="A173" s="2" t="s">
        <v>23</v>
      </c>
      <c r="B173" s="2" t="s">
        <v>236</v>
      </c>
      <c r="C173" s="2" t="s">
        <v>37</v>
      </c>
      <c r="D173" s="2" t="s">
        <v>24</v>
      </c>
      <c r="E173" s="2" t="s">
        <v>36</v>
      </c>
      <c r="F173" s="2" t="s">
        <v>599</v>
      </c>
      <c r="G173" s="2" t="s">
        <v>52</v>
      </c>
      <c r="H173" s="2" t="s">
        <v>25</v>
      </c>
      <c r="I173" s="2" t="s">
        <v>53</v>
      </c>
      <c r="J173" s="2" t="s">
        <v>79</v>
      </c>
      <c r="K173" s="2" t="s">
        <v>380</v>
      </c>
      <c r="L173" s="2"/>
    </row>
    <row r="174" spans="1:12" x14ac:dyDescent="0.25">
      <c r="A174" s="2" t="s">
        <v>23</v>
      </c>
      <c r="B174" s="2" t="s">
        <v>236</v>
      </c>
      <c r="C174" s="2" t="s">
        <v>37</v>
      </c>
      <c r="D174" s="2" t="s">
        <v>24</v>
      </c>
      <c r="E174" s="2" t="s">
        <v>36</v>
      </c>
      <c r="F174" s="2" t="s">
        <v>599</v>
      </c>
      <c r="G174" s="2" t="s">
        <v>52</v>
      </c>
      <c r="H174" s="2" t="s">
        <v>25</v>
      </c>
      <c r="I174" s="2" t="s">
        <v>53</v>
      </c>
      <c r="J174" s="2" t="s">
        <v>543</v>
      </c>
      <c r="K174" s="2" t="s">
        <v>381</v>
      </c>
      <c r="L174" s="2" t="s">
        <v>240</v>
      </c>
    </row>
    <row r="175" spans="1:12" x14ac:dyDescent="0.25">
      <c r="A175" s="2" t="s">
        <v>23</v>
      </c>
      <c r="B175" s="2" t="s">
        <v>236</v>
      </c>
      <c r="C175" s="2" t="s">
        <v>37</v>
      </c>
      <c r="D175" s="2" t="s">
        <v>24</v>
      </c>
      <c r="E175" s="2" t="s">
        <v>36</v>
      </c>
      <c r="F175" s="2" t="s">
        <v>599</v>
      </c>
      <c r="G175" s="2" t="s">
        <v>52</v>
      </c>
      <c r="H175" s="2" t="s">
        <v>554</v>
      </c>
      <c r="I175" s="2" t="s">
        <v>382</v>
      </c>
      <c r="J175" s="2" t="s">
        <v>544</v>
      </c>
      <c r="K175" s="2" t="s">
        <v>383</v>
      </c>
      <c r="L175" s="2"/>
    </row>
    <row r="176" spans="1:12" x14ac:dyDescent="0.25">
      <c r="A176" s="2" t="s">
        <v>23</v>
      </c>
      <c r="B176" s="2" t="s">
        <v>236</v>
      </c>
      <c r="C176" s="2" t="s">
        <v>37</v>
      </c>
      <c r="D176" s="2" t="s">
        <v>24</v>
      </c>
      <c r="E176" s="2" t="s">
        <v>36</v>
      </c>
      <c r="F176" s="2" t="s">
        <v>599</v>
      </c>
      <c r="G176" s="2" t="s">
        <v>52</v>
      </c>
      <c r="H176" s="2" t="s">
        <v>554</v>
      </c>
      <c r="I176" s="2" t="s">
        <v>382</v>
      </c>
      <c r="J176" s="2" t="s">
        <v>54</v>
      </c>
      <c r="K176" s="2" t="s">
        <v>55</v>
      </c>
      <c r="L176" s="2"/>
    </row>
    <row r="177" spans="1:12" x14ac:dyDescent="0.25">
      <c r="A177" s="2" t="s">
        <v>23</v>
      </c>
      <c r="B177" s="2" t="s">
        <v>236</v>
      </c>
      <c r="C177" s="2" t="s">
        <v>37</v>
      </c>
      <c r="D177" s="2" t="s">
        <v>24</v>
      </c>
      <c r="E177" s="2" t="s">
        <v>36</v>
      </c>
      <c r="F177" s="2" t="s">
        <v>599</v>
      </c>
      <c r="G177" s="2" t="s">
        <v>52</v>
      </c>
      <c r="H177" s="2" t="s">
        <v>554</v>
      </c>
      <c r="I177" s="2" t="s">
        <v>382</v>
      </c>
      <c r="J177" s="2" t="s">
        <v>560</v>
      </c>
      <c r="K177" s="2" t="s">
        <v>384</v>
      </c>
      <c r="L177" s="2"/>
    </row>
    <row r="178" spans="1:12" x14ac:dyDescent="0.25">
      <c r="A178" s="2" t="s">
        <v>23</v>
      </c>
      <c r="B178" s="2" t="s">
        <v>236</v>
      </c>
      <c r="C178" s="2" t="s">
        <v>37</v>
      </c>
      <c r="D178" s="2" t="s">
        <v>24</v>
      </c>
      <c r="E178" s="2" t="s">
        <v>36</v>
      </c>
      <c r="F178" s="2" t="s">
        <v>599</v>
      </c>
      <c r="G178" s="2" t="s">
        <v>52</v>
      </c>
      <c r="H178" s="2" t="s">
        <v>554</v>
      </c>
      <c r="I178" s="2" t="s">
        <v>382</v>
      </c>
      <c r="J178" s="2" t="s">
        <v>562</v>
      </c>
      <c r="K178" s="2" t="s">
        <v>385</v>
      </c>
      <c r="L178" s="2"/>
    </row>
    <row r="179" spans="1:12" x14ac:dyDescent="0.25">
      <c r="A179" s="2" t="s">
        <v>23</v>
      </c>
      <c r="B179" s="2" t="s">
        <v>236</v>
      </c>
      <c r="C179" s="2" t="s">
        <v>37</v>
      </c>
      <c r="D179" s="2" t="s">
        <v>24</v>
      </c>
      <c r="E179" s="2" t="s">
        <v>36</v>
      </c>
      <c r="F179" s="2" t="s">
        <v>599</v>
      </c>
      <c r="G179" s="2" t="s">
        <v>52</v>
      </c>
      <c r="H179" s="2" t="s">
        <v>71</v>
      </c>
      <c r="I179" s="2" t="s">
        <v>386</v>
      </c>
      <c r="J179" s="2" t="s">
        <v>569</v>
      </c>
      <c r="K179" s="2" t="s">
        <v>387</v>
      </c>
      <c r="L179" s="2"/>
    </row>
    <row r="180" spans="1:12" x14ac:dyDescent="0.25">
      <c r="A180" s="2" t="s">
        <v>23</v>
      </c>
      <c r="B180" s="2" t="s">
        <v>236</v>
      </c>
      <c r="C180" s="2" t="s">
        <v>37</v>
      </c>
      <c r="D180" s="2" t="s">
        <v>24</v>
      </c>
      <c r="E180" s="2" t="s">
        <v>36</v>
      </c>
      <c r="F180" s="2" t="s">
        <v>599</v>
      </c>
      <c r="G180" s="2" t="s">
        <v>52</v>
      </c>
      <c r="H180" s="2" t="s">
        <v>71</v>
      </c>
      <c r="I180" s="2" t="s">
        <v>386</v>
      </c>
      <c r="J180" s="2" t="s">
        <v>570</v>
      </c>
      <c r="K180" s="2" t="s">
        <v>388</v>
      </c>
      <c r="L180" s="2"/>
    </row>
    <row r="181" spans="1:12" x14ac:dyDescent="0.25">
      <c r="A181" s="2" t="s">
        <v>23</v>
      </c>
      <c r="B181" s="2" t="s">
        <v>236</v>
      </c>
      <c r="C181" s="2" t="s">
        <v>37</v>
      </c>
      <c r="D181" s="2" t="s">
        <v>24</v>
      </c>
      <c r="E181" s="2" t="s">
        <v>36</v>
      </c>
      <c r="F181" s="2" t="s">
        <v>599</v>
      </c>
      <c r="G181" s="2" t="s">
        <v>52</v>
      </c>
      <c r="H181" s="2" t="s">
        <v>71</v>
      </c>
      <c r="I181" s="2" t="s">
        <v>386</v>
      </c>
      <c r="J181" s="2" t="s">
        <v>571</v>
      </c>
      <c r="K181" s="2" t="s">
        <v>389</v>
      </c>
      <c r="L181" s="2"/>
    </row>
    <row r="182" spans="1:12" x14ac:dyDescent="0.25">
      <c r="A182" s="2" t="s">
        <v>23</v>
      </c>
      <c r="B182" s="2" t="s">
        <v>236</v>
      </c>
      <c r="C182" s="2" t="s">
        <v>37</v>
      </c>
      <c r="D182" s="2" t="s">
        <v>24</v>
      </c>
      <c r="E182" s="2" t="s">
        <v>36</v>
      </c>
      <c r="F182" s="2" t="s">
        <v>599</v>
      </c>
      <c r="G182" s="2" t="s">
        <v>52</v>
      </c>
      <c r="H182" s="2" t="s">
        <v>71</v>
      </c>
      <c r="I182" s="2" t="s">
        <v>386</v>
      </c>
      <c r="J182" s="2" t="s">
        <v>572</v>
      </c>
      <c r="K182" s="2" t="s">
        <v>390</v>
      </c>
      <c r="L182" s="2"/>
    </row>
    <row r="183" spans="1:12" x14ac:dyDescent="0.25">
      <c r="A183" s="2" t="s">
        <v>23</v>
      </c>
      <c r="B183" s="2" t="s">
        <v>236</v>
      </c>
      <c r="C183" s="2" t="s">
        <v>37</v>
      </c>
      <c r="D183" s="2" t="s">
        <v>24</v>
      </c>
      <c r="E183" s="2" t="s">
        <v>36</v>
      </c>
      <c r="F183" s="2" t="s">
        <v>599</v>
      </c>
      <c r="G183" s="2" t="s">
        <v>52</v>
      </c>
      <c r="H183" s="2" t="s">
        <v>71</v>
      </c>
      <c r="I183" s="2" t="s">
        <v>386</v>
      </c>
      <c r="J183" s="2" t="s">
        <v>573</v>
      </c>
      <c r="K183" s="2" t="s">
        <v>391</v>
      </c>
      <c r="L183" s="2"/>
    </row>
    <row r="184" spans="1:12" x14ac:dyDescent="0.25">
      <c r="A184" s="2" t="s">
        <v>23</v>
      </c>
      <c r="B184" s="2" t="s">
        <v>236</v>
      </c>
      <c r="C184" s="2" t="s">
        <v>37</v>
      </c>
      <c r="D184" s="2" t="s">
        <v>24</v>
      </c>
      <c r="E184" s="2" t="s">
        <v>36</v>
      </c>
      <c r="F184" s="2" t="s">
        <v>599</v>
      </c>
      <c r="G184" s="2" t="s">
        <v>52</v>
      </c>
      <c r="H184" s="2" t="s">
        <v>71</v>
      </c>
      <c r="I184" s="2" t="s">
        <v>386</v>
      </c>
      <c r="J184" s="2" t="s">
        <v>574</v>
      </c>
      <c r="K184" s="2" t="s">
        <v>392</v>
      </c>
      <c r="L184" s="2"/>
    </row>
    <row r="185" spans="1:12" x14ac:dyDescent="0.25">
      <c r="A185" s="2" t="s">
        <v>23</v>
      </c>
      <c r="B185" s="2" t="s">
        <v>236</v>
      </c>
      <c r="C185" s="2" t="s">
        <v>37</v>
      </c>
      <c r="D185" s="2" t="s">
        <v>24</v>
      </c>
      <c r="E185" s="2" t="s">
        <v>36</v>
      </c>
      <c r="F185" s="2" t="s">
        <v>599</v>
      </c>
      <c r="G185" s="2" t="s">
        <v>52</v>
      </c>
      <c r="H185" s="2" t="s">
        <v>71</v>
      </c>
      <c r="I185" s="2" t="s">
        <v>386</v>
      </c>
      <c r="J185" s="2" t="s">
        <v>575</v>
      </c>
      <c r="K185" s="2" t="s">
        <v>393</v>
      </c>
      <c r="L185" s="2"/>
    </row>
    <row r="186" spans="1:12" x14ac:dyDescent="0.25">
      <c r="A186" s="2" t="s">
        <v>23</v>
      </c>
      <c r="B186" s="2" t="s">
        <v>236</v>
      </c>
      <c r="C186" s="2" t="s">
        <v>37</v>
      </c>
      <c r="D186" s="2" t="s">
        <v>24</v>
      </c>
      <c r="E186" s="2" t="s">
        <v>36</v>
      </c>
      <c r="F186" s="2" t="s">
        <v>599</v>
      </c>
      <c r="G186" s="2" t="s">
        <v>52</v>
      </c>
      <c r="H186" s="2" t="s">
        <v>57</v>
      </c>
      <c r="I186" s="2" t="s">
        <v>394</v>
      </c>
      <c r="J186" s="2" t="s">
        <v>577</v>
      </c>
      <c r="K186" s="2" t="s">
        <v>286</v>
      </c>
      <c r="L186" s="2"/>
    </row>
    <row r="187" spans="1:12" x14ac:dyDescent="0.25">
      <c r="A187" s="2" t="s">
        <v>23</v>
      </c>
      <c r="B187" s="2" t="s">
        <v>236</v>
      </c>
      <c r="C187" s="2" t="s">
        <v>37</v>
      </c>
      <c r="D187" s="2" t="s">
        <v>24</v>
      </c>
      <c r="E187" s="2" t="s">
        <v>36</v>
      </c>
      <c r="F187" s="2" t="s">
        <v>599</v>
      </c>
      <c r="G187" s="2" t="s">
        <v>52</v>
      </c>
      <c r="H187" s="2" t="s">
        <v>57</v>
      </c>
      <c r="I187" s="2" t="s">
        <v>394</v>
      </c>
      <c r="J187" s="2" t="s">
        <v>578</v>
      </c>
      <c r="K187" s="2" t="s">
        <v>395</v>
      </c>
      <c r="L187" s="2"/>
    </row>
    <row r="188" spans="1:12" x14ac:dyDescent="0.25">
      <c r="A188" s="2" t="s">
        <v>23</v>
      </c>
      <c r="B188" s="2" t="s">
        <v>236</v>
      </c>
      <c r="C188" s="2" t="s">
        <v>37</v>
      </c>
      <c r="D188" s="2" t="s">
        <v>24</v>
      </c>
      <c r="E188" s="2" t="s">
        <v>36</v>
      </c>
      <c r="F188" s="2" t="s">
        <v>599</v>
      </c>
      <c r="G188" s="2" t="s">
        <v>52</v>
      </c>
      <c r="H188" s="2" t="s">
        <v>57</v>
      </c>
      <c r="I188" s="2" t="s">
        <v>394</v>
      </c>
      <c r="J188" s="2" t="s">
        <v>579</v>
      </c>
      <c r="K188" s="2" t="s">
        <v>396</v>
      </c>
      <c r="L188" s="2"/>
    </row>
    <row r="189" spans="1:12" x14ac:dyDescent="0.25">
      <c r="A189" s="2" t="s">
        <v>23</v>
      </c>
      <c r="B189" s="2" t="s">
        <v>236</v>
      </c>
      <c r="C189" s="2" t="s">
        <v>37</v>
      </c>
      <c r="D189" s="2" t="s">
        <v>24</v>
      </c>
      <c r="E189" s="2" t="s">
        <v>36</v>
      </c>
      <c r="F189" s="2" t="s">
        <v>599</v>
      </c>
      <c r="G189" s="2" t="s">
        <v>52</v>
      </c>
      <c r="H189" s="2" t="s">
        <v>57</v>
      </c>
      <c r="I189" s="2" t="s">
        <v>394</v>
      </c>
      <c r="J189" s="2" t="s">
        <v>580</v>
      </c>
      <c r="K189" s="2" t="s">
        <v>397</v>
      </c>
      <c r="L189" s="2"/>
    </row>
    <row r="190" spans="1:12" x14ac:dyDescent="0.25">
      <c r="A190" s="2" t="s">
        <v>23</v>
      </c>
      <c r="B190" s="2" t="s">
        <v>236</v>
      </c>
      <c r="C190" s="2" t="s">
        <v>37</v>
      </c>
      <c r="D190" s="2" t="s">
        <v>24</v>
      </c>
      <c r="E190" s="2" t="s">
        <v>36</v>
      </c>
      <c r="F190" s="2" t="s">
        <v>599</v>
      </c>
      <c r="G190" s="2" t="s">
        <v>52</v>
      </c>
      <c r="H190" s="2" t="s">
        <v>57</v>
      </c>
      <c r="I190" s="2" t="s">
        <v>394</v>
      </c>
      <c r="J190" s="2" t="s">
        <v>581</v>
      </c>
      <c r="K190" s="2" t="s">
        <v>398</v>
      </c>
      <c r="L190" s="2"/>
    </row>
    <row r="191" spans="1:12" x14ac:dyDescent="0.25">
      <c r="A191" s="2" t="s">
        <v>23</v>
      </c>
      <c r="B191" s="2" t="s">
        <v>236</v>
      </c>
      <c r="C191" s="2" t="s">
        <v>37</v>
      </c>
      <c r="D191" s="2" t="s">
        <v>24</v>
      </c>
      <c r="E191" s="2" t="s">
        <v>36</v>
      </c>
      <c r="F191" s="2" t="s">
        <v>599</v>
      </c>
      <c r="G191" s="2" t="s">
        <v>52</v>
      </c>
      <c r="H191" s="2" t="s">
        <v>57</v>
      </c>
      <c r="I191" s="2" t="s">
        <v>394</v>
      </c>
      <c r="J191" s="2" t="s">
        <v>582</v>
      </c>
      <c r="K191" s="2" t="s">
        <v>399</v>
      </c>
      <c r="L191" s="2"/>
    </row>
    <row r="192" spans="1:12" x14ac:dyDescent="0.25">
      <c r="A192" s="2" t="s">
        <v>23</v>
      </c>
      <c r="B192" s="2" t="s">
        <v>236</v>
      </c>
      <c r="C192" s="2" t="s">
        <v>37</v>
      </c>
      <c r="D192" s="2" t="s">
        <v>24</v>
      </c>
      <c r="E192" s="2" t="s">
        <v>36</v>
      </c>
      <c r="F192" s="2" t="s">
        <v>599</v>
      </c>
      <c r="G192" s="2" t="s">
        <v>52</v>
      </c>
      <c r="H192" s="2" t="s">
        <v>23</v>
      </c>
      <c r="I192" s="2" t="s">
        <v>400</v>
      </c>
      <c r="J192" s="2" t="s">
        <v>583</v>
      </c>
      <c r="K192" s="2" t="s">
        <v>401</v>
      </c>
      <c r="L192" s="2"/>
    </row>
    <row r="193" spans="1:12" x14ac:dyDescent="0.25">
      <c r="A193" s="2" t="s">
        <v>23</v>
      </c>
      <c r="B193" s="2" t="s">
        <v>236</v>
      </c>
      <c r="C193" s="2" t="s">
        <v>37</v>
      </c>
      <c r="D193" s="2" t="s">
        <v>24</v>
      </c>
      <c r="E193" s="2" t="s">
        <v>36</v>
      </c>
      <c r="F193" s="2" t="s">
        <v>599</v>
      </c>
      <c r="G193" s="2" t="s">
        <v>52</v>
      </c>
      <c r="H193" s="2" t="s">
        <v>552</v>
      </c>
      <c r="I193" s="2" t="s">
        <v>402</v>
      </c>
      <c r="J193" s="2" t="s">
        <v>584</v>
      </c>
      <c r="K193" s="2" t="s">
        <v>286</v>
      </c>
      <c r="L193" s="2"/>
    </row>
    <row r="194" spans="1:12" x14ac:dyDescent="0.25">
      <c r="A194" s="2" t="s">
        <v>23</v>
      </c>
      <c r="B194" s="2" t="s">
        <v>236</v>
      </c>
      <c r="C194" s="2" t="s">
        <v>37</v>
      </c>
      <c r="D194" s="2" t="s">
        <v>24</v>
      </c>
      <c r="E194" s="2" t="s">
        <v>36</v>
      </c>
      <c r="F194" s="2" t="s">
        <v>599</v>
      </c>
      <c r="G194" s="2" t="s">
        <v>52</v>
      </c>
      <c r="H194" s="2" t="s">
        <v>552</v>
      </c>
      <c r="I194" s="2" t="s">
        <v>402</v>
      </c>
      <c r="J194" s="2" t="s">
        <v>585</v>
      </c>
      <c r="K194" s="2" t="s">
        <v>403</v>
      </c>
      <c r="L194" s="2"/>
    </row>
    <row r="195" spans="1:12" x14ac:dyDescent="0.25">
      <c r="A195" s="2" t="s">
        <v>23</v>
      </c>
      <c r="B195" s="2" t="s">
        <v>236</v>
      </c>
      <c r="C195" s="2" t="s">
        <v>37</v>
      </c>
      <c r="D195" s="2" t="s">
        <v>24</v>
      </c>
      <c r="E195" s="2" t="s">
        <v>36</v>
      </c>
      <c r="F195" s="2" t="s">
        <v>599</v>
      </c>
      <c r="G195" s="2" t="s">
        <v>52</v>
      </c>
      <c r="H195" s="2" t="s">
        <v>552</v>
      </c>
      <c r="I195" s="2" t="s">
        <v>402</v>
      </c>
      <c r="J195" s="2" t="s">
        <v>586</v>
      </c>
      <c r="K195" s="2" t="s">
        <v>404</v>
      </c>
      <c r="L195" s="2"/>
    </row>
    <row r="196" spans="1:12" x14ac:dyDescent="0.25">
      <c r="A196" s="2" t="s">
        <v>23</v>
      </c>
      <c r="B196" s="2" t="s">
        <v>236</v>
      </c>
      <c r="C196" s="2" t="s">
        <v>37</v>
      </c>
      <c r="D196" s="2" t="s">
        <v>24</v>
      </c>
      <c r="E196" s="2" t="s">
        <v>36</v>
      </c>
      <c r="F196" s="2" t="s">
        <v>599</v>
      </c>
      <c r="G196" s="2" t="s">
        <v>52</v>
      </c>
      <c r="H196" s="2" t="s">
        <v>552</v>
      </c>
      <c r="I196" s="2" t="s">
        <v>402</v>
      </c>
      <c r="J196" s="2" t="s">
        <v>587</v>
      </c>
      <c r="K196" s="2" t="s">
        <v>405</v>
      </c>
      <c r="L196" s="2"/>
    </row>
    <row r="197" spans="1:12" x14ac:dyDescent="0.25">
      <c r="A197" s="2" t="s">
        <v>23</v>
      </c>
      <c r="B197" s="2" t="s">
        <v>236</v>
      </c>
      <c r="C197" s="2" t="s">
        <v>37</v>
      </c>
      <c r="D197" s="2" t="s">
        <v>24</v>
      </c>
      <c r="E197" s="2" t="s">
        <v>36</v>
      </c>
      <c r="F197" s="2" t="s">
        <v>599</v>
      </c>
      <c r="G197" s="2" t="s">
        <v>52</v>
      </c>
      <c r="H197" s="2" t="s">
        <v>73</v>
      </c>
      <c r="I197" s="2" t="s">
        <v>406</v>
      </c>
      <c r="J197" s="2" t="s">
        <v>588</v>
      </c>
      <c r="K197" s="2" t="s">
        <v>407</v>
      </c>
      <c r="L197" s="2" t="s">
        <v>240</v>
      </c>
    </row>
    <row r="198" spans="1:12" x14ac:dyDescent="0.25">
      <c r="A198" s="2" t="s">
        <v>23</v>
      </c>
      <c r="B198" s="2" t="s">
        <v>236</v>
      </c>
      <c r="C198" s="2" t="s">
        <v>37</v>
      </c>
      <c r="D198" s="2" t="s">
        <v>24</v>
      </c>
      <c r="E198" s="2" t="s">
        <v>36</v>
      </c>
      <c r="F198" s="2" t="s">
        <v>599</v>
      </c>
      <c r="G198" s="2" t="s">
        <v>52</v>
      </c>
      <c r="H198" s="2" t="s">
        <v>558</v>
      </c>
      <c r="I198" s="2" t="s">
        <v>408</v>
      </c>
      <c r="J198" s="2" t="s">
        <v>589</v>
      </c>
      <c r="K198" s="2" t="s">
        <v>409</v>
      </c>
      <c r="L198" s="2"/>
    </row>
    <row r="199" spans="1:12" x14ac:dyDescent="0.25">
      <c r="A199" s="2" t="s">
        <v>23</v>
      </c>
      <c r="B199" s="2" t="s">
        <v>236</v>
      </c>
      <c r="C199" s="2" t="s">
        <v>37</v>
      </c>
      <c r="D199" s="2" t="s">
        <v>24</v>
      </c>
      <c r="E199" s="2" t="s">
        <v>36</v>
      </c>
      <c r="F199" s="2" t="s">
        <v>599</v>
      </c>
      <c r="G199" s="2" t="s">
        <v>52</v>
      </c>
      <c r="H199" s="2" t="s">
        <v>24</v>
      </c>
      <c r="I199" s="2" t="s">
        <v>410</v>
      </c>
      <c r="J199" s="2" t="s">
        <v>600</v>
      </c>
      <c r="K199" s="2" t="s">
        <v>411</v>
      </c>
      <c r="L199" s="2"/>
    </row>
    <row r="200" spans="1:12" x14ac:dyDescent="0.25">
      <c r="A200" s="2" t="s">
        <v>23</v>
      </c>
      <c r="B200" s="2" t="s">
        <v>236</v>
      </c>
      <c r="C200" s="2" t="s">
        <v>37</v>
      </c>
      <c r="D200" s="2" t="s">
        <v>24</v>
      </c>
      <c r="E200" s="2" t="s">
        <v>36</v>
      </c>
      <c r="F200" s="2" t="s">
        <v>599</v>
      </c>
      <c r="G200" s="2" t="s">
        <v>52</v>
      </c>
      <c r="H200" s="2" t="s">
        <v>24</v>
      </c>
      <c r="I200" s="2" t="s">
        <v>410</v>
      </c>
      <c r="J200" s="2" t="s">
        <v>601</v>
      </c>
      <c r="K200" s="2" t="s">
        <v>412</v>
      </c>
      <c r="L200" s="2"/>
    </row>
    <row r="201" spans="1:12" x14ac:dyDescent="0.25">
      <c r="A201" s="2" t="s">
        <v>23</v>
      </c>
      <c r="B201" s="2" t="s">
        <v>236</v>
      </c>
      <c r="C201" s="2" t="s">
        <v>37</v>
      </c>
      <c r="D201" s="2" t="s">
        <v>24</v>
      </c>
      <c r="E201" s="2" t="s">
        <v>36</v>
      </c>
      <c r="F201" s="2" t="s">
        <v>599</v>
      </c>
      <c r="G201" s="2" t="s">
        <v>52</v>
      </c>
      <c r="H201" s="2" t="s">
        <v>24</v>
      </c>
      <c r="I201" s="2" t="s">
        <v>410</v>
      </c>
      <c r="J201" s="2" t="s">
        <v>602</v>
      </c>
      <c r="K201" s="2" t="s">
        <v>413</v>
      </c>
      <c r="L201" s="2"/>
    </row>
    <row r="202" spans="1:12" x14ac:dyDescent="0.25">
      <c r="A202" s="2" t="s">
        <v>23</v>
      </c>
      <c r="B202" s="2" t="s">
        <v>236</v>
      </c>
      <c r="C202" s="2" t="s">
        <v>37</v>
      </c>
      <c r="D202" s="2" t="s">
        <v>24</v>
      </c>
      <c r="E202" s="2" t="s">
        <v>36</v>
      </c>
      <c r="F202" s="2" t="s">
        <v>599</v>
      </c>
      <c r="G202" s="2" t="s">
        <v>52</v>
      </c>
      <c r="H202" s="2" t="s">
        <v>24</v>
      </c>
      <c r="I202" s="2" t="s">
        <v>410</v>
      </c>
      <c r="J202" s="2" t="s">
        <v>603</v>
      </c>
      <c r="K202" s="2" t="s">
        <v>414</v>
      </c>
      <c r="L202" s="2"/>
    </row>
    <row r="203" spans="1:12" ht="45" x14ac:dyDescent="0.25">
      <c r="A203" s="2" t="s">
        <v>23</v>
      </c>
      <c r="B203" s="2" t="s">
        <v>236</v>
      </c>
      <c r="C203" s="2" t="s">
        <v>37</v>
      </c>
      <c r="D203" s="2" t="s">
        <v>24</v>
      </c>
      <c r="E203" s="2" t="s">
        <v>36</v>
      </c>
      <c r="F203" s="2" t="s">
        <v>604</v>
      </c>
      <c r="G203" s="2" t="s">
        <v>415</v>
      </c>
      <c r="H203" s="2" t="s">
        <v>21</v>
      </c>
      <c r="I203" s="2" t="s">
        <v>416</v>
      </c>
      <c r="J203" s="2" t="s">
        <v>49</v>
      </c>
      <c r="K203" s="3" t="s">
        <v>605</v>
      </c>
      <c r="L203" s="2"/>
    </row>
    <row r="204" spans="1:12" x14ac:dyDescent="0.25">
      <c r="A204" s="2" t="s">
        <v>23</v>
      </c>
      <c r="B204" s="2" t="s">
        <v>236</v>
      </c>
      <c r="C204" s="2" t="s">
        <v>37</v>
      </c>
      <c r="D204" s="2" t="s">
        <v>24</v>
      </c>
      <c r="E204" s="2" t="s">
        <v>36</v>
      </c>
      <c r="F204" s="2" t="s">
        <v>604</v>
      </c>
      <c r="G204" s="2" t="s">
        <v>415</v>
      </c>
      <c r="H204" s="2" t="s">
        <v>21</v>
      </c>
      <c r="I204" s="2" t="s">
        <v>416</v>
      </c>
      <c r="J204" s="2" t="s">
        <v>26</v>
      </c>
      <c r="K204" s="2" t="s">
        <v>606</v>
      </c>
      <c r="L204" s="2"/>
    </row>
    <row r="205" spans="1:12" x14ac:dyDescent="0.25">
      <c r="A205" s="2" t="s">
        <v>23</v>
      </c>
      <c r="B205" s="2" t="s">
        <v>236</v>
      </c>
      <c r="C205" s="2" t="s">
        <v>37</v>
      </c>
      <c r="D205" s="2" t="s">
        <v>24</v>
      </c>
      <c r="E205" s="2" t="s">
        <v>36</v>
      </c>
      <c r="F205" s="2" t="s">
        <v>604</v>
      </c>
      <c r="G205" s="2" t="s">
        <v>415</v>
      </c>
      <c r="H205" s="2" t="s">
        <v>25</v>
      </c>
      <c r="I205" s="2" t="s">
        <v>418</v>
      </c>
      <c r="J205" s="2" t="s">
        <v>47</v>
      </c>
      <c r="K205" s="2" t="s">
        <v>419</v>
      </c>
      <c r="L205" s="2" t="s">
        <v>240</v>
      </c>
    </row>
    <row r="206" spans="1:12" x14ac:dyDescent="0.25">
      <c r="A206" s="2" t="s">
        <v>23</v>
      </c>
      <c r="B206" s="2" t="s">
        <v>236</v>
      </c>
      <c r="C206" s="2" t="s">
        <v>37</v>
      </c>
      <c r="D206" s="2" t="s">
        <v>24</v>
      </c>
      <c r="E206" s="2" t="s">
        <v>36</v>
      </c>
      <c r="F206" s="2" t="s">
        <v>604</v>
      </c>
      <c r="G206" s="2" t="s">
        <v>415</v>
      </c>
      <c r="H206" s="2" t="s">
        <v>25</v>
      </c>
      <c r="I206" s="2" t="s">
        <v>418</v>
      </c>
      <c r="J206" s="2" t="s">
        <v>542</v>
      </c>
      <c r="K206" s="2" t="s">
        <v>420</v>
      </c>
      <c r="L206" s="2" t="s">
        <v>417</v>
      </c>
    </row>
    <row r="207" spans="1:12" x14ac:dyDescent="0.25">
      <c r="A207" s="2" t="s">
        <v>23</v>
      </c>
      <c r="B207" s="2" t="s">
        <v>236</v>
      </c>
      <c r="C207" s="2" t="s">
        <v>37</v>
      </c>
      <c r="D207" s="2" t="s">
        <v>24</v>
      </c>
      <c r="E207" s="2" t="s">
        <v>36</v>
      </c>
      <c r="F207" s="2" t="s">
        <v>604</v>
      </c>
      <c r="G207" s="2" t="s">
        <v>415</v>
      </c>
      <c r="H207" s="2" t="s">
        <v>25</v>
      </c>
      <c r="I207" s="2" t="s">
        <v>418</v>
      </c>
      <c r="J207" s="2" t="s">
        <v>60</v>
      </c>
      <c r="K207" s="2" t="s">
        <v>421</v>
      </c>
      <c r="L207" s="2" t="s">
        <v>417</v>
      </c>
    </row>
    <row r="208" spans="1:12" x14ac:dyDescent="0.25">
      <c r="A208" s="2" t="s">
        <v>23</v>
      </c>
      <c r="B208" s="2" t="s">
        <v>236</v>
      </c>
      <c r="C208" s="2" t="s">
        <v>37</v>
      </c>
      <c r="D208" s="2" t="s">
        <v>24</v>
      </c>
      <c r="E208" s="2" t="s">
        <v>36</v>
      </c>
      <c r="F208" s="2" t="s">
        <v>604</v>
      </c>
      <c r="G208" s="2" t="s">
        <v>415</v>
      </c>
      <c r="H208" s="2" t="s">
        <v>554</v>
      </c>
      <c r="I208" s="2" t="s">
        <v>422</v>
      </c>
      <c r="J208" s="2" t="s">
        <v>66</v>
      </c>
      <c r="K208" s="2" t="s">
        <v>423</v>
      </c>
      <c r="L208" s="2" t="s">
        <v>240</v>
      </c>
    </row>
    <row r="209" spans="1:12" x14ac:dyDescent="0.25">
      <c r="A209" s="2" t="s">
        <v>23</v>
      </c>
      <c r="B209" s="2" t="s">
        <v>236</v>
      </c>
      <c r="C209" s="2" t="s">
        <v>37</v>
      </c>
      <c r="D209" s="2" t="s">
        <v>24</v>
      </c>
      <c r="E209" s="2" t="s">
        <v>36</v>
      </c>
      <c r="F209" s="2" t="s">
        <v>604</v>
      </c>
      <c r="G209" s="2" t="s">
        <v>415</v>
      </c>
      <c r="H209" s="2" t="s">
        <v>554</v>
      </c>
      <c r="I209" s="2" t="s">
        <v>422</v>
      </c>
      <c r="J209" s="2" t="s">
        <v>79</v>
      </c>
      <c r="K209" s="2" t="s">
        <v>424</v>
      </c>
      <c r="L209" s="2" t="s">
        <v>240</v>
      </c>
    </row>
    <row r="210" spans="1:12" x14ac:dyDescent="0.25">
      <c r="A210" s="2" t="s">
        <v>23</v>
      </c>
      <c r="B210" s="2" t="s">
        <v>236</v>
      </c>
      <c r="C210" s="2" t="s">
        <v>37</v>
      </c>
      <c r="D210" s="2" t="s">
        <v>24</v>
      </c>
      <c r="E210" s="2" t="s">
        <v>36</v>
      </c>
      <c r="F210" s="2" t="s">
        <v>604</v>
      </c>
      <c r="G210" s="2" t="s">
        <v>415</v>
      </c>
      <c r="H210" s="2" t="s">
        <v>554</v>
      </c>
      <c r="I210" s="2" t="s">
        <v>422</v>
      </c>
      <c r="J210" s="2" t="s">
        <v>543</v>
      </c>
      <c r="K210" s="2" t="s">
        <v>425</v>
      </c>
      <c r="L210" s="2" t="s">
        <v>417</v>
      </c>
    </row>
    <row r="211" spans="1:12" x14ac:dyDescent="0.25">
      <c r="A211" s="2" t="s">
        <v>23</v>
      </c>
      <c r="B211" s="2" t="s">
        <v>236</v>
      </c>
      <c r="C211" s="2" t="s">
        <v>37</v>
      </c>
      <c r="D211" s="2" t="s">
        <v>24</v>
      </c>
      <c r="E211" s="2" t="s">
        <v>36</v>
      </c>
      <c r="F211" s="2" t="s">
        <v>604</v>
      </c>
      <c r="G211" s="2" t="s">
        <v>415</v>
      </c>
      <c r="H211" s="2" t="s">
        <v>71</v>
      </c>
      <c r="I211" s="2" t="s">
        <v>426</v>
      </c>
      <c r="J211" s="2" t="s">
        <v>544</v>
      </c>
      <c r="K211" s="2" t="s">
        <v>427</v>
      </c>
      <c r="L211" s="2" t="s">
        <v>240</v>
      </c>
    </row>
    <row r="212" spans="1:12" x14ac:dyDescent="0.25">
      <c r="A212" s="2" t="s">
        <v>23</v>
      </c>
      <c r="B212" s="2" t="s">
        <v>236</v>
      </c>
      <c r="C212" s="2" t="s">
        <v>37</v>
      </c>
      <c r="D212" s="2" t="s">
        <v>24</v>
      </c>
      <c r="E212" s="2" t="s">
        <v>36</v>
      </c>
      <c r="F212" s="2" t="s">
        <v>604</v>
      </c>
      <c r="G212" s="2" t="s">
        <v>415</v>
      </c>
      <c r="H212" s="2" t="s">
        <v>57</v>
      </c>
      <c r="I212" s="2" t="s">
        <v>428</v>
      </c>
      <c r="J212" s="2" t="s">
        <v>54</v>
      </c>
      <c r="K212" s="2" t="s">
        <v>429</v>
      </c>
      <c r="L212" s="2" t="s">
        <v>240</v>
      </c>
    </row>
    <row r="213" spans="1:12" x14ac:dyDescent="0.25">
      <c r="A213" s="2" t="s">
        <v>23</v>
      </c>
      <c r="B213" s="2" t="s">
        <v>236</v>
      </c>
      <c r="C213" s="2" t="s">
        <v>37</v>
      </c>
      <c r="D213" s="2" t="s">
        <v>24</v>
      </c>
      <c r="E213" s="2" t="s">
        <v>36</v>
      </c>
      <c r="F213" s="2" t="s">
        <v>604</v>
      </c>
      <c r="G213" s="2" t="s">
        <v>415</v>
      </c>
      <c r="H213" s="2" t="s">
        <v>57</v>
      </c>
      <c r="I213" s="2" t="s">
        <v>428</v>
      </c>
      <c r="J213" s="2" t="s">
        <v>560</v>
      </c>
      <c r="K213" s="2" t="s">
        <v>430</v>
      </c>
      <c r="L213" s="2" t="s">
        <v>417</v>
      </c>
    </row>
    <row r="214" spans="1:12" x14ac:dyDescent="0.25">
      <c r="A214" s="2" t="s">
        <v>23</v>
      </c>
      <c r="B214" s="2" t="s">
        <v>236</v>
      </c>
      <c r="C214" s="2" t="s">
        <v>37</v>
      </c>
      <c r="D214" s="2" t="s">
        <v>24</v>
      </c>
      <c r="E214" s="2" t="s">
        <v>36</v>
      </c>
      <c r="F214" s="2" t="s">
        <v>604</v>
      </c>
      <c r="G214" s="2" t="s">
        <v>415</v>
      </c>
      <c r="H214" s="2" t="s">
        <v>23</v>
      </c>
      <c r="I214" s="2" t="s">
        <v>431</v>
      </c>
      <c r="J214" s="2" t="s">
        <v>562</v>
      </c>
      <c r="K214" s="2" t="s">
        <v>432</v>
      </c>
      <c r="L214" s="2" t="s">
        <v>417</v>
      </c>
    </row>
    <row r="215" spans="1:12" x14ac:dyDescent="0.25">
      <c r="A215" s="2" t="s">
        <v>23</v>
      </c>
      <c r="B215" s="2" t="s">
        <v>236</v>
      </c>
      <c r="C215" s="2" t="s">
        <v>37</v>
      </c>
      <c r="D215" s="2" t="s">
        <v>24</v>
      </c>
      <c r="E215" s="2" t="s">
        <v>36</v>
      </c>
      <c r="F215" s="2" t="s">
        <v>604</v>
      </c>
      <c r="G215" s="2" t="s">
        <v>415</v>
      </c>
      <c r="H215" s="2" t="s">
        <v>552</v>
      </c>
      <c r="I215" s="2" t="s">
        <v>433</v>
      </c>
      <c r="J215" s="2" t="s">
        <v>568</v>
      </c>
      <c r="K215" s="2" t="s">
        <v>434</v>
      </c>
      <c r="L215" s="2" t="s">
        <v>417</v>
      </c>
    </row>
    <row r="216" spans="1:12" x14ac:dyDescent="0.25">
      <c r="A216" s="2" t="s">
        <v>23</v>
      </c>
      <c r="B216" s="2" t="s">
        <v>236</v>
      </c>
      <c r="C216" s="2" t="s">
        <v>37</v>
      </c>
      <c r="D216" s="2" t="s">
        <v>24</v>
      </c>
      <c r="E216" s="2" t="s">
        <v>36</v>
      </c>
      <c r="F216" s="2" t="s">
        <v>604</v>
      </c>
      <c r="G216" s="2" t="s">
        <v>415</v>
      </c>
      <c r="H216" s="2" t="s">
        <v>73</v>
      </c>
      <c r="I216" s="2" t="s">
        <v>435</v>
      </c>
      <c r="J216" s="2" t="s">
        <v>569</v>
      </c>
      <c r="K216" s="2" t="s">
        <v>436</v>
      </c>
      <c r="L216" s="2" t="s">
        <v>417</v>
      </c>
    </row>
    <row r="217" spans="1:12" x14ac:dyDescent="0.25">
      <c r="A217" s="2" t="s">
        <v>552</v>
      </c>
      <c r="B217" s="2" t="s">
        <v>437</v>
      </c>
      <c r="C217" s="2" t="s">
        <v>438</v>
      </c>
      <c r="D217" s="2" t="s">
        <v>559</v>
      </c>
      <c r="E217" s="2" t="s">
        <v>439</v>
      </c>
      <c r="F217" s="2" t="s">
        <v>607</v>
      </c>
      <c r="G217" s="2" t="s">
        <v>440</v>
      </c>
      <c r="H217" s="2" t="s">
        <v>21</v>
      </c>
      <c r="I217" s="2" t="s">
        <v>441</v>
      </c>
      <c r="J217" s="2" t="s">
        <v>49</v>
      </c>
      <c r="K217" s="2" t="s">
        <v>442</v>
      </c>
      <c r="L217" s="2" t="s">
        <v>109</v>
      </c>
    </row>
    <row r="218" spans="1:12" x14ac:dyDescent="0.25">
      <c r="A218" s="2" t="s">
        <v>552</v>
      </c>
      <c r="B218" s="2" t="s">
        <v>437</v>
      </c>
      <c r="C218" s="2" t="s">
        <v>438</v>
      </c>
      <c r="D218" s="2" t="s">
        <v>559</v>
      </c>
      <c r="E218" s="2" t="s">
        <v>439</v>
      </c>
      <c r="F218" s="2" t="s">
        <v>607</v>
      </c>
      <c r="G218" s="2" t="s">
        <v>440</v>
      </c>
      <c r="H218" s="2" t="s">
        <v>21</v>
      </c>
      <c r="I218" s="2" t="s">
        <v>441</v>
      </c>
      <c r="J218" s="2" t="s">
        <v>26</v>
      </c>
      <c r="K218" s="2" t="s">
        <v>443</v>
      </c>
      <c r="L218" s="2" t="s">
        <v>109</v>
      </c>
    </row>
    <row r="219" spans="1:12" x14ac:dyDescent="0.25">
      <c r="A219" s="2" t="s">
        <v>552</v>
      </c>
      <c r="B219" s="2" t="s">
        <v>437</v>
      </c>
      <c r="C219" s="2" t="s">
        <v>438</v>
      </c>
      <c r="D219" s="2" t="s">
        <v>559</v>
      </c>
      <c r="E219" s="2" t="s">
        <v>439</v>
      </c>
      <c r="F219" s="2" t="s">
        <v>607</v>
      </c>
      <c r="G219" s="2" t="s">
        <v>440</v>
      </c>
      <c r="H219" s="2" t="s">
        <v>21</v>
      </c>
      <c r="I219" s="2" t="s">
        <v>441</v>
      </c>
      <c r="J219" s="2" t="s">
        <v>47</v>
      </c>
      <c r="K219" s="2" t="s">
        <v>444</v>
      </c>
      <c r="L219" s="2" t="s">
        <v>109</v>
      </c>
    </row>
    <row r="220" spans="1:12" x14ac:dyDescent="0.25">
      <c r="A220" s="2" t="s">
        <v>552</v>
      </c>
      <c r="B220" s="2" t="s">
        <v>437</v>
      </c>
      <c r="C220" s="2" t="s">
        <v>438</v>
      </c>
      <c r="D220" s="2" t="s">
        <v>559</v>
      </c>
      <c r="E220" s="2" t="s">
        <v>439</v>
      </c>
      <c r="F220" s="2" t="s">
        <v>607</v>
      </c>
      <c r="G220" s="2" t="s">
        <v>440</v>
      </c>
      <c r="H220" s="2" t="s">
        <v>21</v>
      </c>
      <c r="I220" s="2" t="s">
        <v>441</v>
      </c>
      <c r="J220" s="2" t="s">
        <v>542</v>
      </c>
      <c r="K220" s="2" t="s">
        <v>445</v>
      </c>
      <c r="L220" s="2" t="s">
        <v>109</v>
      </c>
    </row>
    <row r="221" spans="1:12" x14ac:dyDescent="0.25">
      <c r="A221" s="2" t="s">
        <v>552</v>
      </c>
      <c r="B221" s="2" t="s">
        <v>437</v>
      </c>
      <c r="C221" s="2" t="s">
        <v>438</v>
      </c>
      <c r="D221" s="2" t="s">
        <v>559</v>
      </c>
      <c r="E221" s="2" t="s">
        <v>439</v>
      </c>
      <c r="F221" s="2" t="s">
        <v>607</v>
      </c>
      <c r="G221" s="2" t="s">
        <v>440</v>
      </c>
      <c r="H221" s="2" t="s">
        <v>21</v>
      </c>
      <c r="I221" s="2" t="s">
        <v>441</v>
      </c>
      <c r="J221" s="2" t="s">
        <v>60</v>
      </c>
      <c r="K221" s="2" t="s">
        <v>446</v>
      </c>
      <c r="L221" s="2" t="s">
        <v>109</v>
      </c>
    </row>
    <row r="222" spans="1:12" x14ac:dyDescent="0.25">
      <c r="A222" s="2" t="s">
        <v>552</v>
      </c>
      <c r="B222" s="2" t="s">
        <v>437</v>
      </c>
      <c r="C222" s="2" t="s">
        <v>438</v>
      </c>
      <c r="D222" s="2" t="s">
        <v>559</v>
      </c>
      <c r="E222" s="2" t="s">
        <v>439</v>
      </c>
      <c r="F222" s="2" t="s">
        <v>607</v>
      </c>
      <c r="G222" s="2" t="s">
        <v>440</v>
      </c>
      <c r="H222" s="2" t="s">
        <v>21</v>
      </c>
      <c r="I222" s="2" t="s">
        <v>441</v>
      </c>
      <c r="J222" s="2" t="s">
        <v>66</v>
      </c>
      <c r="K222" s="2" t="s">
        <v>447</v>
      </c>
      <c r="L222" s="2" t="s">
        <v>109</v>
      </c>
    </row>
    <row r="223" spans="1:12" x14ac:dyDescent="0.25">
      <c r="A223" s="2" t="s">
        <v>552</v>
      </c>
      <c r="B223" s="2" t="s">
        <v>437</v>
      </c>
      <c r="C223" s="2" t="s">
        <v>438</v>
      </c>
      <c r="D223" s="2" t="s">
        <v>559</v>
      </c>
      <c r="E223" s="2" t="s">
        <v>439</v>
      </c>
      <c r="F223" s="2" t="s">
        <v>607</v>
      </c>
      <c r="G223" s="2" t="s">
        <v>440</v>
      </c>
      <c r="H223" s="2" t="s">
        <v>21</v>
      </c>
      <c r="I223" s="2" t="s">
        <v>441</v>
      </c>
      <c r="J223" s="2" t="s">
        <v>79</v>
      </c>
      <c r="K223" s="2" t="s">
        <v>448</v>
      </c>
      <c r="L223" s="2" t="s">
        <v>109</v>
      </c>
    </row>
    <row r="224" spans="1:12" x14ac:dyDescent="0.25">
      <c r="A224" s="2" t="s">
        <v>552</v>
      </c>
      <c r="B224" s="2" t="s">
        <v>437</v>
      </c>
      <c r="C224" s="2" t="s">
        <v>438</v>
      </c>
      <c r="D224" s="2" t="s">
        <v>559</v>
      </c>
      <c r="E224" s="2" t="s">
        <v>439</v>
      </c>
      <c r="F224" s="2" t="s">
        <v>607</v>
      </c>
      <c r="G224" s="2" t="s">
        <v>440</v>
      </c>
      <c r="H224" s="2" t="s">
        <v>21</v>
      </c>
      <c r="I224" s="2" t="s">
        <v>441</v>
      </c>
      <c r="J224" s="2" t="s">
        <v>543</v>
      </c>
      <c r="K224" s="2" t="s">
        <v>449</v>
      </c>
      <c r="L224" s="2" t="s">
        <v>109</v>
      </c>
    </row>
    <row r="225" spans="1:12" x14ac:dyDescent="0.25">
      <c r="A225" s="2" t="s">
        <v>552</v>
      </c>
      <c r="B225" s="2" t="s">
        <v>437</v>
      </c>
      <c r="C225" s="2" t="s">
        <v>438</v>
      </c>
      <c r="D225" s="2" t="s">
        <v>559</v>
      </c>
      <c r="E225" s="2" t="s">
        <v>439</v>
      </c>
      <c r="F225" s="2" t="s">
        <v>607</v>
      </c>
      <c r="G225" s="2" t="s">
        <v>440</v>
      </c>
      <c r="H225" s="2" t="s">
        <v>21</v>
      </c>
      <c r="I225" s="2" t="s">
        <v>441</v>
      </c>
      <c r="J225" s="2" t="s">
        <v>544</v>
      </c>
      <c r="K225" s="2" t="s">
        <v>450</v>
      </c>
      <c r="L225" s="2" t="s">
        <v>109</v>
      </c>
    </row>
    <row r="226" spans="1:12" x14ac:dyDescent="0.25">
      <c r="A226" s="2" t="s">
        <v>552</v>
      </c>
      <c r="B226" s="2" t="s">
        <v>437</v>
      </c>
      <c r="C226" s="2" t="s">
        <v>438</v>
      </c>
      <c r="D226" s="2" t="s">
        <v>559</v>
      </c>
      <c r="E226" s="2" t="s">
        <v>439</v>
      </c>
      <c r="F226" s="2" t="s">
        <v>607</v>
      </c>
      <c r="G226" s="2" t="s">
        <v>440</v>
      </c>
      <c r="H226" s="2" t="s">
        <v>21</v>
      </c>
      <c r="I226" s="2" t="s">
        <v>441</v>
      </c>
      <c r="J226" s="2" t="s">
        <v>54</v>
      </c>
      <c r="K226" s="2" t="s">
        <v>451</v>
      </c>
      <c r="L226" s="2" t="s">
        <v>109</v>
      </c>
    </row>
    <row r="227" spans="1:12" x14ac:dyDescent="0.25">
      <c r="A227" s="2" t="s">
        <v>552</v>
      </c>
      <c r="B227" s="2" t="s">
        <v>437</v>
      </c>
      <c r="C227" s="2" t="s">
        <v>438</v>
      </c>
      <c r="D227" s="2" t="s">
        <v>559</v>
      </c>
      <c r="E227" s="2" t="s">
        <v>439</v>
      </c>
      <c r="F227" s="2" t="s">
        <v>607</v>
      </c>
      <c r="G227" s="2" t="s">
        <v>440</v>
      </c>
      <c r="H227" s="2" t="s">
        <v>21</v>
      </c>
      <c r="I227" s="2" t="s">
        <v>441</v>
      </c>
      <c r="J227" s="2" t="s">
        <v>560</v>
      </c>
      <c r="K227" s="2" t="s">
        <v>452</v>
      </c>
      <c r="L227" s="2" t="s">
        <v>109</v>
      </c>
    </row>
    <row r="228" spans="1:12" x14ac:dyDescent="0.25">
      <c r="A228" s="2" t="s">
        <v>552</v>
      </c>
      <c r="B228" s="2" t="s">
        <v>437</v>
      </c>
      <c r="C228" s="2" t="s">
        <v>438</v>
      </c>
      <c r="D228" s="2" t="s">
        <v>559</v>
      </c>
      <c r="E228" s="2" t="s">
        <v>439</v>
      </c>
      <c r="F228" s="2" t="s">
        <v>607</v>
      </c>
      <c r="G228" s="2" t="s">
        <v>440</v>
      </c>
      <c r="H228" s="2" t="s">
        <v>21</v>
      </c>
      <c r="I228" s="2" t="s">
        <v>441</v>
      </c>
      <c r="J228" s="2" t="s">
        <v>562</v>
      </c>
      <c r="K228" s="2" t="s">
        <v>453</v>
      </c>
      <c r="L228" s="2" t="s">
        <v>109</v>
      </c>
    </row>
    <row r="229" spans="1:12" x14ac:dyDescent="0.25">
      <c r="A229" s="2" t="s">
        <v>552</v>
      </c>
      <c r="B229" s="2" t="s">
        <v>437</v>
      </c>
      <c r="C229" s="2" t="s">
        <v>438</v>
      </c>
      <c r="D229" s="2" t="s">
        <v>559</v>
      </c>
      <c r="E229" s="2" t="s">
        <v>439</v>
      </c>
      <c r="F229" s="2" t="s">
        <v>607</v>
      </c>
      <c r="G229" s="2" t="s">
        <v>440</v>
      </c>
      <c r="H229" s="2" t="s">
        <v>21</v>
      </c>
      <c r="I229" s="2" t="s">
        <v>441</v>
      </c>
      <c r="J229" s="2" t="s">
        <v>568</v>
      </c>
      <c r="K229" s="2" t="s">
        <v>454</v>
      </c>
      <c r="L229" s="2" t="s">
        <v>109</v>
      </c>
    </row>
    <row r="230" spans="1:12" x14ac:dyDescent="0.25">
      <c r="A230" s="2" t="s">
        <v>552</v>
      </c>
      <c r="B230" s="2" t="s">
        <v>437</v>
      </c>
      <c r="C230" s="2" t="s">
        <v>438</v>
      </c>
      <c r="D230" s="2" t="s">
        <v>559</v>
      </c>
      <c r="E230" s="2" t="s">
        <v>439</v>
      </c>
      <c r="F230" s="2" t="s">
        <v>607</v>
      </c>
      <c r="G230" s="2" t="s">
        <v>440</v>
      </c>
      <c r="H230" s="2" t="s">
        <v>21</v>
      </c>
      <c r="I230" s="2" t="s">
        <v>441</v>
      </c>
      <c r="J230" s="2" t="s">
        <v>569</v>
      </c>
      <c r="K230" s="2" t="s">
        <v>455</v>
      </c>
      <c r="L230" s="2" t="s">
        <v>109</v>
      </c>
    </row>
    <row r="231" spans="1:12" x14ac:dyDescent="0.25">
      <c r="A231" s="2" t="s">
        <v>552</v>
      </c>
      <c r="B231" s="2" t="s">
        <v>437</v>
      </c>
      <c r="C231" s="2" t="s">
        <v>438</v>
      </c>
      <c r="D231" s="2" t="s">
        <v>559</v>
      </c>
      <c r="E231" s="2" t="s">
        <v>439</v>
      </c>
      <c r="F231" s="2" t="s">
        <v>607</v>
      </c>
      <c r="G231" s="2" t="s">
        <v>440</v>
      </c>
      <c r="H231" s="2" t="s">
        <v>21</v>
      </c>
      <c r="I231" s="2" t="s">
        <v>441</v>
      </c>
      <c r="J231" s="2" t="s">
        <v>570</v>
      </c>
      <c r="K231" s="2" t="s">
        <v>456</v>
      </c>
      <c r="L231" s="2" t="s">
        <v>109</v>
      </c>
    </row>
    <row r="232" spans="1:12" x14ac:dyDescent="0.25">
      <c r="A232" s="2" t="s">
        <v>552</v>
      </c>
      <c r="B232" s="2" t="s">
        <v>437</v>
      </c>
      <c r="C232" s="2" t="s">
        <v>438</v>
      </c>
      <c r="D232" s="2" t="s">
        <v>559</v>
      </c>
      <c r="E232" s="2" t="s">
        <v>439</v>
      </c>
      <c r="F232" s="2" t="s">
        <v>607</v>
      </c>
      <c r="G232" s="2" t="s">
        <v>440</v>
      </c>
      <c r="H232" s="2" t="s">
        <v>21</v>
      </c>
      <c r="I232" s="2" t="s">
        <v>441</v>
      </c>
      <c r="J232" s="2" t="s">
        <v>571</v>
      </c>
      <c r="K232" s="2" t="s">
        <v>457</v>
      </c>
      <c r="L232" s="2" t="s">
        <v>109</v>
      </c>
    </row>
    <row r="233" spans="1:12" x14ac:dyDescent="0.25">
      <c r="A233" s="2" t="s">
        <v>552</v>
      </c>
      <c r="B233" s="2" t="s">
        <v>437</v>
      </c>
      <c r="C233" s="2" t="s">
        <v>438</v>
      </c>
      <c r="D233" s="2" t="s">
        <v>559</v>
      </c>
      <c r="E233" s="2" t="s">
        <v>439</v>
      </c>
      <c r="F233" s="2" t="s">
        <v>607</v>
      </c>
      <c r="G233" s="2" t="s">
        <v>440</v>
      </c>
      <c r="H233" s="2" t="s">
        <v>21</v>
      </c>
      <c r="I233" s="2" t="s">
        <v>441</v>
      </c>
      <c r="J233" s="2" t="s">
        <v>572</v>
      </c>
      <c r="K233" s="2" t="s">
        <v>458</v>
      </c>
      <c r="L233" s="2" t="s">
        <v>109</v>
      </c>
    </row>
    <row r="234" spans="1:12" x14ac:dyDescent="0.25">
      <c r="A234" s="2" t="s">
        <v>552</v>
      </c>
      <c r="B234" s="2" t="s">
        <v>437</v>
      </c>
      <c r="C234" s="2" t="s">
        <v>438</v>
      </c>
      <c r="D234" s="2" t="s">
        <v>559</v>
      </c>
      <c r="E234" s="2" t="s">
        <v>439</v>
      </c>
      <c r="F234" s="2" t="s">
        <v>607</v>
      </c>
      <c r="G234" s="2" t="s">
        <v>440</v>
      </c>
      <c r="H234" s="2" t="s">
        <v>21</v>
      </c>
      <c r="I234" s="2" t="s">
        <v>441</v>
      </c>
      <c r="J234" s="2" t="s">
        <v>573</v>
      </c>
      <c r="K234" s="2" t="s">
        <v>459</v>
      </c>
      <c r="L234" s="2" t="s">
        <v>109</v>
      </c>
    </row>
    <row r="235" spans="1:12" x14ac:dyDescent="0.25">
      <c r="A235" s="2" t="s">
        <v>552</v>
      </c>
      <c r="B235" s="2" t="s">
        <v>437</v>
      </c>
      <c r="C235" s="2" t="s">
        <v>438</v>
      </c>
      <c r="D235" s="2" t="s">
        <v>559</v>
      </c>
      <c r="E235" s="2" t="s">
        <v>439</v>
      </c>
      <c r="F235" s="2" t="s">
        <v>608</v>
      </c>
      <c r="G235" s="2" t="s">
        <v>460</v>
      </c>
      <c r="H235" s="2" t="s">
        <v>21</v>
      </c>
      <c r="I235" s="2" t="s">
        <v>461</v>
      </c>
      <c r="J235" s="2" t="s">
        <v>49</v>
      </c>
      <c r="K235" s="2" t="s">
        <v>462</v>
      </c>
      <c r="L235" s="2"/>
    </row>
    <row r="236" spans="1:12" x14ac:dyDescent="0.25">
      <c r="A236" s="2" t="s">
        <v>552</v>
      </c>
      <c r="B236" s="2" t="s">
        <v>437</v>
      </c>
      <c r="C236" s="2" t="s">
        <v>438</v>
      </c>
      <c r="D236" s="2" t="s">
        <v>559</v>
      </c>
      <c r="E236" s="2" t="s">
        <v>439</v>
      </c>
      <c r="F236" s="2" t="s">
        <v>608</v>
      </c>
      <c r="G236" s="2" t="s">
        <v>460</v>
      </c>
      <c r="H236" s="2" t="s">
        <v>21</v>
      </c>
      <c r="I236" s="2" t="s">
        <v>461</v>
      </c>
      <c r="J236" s="2" t="s">
        <v>26</v>
      </c>
      <c r="K236" s="2" t="s">
        <v>463</v>
      </c>
      <c r="L236" s="2"/>
    </row>
    <row r="237" spans="1:12" x14ac:dyDescent="0.25">
      <c r="A237" s="2" t="s">
        <v>552</v>
      </c>
      <c r="B237" s="2" t="s">
        <v>437</v>
      </c>
      <c r="C237" s="2" t="s">
        <v>438</v>
      </c>
      <c r="D237" s="2" t="s">
        <v>559</v>
      </c>
      <c r="E237" s="2" t="s">
        <v>439</v>
      </c>
      <c r="F237" s="2" t="s">
        <v>609</v>
      </c>
      <c r="G237" s="2" t="s">
        <v>464</v>
      </c>
      <c r="H237" s="2" t="s">
        <v>21</v>
      </c>
      <c r="I237" s="2" t="s">
        <v>465</v>
      </c>
      <c r="J237" s="2" t="s">
        <v>49</v>
      </c>
      <c r="K237" s="2" t="s">
        <v>466</v>
      </c>
      <c r="L237" s="2"/>
    </row>
    <row r="238" spans="1:12" x14ac:dyDescent="0.25">
      <c r="A238" s="2" t="s">
        <v>552</v>
      </c>
      <c r="B238" s="2" t="s">
        <v>437</v>
      </c>
      <c r="C238" s="2" t="s">
        <v>438</v>
      </c>
      <c r="D238" s="2" t="s">
        <v>559</v>
      </c>
      <c r="E238" s="2" t="s">
        <v>439</v>
      </c>
      <c r="F238" s="2" t="s">
        <v>609</v>
      </c>
      <c r="G238" s="2" t="s">
        <v>464</v>
      </c>
      <c r="H238" s="2" t="s">
        <v>25</v>
      </c>
      <c r="I238" s="2" t="s">
        <v>467</v>
      </c>
      <c r="J238" s="2" t="s">
        <v>26</v>
      </c>
      <c r="K238" s="2" t="s">
        <v>468</v>
      </c>
      <c r="L238" s="2"/>
    </row>
    <row r="239" spans="1:12" x14ac:dyDescent="0.25">
      <c r="A239" s="2" t="s">
        <v>552</v>
      </c>
      <c r="B239" s="2" t="s">
        <v>437</v>
      </c>
      <c r="C239" s="2" t="s">
        <v>438</v>
      </c>
      <c r="D239" s="2" t="s">
        <v>559</v>
      </c>
      <c r="E239" s="2" t="s">
        <v>439</v>
      </c>
      <c r="F239" s="2" t="s">
        <v>609</v>
      </c>
      <c r="G239" s="2" t="s">
        <v>464</v>
      </c>
      <c r="H239" s="2" t="s">
        <v>554</v>
      </c>
      <c r="I239" s="2" t="s">
        <v>469</v>
      </c>
      <c r="J239" s="2" t="s">
        <v>47</v>
      </c>
      <c r="K239" s="2" t="s">
        <v>470</v>
      </c>
      <c r="L239" s="2"/>
    </row>
    <row r="240" spans="1:12" x14ac:dyDescent="0.25">
      <c r="A240" s="2" t="s">
        <v>552</v>
      </c>
      <c r="B240" s="2" t="s">
        <v>437</v>
      </c>
      <c r="C240" s="2" t="s">
        <v>438</v>
      </c>
      <c r="D240" s="2" t="s">
        <v>559</v>
      </c>
      <c r="E240" s="2" t="s">
        <v>439</v>
      </c>
      <c r="F240" s="2" t="s">
        <v>609</v>
      </c>
      <c r="G240" s="2" t="s">
        <v>464</v>
      </c>
      <c r="H240" s="2" t="s">
        <v>71</v>
      </c>
      <c r="I240" s="2" t="s">
        <v>471</v>
      </c>
      <c r="J240" s="2" t="s">
        <v>542</v>
      </c>
      <c r="K240" s="2" t="s">
        <v>472</v>
      </c>
      <c r="L240" s="2"/>
    </row>
    <row r="241" spans="1:12" x14ac:dyDescent="0.25">
      <c r="A241" s="2" t="s">
        <v>552</v>
      </c>
      <c r="B241" s="2" t="s">
        <v>437</v>
      </c>
      <c r="C241" s="2" t="s">
        <v>438</v>
      </c>
      <c r="D241" s="2" t="s">
        <v>559</v>
      </c>
      <c r="E241" s="2" t="s">
        <v>439</v>
      </c>
      <c r="F241" s="2" t="s">
        <v>610</v>
      </c>
      <c r="G241" s="2" t="s">
        <v>473</v>
      </c>
      <c r="H241" s="2" t="s">
        <v>21</v>
      </c>
      <c r="I241" s="2" t="s">
        <v>474</v>
      </c>
      <c r="J241" s="2" t="s">
        <v>49</v>
      </c>
      <c r="K241" s="2" t="s">
        <v>475</v>
      </c>
      <c r="L241" s="2"/>
    </row>
    <row r="242" spans="1:12" x14ac:dyDescent="0.25">
      <c r="A242" s="2" t="s">
        <v>552</v>
      </c>
      <c r="B242" s="2" t="s">
        <v>437</v>
      </c>
      <c r="C242" s="2" t="s">
        <v>438</v>
      </c>
      <c r="D242" s="2" t="s">
        <v>559</v>
      </c>
      <c r="E242" s="2" t="s">
        <v>439</v>
      </c>
      <c r="F242" s="2" t="s">
        <v>610</v>
      </c>
      <c r="G242" s="2" t="s">
        <v>473</v>
      </c>
      <c r="H242" s="2" t="s">
        <v>21</v>
      </c>
      <c r="I242" s="2" t="s">
        <v>474</v>
      </c>
      <c r="J242" s="2" t="s">
        <v>26</v>
      </c>
      <c r="K242" s="2" t="s">
        <v>476</v>
      </c>
      <c r="L242" s="2"/>
    </row>
    <row r="243" spans="1:12" x14ac:dyDescent="0.25">
      <c r="A243" s="2" t="s">
        <v>552</v>
      </c>
      <c r="B243" s="2" t="s">
        <v>437</v>
      </c>
      <c r="C243" s="2" t="s">
        <v>438</v>
      </c>
      <c r="D243" s="2" t="s">
        <v>559</v>
      </c>
      <c r="E243" s="2" t="s">
        <v>439</v>
      </c>
      <c r="F243" s="2" t="s">
        <v>610</v>
      </c>
      <c r="G243" s="2" t="s">
        <v>473</v>
      </c>
      <c r="H243" s="2" t="s">
        <v>21</v>
      </c>
      <c r="I243" s="2" t="s">
        <v>474</v>
      </c>
      <c r="J243" s="2" t="s">
        <v>47</v>
      </c>
      <c r="K243" s="2" t="s">
        <v>477</v>
      </c>
      <c r="L243" s="2"/>
    </row>
    <row r="244" spans="1:12" x14ac:dyDescent="0.25">
      <c r="A244" s="2" t="s">
        <v>552</v>
      </c>
      <c r="B244" s="2" t="s">
        <v>437</v>
      </c>
      <c r="C244" s="2" t="s">
        <v>438</v>
      </c>
      <c r="D244" s="2" t="s">
        <v>559</v>
      </c>
      <c r="E244" s="2" t="s">
        <v>439</v>
      </c>
      <c r="F244" s="2" t="s">
        <v>610</v>
      </c>
      <c r="G244" s="2" t="s">
        <v>473</v>
      </c>
      <c r="H244" s="2" t="s">
        <v>21</v>
      </c>
      <c r="I244" s="2" t="s">
        <v>474</v>
      </c>
      <c r="J244" s="2" t="s">
        <v>542</v>
      </c>
      <c r="K244" s="2" t="s">
        <v>478</v>
      </c>
      <c r="L244" s="2"/>
    </row>
    <row r="245" spans="1:12" x14ac:dyDescent="0.25">
      <c r="A245" s="2" t="s">
        <v>552</v>
      </c>
      <c r="B245" s="2" t="s">
        <v>437</v>
      </c>
      <c r="C245" s="2" t="s">
        <v>438</v>
      </c>
      <c r="D245" s="2" t="s">
        <v>559</v>
      </c>
      <c r="E245" s="2" t="s">
        <v>439</v>
      </c>
      <c r="F245" s="2" t="s">
        <v>611</v>
      </c>
      <c r="G245" s="2" t="s">
        <v>479</v>
      </c>
      <c r="H245" s="2" t="s">
        <v>21</v>
      </c>
      <c r="I245" s="2" t="s">
        <v>480</v>
      </c>
      <c r="J245" s="2" t="s">
        <v>49</v>
      </c>
      <c r="K245" s="2" t="s">
        <v>481</v>
      </c>
      <c r="L245" s="2"/>
    </row>
    <row r="246" spans="1:12" x14ac:dyDescent="0.25">
      <c r="A246" s="2" t="s">
        <v>552</v>
      </c>
      <c r="B246" s="2" t="s">
        <v>437</v>
      </c>
      <c r="C246" s="2" t="s">
        <v>438</v>
      </c>
      <c r="D246" s="2" t="s">
        <v>559</v>
      </c>
      <c r="E246" s="2" t="s">
        <v>439</v>
      </c>
      <c r="F246" s="2" t="s">
        <v>611</v>
      </c>
      <c r="G246" s="2" t="s">
        <v>479</v>
      </c>
      <c r="H246" s="2" t="s">
        <v>25</v>
      </c>
      <c r="I246" s="2" t="s">
        <v>482</v>
      </c>
      <c r="J246" s="2" t="s">
        <v>26</v>
      </c>
      <c r="K246" s="2" t="s">
        <v>483</v>
      </c>
      <c r="L246" s="2"/>
    </row>
    <row r="247" spans="1:12" x14ac:dyDescent="0.25">
      <c r="A247" s="2" t="s">
        <v>552</v>
      </c>
      <c r="B247" s="2" t="s">
        <v>437</v>
      </c>
      <c r="C247" s="2" t="s">
        <v>438</v>
      </c>
      <c r="D247" s="2" t="s">
        <v>559</v>
      </c>
      <c r="E247" s="2" t="s">
        <v>439</v>
      </c>
      <c r="F247" s="2" t="s">
        <v>611</v>
      </c>
      <c r="G247" s="2" t="s">
        <v>479</v>
      </c>
      <c r="H247" s="2" t="s">
        <v>25</v>
      </c>
      <c r="I247" s="2" t="s">
        <v>482</v>
      </c>
      <c r="J247" s="2" t="s">
        <v>47</v>
      </c>
      <c r="K247" s="2" t="s">
        <v>484</v>
      </c>
      <c r="L247" s="2"/>
    </row>
    <row r="248" spans="1:12" x14ac:dyDescent="0.25">
      <c r="A248" s="2" t="s">
        <v>552</v>
      </c>
      <c r="B248" s="2" t="s">
        <v>437</v>
      </c>
      <c r="C248" s="2" t="s">
        <v>438</v>
      </c>
      <c r="D248" s="2" t="s">
        <v>559</v>
      </c>
      <c r="E248" s="2" t="s">
        <v>439</v>
      </c>
      <c r="F248" s="2" t="s">
        <v>611</v>
      </c>
      <c r="G248" s="2" t="s">
        <v>479</v>
      </c>
      <c r="H248" s="2" t="s">
        <v>25</v>
      </c>
      <c r="I248" s="2" t="s">
        <v>482</v>
      </c>
      <c r="J248" s="2" t="s">
        <v>542</v>
      </c>
      <c r="K248" s="2" t="s">
        <v>485</v>
      </c>
      <c r="L248" s="2"/>
    </row>
    <row r="249" spans="1:12" x14ac:dyDescent="0.25">
      <c r="A249" s="2" t="s">
        <v>552</v>
      </c>
      <c r="B249" s="2" t="s">
        <v>437</v>
      </c>
      <c r="C249" s="2" t="s">
        <v>438</v>
      </c>
      <c r="D249" s="2" t="s">
        <v>559</v>
      </c>
      <c r="E249" s="2" t="s">
        <v>439</v>
      </c>
      <c r="F249" s="2" t="s">
        <v>611</v>
      </c>
      <c r="G249" s="2" t="s">
        <v>479</v>
      </c>
      <c r="H249" s="2" t="s">
        <v>25</v>
      </c>
      <c r="I249" s="2" t="s">
        <v>482</v>
      </c>
      <c r="J249" s="2" t="s">
        <v>60</v>
      </c>
      <c r="K249" s="2" t="s">
        <v>486</v>
      </c>
      <c r="L249" s="2"/>
    </row>
    <row r="250" spans="1:12" x14ac:dyDescent="0.25">
      <c r="A250" s="2" t="s">
        <v>552</v>
      </c>
      <c r="B250" s="2" t="s">
        <v>437</v>
      </c>
      <c r="C250" s="2" t="s">
        <v>438</v>
      </c>
      <c r="D250" s="2" t="s">
        <v>559</v>
      </c>
      <c r="E250" s="2" t="s">
        <v>439</v>
      </c>
      <c r="F250" s="2" t="s">
        <v>612</v>
      </c>
      <c r="G250" s="2" t="s">
        <v>487</v>
      </c>
      <c r="H250" s="2" t="s">
        <v>21</v>
      </c>
      <c r="I250" s="2" t="s">
        <v>488</v>
      </c>
      <c r="J250" s="2" t="s">
        <v>49</v>
      </c>
      <c r="K250" s="2" t="s">
        <v>489</v>
      </c>
      <c r="L250" s="2"/>
    </row>
    <row r="251" spans="1:12" x14ac:dyDescent="0.25">
      <c r="A251" s="2" t="s">
        <v>73</v>
      </c>
      <c r="B251" s="2" t="s">
        <v>490</v>
      </c>
      <c r="C251" s="2" t="s">
        <v>491</v>
      </c>
      <c r="D251" s="2" t="s">
        <v>561</v>
      </c>
      <c r="E251" s="2" t="s">
        <v>492</v>
      </c>
      <c r="F251" s="2" t="s">
        <v>613</v>
      </c>
      <c r="G251" s="2" t="s">
        <v>493</v>
      </c>
      <c r="H251" s="2" t="s">
        <v>21</v>
      </c>
      <c r="I251" s="2" t="s">
        <v>494</v>
      </c>
      <c r="J251" s="2" t="s">
        <v>49</v>
      </c>
      <c r="K251" s="2" t="s">
        <v>495</v>
      </c>
      <c r="L251" s="2" t="s">
        <v>109</v>
      </c>
    </row>
    <row r="252" spans="1:12" x14ac:dyDescent="0.25">
      <c r="A252" s="2" t="s">
        <v>73</v>
      </c>
      <c r="B252" s="2" t="s">
        <v>490</v>
      </c>
      <c r="C252" s="2" t="s">
        <v>491</v>
      </c>
      <c r="D252" s="2" t="s">
        <v>561</v>
      </c>
      <c r="E252" s="2" t="s">
        <v>492</v>
      </c>
      <c r="F252" s="2" t="s">
        <v>613</v>
      </c>
      <c r="G252" s="2" t="s">
        <v>493</v>
      </c>
      <c r="H252" s="2" t="s">
        <v>21</v>
      </c>
      <c r="I252" s="2" t="s">
        <v>494</v>
      </c>
      <c r="J252" s="2" t="s">
        <v>26</v>
      </c>
      <c r="K252" s="2" t="s">
        <v>443</v>
      </c>
      <c r="L252" s="2" t="s">
        <v>109</v>
      </c>
    </row>
    <row r="253" spans="1:12" x14ac:dyDescent="0.25">
      <c r="A253" s="2" t="s">
        <v>73</v>
      </c>
      <c r="B253" s="2" t="s">
        <v>490</v>
      </c>
      <c r="C253" s="2" t="s">
        <v>491</v>
      </c>
      <c r="D253" s="2" t="s">
        <v>561</v>
      </c>
      <c r="E253" s="2" t="s">
        <v>492</v>
      </c>
      <c r="F253" s="2" t="s">
        <v>613</v>
      </c>
      <c r="G253" s="2" t="s">
        <v>493</v>
      </c>
      <c r="H253" s="2" t="s">
        <v>21</v>
      </c>
      <c r="I253" s="2" t="s">
        <v>494</v>
      </c>
      <c r="J253" s="2" t="s">
        <v>47</v>
      </c>
      <c r="K253" s="2" t="s">
        <v>449</v>
      </c>
      <c r="L253" s="2" t="s">
        <v>109</v>
      </c>
    </row>
    <row r="254" spans="1:12" x14ac:dyDescent="0.25">
      <c r="A254" s="2" t="s">
        <v>73</v>
      </c>
      <c r="B254" s="2" t="s">
        <v>490</v>
      </c>
      <c r="C254" s="2" t="s">
        <v>491</v>
      </c>
      <c r="D254" s="2" t="s">
        <v>561</v>
      </c>
      <c r="E254" s="2" t="s">
        <v>492</v>
      </c>
      <c r="F254" s="2" t="s">
        <v>613</v>
      </c>
      <c r="G254" s="2" t="s">
        <v>493</v>
      </c>
      <c r="H254" s="2" t="s">
        <v>21</v>
      </c>
      <c r="I254" s="2" t="s">
        <v>494</v>
      </c>
      <c r="J254" s="2" t="s">
        <v>542</v>
      </c>
      <c r="K254" s="2" t="s">
        <v>496</v>
      </c>
      <c r="L254" s="2" t="s">
        <v>109</v>
      </c>
    </row>
    <row r="255" spans="1:12" x14ac:dyDescent="0.25">
      <c r="A255" s="2" t="s">
        <v>73</v>
      </c>
      <c r="B255" s="2" t="s">
        <v>490</v>
      </c>
      <c r="C255" s="2" t="s">
        <v>491</v>
      </c>
      <c r="D255" s="2" t="s">
        <v>561</v>
      </c>
      <c r="E255" s="2" t="s">
        <v>492</v>
      </c>
      <c r="F255" s="2" t="s">
        <v>613</v>
      </c>
      <c r="G255" s="2" t="s">
        <v>493</v>
      </c>
      <c r="H255" s="2" t="s">
        <v>21</v>
      </c>
      <c r="I255" s="2" t="s">
        <v>494</v>
      </c>
      <c r="J255" s="2" t="s">
        <v>60</v>
      </c>
      <c r="K255" s="2" t="s">
        <v>497</v>
      </c>
      <c r="L255" s="2" t="s">
        <v>109</v>
      </c>
    </row>
    <row r="256" spans="1:12" x14ac:dyDescent="0.25">
      <c r="A256" s="2" t="s">
        <v>73</v>
      </c>
      <c r="B256" s="2" t="s">
        <v>490</v>
      </c>
      <c r="C256" s="2" t="s">
        <v>491</v>
      </c>
      <c r="D256" s="2" t="s">
        <v>561</v>
      </c>
      <c r="E256" s="2" t="s">
        <v>492</v>
      </c>
      <c r="F256" s="2" t="s">
        <v>613</v>
      </c>
      <c r="G256" s="2" t="s">
        <v>493</v>
      </c>
      <c r="H256" s="2" t="s">
        <v>21</v>
      </c>
      <c r="I256" s="2" t="s">
        <v>494</v>
      </c>
      <c r="J256" s="2" t="s">
        <v>66</v>
      </c>
      <c r="K256" s="2" t="s">
        <v>498</v>
      </c>
      <c r="L256" s="2" t="s">
        <v>109</v>
      </c>
    </row>
    <row r="257" spans="1:12" ht="30" x14ac:dyDescent="0.25">
      <c r="A257" s="2" t="s">
        <v>73</v>
      </c>
      <c r="B257" s="2" t="s">
        <v>490</v>
      </c>
      <c r="C257" s="2" t="s">
        <v>491</v>
      </c>
      <c r="D257" s="2" t="s">
        <v>561</v>
      </c>
      <c r="E257" s="2" t="s">
        <v>492</v>
      </c>
      <c r="F257" s="2" t="s">
        <v>613</v>
      </c>
      <c r="G257" s="2" t="s">
        <v>493</v>
      </c>
      <c r="H257" s="2" t="s">
        <v>21</v>
      </c>
      <c r="I257" s="2" t="s">
        <v>494</v>
      </c>
      <c r="J257" s="2" t="s">
        <v>79</v>
      </c>
      <c r="K257" s="2" t="s">
        <v>499</v>
      </c>
      <c r="L257" s="3" t="s">
        <v>350</v>
      </c>
    </row>
    <row r="258" spans="1:12" x14ac:dyDescent="0.25">
      <c r="A258" s="2" t="s">
        <v>73</v>
      </c>
      <c r="B258" s="2" t="s">
        <v>490</v>
      </c>
      <c r="C258" s="2" t="s">
        <v>491</v>
      </c>
      <c r="D258" s="2" t="s">
        <v>561</v>
      </c>
      <c r="E258" s="2" t="s">
        <v>492</v>
      </c>
      <c r="F258" s="2" t="s">
        <v>613</v>
      </c>
      <c r="G258" s="2" t="s">
        <v>493</v>
      </c>
      <c r="H258" s="2" t="s">
        <v>21</v>
      </c>
      <c r="I258" s="2" t="s">
        <v>494</v>
      </c>
      <c r="J258" s="2" t="s">
        <v>543</v>
      </c>
      <c r="K258" s="2" t="s">
        <v>500</v>
      </c>
      <c r="L258" s="2" t="s">
        <v>109</v>
      </c>
    </row>
    <row r="259" spans="1:12" x14ac:dyDescent="0.25">
      <c r="A259" s="2" t="s">
        <v>73</v>
      </c>
      <c r="B259" s="2" t="s">
        <v>490</v>
      </c>
      <c r="C259" s="2" t="s">
        <v>491</v>
      </c>
      <c r="D259" s="2" t="s">
        <v>561</v>
      </c>
      <c r="E259" s="2" t="s">
        <v>492</v>
      </c>
      <c r="F259" s="2" t="s">
        <v>613</v>
      </c>
      <c r="G259" s="2" t="s">
        <v>493</v>
      </c>
      <c r="H259" s="2" t="s">
        <v>21</v>
      </c>
      <c r="I259" s="2" t="s">
        <v>494</v>
      </c>
      <c r="J259" s="2" t="s">
        <v>544</v>
      </c>
      <c r="K259" s="2" t="s">
        <v>501</v>
      </c>
      <c r="L259" s="2" t="s">
        <v>614</v>
      </c>
    </row>
    <row r="260" spans="1:12" x14ac:dyDescent="0.25">
      <c r="A260" s="2" t="s">
        <v>73</v>
      </c>
      <c r="B260" s="2" t="s">
        <v>490</v>
      </c>
      <c r="C260" s="2" t="s">
        <v>491</v>
      </c>
      <c r="D260" s="2" t="s">
        <v>561</v>
      </c>
      <c r="E260" s="2" t="s">
        <v>492</v>
      </c>
      <c r="F260" s="2" t="s">
        <v>615</v>
      </c>
      <c r="G260" s="2" t="s">
        <v>502</v>
      </c>
      <c r="H260" s="2" t="s">
        <v>21</v>
      </c>
      <c r="I260" s="2" t="s">
        <v>503</v>
      </c>
      <c r="J260" s="2" t="s">
        <v>49</v>
      </c>
      <c r="K260" s="2" t="s">
        <v>504</v>
      </c>
      <c r="L260" s="2"/>
    </row>
    <row r="261" spans="1:12" x14ac:dyDescent="0.25">
      <c r="A261" s="2" t="s">
        <v>73</v>
      </c>
      <c r="B261" s="2" t="s">
        <v>490</v>
      </c>
      <c r="C261" s="2" t="s">
        <v>491</v>
      </c>
      <c r="D261" s="2" t="s">
        <v>561</v>
      </c>
      <c r="E261" s="2" t="s">
        <v>492</v>
      </c>
      <c r="F261" s="2" t="s">
        <v>615</v>
      </c>
      <c r="G261" s="2" t="s">
        <v>502</v>
      </c>
      <c r="H261" s="2" t="s">
        <v>25</v>
      </c>
      <c r="I261" s="2" t="s">
        <v>505</v>
      </c>
      <c r="J261" s="2" t="s">
        <v>26</v>
      </c>
      <c r="K261" s="2" t="s">
        <v>506</v>
      </c>
      <c r="L261" s="2"/>
    </row>
    <row r="262" spans="1:12" x14ac:dyDescent="0.25">
      <c r="A262" s="2" t="s">
        <v>73</v>
      </c>
      <c r="B262" s="2" t="s">
        <v>490</v>
      </c>
      <c r="C262" s="2" t="s">
        <v>491</v>
      </c>
      <c r="D262" s="2" t="s">
        <v>561</v>
      </c>
      <c r="E262" s="2" t="s">
        <v>492</v>
      </c>
      <c r="F262" s="2" t="s">
        <v>616</v>
      </c>
      <c r="G262" s="2" t="s">
        <v>507</v>
      </c>
      <c r="H262" s="2" t="s">
        <v>21</v>
      </c>
      <c r="I262" s="2" t="s">
        <v>508</v>
      </c>
      <c r="J262" s="2" t="s">
        <v>49</v>
      </c>
      <c r="K262" s="2" t="s">
        <v>509</v>
      </c>
      <c r="L262" s="2"/>
    </row>
    <row r="263" spans="1:12" x14ac:dyDescent="0.25">
      <c r="A263" s="2" t="s">
        <v>73</v>
      </c>
      <c r="B263" s="2" t="s">
        <v>490</v>
      </c>
      <c r="C263" s="2" t="s">
        <v>491</v>
      </c>
      <c r="D263" s="2" t="s">
        <v>561</v>
      </c>
      <c r="E263" s="2" t="s">
        <v>492</v>
      </c>
      <c r="F263" s="2" t="s">
        <v>616</v>
      </c>
      <c r="G263" s="2" t="s">
        <v>507</v>
      </c>
      <c r="H263" s="2" t="s">
        <v>25</v>
      </c>
      <c r="I263" s="2" t="s">
        <v>510</v>
      </c>
      <c r="J263" s="2" t="s">
        <v>26</v>
      </c>
      <c r="K263" s="2" t="s">
        <v>511</v>
      </c>
      <c r="L263" s="2"/>
    </row>
    <row r="264" spans="1:12" x14ac:dyDescent="0.25">
      <c r="A264" s="2" t="s">
        <v>73</v>
      </c>
      <c r="B264" s="2" t="s">
        <v>490</v>
      </c>
      <c r="C264" s="2" t="s">
        <v>491</v>
      </c>
      <c r="D264" s="2" t="s">
        <v>561</v>
      </c>
      <c r="E264" s="2" t="s">
        <v>492</v>
      </c>
      <c r="F264" s="2" t="s">
        <v>617</v>
      </c>
      <c r="G264" s="2" t="s">
        <v>512</v>
      </c>
      <c r="H264" s="2" t="s">
        <v>21</v>
      </c>
      <c r="I264" s="2" t="s">
        <v>513</v>
      </c>
      <c r="J264" s="2" t="s">
        <v>49</v>
      </c>
      <c r="K264" s="2" t="s">
        <v>514</v>
      </c>
      <c r="L264" s="2"/>
    </row>
    <row r="265" spans="1:12" x14ac:dyDescent="0.25">
      <c r="A265" s="2" t="s">
        <v>73</v>
      </c>
      <c r="B265" s="2" t="s">
        <v>490</v>
      </c>
      <c r="C265" s="2" t="s">
        <v>491</v>
      </c>
      <c r="D265" s="2" t="s">
        <v>561</v>
      </c>
      <c r="E265" s="2" t="s">
        <v>492</v>
      </c>
      <c r="F265" s="2" t="s">
        <v>617</v>
      </c>
      <c r="G265" s="2" t="s">
        <v>512</v>
      </c>
      <c r="H265" s="2" t="s">
        <v>21</v>
      </c>
      <c r="I265" s="2" t="s">
        <v>513</v>
      </c>
      <c r="J265" s="2" t="s">
        <v>26</v>
      </c>
      <c r="K265" s="2" t="s">
        <v>515</v>
      </c>
      <c r="L265" s="2"/>
    </row>
    <row r="266" spans="1:12" ht="90" x14ac:dyDescent="0.25">
      <c r="A266" s="2" t="s">
        <v>73</v>
      </c>
      <c r="B266" s="2" t="s">
        <v>490</v>
      </c>
      <c r="C266" s="2" t="s">
        <v>491</v>
      </c>
      <c r="D266" s="2" t="s">
        <v>561</v>
      </c>
      <c r="E266" s="2" t="s">
        <v>492</v>
      </c>
      <c r="F266" s="2" t="s">
        <v>617</v>
      </c>
      <c r="G266" s="2" t="s">
        <v>512</v>
      </c>
      <c r="H266" s="2" t="s">
        <v>21</v>
      </c>
      <c r="I266" s="2" t="s">
        <v>513</v>
      </c>
      <c r="J266" s="2" t="s">
        <v>47</v>
      </c>
      <c r="K266" s="3" t="s">
        <v>516</v>
      </c>
      <c r="L266" s="2"/>
    </row>
    <row r="267" spans="1:12" x14ac:dyDescent="0.25">
      <c r="A267" s="2" t="s">
        <v>73</v>
      </c>
      <c r="B267" s="2" t="s">
        <v>490</v>
      </c>
      <c r="C267" s="2" t="s">
        <v>491</v>
      </c>
      <c r="D267" s="2" t="s">
        <v>561</v>
      </c>
      <c r="E267" s="2" t="s">
        <v>492</v>
      </c>
      <c r="F267" s="2" t="s">
        <v>617</v>
      </c>
      <c r="G267" s="2" t="s">
        <v>512</v>
      </c>
      <c r="H267" s="2" t="s">
        <v>21</v>
      </c>
      <c r="I267" s="2" t="s">
        <v>513</v>
      </c>
      <c r="J267" s="2" t="s">
        <v>542</v>
      </c>
      <c r="K267" s="2" t="s">
        <v>517</v>
      </c>
      <c r="L267" s="2"/>
    </row>
    <row r="268" spans="1:12" x14ac:dyDescent="0.25">
      <c r="A268" s="2" t="s">
        <v>73</v>
      </c>
      <c r="B268" s="2" t="s">
        <v>490</v>
      </c>
      <c r="C268" s="2" t="s">
        <v>491</v>
      </c>
      <c r="D268" s="2" t="s">
        <v>561</v>
      </c>
      <c r="E268" s="2" t="s">
        <v>492</v>
      </c>
      <c r="F268" s="2" t="s">
        <v>617</v>
      </c>
      <c r="G268" s="2" t="s">
        <v>512</v>
      </c>
      <c r="H268" s="2" t="s">
        <v>21</v>
      </c>
      <c r="I268" s="2" t="s">
        <v>513</v>
      </c>
      <c r="J268" s="2" t="s">
        <v>60</v>
      </c>
      <c r="K268" s="2" t="s">
        <v>518</v>
      </c>
      <c r="L268" s="2"/>
    </row>
    <row r="269" spans="1:12" x14ac:dyDescent="0.25">
      <c r="A269" s="2" t="s">
        <v>73</v>
      </c>
      <c r="B269" s="2" t="s">
        <v>490</v>
      </c>
      <c r="C269" s="2" t="s">
        <v>491</v>
      </c>
      <c r="D269" s="2" t="s">
        <v>561</v>
      </c>
      <c r="E269" s="2" t="s">
        <v>492</v>
      </c>
      <c r="F269" s="2" t="s">
        <v>618</v>
      </c>
      <c r="G269" s="2" t="s">
        <v>519</v>
      </c>
      <c r="H269" s="2" t="s">
        <v>21</v>
      </c>
      <c r="I269" s="2" t="s">
        <v>520</v>
      </c>
      <c r="J269" s="2" t="s">
        <v>49</v>
      </c>
      <c r="K269" s="2" t="s">
        <v>625</v>
      </c>
      <c r="L269" s="2" t="s">
        <v>109</v>
      </c>
    </row>
    <row r="270" spans="1:12" x14ac:dyDescent="0.25">
      <c r="A270" s="2" t="s">
        <v>73</v>
      </c>
      <c r="B270" s="2" t="s">
        <v>490</v>
      </c>
      <c r="C270" s="2" t="s">
        <v>491</v>
      </c>
      <c r="D270" s="2" t="s">
        <v>561</v>
      </c>
      <c r="E270" s="2" t="s">
        <v>492</v>
      </c>
      <c r="F270" s="2" t="s">
        <v>618</v>
      </c>
      <c r="G270" s="2" t="s">
        <v>519</v>
      </c>
      <c r="H270" s="2" t="s">
        <v>25</v>
      </c>
      <c r="I270" s="2" t="s">
        <v>521</v>
      </c>
      <c r="J270" s="2" t="s">
        <v>26</v>
      </c>
      <c r="K270" s="2" t="s">
        <v>522</v>
      </c>
      <c r="L270" s="2" t="s">
        <v>523</v>
      </c>
    </row>
    <row r="271" spans="1:12" x14ac:dyDescent="0.25">
      <c r="A271" s="2" t="s">
        <v>73</v>
      </c>
      <c r="B271" s="2" t="s">
        <v>490</v>
      </c>
      <c r="C271" s="2" t="s">
        <v>491</v>
      </c>
      <c r="D271" s="2" t="s">
        <v>561</v>
      </c>
      <c r="E271" s="2" t="s">
        <v>492</v>
      </c>
      <c r="F271" s="2" t="s">
        <v>619</v>
      </c>
      <c r="G271" s="2" t="s">
        <v>524</v>
      </c>
      <c r="H271" s="2" t="s">
        <v>21</v>
      </c>
      <c r="I271" s="2" t="s">
        <v>525</v>
      </c>
      <c r="J271" s="2" t="s">
        <v>49</v>
      </c>
      <c r="K271" s="2" t="s">
        <v>526</v>
      </c>
      <c r="L271" s="2" t="s">
        <v>109</v>
      </c>
    </row>
    <row r="272" spans="1:12" x14ac:dyDescent="0.25">
      <c r="A272" s="2" t="s">
        <v>73</v>
      </c>
      <c r="B272" s="2" t="s">
        <v>490</v>
      </c>
      <c r="C272" s="2" t="s">
        <v>491</v>
      </c>
      <c r="D272" s="2" t="s">
        <v>561</v>
      </c>
      <c r="E272" s="2" t="s">
        <v>492</v>
      </c>
      <c r="F272" s="2" t="s">
        <v>620</v>
      </c>
      <c r="G272" s="2" t="s">
        <v>527</v>
      </c>
      <c r="H272" s="2" t="s">
        <v>21</v>
      </c>
      <c r="I272" s="2" t="s">
        <v>528</v>
      </c>
      <c r="J272" s="2" t="s">
        <v>49</v>
      </c>
      <c r="K272" s="2" t="s">
        <v>529</v>
      </c>
      <c r="L272" s="2" t="s">
        <v>109</v>
      </c>
    </row>
    <row r="273" spans="1:12" x14ac:dyDescent="0.25">
      <c r="A273" s="2" t="s">
        <v>73</v>
      </c>
      <c r="B273" s="2" t="s">
        <v>490</v>
      </c>
      <c r="C273" s="2" t="s">
        <v>491</v>
      </c>
      <c r="D273" s="2" t="s">
        <v>561</v>
      </c>
      <c r="E273" s="2" t="s">
        <v>492</v>
      </c>
      <c r="F273" s="2" t="s">
        <v>620</v>
      </c>
      <c r="G273" s="2" t="s">
        <v>527</v>
      </c>
      <c r="H273" s="2" t="s">
        <v>21</v>
      </c>
      <c r="I273" s="2" t="s">
        <v>528</v>
      </c>
      <c r="J273" s="2" t="s">
        <v>26</v>
      </c>
      <c r="K273" s="2" t="s">
        <v>530</v>
      </c>
      <c r="L273" s="2"/>
    </row>
    <row r="274" spans="1:12" x14ac:dyDescent="0.25">
      <c r="A274" s="2" t="s">
        <v>73</v>
      </c>
      <c r="B274" s="2" t="s">
        <v>490</v>
      </c>
      <c r="C274" s="2" t="s">
        <v>491</v>
      </c>
      <c r="D274" s="2" t="s">
        <v>561</v>
      </c>
      <c r="E274" s="2" t="s">
        <v>492</v>
      </c>
      <c r="F274" s="2" t="s">
        <v>620</v>
      </c>
      <c r="G274" s="2" t="s">
        <v>527</v>
      </c>
      <c r="H274" s="2" t="s">
        <v>21</v>
      </c>
      <c r="I274" s="2" t="s">
        <v>528</v>
      </c>
      <c r="J274" s="2" t="s">
        <v>47</v>
      </c>
      <c r="K274" s="2" t="s">
        <v>531</v>
      </c>
      <c r="L274" s="2"/>
    </row>
    <row r="275" spans="1:12" x14ac:dyDescent="0.25">
      <c r="A275" s="2" t="s">
        <v>73</v>
      </c>
      <c r="B275" s="2" t="s">
        <v>490</v>
      </c>
      <c r="C275" s="2" t="s">
        <v>491</v>
      </c>
      <c r="D275" s="2" t="s">
        <v>561</v>
      </c>
      <c r="E275" s="2" t="s">
        <v>492</v>
      </c>
      <c r="F275" s="2" t="s">
        <v>620</v>
      </c>
      <c r="G275" s="2" t="s">
        <v>527</v>
      </c>
      <c r="H275" s="2" t="s">
        <v>25</v>
      </c>
      <c r="I275" s="2" t="s">
        <v>532</v>
      </c>
      <c r="J275" s="2" t="s">
        <v>542</v>
      </c>
      <c r="K275" s="2" t="s">
        <v>533</v>
      </c>
      <c r="L275" s="2"/>
    </row>
    <row r="276" spans="1:12" x14ac:dyDescent="0.25">
      <c r="A276" s="2" t="s">
        <v>73</v>
      </c>
      <c r="B276" s="2" t="s">
        <v>490</v>
      </c>
      <c r="C276" s="2" t="s">
        <v>491</v>
      </c>
      <c r="D276" s="2" t="s">
        <v>561</v>
      </c>
      <c r="E276" s="2" t="s">
        <v>492</v>
      </c>
      <c r="F276" s="2" t="s">
        <v>620</v>
      </c>
      <c r="G276" s="2" t="s">
        <v>527</v>
      </c>
      <c r="H276" s="2" t="s">
        <v>25</v>
      </c>
      <c r="I276" s="2" t="s">
        <v>532</v>
      </c>
      <c r="J276" s="2" t="s">
        <v>60</v>
      </c>
      <c r="K276" s="2" t="s">
        <v>534</v>
      </c>
      <c r="L276" s="2"/>
    </row>
    <row r="277" spans="1:12" x14ac:dyDescent="0.25">
      <c r="A277" s="2" t="s">
        <v>73</v>
      </c>
      <c r="B277" s="2" t="s">
        <v>490</v>
      </c>
      <c r="C277" s="2" t="s">
        <v>491</v>
      </c>
      <c r="D277" s="2" t="s">
        <v>561</v>
      </c>
      <c r="E277" s="2" t="s">
        <v>492</v>
      </c>
      <c r="F277" s="2" t="s">
        <v>620</v>
      </c>
      <c r="G277" s="2" t="s">
        <v>527</v>
      </c>
      <c r="H277" s="2" t="s">
        <v>554</v>
      </c>
      <c r="I277" s="2" t="s">
        <v>535</v>
      </c>
      <c r="J277" s="2" t="s">
        <v>66</v>
      </c>
      <c r="K277" s="2" t="s">
        <v>536</v>
      </c>
      <c r="L277" s="2"/>
    </row>
    <row r="278" spans="1:12" x14ac:dyDescent="0.25">
      <c r="A278" s="2" t="s">
        <v>73</v>
      </c>
      <c r="B278" s="2" t="s">
        <v>490</v>
      </c>
      <c r="C278" s="2" t="s">
        <v>491</v>
      </c>
      <c r="D278" s="2" t="s">
        <v>561</v>
      </c>
      <c r="E278" s="2" t="s">
        <v>492</v>
      </c>
      <c r="F278" s="2" t="s">
        <v>620</v>
      </c>
      <c r="G278" s="2" t="s">
        <v>527</v>
      </c>
      <c r="H278" s="2" t="s">
        <v>554</v>
      </c>
      <c r="I278" s="2" t="s">
        <v>535</v>
      </c>
      <c r="J278" s="2" t="s">
        <v>79</v>
      </c>
      <c r="K278" s="2" t="s">
        <v>537</v>
      </c>
      <c r="L278" s="2"/>
    </row>
    <row r="279" spans="1:12" x14ac:dyDescent="0.25">
      <c r="A279" s="2" t="s">
        <v>73</v>
      </c>
      <c r="B279" s="2" t="s">
        <v>490</v>
      </c>
      <c r="C279" s="2" t="s">
        <v>491</v>
      </c>
      <c r="D279" s="2" t="s">
        <v>561</v>
      </c>
      <c r="E279" s="2" t="s">
        <v>492</v>
      </c>
      <c r="F279" s="2" t="s">
        <v>620</v>
      </c>
      <c r="G279" s="2" t="s">
        <v>527</v>
      </c>
      <c r="H279" s="2" t="s">
        <v>554</v>
      </c>
      <c r="I279" s="2" t="s">
        <v>535</v>
      </c>
      <c r="J279" s="2" t="s">
        <v>543</v>
      </c>
      <c r="K279" s="2" t="s">
        <v>538</v>
      </c>
      <c r="L279" s="2"/>
    </row>
    <row r="280" spans="1:12" x14ac:dyDescent="0.25">
      <c r="A280" s="2" t="s">
        <v>73</v>
      </c>
      <c r="B280" s="2" t="s">
        <v>490</v>
      </c>
      <c r="C280" s="2" t="s">
        <v>491</v>
      </c>
      <c r="D280" s="2" t="s">
        <v>561</v>
      </c>
      <c r="E280" s="2" t="s">
        <v>492</v>
      </c>
      <c r="F280" s="2" t="s">
        <v>620</v>
      </c>
      <c r="G280" s="2" t="s">
        <v>527</v>
      </c>
      <c r="H280" s="2" t="s">
        <v>554</v>
      </c>
      <c r="I280" s="2" t="s">
        <v>535</v>
      </c>
      <c r="J280" s="2" t="s">
        <v>544</v>
      </c>
      <c r="K280" s="2" t="s">
        <v>539</v>
      </c>
      <c r="L280" s="2"/>
    </row>
    <row r="281" spans="1:12" x14ac:dyDescent="0.25">
      <c r="A281" s="2" t="s">
        <v>73</v>
      </c>
      <c r="B281" s="2" t="s">
        <v>490</v>
      </c>
      <c r="C281" s="2" t="s">
        <v>491</v>
      </c>
      <c r="D281" s="2" t="s">
        <v>561</v>
      </c>
      <c r="E281" s="2" t="s">
        <v>492</v>
      </c>
      <c r="F281" s="2" t="s">
        <v>620</v>
      </c>
      <c r="G281" s="2" t="s">
        <v>527</v>
      </c>
      <c r="H281" s="2" t="s">
        <v>554</v>
      </c>
      <c r="I281" s="2" t="s">
        <v>535</v>
      </c>
      <c r="J281" s="2" t="s">
        <v>54</v>
      </c>
      <c r="K281" s="2" t="s">
        <v>540</v>
      </c>
      <c r="L281" s="2"/>
    </row>
    <row r="282" spans="1:12" x14ac:dyDescent="0.25">
      <c r="A282" s="2" t="s">
        <v>73</v>
      </c>
      <c r="B282" s="2" t="s">
        <v>490</v>
      </c>
      <c r="C282" s="2" t="s">
        <v>491</v>
      </c>
      <c r="D282" s="2" t="s">
        <v>561</v>
      </c>
      <c r="E282" s="2" t="s">
        <v>492</v>
      </c>
      <c r="F282" s="2" t="s">
        <v>620</v>
      </c>
      <c r="G282" s="2" t="s">
        <v>527</v>
      </c>
      <c r="H282" s="2" t="s">
        <v>554</v>
      </c>
      <c r="I282" s="2" t="s">
        <v>535</v>
      </c>
      <c r="J282" s="2" t="s">
        <v>560</v>
      </c>
      <c r="K282" s="2" t="s">
        <v>541</v>
      </c>
      <c r="L282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4"/>
  <sheetViews>
    <sheetView topLeftCell="D78" workbookViewId="0">
      <selection activeCell="E91" sqref="E91:F91"/>
    </sheetView>
  </sheetViews>
  <sheetFormatPr defaultRowHeight="15" x14ac:dyDescent="0.25"/>
  <cols>
    <col min="3" max="3" width="10.5703125" customWidth="1"/>
    <col min="6" max="6" width="150.85546875" bestFit="1" customWidth="1"/>
  </cols>
  <sheetData>
    <row r="1" spans="2:6" x14ac:dyDescent="0.25">
      <c r="B1" t="s">
        <v>838</v>
      </c>
      <c r="C1" t="s">
        <v>839</v>
      </c>
      <c r="D1" t="s">
        <v>840</v>
      </c>
      <c r="E1" t="s">
        <v>841</v>
      </c>
      <c r="F1" t="s">
        <v>842</v>
      </c>
    </row>
    <row r="2" spans="2:6" hidden="1" x14ac:dyDescent="0.25">
      <c r="B2" s="2" t="s">
        <v>71</v>
      </c>
      <c r="C2" s="2" t="s">
        <v>73</v>
      </c>
      <c r="D2" s="2" t="s">
        <v>76</v>
      </c>
      <c r="E2" s="2" t="s">
        <v>49</v>
      </c>
      <c r="F2" s="2" t="s">
        <v>846</v>
      </c>
    </row>
    <row r="3" spans="2:6" hidden="1" x14ac:dyDescent="0.25">
      <c r="B3" s="2" t="s">
        <v>71</v>
      </c>
      <c r="C3" s="2" t="s">
        <v>73</v>
      </c>
      <c r="D3" s="2" t="s">
        <v>76</v>
      </c>
      <c r="E3" s="2" t="s">
        <v>26</v>
      </c>
      <c r="F3" s="2" t="s">
        <v>843</v>
      </c>
    </row>
    <row r="4" spans="2:6" hidden="1" x14ac:dyDescent="0.25">
      <c r="B4" s="2" t="s">
        <v>71</v>
      </c>
      <c r="C4" s="2" t="s">
        <v>73</v>
      </c>
      <c r="D4" s="2" t="s">
        <v>76</v>
      </c>
      <c r="E4" s="2" t="s">
        <v>47</v>
      </c>
      <c r="F4" s="2" t="s">
        <v>847</v>
      </c>
    </row>
    <row r="5" spans="2:6" hidden="1" x14ac:dyDescent="0.25">
      <c r="B5" s="2" t="s">
        <v>71</v>
      </c>
      <c r="C5" s="2" t="s">
        <v>73</v>
      </c>
      <c r="D5" s="2" t="s">
        <v>76</v>
      </c>
      <c r="E5" s="2" t="s">
        <v>542</v>
      </c>
      <c r="F5" s="2" t="s">
        <v>848</v>
      </c>
    </row>
    <row r="6" spans="2:6" hidden="1" x14ac:dyDescent="0.25">
      <c r="B6" s="2" t="s">
        <v>71</v>
      </c>
      <c r="C6" s="2" t="s">
        <v>73</v>
      </c>
      <c r="D6" s="2" t="s">
        <v>76</v>
      </c>
      <c r="E6" s="2" t="s">
        <v>60</v>
      </c>
      <c r="F6" s="2" t="s">
        <v>849</v>
      </c>
    </row>
    <row r="7" spans="2:6" hidden="1" x14ac:dyDescent="0.25">
      <c r="B7" s="2" t="s">
        <v>71</v>
      </c>
      <c r="C7" s="2" t="s">
        <v>73</v>
      </c>
      <c r="D7" s="2" t="s">
        <v>76</v>
      </c>
      <c r="E7" s="2" t="s">
        <v>66</v>
      </c>
      <c r="F7" s="2" t="s">
        <v>850</v>
      </c>
    </row>
    <row r="8" spans="2:6" hidden="1" x14ac:dyDescent="0.25">
      <c r="B8" s="2" t="s">
        <v>71</v>
      </c>
      <c r="C8" s="2" t="s">
        <v>73</v>
      </c>
      <c r="D8" s="2" t="s">
        <v>76</v>
      </c>
      <c r="E8" s="2" t="s">
        <v>79</v>
      </c>
      <c r="F8" s="2" t="s">
        <v>14</v>
      </c>
    </row>
    <row r="9" spans="2:6" hidden="1" x14ac:dyDescent="0.25">
      <c r="B9" s="2" t="s">
        <v>71</v>
      </c>
      <c r="C9" s="2" t="s">
        <v>73</v>
      </c>
      <c r="D9" s="2" t="s">
        <v>76</v>
      </c>
      <c r="E9" s="2" t="s">
        <v>543</v>
      </c>
      <c r="F9" s="2" t="s">
        <v>851</v>
      </c>
    </row>
    <row r="10" spans="2:6" hidden="1" x14ac:dyDescent="0.25">
      <c r="B10" s="2" t="s">
        <v>71</v>
      </c>
      <c r="C10" s="2" t="s">
        <v>73</v>
      </c>
      <c r="D10" s="2" t="s">
        <v>76</v>
      </c>
      <c r="E10" s="2" t="s">
        <v>544</v>
      </c>
      <c r="F10" s="2" t="s">
        <v>844</v>
      </c>
    </row>
    <row r="11" spans="2:6" hidden="1" x14ac:dyDescent="0.25">
      <c r="B11" s="2" t="s">
        <v>71</v>
      </c>
      <c r="C11" s="2" t="s">
        <v>73</v>
      </c>
      <c r="D11" s="2" t="s">
        <v>76</v>
      </c>
      <c r="E11" s="2" t="s">
        <v>54</v>
      </c>
      <c r="F11" s="2" t="s">
        <v>845</v>
      </c>
    </row>
    <row r="12" spans="2:6" hidden="1" x14ac:dyDescent="0.25">
      <c r="B12" s="2" t="s">
        <v>71</v>
      </c>
      <c r="C12" s="2" t="s">
        <v>73</v>
      </c>
      <c r="D12" s="2" t="s">
        <v>76</v>
      </c>
      <c r="E12" s="2" t="s">
        <v>560</v>
      </c>
      <c r="F12" s="2" t="s">
        <v>852</v>
      </c>
    </row>
    <row r="13" spans="2:6" hidden="1" x14ac:dyDescent="0.25">
      <c r="B13" s="2" t="s">
        <v>71</v>
      </c>
      <c r="C13" s="2" t="s">
        <v>73</v>
      </c>
      <c r="D13" s="2" t="s">
        <v>76</v>
      </c>
      <c r="E13" s="2" t="s">
        <v>562</v>
      </c>
      <c r="F13" s="2" t="s">
        <v>853</v>
      </c>
    </row>
    <row r="14" spans="2:6" hidden="1" x14ac:dyDescent="0.25">
      <c r="B14" s="2" t="s">
        <v>71</v>
      </c>
      <c r="C14" s="2" t="s">
        <v>73</v>
      </c>
      <c r="D14" s="2" t="s">
        <v>76</v>
      </c>
      <c r="E14" s="2" t="s">
        <v>569</v>
      </c>
      <c r="F14" s="2" t="s">
        <v>854</v>
      </c>
    </row>
    <row r="15" spans="2:6" hidden="1" x14ac:dyDescent="0.25">
      <c r="B15" s="2" t="s">
        <v>71</v>
      </c>
      <c r="C15" s="2" t="s">
        <v>73</v>
      </c>
      <c r="D15" s="2" t="s">
        <v>76</v>
      </c>
      <c r="E15" s="2" t="s">
        <v>570</v>
      </c>
      <c r="F15" s="2" t="s">
        <v>855</v>
      </c>
    </row>
    <row r="16" spans="2:6" hidden="1" x14ac:dyDescent="0.25">
      <c r="B16" s="2" t="s">
        <v>71</v>
      </c>
      <c r="C16" s="2" t="s">
        <v>73</v>
      </c>
      <c r="D16" s="2" t="s">
        <v>76</v>
      </c>
      <c r="E16" s="2" t="s">
        <v>571</v>
      </c>
      <c r="F16" s="2" t="s">
        <v>856</v>
      </c>
    </row>
    <row r="17" spans="2:6" hidden="1" x14ac:dyDescent="0.25">
      <c r="B17" s="2" t="s">
        <v>71</v>
      </c>
      <c r="C17" s="2" t="s">
        <v>73</v>
      </c>
      <c r="D17" s="2" t="s">
        <v>76</v>
      </c>
      <c r="E17" s="2" t="s">
        <v>572</v>
      </c>
      <c r="F17" s="2" t="s">
        <v>857</v>
      </c>
    </row>
    <row r="18" spans="2:6" hidden="1" x14ac:dyDescent="0.25">
      <c r="B18" s="2" t="s">
        <v>71</v>
      </c>
      <c r="C18" s="2" t="s">
        <v>73</v>
      </c>
      <c r="D18" s="2" t="s">
        <v>76</v>
      </c>
      <c r="E18" s="2" t="s">
        <v>573</v>
      </c>
      <c r="F18" s="2" t="s">
        <v>858</v>
      </c>
    </row>
    <row r="19" spans="2:6" hidden="1" x14ac:dyDescent="0.25">
      <c r="B19" s="2" t="s">
        <v>71</v>
      </c>
      <c r="C19" s="2" t="s">
        <v>73</v>
      </c>
      <c r="D19" s="2" t="s">
        <v>76</v>
      </c>
      <c r="E19" s="2" t="s">
        <v>574</v>
      </c>
      <c r="F19" s="2" t="s">
        <v>859</v>
      </c>
    </row>
    <row r="20" spans="2:6" hidden="1" x14ac:dyDescent="0.25">
      <c r="B20" s="2" t="s">
        <v>71</v>
      </c>
      <c r="C20" s="2" t="s">
        <v>73</v>
      </c>
      <c r="D20" s="2" t="s">
        <v>76</v>
      </c>
      <c r="E20" s="2" t="s">
        <v>575</v>
      </c>
      <c r="F20" s="2" t="s">
        <v>860</v>
      </c>
    </row>
    <row r="21" spans="2:6" hidden="1" x14ac:dyDescent="0.25">
      <c r="B21" s="2" t="s">
        <v>71</v>
      </c>
      <c r="C21" s="2" t="s">
        <v>73</v>
      </c>
      <c r="D21" s="2" t="s">
        <v>76</v>
      </c>
      <c r="E21" s="2" t="s">
        <v>577</v>
      </c>
      <c r="F21" s="2" t="s">
        <v>861</v>
      </c>
    </row>
    <row r="22" spans="2:6" hidden="1" x14ac:dyDescent="0.25">
      <c r="B22" s="2" t="s">
        <v>71</v>
      </c>
      <c r="C22" s="2" t="s">
        <v>73</v>
      </c>
      <c r="D22" s="2" t="s">
        <v>76</v>
      </c>
      <c r="E22" s="2" t="s">
        <v>578</v>
      </c>
      <c r="F22" s="2" t="s">
        <v>862</v>
      </c>
    </row>
    <row r="23" spans="2:6" hidden="1" x14ac:dyDescent="0.25">
      <c r="B23" s="2" t="s">
        <v>71</v>
      </c>
      <c r="C23" s="2" t="s">
        <v>73</v>
      </c>
      <c r="D23" s="2" t="s">
        <v>76</v>
      </c>
      <c r="E23" s="2" t="s">
        <v>581</v>
      </c>
      <c r="F23" s="2" t="s">
        <v>863</v>
      </c>
    </row>
    <row r="24" spans="2:6" hidden="1" x14ac:dyDescent="0.25">
      <c r="B24" s="2" t="s">
        <v>71</v>
      </c>
      <c r="C24" s="2" t="s">
        <v>73</v>
      </c>
      <c r="D24" s="2" t="s">
        <v>76</v>
      </c>
      <c r="E24" s="2" t="s">
        <v>582</v>
      </c>
      <c r="F24" s="2" t="s">
        <v>864</v>
      </c>
    </row>
    <row r="25" spans="2:6" hidden="1" x14ac:dyDescent="0.25">
      <c r="B25" s="2" t="s">
        <v>71</v>
      </c>
      <c r="C25" s="2" t="s">
        <v>73</v>
      </c>
      <c r="D25" s="2" t="s">
        <v>76</v>
      </c>
      <c r="E25" s="2" t="s">
        <v>583</v>
      </c>
      <c r="F25" s="2" t="s">
        <v>865</v>
      </c>
    </row>
    <row r="26" spans="2:6" hidden="1" x14ac:dyDescent="0.25">
      <c r="B26" s="2" t="s">
        <v>71</v>
      </c>
      <c r="C26" s="2" t="s">
        <v>73</v>
      </c>
      <c r="D26" s="2" t="s">
        <v>76</v>
      </c>
      <c r="E26" s="2" t="s">
        <v>584</v>
      </c>
      <c r="F26" s="2" t="s">
        <v>866</v>
      </c>
    </row>
    <row r="27" spans="2:6" hidden="1" x14ac:dyDescent="0.25">
      <c r="B27" s="2" t="s">
        <v>71</v>
      </c>
      <c r="C27" s="2" t="s">
        <v>73</v>
      </c>
      <c r="D27" s="2" t="s">
        <v>76</v>
      </c>
      <c r="E27" s="2" t="s">
        <v>585</v>
      </c>
      <c r="F27" s="2" t="s">
        <v>867</v>
      </c>
    </row>
    <row r="28" spans="2:6" hidden="1" x14ac:dyDescent="0.25">
      <c r="B28" s="2" t="s">
        <v>71</v>
      </c>
      <c r="C28" s="2" t="s">
        <v>73</v>
      </c>
      <c r="D28" s="2" t="s">
        <v>76</v>
      </c>
      <c r="E28" s="2" t="s">
        <v>836</v>
      </c>
      <c r="F28" s="2" t="s">
        <v>451</v>
      </c>
    </row>
    <row r="29" spans="2:6" hidden="1" x14ac:dyDescent="0.25">
      <c r="B29" s="2" t="s">
        <v>71</v>
      </c>
      <c r="C29" s="2" t="s">
        <v>73</v>
      </c>
      <c r="D29" s="2" t="s">
        <v>76</v>
      </c>
      <c r="E29" s="2" t="s">
        <v>837</v>
      </c>
      <c r="F29" s="2" t="s">
        <v>452</v>
      </c>
    </row>
    <row r="30" spans="2:6" hidden="1" x14ac:dyDescent="0.25">
      <c r="B30" s="2" t="s">
        <v>71</v>
      </c>
      <c r="C30" s="2" t="s">
        <v>73</v>
      </c>
      <c r="D30" s="2" t="s">
        <v>76</v>
      </c>
      <c r="E30" s="2" t="s">
        <v>868</v>
      </c>
      <c r="F30" s="2" t="s">
        <v>453</v>
      </c>
    </row>
    <row r="31" spans="2:6" hidden="1" x14ac:dyDescent="0.25">
      <c r="B31" s="2" t="s">
        <v>71</v>
      </c>
      <c r="C31" s="2" t="s">
        <v>73</v>
      </c>
      <c r="D31" s="2" t="s">
        <v>76</v>
      </c>
      <c r="E31" s="2" t="s">
        <v>869</v>
      </c>
      <c r="F31" s="2" t="s">
        <v>870</v>
      </c>
    </row>
    <row r="32" spans="2:6" hidden="1" x14ac:dyDescent="0.25">
      <c r="B32" s="2" t="s">
        <v>57</v>
      </c>
      <c r="C32" s="2" t="s">
        <v>552</v>
      </c>
      <c r="D32" s="2" t="s">
        <v>553</v>
      </c>
      <c r="E32" s="2" t="s">
        <v>871</v>
      </c>
      <c r="F32" s="2" t="s">
        <v>872</v>
      </c>
    </row>
    <row r="33" spans="2:6" hidden="1" x14ac:dyDescent="0.25">
      <c r="B33" s="2" t="s">
        <v>57</v>
      </c>
      <c r="C33" s="2" t="s">
        <v>552</v>
      </c>
      <c r="D33" s="2" t="s">
        <v>553</v>
      </c>
      <c r="E33" s="2" t="s">
        <v>873</v>
      </c>
      <c r="F33" s="2" t="s">
        <v>874</v>
      </c>
    </row>
    <row r="34" spans="2:6" hidden="1" x14ac:dyDescent="0.25">
      <c r="B34" s="2" t="s">
        <v>57</v>
      </c>
      <c r="C34" s="2" t="s">
        <v>552</v>
      </c>
      <c r="D34" s="2" t="s">
        <v>553</v>
      </c>
      <c r="E34" s="2" t="s">
        <v>875</v>
      </c>
      <c r="F34" s="2" t="s">
        <v>876</v>
      </c>
    </row>
    <row r="35" spans="2:6" hidden="1" x14ac:dyDescent="0.25">
      <c r="B35" s="2" t="s">
        <v>57</v>
      </c>
      <c r="C35" s="2" t="s">
        <v>552</v>
      </c>
      <c r="D35" s="2" t="s">
        <v>553</v>
      </c>
      <c r="E35" s="2" t="s">
        <v>877</v>
      </c>
      <c r="F35" s="2" t="s">
        <v>878</v>
      </c>
    </row>
    <row r="36" spans="2:6" hidden="1" x14ac:dyDescent="0.25">
      <c r="B36" s="2" t="s">
        <v>57</v>
      </c>
      <c r="C36" s="2" t="s">
        <v>552</v>
      </c>
      <c r="D36" s="2" t="s">
        <v>553</v>
      </c>
      <c r="E36" s="2" t="s">
        <v>879</v>
      </c>
      <c r="F36" s="2" t="s">
        <v>880</v>
      </c>
    </row>
    <row r="37" spans="2:6" hidden="1" x14ac:dyDescent="0.25">
      <c r="B37" s="2" t="s">
        <v>57</v>
      </c>
      <c r="C37" s="2" t="s">
        <v>552</v>
      </c>
      <c r="D37" s="2" t="s">
        <v>553</v>
      </c>
      <c r="E37" s="2" t="s">
        <v>881</v>
      </c>
      <c r="F37" s="2" t="s">
        <v>882</v>
      </c>
    </row>
    <row r="38" spans="2:6" hidden="1" x14ac:dyDescent="0.25">
      <c r="B38" s="2" t="s">
        <v>57</v>
      </c>
      <c r="C38" s="2" t="s">
        <v>552</v>
      </c>
      <c r="D38" s="2" t="s">
        <v>553</v>
      </c>
      <c r="E38" s="2" t="s">
        <v>883</v>
      </c>
      <c r="F38" s="2" t="s">
        <v>884</v>
      </c>
    </row>
    <row r="39" spans="2:6" hidden="1" x14ac:dyDescent="0.25">
      <c r="B39" s="2" t="s">
        <v>57</v>
      </c>
      <c r="C39" s="2" t="s">
        <v>552</v>
      </c>
      <c r="D39" s="2" t="s">
        <v>553</v>
      </c>
      <c r="E39" s="2" t="s">
        <v>885</v>
      </c>
      <c r="F39" s="2" t="s">
        <v>440</v>
      </c>
    </row>
    <row r="40" spans="2:6" hidden="1" x14ac:dyDescent="0.25">
      <c r="B40" s="2" t="s">
        <v>57</v>
      </c>
      <c r="C40" s="2" t="s">
        <v>552</v>
      </c>
      <c r="D40" s="2" t="s">
        <v>553</v>
      </c>
      <c r="E40" s="2" t="s">
        <v>886</v>
      </c>
      <c r="F40" s="2" t="s">
        <v>460</v>
      </c>
    </row>
    <row r="41" spans="2:6" hidden="1" x14ac:dyDescent="0.25">
      <c r="B41" s="2" t="s">
        <v>57</v>
      </c>
      <c r="C41" s="2" t="s">
        <v>552</v>
      </c>
      <c r="D41" s="2" t="s">
        <v>553</v>
      </c>
      <c r="E41" s="2" t="s">
        <v>887</v>
      </c>
      <c r="F41" s="2" t="s">
        <v>464</v>
      </c>
    </row>
    <row r="42" spans="2:6" hidden="1" x14ac:dyDescent="0.25">
      <c r="B42" s="2" t="s">
        <v>57</v>
      </c>
      <c r="C42" s="2" t="s">
        <v>552</v>
      </c>
      <c r="D42" s="2" t="s">
        <v>553</v>
      </c>
      <c r="E42" s="2" t="s">
        <v>888</v>
      </c>
      <c r="F42" s="2" t="s">
        <v>473</v>
      </c>
    </row>
    <row r="43" spans="2:6" hidden="1" x14ac:dyDescent="0.25">
      <c r="B43" s="2" t="s">
        <v>57</v>
      </c>
      <c r="C43" s="2" t="s">
        <v>552</v>
      </c>
      <c r="D43" s="2" t="s">
        <v>553</v>
      </c>
      <c r="E43" s="2" t="s">
        <v>889</v>
      </c>
      <c r="F43" s="2" t="s">
        <v>890</v>
      </c>
    </row>
    <row r="44" spans="2:6" hidden="1" x14ac:dyDescent="0.25">
      <c r="B44" s="2" t="s">
        <v>57</v>
      </c>
      <c r="C44" s="2" t="s">
        <v>552</v>
      </c>
      <c r="D44" s="2" t="s">
        <v>553</v>
      </c>
      <c r="E44" s="2" t="s">
        <v>891</v>
      </c>
      <c r="F44" s="2" t="s">
        <v>487</v>
      </c>
    </row>
    <row r="45" spans="2:6" hidden="1" x14ac:dyDescent="0.25">
      <c r="B45" s="2" t="s">
        <v>57</v>
      </c>
      <c r="C45" s="2" t="s">
        <v>552</v>
      </c>
      <c r="D45" s="2" t="s">
        <v>553</v>
      </c>
      <c r="E45" s="2" t="s">
        <v>892</v>
      </c>
      <c r="F45" s="2" t="s">
        <v>493</v>
      </c>
    </row>
    <row r="46" spans="2:6" hidden="1" x14ac:dyDescent="0.25">
      <c r="B46" s="2" t="s">
        <v>57</v>
      </c>
      <c r="C46" s="2" t="s">
        <v>552</v>
      </c>
      <c r="D46" s="2" t="s">
        <v>553</v>
      </c>
      <c r="E46" s="2" t="s">
        <v>893</v>
      </c>
      <c r="F46" s="2" t="s">
        <v>894</v>
      </c>
    </row>
    <row r="47" spans="2:6" hidden="1" x14ac:dyDescent="0.25">
      <c r="B47" s="2" t="s">
        <v>57</v>
      </c>
      <c r="C47" s="2" t="s">
        <v>552</v>
      </c>
      <c r="D47" s="2" t="s">
        <v>553</v>
      </c>
      <c r="E47" s="2" t="s">
        <v>895</v>
      </c>
      <c r="F47" s="2" t="s">
        <v>507</v>
      </c>
    </row>
    <row r="48" spans="2:6" hidden="1" x14ac:dyDescent="0.25">
      <c r="B48" s="2" t="s">
        <v>57</v>
      </c>
      <c r="C48" s="2" t="s">
        <v>552</v>
      </c>
      <c r="D48" s="2" t="s">
        <v>553</v>
      </c>
      <c r="E48" s="2" t="s">
        <v>896</v>
      </c>
      <c r="F48" s="2" t="s">
        <v>519</v>
      </c>
    </row>
    <row r="49" spans="2:6" hidden="1" x14ac:dyDescent="0.25">
      <c r="B49" s="2" t="s">
        <v>57</v>
      </c>
      <c r="C49" s="2" t="s">
        <v>552</v>
      </c>
      <c r="D49" s="2" t="s">
        <v>553</v>
      </c>
      <c r="E49" s="2" t="s">
        <v>897</v>
      </c>
      <c r="F49" s="2" t="s">
        <v>898</v>
      </c>
    </row>
    <row r="50" spans="2:6" hidden="1" x14ac:dyDescent="0.25">
      <c r="B50" s="2" t="s">
        <v>57</v>
      </c>
      <c r="C50" s="2" t="s">
        <v>552</v>
      </c>
      <c r="D50" s="2" t="s">
        <v>553</v>
      </c>
      <c r="E50" s="2" t="s">
        <v>899</v>
      </c>
      <c r="F50" s="2" t="s">
        <v>900</v>
      </c>
    </row>
    <row r="51" spans="2:6" hidden="1" x14ac:dyDescent="0.25">
      <c r="B51" s="2" t="s">
        <v>57</v>
      </c>
      <c r="C51" s="2" t="s">
        <v>552</v>
      </c>
      <c r="D51" s="2" t="s">
        <v>553</v>
      </c>
      <c r="E51" s="2" t="s">
        <v>901</v>
      </c>
      <c r="F51" s="2" t="s">
        <v>527</v>
      </c>
    </row>
    <row r="52" spans="2:6" hidden="1" x14ac:dyDescent="0.25">
      <c r="B52" s="2" t="s">
        <v>57</v>
      </c>
      <c r="C52" s="2" t="s">
        <v>552</v>
      </c>
      <c r="D52" s="2" t="s">
        <v>553</v>
      </c>
      <c r="E52" s="2" t="s">
        <v>902</v>
      </c>
      <c r="F52" s="2" t="s">
        <v>903</v>
      </c>
    </row>
    <row r="53" spans="2:6" x14ac:dyDescent="0.25">
      <c r="B53" s="2">
        <v>6</v>
      </c>
      <c r="C53" s="2">
        <v>10</v>
      </c>
      <c r="D53" s="2">
        <v>5036</v>
      </c>
      <c r="E53" s="2">
        <v>1</v>
      </c>
      <c r="F53" s="2" t="s">
        <v>904</v>
      </c>
    </row>
    <row r="54" spans="2:6" x14ac:dyDescent="0.25">
      <c r="B54" s="2">
        <v>6</v>
      </c>
      <c r="C54" s="2">
        <v>10</v>
      </c>
      <c r="D54" s="2">
        <v>5036</v>
      </c>
      <c r="E54" s="2">
        <v>994</v>
      </c>
      <c r="F54" s="2" t="s">
        <v>451</v>
      </c>
    </row>
    <row r="55" spans="2:6" x14ac:dyDescent="0.25">
      <c r="B55" s="2">
        <v>6</v>
      </c>
      <c r="C55" s="2">
        <v>10</v>
      </c>
      <c r="D55" s="2">
        <v>5036</v>
      </c>
      <c r="E55" s="2">
        <v>996</v>
      </c>
      <c r="F55" s="2" t="s">
        <v>452</v>
      </c>
    </row>
    <row r="56" spans="2:6" x14ac:dyDescent="0.25">
      <c r="B56" s="2">
        <v>6</v>
      </c>
      <c r="C56" s="2">
        <v>10</v>
      </c>
      <c r="D56" s="2">
        <v>5036</v>
      </c>
      <c r="E56" s="2">
        <v>997</v>
      </c>
      <c r="F56" s="2" t="s">
        <v>453</v>
      </c>
    </row>
    <row r="57" spans="2:6" x14ac:dyDescent="0.25">
      <c r="B57" s="2">
        <v>6</v>
      </c>
      <c r="C57" s="2">
        <v>10</v>
      </c>
      <c r="D57" s="2">
        <v>5037</v>
      </c>
      <c r="E57" s="2">
        <v>1</v>
      </c>
      <c r="F57" s="2" t="s">
        <v>905</v>
      </c>
    </row>
    <row r="58" spans="2:6" x14ac:dyDescent="0.25">
      <c r="B58" s="2">
        <v>6</v>
      </c>
      <c r="C58" s="2">
        <v>10</v>
      </c>
      <c r="D58" s="2">
        <v>5037</v>
      </c>
      <c r="E58" s="2">
        <v>2</v>
      </c>
      <c r="F58" s="2" t="s">
        <v>906</v>
      </c>
    </row>
    <row r="59" spans="2:6" x14ac:dyDescent="0.25">
      <c r="B59" s="2">
        <v>6</v>
      </c>
      <c r="C59" s="2">
        <v>10</v>
      </c>
      <c r="D59" s="2">
        <v>5037</v>
      </c>
      <c r="E59" s="2">
        <v>3</v>
      </c>
      <c r="F59" s="2" t="s">
        <v>907</v>
      </c>
    </row>
    <row r="60" spans="2:6" x14ac:dyDescent="0.25">
      <c r="B60" s="2">
        <v>6</v>
      </c>
      <c r="C60" s="2">
        <v>10</v>
      </c>
      <c r="D60" s="2">
        <v>5037</v>
      </c>
      <c r="E60" s="2">
        <v>4</v>
      </c>
      <c r="F60" s="2"/>
    </row>
    <row r="61" spans="2:6" x14ac:dyDescent="0.25">
      <c r="B61" s="2">
        <v>6</v>
      </c>
      <c r="C61" s="2">
        <v>10</v>
      </c>
      <c r="D61" s="2">
        <v>5037</v>
      </c>
      <c r="E61" s="2">
        <v>5</v>
      </c>
      <c r="F61" s="2" t="s">
        <v>59</v>
      </c>
    </row>
    <row r="62" spans="2:6" x14ac:dyDescent="0.25">
      <c r="B62" s="2">
        <v>6</v>
      </c>
      <c r="C62" s="2">
        <v>10</v>
      </c>
      <c r="D62" s="2">
        <v>5037</v>
      </c>
      <c r="E62" s="2">
        <v>6</v>
      </c>
      <c r="F62" s="2"/>
    </row>
    <row r="63" spans="2:6" x14ac:dyDescent="0.25">
      <c r="B63" s="2">
        <v>6</v>
      </c>
      <c r="C63" s="2">
        <v>10</v>
      </c>
      <c r="D63" s="2">
        <v>5037</v>
      </c>
      <c r="E63" s="2">
        <v>7</v>
      </c>
      <c r="F63" s="2" t="s">
        <v>908</v>
      </c>
    </row>
    <row r="64" spans="2:6" x14ac:dyDescent="0.25">
      <c r="B64" s="2">
        <v>6</v>
      </c>
      <c r="C64" s="2">
        <v>10</v>
      </c>
      <c r="D64" s="2">
        <v>5037</v>
      </c>
      <c r="E64" s="2">
        <v>8</v>
      </c>
      <c r="F64" s="2" t="s">
        <v>909</v>
      </c>
    </row>
    <row r="65" spans="2:6" x14ac:dyDescent="0.25">
      <c r="B65" s="2">
        <v>6</v>
      </c>
      <c r="C65" s="2">
        <v>10</v>
      </c>
      <c r="D65" s="2">
        <v>5037</v>
      </c>
      <c r="E65" s="2">
        <v>9</v>
      </c>
      <c r="F65" s="2" t="s">
        <v>910</v>
      </c>
    </row>
    <row r="66" spans="2:6" x14ac:dyDescent="0.25">
      <c r="B66" s="2">
        <v>6</v>
      </c>
      <c r="C66" s="2">
        <v>10</v>
      </c>
      <c r="D66" s="2">
        <v>5037</v>
      </c>
      <c r="E66" s="2">
        <v>994</v>
      </c>
      <c r="F66" s="2" t="s">
        <v>451</v>
      </c>
    </row>
    <row r="67" spans="2:6" x14ac:dyDescent="0.25">
      <c r="B67" s="2">
        <v>6</v>
      </c>
      <c r="C67" s="2">
        <v>10</v>
      </c>
      <c r="D67" s="2">
        <v>5037</v>
      </c>
      <c r="E67" s="2">
        <v>996</v>
      </c>
      <c r="F67" s="2" t="s">
        <v>452</v>
      </c>
    </row>
    <row r="68" spans="2:6" x14ac:dyDescent="0.25">
      <c r="B68" s="2">
        <v>6</v>
      </c>
      <c r="C68" s="2">
        <v>10</v>
      </c>
      <c r="D68" s="2">
        <v>5037</v>
      </c>
      <c r="E68" s="2">
        <v>997</v>
      </c>
      <c r="F68" s="2" t="s">
        <v>453</v>
      </c>
    </row>
    <row r="69" spans="2:6" x14ac:dyDescent="0.25">
      <c r="B69" s="2">
        <v>6</v>
      </c>
      <c r="C69" s="2">
        <v>10</v>
      </c>
      <c r="D69" s="2">
        <v>5038</v>
      </c>
      <c r="E69" s="2">
        <v>1</v>
      </c>
      <c r="F69" s="2" t="s">
        <v>911</v>
      </c>
    </row>
    <row r="70" spans="2:6" x14ac:dyDescent="0.25">
      <c r="B70" s="2">
        <v>6</v>
      </c>
      <c r="C70" s="2">
        <v>10</v>
      </c>
      <c r="D70" s="2">
        <v>5038</v>
      </c>
      <c r="E70" s="2">
        <v>3</v>
      </c>
      <c r="F70" s="2" t="s">
        <v>865</v>
      </c>
    </row>
    <row r="71" spans="2:6" x14ac:dyDescent="0.25">
      <c r="B71" s="2">
        <v>6</v>
      </c>
      <c r="C71" s="2">
        <v>10</v>
      </c>
      <c r="D71" s="2">
        <v>5038</v>
      </c>
      <c r="E71" s="2">
        <v>2</v>
      </c>
      <c r="F71" s="2" t="s">
        <v>864</v>
      </c>
    </row>
    <row r="72" spans="2:6" x14ac:dyDescent="0.25">
      <c r="B72" s="2">
        <v>6</v>
      </c>
      <c r="C72" s="2">
        <v>10</v>
      </c>
      <c r="D72" s="2">
        <v>5038</v>
      </c>
      <c r="E72" s="2">
        <v>4</v>
      </c>
      <c r="F72" s="2" t="s">
        <v>866</v>
      </c>
    </row>
    <row r="73" spans="2:6" x14ac:dyDescent="0.25">
      <c r="B73" s="2">
        <v>6</v>
      </c>
      <c r="C73" s="2">
        <v>10</v>
      </c>
      <c r="D73" s="2">
        <v>5038</v>
      </c>
      <c r="E73" s="2">
        <v>5</v>
      </c>
      <c r="F73" s="2" t="s">
        <v>867</v>
      </c>
    </row>
    <row r="74" spans="2:6" x14ac:dyDescent="0.25">
      <c r="B74" s="2">
        <v>6</v>
      </c>
      <c r="C74" s="2">
        <v>10</v>
      </c>
      <c r="D74" s="2">
        <v>5038</v>
      </c>
      <c r="E74" s="2">
        <v>6</v>
      </c>
      <c r="F74" s="2" t="s">
        <v>912</v>
      </c>
    </row>
    <row r="75" spans="2:6" x14ac:dyDescent="0.25">
      <c r="B75" s="2">
        <v>6</v>
      </c>
      <c r="C75" s="2">
        <v>10</v>
      </c>
      <c r="D75" s="2">
        <v>5038</v>
      </c>
      <c r="E75" s="2">
        <v>7</v>
      </c>
      <c r="F75" s="2" t="s">
        <v>913</v>
      </c>
    </row>
    <row r="76" spans="2:6" x14ac:dyDescent="0.25">
      <c r="B76" s="2">
        <v>6</v>
      </c>
      <c r="C76" s="2">
        <v>10</v>
      </c>
      <c r="D76" s="2">
        <v>5038</v>
      </c>
      <c r="E76" s="2">
        <v>8</v>
      </c>
      <c r="F76" s="2" t="s">
        <v>914</v>
      </c>
    </row>
    <row r="77" spans="2:6" x14ac:dyDescent="0.25">
      <c r="B77" s="2">
        <v>6</v>
      </c>
      <c r="C77" s="2">
        <v>10</v>
      </c>
      <c r="D77" s="2">
        <v>5038</v>
      </c>
      <c r="E77" s="2">
        <v>9</v>
      </c>
      <c r="F77" s="2" t="s">
        <v>915</v>
      </c>
    </row>
    <row r="78" spans="2:6" x14ac:dyDescent="0.25">
      <c r="B78" s="2">
        <v>6</v>
      </c>
      <c r="C78" s="2">
        <v>10</v>
      </c>
      <c r="D78" s="2">
        <v>5038</v>
      </c>
      <c r="E78" s="2">
        <v>994</v>
      </c>
      <c r="F78" s="2" t="s">
        <v>451</v>
      </c>
    </row>
    <row r="79" spans="2:6" x14ac:dyDescent="0.25">
      <c r="B79" s="2">
        <v>6</v>
      </c>
      <c r="C79" s="2">
        <v>10</v>
      </c>
      <c r="D79" s="2">
        <v>5038</v>
      </c>
      <c r="E79" s="2">
        <v>996</v>
      </c>
      <c r="F79" s="2" t="s">
        <v>452</v>
      </c>
    </row>
    <row r="80" spans="2:6" x14ac:dyDescent="0.25">
      <c r="B80" s="2">
        <v>6</v>
      </c>
      <c r="C80" s="2">
        <v>10</v>
      </c>
      <c r="D80" s="2">
        <v>5038</v>
      </c>
      <c r="E80" s="2">
        <v>997</v>
      </c>
      <c r="F80" s="2" t="s">
        <v>453</v>
      </c>
    </row>
    <row r="81" spans="2:6" x14ac:dyDescent="0.25">
      <c r="B81" s="2">
        <v>6</v>
      </c>
      <c r="C81" s="2">
        <v>10</v>
      </c>
      <c r="D81" s="2">
        <v>5039</v>
      </c>
      <c r="E81" s="2">
        <v>1</v>
      </c>
      <c r="F81" s="2" t="s">
        <v>916</v>
      </c>
    </row>
    <row r="82" spans="2:6" x14ac:dyDescent="0.25">
      <c r="B82" s="2">
        <v>6</v>
      </c>
      <c r="C82" s="2">
        <v>10</v>
      </c>
      <c r="D82" s="2">
        <v>5039</v>
      </c>
      <c r="E82" s="2">
        <v>2</v>
      </c>
      <c r="F82" s="2"/>
    </row>
    <row r="83" spans="2:6" x14ac:dyDescent="0.25">
      <c r="B83" s="2">
        <v>6</v>
      </c>
      <c r="C83" s="2">
        <v>10</v>
      </c>
      <c r="D83" s="2">
        <v>5039</v>
      </c>
      <c r="E83" s="2">
        <v>3</v>
      </c>
      <c r="F83" s="2"/>
    </row>
    <row r="84" spans="2:6" x14ac:dyDescent="0.25">
      <c r="B84" s="2">
        <v>6</v>
      </c>
      <c r="C84" s="2">
        <v>10</v>
      </c>
      <c r="D84" s="2">
        <v>5039</v>
      </c>
      <c r="E84" s="2">
        <v>4</v>
      </c>
      <c r="F84" s="2"/>
    </row>
    <row r="85" spans="2:6" x14ac:dyDescent="0.25">
      <c r="B85" s="2">
        <v>6</v>
      </c>
      <c r="C85" s="2">
        <v>10</v>
      </c>
      <c r="D85" s="2">
        <v>5039</v>
      </c>
      <c r="E85" s="2">
        <v>5</v>
      </c>
      <c r="F85" s="2" t="s">
        <v>917</v>
      </c>
    </row>
    <row r="86" spans="2:6" x14ac:dyDescent="0.25">
      <c r="B86" s="2">
        <v>6</v>
      </c>
      <c r="C86" s="2">
        <v>10</v>
      </c>
      <c r="D86" s="2">
        <v>5039</v>
      </c>
      <c r="E86" s="2">
        <v>994</v>
      </c>
      <c r="F86" s="2" t="s">
        <v>451</v>
      </c>
    </row>
    <row r="87" spans="2:6" x14ac:dyDescent="0.25">
      <c r="B87" s="2">
        <v>6</v>
      </c>
      <c r="C87" s="2">
        <v>10</v>
      </c>
      <c r="D87" s="2">
        <v>5039</v>
      </c>
      <c r="E87" s="2">
        <v>996</v>
      </c>
      <c r="F87" s="2" t="s">
        <v>452</v>
      </c>
    </row>
    <row r="88" spans="2:6" x14ac:dyDescent="0.25">
      <c r="B88" s="2">
        <v>6</v>
      </c>
      <c r="C88" s="2">
        <v>10</v>
      </c>
      <c r="D88" s="2">
        <v>5039</v>
      </c>
      <c r="E88" s="2">
        <v>997</v>
      </c>
      <c r="F88" s="2" t="s">
        <v>453</v>
      </c>
    </row>
    <row r="89" spans="2:6" x14ac:dyDescent="0.25">
      <c r="B89" s="2">
        <v>6</v>
      </c>
      <c r="C89" s="2">
        <v>10</v>
      </c>
      <c r="D89" s="2">
        <v>5040</v>
      </c>
      <c r="E89" s="2">
        <v>1</v>
      </c>
      <c r="F89" s="2" t="s">
        <v>50</v>
      </c>
    </row>
    <row r="90" spans="2:6" x14ac:dyDescent="0.25">
      <c r="B90" s="2">
        <v>6</v>
      </c>
      <c r="C90" s="2">
        <v>10</v>
      </c>
      <c r="D90" s="2">
        <v>5040</v>
      </c>
      <c r="E90" s="2">
        <v>2</v>
      </c>
      <c r="F90" s="2"/>
    </row>
    <row r="91" spans="2:6" x14ac:dyDescent="0.25">
      <c r="B91" s="2">
        <v>6</v>
      </c>
      <c r="C91" s="2">
        <v>10</v>
      </c>
      <c r="D91" s="2">
        <v>5040</v>
      </c>
      <c r="E91" s="2">
        <v>3</v>
      </c>
      <c r="F91" s="2" t="s">
        <v>63</v>
      </c>
    </row>
    <row r="92" spans="2:6" x14ac:dyDescent="0.25">
      <c r="B92" s="2">
        <v>6</v>
      </c>
      <c r="C92" s="2">
        <v>10</v>
      </c>
      <c r="D92" s="2">
        <v>5040</v>
      </c>
      <c r="E92" s="2">
        <v>994</v>
      </c>
      <c r="F92" s="2" t="s">
        <v>451</v>
      </c>
    </row>
    <row r="93" spans="2:6" x14ac:dyDescent="0.25">
      <c r="B93" s="2">
        <v>6</v>
      </c>
      <c r="C93" s="2">
        <v>10</v>
      </c>
      <c r="D93" s="2">
        <v>5040</v>
      </c>
      <c r="E93" s="2">
        <v>996</v>
      </c>
      <c r="F93" s="2" t="s">
        <v>452</v>
      </c>
    </row>
    <row r="94" spans="2:6" x14ac:dyDescent="0.25">
      <c r="B94" s="2">
        <v>6</v>
      </c>
      <c r="C94" s="2">
        <v>10</v>
      </c>
      <c r="D94" s="2">
        <v>5040</v>
      </c>
      <c r="E94" s="2">
        <v>997</v>
      </c>
      <c r="F94" s="2" t="s">
        <v>453</v>
      </c>
    </row>
    <row r="95" spans="2:6" hidden="1" x14ac:dyDescent="0.25">
      <c r="B95" s="2">
        <v>7</v>
      </c>
      <c r="C95" s="2">
        <v>11</v>
      </c>
      <c r="D95" s="2">
        <v>5578</v>
      </c>
      <c r="E95" s="2">
        <v>1</v>
      </c>
      <c r="F95" s="2" t="s">
        <v>918</v>
      </c>
    </row>
    <row r="96" spans="2:6" hidden="1" x14ac:dyDescent="0.25">
      <c r="B96" s="2">
        <v>7</v>
      </c>
      <c r="C96" s="2">
        <v>11</v>
      </c>
      <c r="D96" s="2">
        <v>5578</v>
      </c>
      <c r="E96" s="2">
        <v>2</v>
      </c>
      <c r="F96" s="2" t="s">
        <v>919</v>
      </c>
    </row>
    <row r="97" spans="2:6" hidden="1" x14ac:dyDescent="0.25">
      <c r="B97" s="2">
        <v>7</v>
      </c>
      <c r="C97" s="2">
        <v>11</v>
      </c>
      <c r="D97" s="2">
        <v>5578</v>
      </c>
      <c r="E97" s="2">
        <v>3</v>
      </c>
      <c r="F97" s="2" t="s">
        <v>920</v>
      </c>
    </row>
    <row r="98" spans="2:6" hidden="1" x14ac:dyDescent="0.25">
      <c r="B98" s="2">
        <v>7</v>
      </c>
      <c r="C98" s="2">
        <v>11</v>
      </c>
      <c r="D98" s="2">
        <v>5578</v>
      </c>
      <c r="E98" s="2">
        <v>4</v>
      </c>
      <c r="F98" s="2" t="s">
        <v>921</v>
      </c>
    </row>
    <row r="99" spans="2:6" hidden="1" x14ac:dyDescent="0.25">
      <c r="B99" s="2">
        <v>7</v>
      </c>
      <c r="C99" s="2">
        <v>11</v>
      </c>
      <c r="D99" s="2">
        <v>5578</v>
      </c>
      <c r="E99" s="2">
        <v>5</v>
      </c>
      <c r="F99" s="2" t="s">
        <v>922</v>
      </c>
    </row>
    <row r="100" spans="2:6" hidden="1" x14ac:dyDescent="0.25">
      <c r="B100" s="2">
        <v>7</v>
      </c>
      <c r="C100" s="2">
        <v>11</v>
      </c>
      <c r="D100" s="2">
        <v>5578</v>
      </c>
      <c r="E100" s="2">
        <v>7</v>
      </c>
      <c r="F100" s="2" t="s">
        <v>923</v>
      </c>
    </row>
    <row r="101" spans="2:6" hidden="1" x14ac:dyDescent="0.25">
      <c r="B101" s="2">
        <v>7</v>
      </c>
      <c r="C101" s="2">
        <v>11</v>
      </c>
      <c r="D101" s="2">
        <v>5578</v>
      </c>
      <c r="E101" s="2">
        <v>8</v>
      </c>
      <c r="F101" s="2" t="s">
        <v>826</v>
      </c>
    </row>
    <row r="102" spans="2:6" hidden="1" x14ac:dyDescent="0.25">
      <c r="B102" s="2">
        <v>7</v>
      </c>
      <c r="C102" s="2">
        <v>11</v>
      </c>
      <c r="D102" s="2">
        <v>5578</v>
      </c>
      <c r="E102" s="2">
        <v>10</v>
      </c>
      <c r="F102" s="2" t="s">
        <v>924</v>
      </c>
    </row>
    <row r="103" spans="2:6" hidden="1" x14ac:dyDescent="0.25">
      <c r="B103" s="2">
        <v>7</v>
      </c>
      <c r="C103" s="2">
        <v>11</v>
      </c>
      <c r="D103" s="2">
        <v>5578</v>
      </c>
      <c r="E103" s="2">
        <v>11</v>
      </c>
      <c r="F103" s="2" t="s">
        <v>925</v>
      </c>
    </row>
    <row r="104" spans="2:6" hidden="1" x14ac:dyDescent="0.25">
      <c r="B104" s="2">
        <v>7</v>
      </c>
      <c r="C104" s="2">
        <v>11</v>
      </c>
      <c r="D104" s="2">
        <v>5578</v>
      </c>
      <c r="E104" s="2">
        <v>12</v>
      </c>
      <c r="F104" s="2" t="s">
        <v>926</v>
      </c>
    </row>
    <row r="105" spans="2:6" hidden="1" x14ac:dyDescent="0.25">
      <c r="B105" s="2">
        <v>7</v>
      </c>
      <c r="C105" s="2">
        <v>11</v>
      </c>
      <c r="D105" s="2">
        <v>5578</v>
      </c>
      <c r="E105" s="2">
        <v>13</v>
      </c>
      <c r="F105" s="2" t="s">
        <v>927</v>
      </c>
    </row>
    <row r="106" spans="2:6" hidden="1" x14ac:dyDescent="0.25">
      <c r="B106" s="2">
        <v>7</v>
      </c>
      <c r="C106" s="2">
        <v>11</v>
      </c>
      <c r="D106" s="2">
        <v>5578</v>
      </c>
      <c r="E106" s="2">
        <v>15</v>
      </c>
      <c r="F106" s="2" t="s">
        <v>928</v>
      </c>
    </row>
    <row r="107" spans="2:6" hidden="1" x14ac:dyDescent="0.25">
      <c r="B107" s="2">
        <v>7</v>
      </c>
      <c r="C107" s="2">
        <v>11</v>
      </c>
      <c r="D107" s="2">
        <v>5578</v>
      </c>
      <c r="E107" s="2">
        <v>994</v>
      </c>
      <c r="F107" s="2" t="s">
        <v>451</v>
      </c>
    </row>
    <row r="108" spans="2:6" hidden="1" x14ac:dyDescent="0.25">
      <c r="B108" s="2">
        <v>7</v>
      </c>
      <c r="C108" s="2">
        <v>11</v>
      </c>
      <c r="D108" s="2">
        <v>5578</v>
      </c>
      <c r="E108" s="2">
        <v>995</v>
      </c>
      <c r="F108" s="2" t="s">
        <v>929</v>
      </c>
    </row>
    <row r="109" spans="2:6" hidden="1" x14ac:dyDescent="0.25">
      <c r="B109" s="2">
        <v>7</v>
      </c>
      <c r="C109" s="2">
        <v>11</v>
      </c>
      <c r="D109" s="2">
        <v>5578</v>
      </c>
      <c r="E109" s="2">
        <v>996</v>
      </c>
      <c r="F109" s="2" t="s">
        <v>452</v>
      </c>
    </row>
    <row r="110" spans="2:6" hidden="1" x14ac:dyDescent="0.25">
      <c r="B110" s="2">
        <v>7</v>
      </c>
      <c r="C110" s="2">
        <v>11</v>
      </c>
      <c r="D110" s="2">
        <v>5578</v>
      </c>
      <c r="E110" s="2">
        <v>997</v>
      </c>
      <c r="F110" s="2" t="s">
        <v>453</v>
      </c>
    </row>
    <row r="111" spans="2:6" hidden="1" x14ac:dyDescent="0.25">
      <c r="B111" s="2">
        <v>7</v>
      </c>
      <c r="C111" s="2">
        <v>11</v>
      </c>
      <c r="D111" s="2">
        <v>5578</v>
      </c>
      <c r="E111" s="2">
        <v>999</v>
      </c>
      <c r="F111" s="2" t="s">
        <v>835</v>
      </c>
    </row>
    <row r="112" spans="2:6" hidden="1" x14ac:dyDescent="0.25">
      <c r="B112" s="2">
        <v>7</v>
      </c>
      <c r="C112" s="2">
        <v>11</v>
      </c>
      <c r="D112" s="2">
        <v>5579</v>
      </c>
      <c r="E112" s="2">
        <v>25</v>
      </c>
      <c r="F112" s="2" t="s">
        <v>930</v>
      </c>
    </row>
    <row r="113" spans="2:6" hidden="1" x14ac:dyDescent="0.25">
      <c r="B113" s="2">
        <v>7</v>
      </c>
      <c r="C113" s="2">
        <v>11</v>
      </c>
      <c r="D113" s="2">
        <v>5579</v>
      </c>
      <c r="E113" s="2">
        <v>26</v>
      </c>
      <c r="F113" s="2" t="s">
        <v>931</v>
      </c>
    </row>
    <row r="114" spans="2:6" hidden="1" x14ac:dyDescent="0.25">
      <c r="B114" s="2">
        <v>7</v>
      </c>
      <c r="C114" s="2">
        <v>11</v>
      </c>
      <c r="D114" s="2">
        <v>5579</v>
      </c>
      <c r="E114" s="2">
        <v>27</v>
      </c>
      <c r="F114" s="2" t="s">
        <v>932</v>
      </c>
    </row>
    <row r="115" spans="2:6" hidden="1" x14ac:dyDescent="0.25">
      <c r="B115" s="2">
        <v>7</v>
      </c>
      <c r="C115" s="2">
        <v>11</v>
      </c>
      <c r="D115" s="2">
        <v>5579</v>
      </c>
      <c r="E115" s="2">
        <v>28</v>
      </c>
      <c r="F115" s="2" t="s">
        <v>933</v>
      </c>
    </row>
    <row r="116" spans="2:6" hidden="1" x14ac:dyDescent="0.25">
      <c r="B116" s="2">
        <v>7</v>
      </c>
      <c r="C116" s="2">
        <v>11</v>
      </c>
      <c r="D116" s="2">
        <v>5579</v>
      </c>
      <c r="E116" s="2">
        <v>29</v>
      </c>
      <c r="F116" s="2" t="s">
        <v>934</v>
      </c>
    </row>
    <row r="117" spans="2:6" hidden="1" x14ac:dyDescent="0.25">
      <c r="B117" s="2">
        <v>7</v>
      </c>
      <c r="C117" s="2">
        <v>11</v>
      </c>
      <c r="D117" s="2">
        <v>5579</v>
      </c>
      <c r="E117" s="2">
        <v>30</v>
      </c>
      <c r="F117" s="2" t="s">
        <v>935</v>
      </c>
    </row>
    <row r="118" spans="2:6" hidden="1" x14ac:dyDescent="0.25">
      <c r="B118" s="2">
        <v>7</v>
      </c>
      <c r="C118" s="2">
        <v>11</v>
      </c>
      <c r="D118" s="2">
        <v>5579</v>
      </c>
      <c r="E118" s="2">
        <v>31</v>
      </c>
      <c r="F118" s="2" t="s">
        <v>936</v>
      </c>
    </row>
    <row r="119" spans="2:6" hidden="1" x14ac:dyDescent="0.25">
      <c r="B119" s="2">
        <v>7</v>
      </c>
      <c r="C119" s="2">
        <v>11</v>
      </c>
      <c r="D119" s="2">
        <v>5579</v>
      </c>
      <c r="E119" s="2">
        <v>32</v>
      </c>
      <c r="F119" s="2" t="s">
        <v>937</v>
      </c>
    </row>
    <row r="120" spans="2:6" hidden="1" x14ac:dyDescent="0.25">
      <c r="B120" s="2">
        <v>7</v>
      </c>
      <c r="C120" s="2">
        <v>11</v>
      </c>
      <c r="D120" s="2">
        <v>5579</v>
      </c>
      <c r="E120" s="2">
        <v>33</v>
      </c>
      <c r="F120" s="2" t="s">
        <v>938</v>
      </c>
    </row>
    <row r="121" spans="2:6" hidden="1" x14ac:dyDescent="0.25">
      <c r="B121" s="2">
        <v>7</v>
      </c>
      <c r="C121" s="2">
        <v>11</v>
      </c>
      <c r="D121" s="2">
        <v>5579</v>
      </c>
      <c r="E121" s="2">
        <v>34</v>
      </c>
      <c r="F121" s="2" t="s">
        <v>939</v>
      </c>
    </row>
    <row r="122" spans="2:6" hidden="1" x14ac:dyDescent="0.25">
      <c r="B122" s="2">
        <v>7</v>
      </c>
      <c r="C122" s="2">
        <v>11</v>
      </c>
      <c r="D122" s="2">
        <v>5579</v>
      </c>
      <c r="E122" s="2">
        <v>35</v>
      </c>
      <c r="F122" s="2" t="s">
        <v>940</v>
      </c>
    </row>
    <row r="123" spans="2:6" hidden="1" x14ac:dyDescent="0.25">
      <c r="B123" s="2">
        <v>7</v>
      </c>
      <c r="C123" s="2">
        <v>11</v>
      </c>
      <c r="D123" s="2">
        <v>5579</v>
      </c>
      <c r="E123" s="2">
        <v>36</v>
      </c>
      <c r="F123" s="2" t="s">
        <v>941</v>
      </c>
    </row>
    <row r="124" spans="2:6" hidden="1" x14ac:dyDescent="0.25">
      <c r="B124" s="2">
        <v>7</v>
      </c>
      <c r="C124" s="2">
        <v>11</v>
      </c>
      <c r="D124" s="2">
        <v>5579</v>
      </c>
      <c r="E124" s="2">
        <v>994</v>
      </c>
      <c r="F124" s="2" t="s">
        <v>451</v>
      </c>
    </row>
    <row r="125" spans="2:6" hidden="1" x14ac:dyDescent="0.25">
      <c r="B125" s="2">
        <v>7</v>
      </c>
      <c r="C125" s="2">
        <v>11</v>
      </c>
      <c r="D125" s="2">
        <v>5579</v>
      </c>
      <c r="E125" s="2">
        <v>995</v>
      </c>
      <c r="F125" s="2" t="s">
        <v>929</v>
      </c>
    </row>
    <row r="126" spans="2:6" hidden="1" x14ac:dyDescent="0.25">
      <c r="B126" s="2">
        <v>7</v>
      </c>
      <c r="C126" s="2">
        <v>11</v>
      </c>
      <c r="D126" s="2">
        <v>5579</v>
      </c>
      <c r="E126" s="2">
        <v>996</v>
      </c>
      <c r="F126" s="2" t="s">
        <v>452</v>
      </c>
    </row>
    <row r="127" spans="2:6" hidden="1" x14ac:dyDescent="0.25">
      <c r="B127" s="2">
        <v>7</v>
      </c>
      <c r="C127" s="2">
        <v>11</v>
      </c>
      <c r="D127" s="2">
        <v>5579</v>
      </c>
      <c r="E127" s="2">
        <v>997</v>
      </c>
      <c r="F127" s="2" t="s">
        <v>453</v>
      </c>
    </row>
    <row r="128" spans="2:6" hidden="1" x14ac:dyDescent="0.25">
      <c r="B128" s="2">
        <v>7</v>
      </c>
      <c r="C128" s="2">
        <v>11</v>
      </c>
      <c r="D128" s="2">
        <v>5579</v>
      </c>
      <c r="E128" s="2">
        <v>999</v>
      </c>
      <c r="F128" s="2" t="s">
        <v>835</v>
      </c>
    </row>
    <row r="129" spans="2:6" hidden="1" x14ac:dyDescent="0.25">
      <c r="B129" s="2">
        <v>7</v>
      </c>
      <c r="C129" s="2">
        <v>11</v>
      </c>
      <c r="D129" s="2">
        <v>5580</v>
      </c>
      <c r="E129" s="2">
        <v>1</v>
      </c>
      <c r="F129" s="2" t="s">
        <v>929</v>
      </c>
    </row>
    <row r="130" spans="2:6" hidden="1" x14ac:dyDescent="0.25">
      <c r="B130" s="2">
        <v>7</v>
      </c>
      <c r="C130" s="2">
        <v>11</v>
      </c>
      <c r="D130" s="2">
        <v>5580</v>
      </c>
      <c r="E130" s="2">
        <v>2</v>
      </c>
      <c r="F130" s="2" t="s">
        <v>929</v>
      </c>
    </row>
    <row r="131" spans="2:6" hidden="1" x14ac:dyDescent="0.25">
      <c r="B131" s="2">
        <v>7</v>
      </c>
      <c r="C131" s="2">
        <v>11</v>
      </c>
      <c r="D131" s="2">
        <v>5580</v>
      </c>
      <c r="E131" s="2">
        <v>3</v>
      </c>
      <c r="F131" s="2" t="s">
        <v>942</v>
      </c>
    </row>
    <row r="132" spans="2:6" hidden="1" x14ac:dyDescent="0.25">
      <c r="B132" s="2">
        <v>7</v>
      </c>
      <c r="C132" s="2">
        <v>11</v>
      </c>
      <c r="D132" s="2">
        <v>5580</v>
      </c>
      <c r="E132" s="2">
        <v>994</v>
      </c>
      <c r="F132" s="2" t="s">
        <v>451</v>
      </c>
    </row>
    <row r="133" spans="2:6" hidden="1" x14ac:dyDescent="0.25">
      <c r="B133" s="2">
        <v>7</v>
      </c>
      <c r="C133" s="2">
        <v>11</v>
      </c>
      <c r="D133" s="2">
        <v>5580</v>
      </c>
      <c r="E133" s="2">
        <v>995</v>
      </c>
      <c r="F133" s="2" t="s">
        <v>929</v>
      </c>
    </row>
    <row r="134" spans="2:6" hidden="1" x14ac:dyDescent="0.25">
      <c r="B134" s="2">
        <v>7</v>
      </c>
      <c r="C134" s="2">
        <v>11</v>
      </c>
      <c r="D134" s="2">
        <v>5580</v>
      </c>
      <c r="E134" s="2">
        <v>996</v>
      </c>
      <c r="F134" s="2" t="s">
        <v>452</v>
      </c>
    </row>
    <row r="135" spans="2:6" hidden="1" x14ac:dyDescent="0.25">
      <c r="B135" s="2">
        <v>7</v>
      </c>
      <c r="C135" s="2">
        <v>11</v>
      </c>
      <c r="D135" s="2">
        <v>5580</v>
      </c>
      <c r="E135" s="2">
        <v>997</v>
      </c>
      <c r="F135" s="2" t="s">
        <v>453</v>
      </c>
    </row>
    <row r="136" spans="2:6" hidden="1" x14ac:dyDescent="0.25">
      <c r="B136" s="2">
        <v>7</v>
      </c>
      <c r="C136" s="2">
        <v>11</v>
      </c>
      <c r="D136" s="2">
        <v>5580</v>
      </c>
      <c r="E136" s="2">
        <v>999</v>
      </c>
      <c r="F136" s="2" t="s">
        <v>835</v>
      </c>
    </row>
    <row r="137" spans="2:6" hidden="1" x14ac:dyDescent="0.25">
      <c r="B137" s="2">
        <v>7</v>
      </c>
      <c r="C137" s="2">
        <v>11</v>
      </c>
      <c r="D137" s="2">
        <v>5581</v>
      </c>
      <c r="E137" s="2">
        <v>1</v>
      </c>
      <c r="F137" s="2" t="s">
        <v>929</v>
      </c>
    </row>
    <row r="138" spans="2:6" hidden="1" x14ac:dyDescent="0.25">
      <c r="B138" s="2">
        <v>7</v>
      </c>
      <c r="C138" s="2">
        <v>11</v>
      </c>
      <c r="D138" s="2">
        <v>5581</v>
      </c>
      <c r="E138" s="2">
        <v>2</v>
      </c>
      <c r="F138" s="2" t="s">
        <v>929</v>
      </c>
    </row>
    <row r="139" spans="2:6" hidden="1" x14ac:dyDescent="0.25">
      <c r="B139" s="2">
        <v>7</v>
      </c>
      <c r="C139" s="2">
        <v>11</v>
      </c>
      <c r="D139" s="2">
        <v>5581</v>
      </c>
      <c r="E139" s="2">
        <v>3</v>
      </c>
      <c r="F139" s="2" t="s">
        <v>929</v>
      </c>
    </row>
    <row r="140" spans="2:6" hidden="1" x14ac:dyDescent="0.25">
      <c r="B140" s="2">
        <v>7</v>
      </c>
      <c r="C140" s="2">
        <v>11</v>
      </c>
      <c r="D140" s="2">
        <v>5581</v>
      </c>
      <c r="E140" s="2">
        <v>4</v>
      </c>
      <c r="F140" s="2" t="s">
        <v>929</v>
      </c>
    </row>
    <row r="141" spans="2:6" hidden="1" x14ac:dyDescent="0.25">
      <c r="B141" s="2">
        <v>7</v>
      </c>
      <c r="C141" s="2">
        <v>11</v>
      </c>
      <c r="D141" s="2">
        <v>5581</v>
      </c>
      <c r="E141" s="2">
        <v>5</v>
      </c>
      <c r="F141" s="2" t="s">
        <v>929</v>
      </c>
    </row>
    <row r="142" spans="2:6" hidden="1" x14ac:dyDescent="0.25">
      <c r="B142" s="2">
        <v>7</v>
      </c>
      <c r="C142" s="2">
        <v>11</v>
      </c>
      <c r="D142" s="2">
        <v>5581</v>
      </c>
      <c r="E142" s="2">
        <v>6</v>
      </c>
      <c r="F142" s="2" t="s">
        <v>943</v>
      </c>
    </row>
    <row r="143" spans="2:6" hidden="1" x14ac:dyDescent="0.25">
      <c r="B143" s="2">
        <v>7</v>
      </c>
      <c r="C143" s="2">
        <v>11</v>
      </c>
      <c r="D143" s="2">
        <v>5581</v>
      </c>
      <c r="E143" s="2">
        <v>7</v>
      </c>
      <c r="F143" s="2" t="s">
        <v>929</v>
      </c>
    </row>
    <row r="144" spans="2:6" hidden="1" x14ac:dyDescent="0.25">
      <c r="B144" s="2">
        <v>7</v>
      </c>
      <c r="C144" s="2">
        <v>11</v>
      </c>
      <c r="D144" s="2">
        <v>5581</v>
      </c>
      <c r="E144" s="2">
        <v>8</v>
      </c>
      <c r="F144" s="2" t="s">
        <v>944</v>
      </c>
    </row>
    <row r="145" spans="2:6" hidden="1" x14ac:dyDescent="0.25">
      <c r="B145" s="2">
        <v>7</v>
      </c>
      <c r="C145" s="2">
        <v>11</v>
      </c>
      <c r="D145" s="2">
        <v>5581</v>
      </c>
      <c r="E145" s="2">
        <v>9</v>
      </c>
      <c r="F145" s="2" t="s">
        <v>945</v>
      </c>
    </row>
    <row r="146" spans="2:6" hidden="1" x14ac:dyDescent="0.25">
      <c r="B146" s="2">
        <v>7</v>
      </c>
      <c r="C146" s="2">
        <v>11</v>
      </c>
      <c r="D146" s="2">
        <v>5581</v>
      </c>
      <c r="E146" s="2">
        <v>10</v>
      </c>
      <c r="F146" s="2" t="s">
        <v>946</v>
      </c>
    </row>
    <row r="147" spans="2:6" hidden="1" x14ac:dyDescent="0.25">
      <c r="B147" s="2">
        <v>7</v>
      </c>
      <c r="C147" s="2">
        <v>11</v>
      </c>
      <c r="D147" s="2">
        <v>5581</v>
      </c>
      <c r="E147" s="2">
        <v>11</v>
      </c>
      <c r="F147" s="2" t="s">
        <v>947</v>
      </c>
    </row>
    <row r="148" spans="2:6" hidden="1" x14ac:dyDescent="0.25">
      <c r="B148" s="2">
        <v>7</v>
      </c>
      <c r="C148" s="2">
        <v>11</v>
      </c>
      <c r="D148" s="2">
        <v>5581</v>
      </c>
      <c r="E148" s="2">
        <v>12</v>
      </c>
      <c r="F148" s="2" t="s">
        <v>948</v>
      </c>
    </row>
    <row r="149" spans="2:6" hidden="1" x14ac:dyDescent="0.25">
      <c r="B149" s="2">
        <v>7</v>
      </c>
      <c r="C149" s="2">
        <v>11</v>
      </c>
      <c r="D149" s="2">
        <v>5581</v>
      </c>
      <c r="E149" s="2">
        <v>13</v>
      </c>
      <c r="F149" s="2" t="s">
        <v>929</v>
      </c>
    </row>
    <row r="150" spans="2:6" hidden="1" x14ac:dyDescent="0.25">
      <c r="B150" s="2">
        <v>7</v>
      </c>
      <c r="C150" s="2">
        <v>11</v>
      </c>
      <c r="D150" s="2">
        <v>5581</v>
      </c>
      <c r="E150" s="2">
        <v>14</v>
      </c>
      <c r="F150" s="2" t="s">
        <v>949</v>
      </c>
    </row>
    <row r="151" spans="2:6" hidden="1" x14ac:dyDescent="0.25">
      <c r="B151" s="2">
        <v>7</v>
      </c>
      <c r="C151" s="2">
        <v>11</v>
      </c>
      <c r="D151" s="2">
        <v>5581</v>
      </c>
      <c r="E151" s="2">
        <v>15</v>
      </c>
      <c r="F151" s="2" t="s">
        <v>950</v>
      </c>
    </row>
    <row r="152" spans="2:6" hidden="1" x14ac:dyDescent="0.25">
      <c r="B152" s="2">
        <v>7</v>
      </c>
      <c r="C152" s="2">
        <v>11</v>
      </c>
      <c r="D152" s="2">
        <v>5581</v>
      </c>
      <c r="E152" s="2">
        <v>994</v>
      </c>
      <c r="F152" s="2" t="s">
        <v>451</v>
      </c>
    </row>
    <row r="153" spans="2:6" hidden="1" x14ac:dyDescent="0.25">
      <c r="B153" s="2">
        <v>7</v>
      </c>
      <c r="C153" s="2">
        <v>11</v>
      </c>
      <c r="D153" s="2">
        <v>5581</v>
      </c>
      <c r="E153" s="2">
        <v>995</v>
      </c>
      <c r="F153" s="2" t="s">
        <v>929</v>
      </c>
    </row>
    <row r="154" spans="2:6" hidden="1" x14ac:dyDescent="0.25">
      <c r="B154" s="2">
        <v>7</v>
      </c>
      <c r="C154" s="2">
        <v>11</v>
      </c>
      <c r="D154" s="2">
        <v>5581</v>
      </c>
      <c r="E154" s="2">
        <v>996</v>
      </c>
      <c r="F154" s="2" t="s">
        <v>452</v>
      </c>
    </row>
    <row r="155" spans="2:6" hidden="1" x14ac:dyDescent="0.25">
      <c r="B155" s="2">
        <v>7</v>
      </c>
      <c r="C155" s="2">
        <v>11</v>
      </c>
      <c r="D155" s="2">
        <v>5581</v>
      </c>
      <c r="E155" s="2">
        <v>997</v>
      </c>
      <c r="F155" s="2" t="s">
        <v>453</v>
      </c>
    </row>
    <row r="156" spans="2:6" hidden="1" x14ac:dyDescent="0.25">
      <c r="B156" s="2">
        <v>7</v>
      </c>
      <c r="C156" s="2">
        <v>11</v>
      </c>
      <c r="D156" s="2">
        <v>5581</v>
      </c>
      <c r="E156" s="2">
        <v>999</v>
      </c>
      <c r="F156" s="2" t="s">
        <v>835</v>
      </c>
    </row>
    <row r="157" spans="2:6" hidden="1" x14ac:dyDescent="0.25">
      <c r="B157" s="2">
        <v>7</v>
      </c>
      <c r="C157" s="2">
        <v>11</v>
      </c>
      <c r="D157" s="2">
        <v>5582</v>
      </c>
      <c r="E157" s="2">
        <v>1</v>
      </c>
      <c r="F157" s="2" t="s">
        <v>951</v>
      </c>
    </row>
    <row r="158" spans="2:6" hidden="1" x14ac:dyDescent="0.25">
      <c r="B158" s="2">
        <v>7</v>
      </c>
      <c r="C158" s="2">
        <v>11</v>
      </c>
      <c r="D158" s="2">
        <v>5582</v>
      </c>
      <c r="E158" s="2">
        <v>2</v>
      </c>
      <c r="F158" s="2" t="s">
        <v>952</v>
      </c>
    </row>
    <row r="159" spans="2:6" hidden="1" x14ac:dyDescent="0.25">
      <c r="B159" s="2">
        <v>7</v>
      </c>
      <c r="C159" s="2">
        <v>11</v>
      </c>
      <c r="D159" s="2">
        <v>5582</v>
      </c>
      <c r="E159" s="2">
        <v>3</v>
      </c>
      <c r="F159" s="2" t="s">
        <v>953</v>
      </c>
    </row>
    <row r="160" spans="2:6" hidden="1" x14ac:dyDescent="0.25">
      <c r="B160" s="2">
        <v>7</v>
      </c>
      <c r="C160" s="2">
        <v>11</v>
      </c>
      <c r="D160" s="2">
        <v>5582</v>
      </c>
      <c r="E160" s="2">
        <v>4</v>
      </c>
      <c r="F160" s="2" t="s">
        <v>954</v>
      </c>
    </row>
    <row r="161" spans="2:6" hidden="1" x14ac:dyDescent="0.25">
      <c r="B161" s="2">
        <v>7</v>
      </c>
      <c r="C161" s="2">
        <v>11</v>
      </c>
      <c r="D161" s="2">
        <v>5582</v>
      </c>
      <c r="E161" s="2">
        <v>5</v>
      </c>
      <c r="F161" s="2" t="s">
        <v>955</v>
      </c>
    </row>
    <row r="162" spans="2:6" hidden="1" x14ac:dyDescent="0.25">
      <c r="B162" s="2">
        <v>7</v>
      </c>
      <c r="C162" s="2">
        <v>11</v>
      </c>
      <c r="D162" s="2">
        <v>5582</v>
      </c>
      <c r="E162" s="2">
        <v>6</v>
      </c>
      <c r="F162" s="2" t="s">
        <v>956</v>
      </c>
    </row>
    <row r="163" spans="2:6" hidden="1" x14ac:dyDescent="0.25">
      <c r="B163" s="2">
        <v>7</v>
      </c>
      <c r="C163" s="2">
        <v>11</v>
      </c>
      <c r="D163" s="2">
        <v>5582</v>
      </c>
      <c r="E163" s="2">
        <v>7</v>
      </c>
      <c r="F163" s="2" t="s">
        <v>957</v>
      </c>
    </row>
    <row r="164" spans="2:6" hidden="1" x14ac:dyDescent="0.25">
      <c r="B164" s="2">
        <v>7</v>
      </c>
      <c r="C164" s="2">
        <v>11</v>
      </c>
      <c r="D164" s="2">
        <v>5582</v>
      </c>
      <c r="E164" s="2">
        <v>8</v>
      </c>
      <c r="F164" s="2" t="s">
        <v>958</v>
      </c>
    </row>
    <row r="165" spans="2:6" hidden="1" x14ac:dyDescent="0.25">
      <c r="B165" s="2">
        <v>7</v>
      </c>
      <c r="C165" s="2">
        <v>11</v>
      </c>
      <c r="D165" s="2">
        <v>5582</v>
      </c>
      <c r="E165" s="2">
        <v>9</v>
      </c>
      <c r="F165" s="2" t="s">
        <v>959</v>
      </c>
    </row>
    <row r="166" spans="2:6" hidden="1" x14ac:dyDescent="0.25">
      <c r="B166" s="2">
        <v>7</v>
      </c>
      <c r="C166" s="2">
        <v>11</v>
      </c>
      <c r="D166" s="2">
        <v>5582</v>
      </c>
      <c r="E166" s="2">
        <v>10</v>
      </c>
      <c r="F166" s="2" t="s">
        <v>929</v>
      </c>
    </row>
    <row r="167" spans="2:6" hidden="1" x14ac:dyDescent="0.25">
      <c r="B167" s="2">
        <v>7</v>
      </c>
      <c r="C167" s="2">
        <v>11</v>
      </c>
      <c r="D167" s="2">
        <v>5582</v>
      </c>
      <c r="E167" s="2">
        <v>11</v>
      </c>
      <c r="F167" s="2" t="s">
        <v>929</v>
      </c>
    </row>
    <row r="168" spans="2:6" hidden="1" x14ac:dyDescent="0.25">
      <c r="B168" s="2">
        <v>7</v>
      </c>
      <c r="C168" s="2">
        <v>11</v>
      </c>
      <c r="D168" s="2">
        <v>5582</v>
      </c>
      <c r="E168" s="2">
        <v>12</v>
      </c>
      <c r="F168" s="2" t="s">
        <v>929</v>
      </c>
    </row>
    <row r="169" spans="2:6" hidden="1" x14ac:dyDescent="0.25">
      <c r="B169" s="2">
        <v>7</v>
      </c>
      <c r="C169" s="2">
        <v>11</v>
      </c>
      <c r="D169" s="2">
        <v>5582</v>
      </c>
      <c r="E169" s="2">
        <v>13</v>
      </c>
      <c r="F169" s="2" t="s">
        <v>960</v>
      </c>
    </row>
    <row r="170" spans="2:6" hidden="1" x14ac:dyDescent="0.25">
      <c r="B170" s="2">
        <v>7</v>
      </c>
      <c r="C170" s="2">
        <v>11</v>
      </c>
      <c r="D170" s="2">
        <v>5582</v>
      </c>
      <c r="E170" s="2">
        <v>994</v>
      </c>
      <c r="F170" s="2" t="s">
        <v>451</v>
      </c>
    </row>
    <row r="171" spans="2:6" hidden="1" x14ac:dyDescent="0.25">
      <c r="B171" s="2">
        <v>7</v>
      </c>
      <c r="C171" s="2">
        <v>11</v>
      </c>
      <c r="D171" s="2">
        <v>5582</v>
      </c>
      <c r="E171" s="2">
        <v>995</v>
      </c>
      <c r="F171" s="2" t="s">
        <v>929</v>
      </c>
    </row>
    <row r="172" spans="2:6" hidden="1" x14ac:dyDescent="0.25">
      <c r="B172" s="2">
        <v>7</v>
      </c>
      <c r="C172" s="2">
        <v>11</v>
      </c>
      <c r="D172" s="2">
        <v>5582</v>
      </c>
      <c r="E172" s="2">
        <v>996</v>
      </c>
      <c r="F172" s="2" t="s">
        <v>452</v>
      </c>
    </row>
    <row r="173" spans="2:6" hidden="1" x14ac:dyDescent="0.25">
      <c r="B173" s="2">
        <v>7</v>
      </c>
      <c r="C173" s="2">
        <v>11</v>
      </c>
      <c r="D173" s="2">
        <v>5582</v>
      </c>
      <c r="E173" s="2">
        <v>997</v>
      </c>
      <c r="F173" s="2" t="s">
        <v>453</v>
      </c>
    </row>
    <row r="174" spans="2:6" hidden="1" x14ac:dyDescent="0.25">
      <c r="B174" s="2">
        <v>7</v>
      </c>
      <c r="C174" s="2">
        <v>11</v>
      </c>
      <c r="D174" s="2">
        <v>5582</v>
      </c>
      <c r="E174" s="2">
        <v>999</v>
      </c>
      <c r="F174" s="2" t="s">
        <v>835</v>
      </c>
    </row>
    <row r="175" spans="2:6" hidden="1" x14ac:dyDescent="0.25">
      <c r="B175" s="2">
        <v>7</v>
      </c>
      <c r="C175" s="2">
        <v>11</v>
      </c>
      <c r="D175" s="2">
        <v>5583</v>
      </c>
      <c r="E175" s="2">
        <v>1</v>
      </c>
      <c r="F175" s="2" t="s">
        <v>961</v>
      </c>
    </row>
    <row r="176" spans="2:6" hidden="1" x14ac:dyDescent="0.25">
      <c r="B176" s="2">
        <v>7</v>
      </c>
      <c r="C176" s="2">
        <v>11</v>
      </c>
      <c r="D176" s="2">
        <v>5583</v>
      </c>
      <c r="E176" s="2">
        <v>2</v>
      </c>
      <c r="F176" s="2" t="s">
        <v>962</v>
      </c>
    </row>
    <row r="177" spans="2:6" hidden="1" x14ac:dyDescent="0.25">
      <c r="B177" s="2">
        <v>7</v>
      </c>
      <c r="C177" s="2">
        <v>11</v>
      </c>
      <c r="D177" s="2">
        <v>5583</v>
      </c>
      <c r="E177" s="2">
        <v>3</v>
      </c>
      <c r="F177" s="2" t="s">
        <v>963</v>
      </c>
    </row>
    <row r="178" spans="2:6" hidden="1" x14ac:dyDescent="0.25">
      <c r="B178" s="2">
        <v>7</v>
      </c>
      <c r="C178" s="2">
        <v>11</v>
      </c>
      <c r="D178" s="2">
        <v>5583</v>
      </c>
      <c r="E178" s="2">
        <v>4</v>
      </c>
      <c r="F178" s="2" t="s">
        <v>964</v>
      </c>
    </row>
    <row r="179" spans="2:6" hidden="1" x14ac:dyDescent="0.25">
      <c r="B179" s="2">
        <v>7</v>
      </c>
      <c r="C179" s="2">
        <v>11</v>
      </c>
      <c r="D179" s="2">
        <v>5583</v>
      </c>
      <c r="E179" s="2">
        <v>5</v>
      </c>
      <c r="F179" s="2" t="s">
        <v>965</v>
      </c>
    </row>
    <row r="180" spans="2:6" hidden="1" x14ac:dyDescent="0.25">
      <c r="B180" s="2">
        <v>7</v>
      </c>
      <c r="C180" s="2">
        <v>11</v>
      </c>
      <c r="D180" s="2">
        <v>5583</v>
      </c>
      <c r="E180" s="2">
        <v>6</v>
      </c>
      <c r="F180" s="2" t="s">
        <v>966</v>
      </c>
    </row>
    <row r="181" spans="2:6" hidden="1" x14ac:dyDescent="0.25">
      <c r="B181" s="2">
        <v>7</v>
      </c>
      <c r="C181" s="2">
        <v>11</v>
      </c>
      <c r="D181" s="2">
        <v>5583</v>
      </c>
      <c r="E181" s="2">
        <v>7</v>
      </c>
      <c r="F181" s="2" t="s">
        <v>967</v>
      </c>
    </row>
    <row r="182" spans="2:6" hidden="1" x14ac:dyDescent="0.25">
      <c r="B182" s="2">
        <v>7</v>
      </c>
      <c r="C182" s="2">
        <v>11</v>
      </c>
      <c r="D182" s="2">
        <v>5583</v>
      </c>
      <c r="E182" s="2">
        <v>8</v>
      </c>
      <c r="F182" s="2" t="s">
        <v>968</v>
      </c>
    </row>
    <row r="183" spans="2:6" hidden="1" x14ac:dyDescent="0.25">
      <c r="B183" s="2">
        <v>7</v>
      </c>
      <c r="C183" s="2">
        <v>11</v>
      </c>
      <c r="D183" s="2">
        <v>5583</v>
      </c>
      <c r="E183" s="2">
        <v>9</v>
      </c>
      <c r="F183" s="2" t="s">
        <v>969</v>
      </c>
    </row>
    <row r="184" spans="2:6" hidden="1" x14ac:dyDescent="0.25">
      <c r="B184" s="2">
        <v>7</v>
      </c>
      <c r="C184" s="2">
        <v>11</v>
      </c>
      <c r="D184" s="2">
        <v>5583</v>
      </c>
      <c r="E184" s="2">
        <v>10</v>
      </c>
      <c r="F184" s="2" t="s">
        <v>970</v>
      </c>
    </row>
    <row r="185" spans="2:6" hidden="1" x14ac:dyDescent="0.25">
      <c r="B185" s="2">
        <v>7</v>
      </c>
      <c r="C185" s="2">
        <v>11</v>
      </c>
      <c r="D185" s="2">
        <v>5583</v>
      </c>
      <c r="E185" s="2">
        <v>11</v>
      </c>
      <c r="F185" s="2" t="s">
        <v>971</v>
      </c>
    </row>
    <row r="186" spans="2:6" hidden="1" x14ac:dyDescent="0.25">
      <c r="B186" s="2">
        <v>7</v>
      </c>
      <c r="C186" s="2">
        <v>11</v>
      </c>
      <c r="D186" s="2">
        <v>5583</v>
      </c>
      <c r="E186" s="2">
        <v>12</v>
      </c>
      <c r="F186" s="2" t="s">
        <v>972</v>
      </c>
    </row>
    <row r="187" spans="2:6" hidden="1" x14ac:dyDescent="0.25">
      <c r="B187" s="2">
        <v>7</v>
      </c>
      <c r="C187" s="2">
        <v>11</v>
      </c>
      <c r="D187" s="2">
        <v>5583</v>
      </c>
      <c r="E187" s="2">
        <v>13</v>
      </c>
      <c r="F187" s="2" t="s">
        <v>973</v>
      </c>
    </row>
    <row r="188" spans="2:6" hidden="1" x14ac:dyDescent="0.25">
      <c r="B188" s="2">
        <v>7</v>
      </c>
      <c r="C188" s="2">
        <v>11</v>
      </c>
      <c r="D188" s="2">
        <v>5583</v>
      </c>
      <c r="E188" s="2">
        <v>14</v>
      </c>
      <c r="F188" s="2" t="s">
        <v>929</v>
      </c>
    </row>
    <row r="189" spans="2:6" hidden="1" x14ac:dyDescent="0.25">
      <c r="B189" s="2">
        <v>7</v>
      </c>
      <c r="C189" s="2">
        <v>11</v>
      </c>
      <c r="D189" s="2">
        <v>5583</v>
      </c>
      <c r="E189" s="2">
        <v>15</v>
      </c>
      <c r="F189" s="2" t="s">
        <v>974</v>
      </c>
    </row>
    <row r="190" spans="2:6" hidden="1" x14ac:dyDescent="0.25">
      <c r="B190" s="2">
        <v>7</v>
      </c>
      <c r="C190" s="2">
        <v>11</v>
      </c>
      <c r="D190" s="2">
        <v>5583</v>
      </c>
      <c r="E190" s="2">
        <v>16</v>
      </c>
      <c r="F190" s="2" t="s">
        <v>975</v>
      </c>
    </row>
    <row r="191" spans="2:6" hidden="1" x14ac:dyDescent="0.25">
      <c r="B191" s="2">
        <v>7</v>
      </c>
      <c r="C191" s="2">
        <v>11</v>
      </c>
      <c r="D191" s="2">
        <v>5583</v>
      </c>
      <c r="E191" s="2">
        <v>994</v>
      </c>
      <c r="F191" s="2" t="s">
        <v>451</v>
      </c>
    </row>
    <row r="192" spans="2:6" hidden="1" x14ac:dyDescent="0.25">
      <c r="B192" s="2">
        <v>7</v>
      </c>
      <c r="C192" s="2">
        <v>11</v>
      </c>
      <c r="D192" s="2">
        <v>5583</v>
      </c>
      <c r="E192" s="2">
        <v>995</v>
      </c>
      <c r="F192" s="2" t="s">
        <v>929</v>
      </c>
    </row>
    <row r="193" spans="2:6" hidden="1" x14ac:dyDescent="0.25">
      <c r="B193" s="2">
        <v>7</v>
      </c>
      <c r="C193" s="2">
        <v>11</v>
      </c>
      <c r="D193" s="2">
        <v>5583</v>
      </c>
      <c r="E193" s="2">
        <v>996</v>
      </c>
      <c r="F193" s="2" t="s">
        <v>452</v>
      </c>
    </row>
    <row r="194" spans="2:6" hidden="1" x14ac:dyDescent="0.25">
      <c r="B194" s="2">
        <v>7</v>
      </c>
      <c r="C194" s="2">
        <v>11</v>
      </c>
      <c r="D194" s="2">
        <v>5583</v>
      </c>
      <c r="E194" s="2">
        <v>997</v>
      </c>
      <c r="F194" s="2" t="s">
        <v>453</v>
      </c>
    </row>
    <row r="195" spans="2:6" hidden="1" x14ac:dyDescent="0.25">
      <c r="B195" s="2">
        <v>7</v>
      </c>
      <c r="C195" s="2">
        <v>11</v>
      </c>
      <c r="D195" s="2">
        <v>5583</v>
      </c>
      <c r="E195" s="2">
        <v>999</v>
      </c>
      <c r="F195" s="2" t="s">
        <v>835</v>
      </c>
    </row>
    <row r="196" spans="2:6" hidden="1" x14ac:dyDescent="0.25">
      <c r="B196" s="2">
        <v>8</v>
      </c>
      <c r="C196" s="2">
        <v>12</v>
      </c>
      <c r="D196" s="2">
        <v>5315</v>
      </c>
      <c r="E196" s="2">
        <v>1</v>
      </c>
      <c r="F196" s="2" t="s">
        <v>976</v>
      </c>
    </row>
    <row r="197" spans="2:6" hidden="1" x14ac:dyDescent="0.25">
      <c r="B197" s="2">
        <v>8</v>
      </c>
      <c r="C197" s="2">
        <v>12</v>
      </c>
      <c r="D197" s="2">
        <v>5315</v>
      </c>
      <c r="E197" s="2">
        <v>2</v>
      </c>
      <c r="F197" s="2" t="s">
        <v>977</v>
      </c>
    </row>
    <row r="198" spans="2:6" hidden="1" x14ac:dyDescent="0.25">
      <c r="B198" s="2">
        <v>8</v>
      </c>
      <c r="C198" s="2">
        <v>12</v>
      </c>
      <c r="D198" s="2">
        <v>5315</v>
      </c>
      <c r="E198" s="2">
        <v>3</v>
      </c>
      <c r="F198" s="2" t="s">
        <v>826</v>
      </c>
    </row>
    <row r="199" spans="2:6" hidden="1" x14ac:dyDescent="0.25">
      <c r="B199" s="2">
        <v>8</v>
      </c>
      <c r="C199" s="2">
        <v>12</v>
      </c>
      <c r="D199" s="2">
        <v>5315</v>
      </c>
      <c r="E199" s="2">
        <v>4</v>
      </c>
      <c r="F199" s="2" t="s">
        <v>978</v>
      </c>
    </row>
    <row r="200" spans="2:6" hidden="1" x14ac:dyDescent="0.25">
      <c r="B200" s="2">
        <v>8</v>
      </c>
      <c r="C200" s="2">
        <v>12</v>
      </c>
      <c r="D200" s="2">
        <v>5315</v>
      </c>
      <c r="E200" s="2">
        <v>5</v>
      </c>
      <c r="F200" s="2" t="s">
        <v>979</v>
      </c>
    </row>
    <row r="201" spans="2:6" hidden="1" x14ac:dyDescent="0.25">
      <c r="B201" s="2">
        <v>8</v>
      </c>
      <c r="C201" s="2">
        <v>12</v>
      </c>
      <c r="D201" s="2">
        <v>5315</v>
      </c>
      <c r="E201" s="2">
        <v>6</v>
      </c>
      <c r="F201" s="2" t="s">
        <v>980</v>
      </c>
    </row>
    <row r="202" spans="2:6" hidden="1" x14ac:dyDescent="0.25">
      <c r="B202" s="2">
        <v>8</v>
      </c>
      <c r="C202" s="2">
        <v>12</v>
      </c>
      <c r="D202" s="2">
        <v>5315</v>
      </c>
      <c r="E202" s="2">
        <v>7</v>
      </c>
      <c r="F202" s="2" t="s">
        <v>981</v>
      </c>
    </row>
    <row r="203" spans="2:6" hidden="1" x14ac:dyDescent="0.25">
      <c r="B203" s="2">
        <v>8</v>
      </c>
      <c r="C203" s="2">
        <v>12</v>
      </c>
      <c r="D203" s="2">
        <v>5315</v>
      </c>
      <c r="E203" s="2">
        <v>8</v>
      </c>
      <c r="F203" s="2" t="s">
        <v>982</v>
      </c>
    </row>
    <row r="204" spans="2:6" hidden="1" x14ac:dyDescent="0.25">
      <c r="B204" s="2">
        <v>8</v>
      </c>
      <c r="C204" s="2">
        <v>12</v>
      </c>
      <c r="D204" s="2">
        <v>5315</v>
      </c>
      <c r="E204" s="2">
        <v>994</v>
      </c>
      <c r="F204" s="2" t="s">
        <v>451</v>
      </c>
    </row>
    <row r="205" spans="2:6" hidden="1" x14ac:dyDescent="0.25">
      <c r="B205" s="2">
        <v>8</v>
      </c>
      <c r="C205" s="2">
        <v>12</v>
      </c>
      <c r="D205" s="2">
        <v>5315</v>
      </c>
      <c r="E205" s="2">
        <v>996</v>
      </c>
      <c r="F205" s="2" t="s">
        <v>452</v>
      </c>
    </row>
    <row r="206" spans="2:6" hidden="1" x14ac:dyDescent="0.25">
      <c r="B206" s="2">
        <v>8</v>
      </c>
      <c r="C206" s="2">
        <v>12</v>
      </c>
      <c r="D206" s="2">
        <v>5315</v>
      </c>
      <c r="E206" s="2">
        <v>997</v>
      </c>
      <c r="F206" s="2" t="s">
        <v>453</v>
      </c>
    </row>
    <row r="207" spans="2:6" hidden="1" x14ac:dyDescent="0.25">
      <c r="B207" s="2">
        <v>8</v>
      </c>
      <c r="C207" s="2">
        <v>12</v>
      </c>
      <c r="D207" s="2">
        <v>5316</v>
      </c>
      <c r="E207" s="2">
        <v>1</v>
      </c>
      <c r="F207" s="2" t="s">
        <v>983</v>
      </c>
    </row>
    <row r="208" spans="2:6" hidden="1" x14ac:dyDescent="0.25">
      <c r="B208" s="2">
        <v>8</v>
      </c>
      <c r="C208" s="2">
        <v>12</v>
      </c>
      <c r="D208" s="2">
        <v>5316</v>
      </c>
      <c r="E208" s="2">
        <v>2</v>
      </c>
      <c r="F208" s="2" t="s">
        <v>984</v>
      </c>
    </row>
    <row r="209" spans="2:6" hidden="1" x14ac:dyDescent="0.25">
      <c r="B209" s="2">
        <v>8</v>
      </c>
      <c r="C209" s="2">
        <v>12</v>
      </c>
      <c r="D209" s="2">
        <v>5316</v>
      </c>
      <c r="E209" s="2">
        <v>4</v>
      </c>
      <c r="F209" s="2" t="s">
        <v>985</v>
      </c>
    </row>
    <row r="210" spans="2:6" hidden="1" x14ac:dyDescent="0.25">
      <c r="B210" s="2">
        <v>8</v>
      </c>
      <c r="C210" s="2">
        <v>12</v>
      </c>
      <c r="D210" s="2">
        <v>5316</v>
      </c>
      <c r="E210" s="2">
        <v>5</v>
      </c>
      <c r="F210" s="2" t="s">
        <v>779</v>
      </c>
    </row>
    <row r="211" spans="2:6" hidden="1" x14ac:dyDescent="0.25">
      <c r="B211" s="2">
        <v>8</v>
      </c>
      <c r="C211" s="2">
        <v>12</v>
      </c>
      <c r="D211" s="2">
        <v>5316</v>
      </c>
      <c r="E211" s="2">
        <v>6</v>
      </c>
      <c r="F211" s="2" t="s">
        <v>780</v>
      </c>
    </row>
    <row r="212" spans="2:6" hidden="1" x14ac:dyDescent="0.25">
      <c r="B212" s="2">
        <v>8</v>
      </c>
      <c r="C212" s="2">
        <v>12</v>
      </c>
      <c r="D212" s="2">
        <v>5316</v>
      </c>
      <c r="E212" s="2">
        <v>7</v>
      </c>
      <c r="F212" s="2" t="s">
        <v>781</v>
      </c>
    </row>
    <row r="213" spans="2:6" hidden="1" x14ac:dyDescent="0.25">
      <c r="B213" s="2">
        <v>8</v>
      </c>
      <c r="C213" s="2">
        <v>12</v>
      </c>
      <c r="D213" s="2">
        <v>5316</v>
      </c>
      <c r="E213" s="2">
        <v>8</v>
      </c>
      <c r="F213" s="2" t="s">
        <v>782</v>
      </c>
    </row>
    <row r="214" spans="2:6" hidden="1" x14ac:dyDescent="0.25">
      <c r="B214" s="2">
        <v>8</v>
      </c>
      <c r="C214" s="2">
        <v>12</v>
      </c>
      <c r="D214" s="2">
        <v>5316</v>
      </c>
      <c r="E214" s="2">
        <v>9</v>
      </c>
      <c r="F214" s="2" t="s">
        <v>783</v>
      </c>
    </row>
    <row r="215" spans="2:6" hidden="1" x14ac:dyDescent="0.25">
      <c r="B215" s="2">
        <v>8</v>
      </c>
      <c r="C215" s="2">
        <v>12</v>
      </c>
      <c r="D215" s="2">
        <v>5316</v>
      </c>
      <c r="E215" s="2">
        <v>994</v>
      </c>
      <c r="F215" s="2" t="s">
        <v>451</v>
      </c>
    </row>
    <row r="216" spans="2:6" hidden="1" x14ac:dyDescent="0.25">
      <c r="B216" s="2">
        <v>8</v>
      </c>
      <c r="C216" s="2">
        <v>12</v>
      </c>
      <c r="D216" s="2">
        <v>5317</v>
      </c>
      <c r="E216" s="2">
        <v>1</v>
      </c>
      <c r="F216" s="2" t="s">
        <v>784</v>
      </c>
    </row>
    <row r="217" spans="2:6" hidden="1" x14ac:dyDescent="0.25">
      <c r="B217" s="2">
        <v>8</v>
      </c>
      <c r="C217" s="2">
        <v>12</v>
      </c>
      <c r="D217" s="2">
        <v>5317</v>
      </c>
      <c r="E217" s="2">
        <v>2</v>
      </c>
      <c r="F217" s="2" t="s">
        <v>785</v>
      </c>
    </row>
    <row r="218" spans="2:6" hidden="1" x14ac:dyDescent="0.25">
      <c r="B218" s="2">
        <v>8</v>
      </c>
      <c r="C218" s="2">
        <v>12</v>
      </c>
      <c r="D218" s="2">
        <v>5317</v>
      </c>
      <c r="E218" s="2">
        <v>3</v>
      </c>
      <c r="F218" s="2" t="s">
        <v>786</v>
      </c>
    </row>
    <row r="219" spans="2:6" hidden="1" x14ac:dyDescent="0.25">
      <c r="B219" s="2">
        <v>8</v>
      </c>
      <c r="C219" s="2">
        <v>12</v>
      </c>
      <c r="D219" s="2">
        <v>5317</v>
      </c>
      <c r="E219" s="2">
        <v>4</v>
      </c>
      <c r="F219" s="2" t="s">
        <v>787</v>
      </c>
    </row>
    <row r="220" spans="2:6" hidden="1" x14ac:dyDescent="0.25">
      <c r="B220" s="2">
        <v>8</v>
      </c>
      <c r="C220" s="2">
        <v>12</v>
      </c>
      <c r="D220" s="2">
        <v>5317</v>
      </c>
      <c r="E220" s="2">
        <v>5</v>
      </c>
      <c r="F220" s="2" t="s">
        <v>788</v>
      </c>
    </row>
    <row r="221" spans="2:6" hidden="1" x14ac:dyDescent="0.25">
      <c r="B221" s="2">
        <v>8</v>
      </c>
      <c r="C221" s="2">
        <v>12</v>
      </c>
      <c r="D221" s="2">
        <v>5317</v>
      </c>
      <c r="E221" s="2">
        <v>6</v>
      </c>
      <c r="F221" s="2" t="s">
        <v>789</v>
      </c>
    </row>
    <row r="222" spans="2:6" hidden="1" x14ac:dyDescent="0.25">
      <c r="B222" s="2">
        <v>8</v>
      </c>
      <c r="C222" s="2">
        <v>12</v>
      </c>
      <c r="D222" s="2">
        <v>5317</v>
      </c>
      <c r="E222" s="2">
        <v>7</v>
      </c>
      <c r="F222" s="2" t="s">
        <v>790</v>
      </c>
    </row>
    <row r="223" spans="2:6" hidden="1" x14ac:dyDescent="0.25">
      <c r="B223" s="2">
        <v>8</v>
      </c>
      <c r="C223" s="2">
        <v>12</v>
      </c>
      <c r="D223" s="2">
        <v>5317</v>
      </c>
      <c r="E223" s="2">
        <v>8</v>
      </c>
      <c r="F223" s="2" t="s">
        <v>791</v>
      </c>
    </row>
    <row r="224" spans="2:6" hidden="1" x14ac:dyDescent="0.25">
      <c r="B224" s="2">
        <v>8</v>
      </c>
      <c r="C224" s="2">
        <v>12</v>
      </c>
      <c r="D224" s="2">
        <v>5317</v>
      </c>
      <c r="E224" s="2">
        <v>9</v>
      </c>
      <c r="F224" s="2" t="s">
        <v>792</v>
      </c>
    </row>
    <row r="225" spans="2:6" hidden="1" x14ac:dyDescent="0.25">
      <c r="B225" s="2">
        <v>8</v>
      </c>
      <c r="C225" s="2">
        <v>12</v>
      </c>
      <c r="D225" s="2">
        <v>5317</v>
      </c>
      <c r="E225" s="2">
        <v>10</v>
      </c>
      <c r="F225" s="2" t="s">
        <v>793</v>
      </c>
    </row>
    <row r="226" spans="2:6" hidden="1" x14ac:dyDescent="0.25">
      <c r="B226" s="2">
        <v>8</v>
      </c>
      <c r="C226" s="2">
        <v>12</v>
      </c>
      <c r="D226" s="2">
        <v>5317</v>
      </c>
      <c r="E226" s="2">
        <v>11</v>
      </c>
      <c r="F226" s="2" t="s">
        <v>794</v>
      </c>
    </row>
    <row r="227" spans="2:6" hidden="1" x14ac:dyDescent="0.25">
      <c r="B227" s="2">
        <v>8</v>
      </c>
      <c r="C227" s="2">
        <v>12</v>
      </c>
      <c r="D227" s="2">
        <v>5317</v>
      </c>
      <c r="E227" s="2">
        <v>22</v>
      </c>
      <c r="F227" s="2" t="s">
        <v>795</v>
      </c>
    </row>
    <row r="228" spans="2:6" hidden="1" x14ac:dyDescent="0.25">
      <c r="B228" s="2">
        <v>8</v>
      </c>
      <c r="C228" s="2">
        <v>12</v>
      </c>
      <c r="D228" s="2">
        <v>5317</v>
      </c>
      <c r="E228" s="2">
        <v>994</v>
      </c>
      <c r="F228" s="2" t="s">
        <v>451</v>
      </c>
    </row>
    <row r="229" spans="2:6" hidden="1" x14ac:dyDescent="0.25">
      <c r="B229" s="2">
        <v>8</v>
      </c>
      <c r="C229" s="2">
        <v>12</v>
      </c>
      <c r="D229" s="2">
        <v>5318</v>
      </c>
      <c r="E229" s="2">
        <v>1</v>
      </c>
      <c r="F229" s="2" t="s">
        <v>796</v>
      </c>
    </row>
    <row r="230" spans="2:6" hidden="1" x14ac:dyDescent="0.25">
      <c r="B230" s="2">
        <v>8</v>
      </c>
      <c r="C230" s="2">
        <v>12</v>
      </c>
      <c r="D230" s="2">
        <v>5318</v>
      </c>
      <c r="E230" s="2">
        <v>2</v>
      </c>
      <c r="F230" s="2" t="s">
        <v>797</v>
      </c>
    </row>
    <row r="231" spans="2:6" hidden="1" x14ac:dyDescent="0.25">
      <c r="B231" s="2">
        <v>8</v>
      </c>
      <c r="C231" s="2">
        <v>12</v>
      </c>
      <c r="D231" s="2">
        <v>5318</v>
      </c>
      <c r="E231" s="2">
        <v>3</v>
      </c>
      <c r="F231" s="2" t="s">
        <v>798</v>
      </c>
    </row>
    <row r="232" spans="2:6" hidden="1" x14ac:dyDescent="0.25">
      <c r="B232" s="2">
        <v>8</v>
      </c>
      <c r="C232" s="2">
        <v>12</v>
      </c>
      <c r="D232" s="2">
        <v>5318</v>
      </c>
      <c r="E232" s="2">
        <v>4</v>
      </c>
      <c r="F232" s="2" t="s">
        <v>799</v>
      </c>
    </row>
    <row r="233" spans="2:6" hidden="1" x14ac:dyDescent="0.25">
      <c r="B233" s="2">
        <v>8</v>
      </c>
      <c r="C233" s="2">
        <v>12</v>
      </c>
      <c r="D233" s="2">
        <v>5318</v>
      </c>
      <c r="E233" s="2">
        <v>5</v>
      </c>
      <c r="F233" s="2" t="s">
        <v>800</v>
      </c>
    </row>
    <row r="234" spans="2:6" hidden="1" x14ac:dyDescent="0.25">
      <c r="B234" s="2">
        <v>8</v>
      </c>
      <c r="C234" s="2">
        <v>12</v>
      </c>
      <c r="D234" s="2">
        <v>5318</v>
      </c>
      <c r="E234" s="2">
        <v>6</v>
      </c>
      <c r="F234" s="2" t="s">
        <v>801</v>
      </c>
    </row>
    <row r="235" spans="2:6" hidden="1" x14ac:dyDescent="0.25">
      <c r="B235" s="2">
        <v>8</v>
      </c>
      <c r="C235" s="2">
        <v>12</v>
      </c>
      <c r="D235" s="2">
        <v>5318</v>
      </c>
      <c r="E235" s="2">
        <v>7</v>
      </c>
      <c r="F235" s="2" t="s">
        <v>802</v>
      </c>
    </row>
    <row r="236" spans="2:6" hidden="1" x14ac:dyDescent="0.25">
      <c r="B236" s="2">
        <v>8</v>
      </c>
      <c r="C236" s="2">
        <v>12</v>
      </c>
      <c r="D236" s="2">
        <v>5318</v>
      </c>
      <c r="E236" s="2">
        <v>8</v>
      </c>
      <c r="F236" s="2" t="s">
        <v>803</v>
      </c>
    </row>
    <row r="237" spans="2:6" hidden="1" x14ac:dyDescent="0.25">
      <c r="B237" s="2">
        <v>8</v>
      </c>
      <c r="C237" s="2">
        <v>12</v>
      </c>
      <c r="D237" s="2">
        <v>5318</v>
      </c>
      <c r="E237" s="2">
        <v>9</v>
      </c>
      <c r="F237" s="2" t="s">
        <v>804</v>
      </c>
    </row>
    <row r="238" spans="2:6" hidden="1" x14ac:dyDescent="0.25">
      <c r="B238" s="2">
        <v>8</v>
      </c>
      <c r="C238" s="2">
        <v>12</v>
      </c>
      <c r="D238" s="2">
        <v>5318</v>
      </c>
      <c r="E238" s="2">
        <v>10</v>
      </c>
      <c r="F238" s="2" t="s">
        <v>805</v>
      </c>
    </row>
    <row r="239" spans="2:6" hidden="1" x14ac:dyDescent="0.25">
      <c r="B239" s="2">
        <v>8</v>
      </c>
      <c r="C239" s="2">
        <v>12</v>
      </c>
      <c r="D239" s="2">
        <v>5318</v>
      </c>
      <c r="E239" s="2">
        <v>11</v>
      </c>
      <c r="F239" s="2" t="s">
        <v>806</v>
      </c>
    </row>
    <row r="240" spans="2:6" hidden="1" x14ac:dyDescent="0.25">
      <c r="B240" s="2">
        <v>8</v>
      </c>
      <c r="C240" s="2">
        <v>12</v>
      </c>
      <c r="D240" s="2">
        <v>5318</v>
      </c>
      <c r="E240" s="2">
        <v>12</v>
      </c>
      <c r="F240" s="2" t="s">
        <v>807</v>
      </c>
    </row>
    <row r="241" spans="2:6" hidden="1" x14ac:dyDescent="0.25">
      <c r="B241" s="2">
        <v>8</v>
      </c>
      <c r="C241" s="2">
        <v>12</v>
      </c>
      <c r="D241" s="2">
        <v>5318</v>
      </c>
      <c r="E241" s="2">
        <v>994</v>
      </c>
      <c r="F241" s="2" t="s">
        <v>451</v>
      </c>
    </row>
    <row r="242" spans="2:6" hidden="1" x14ac:dyDescent="0.25">
      <c r="B242" s="2">
        <v>8</v>
      </c>
      <c r="C242" s="2">
        <v>12</v>
      </c>
      <c r="D242" s="2">
        <v>5319</v>
      </c>
      <c r="E242" s="2">
        <v>1</v>
      </c>
      <c r="F242" s="2" t="s">
        <v>808</v>
      </c>
    </row>
    <row r="243" spans="2:6" hidden="1" x14ac:dyDescent="0.25">
      <c r="B243" s="2">
        <v>8</v>
      </c>
      <c r="C243" s="2">
        <v>12</v>
      </c>
      <c r="D243" s="2">
        <v>5319</v>
      </c>
      <c r="E243" s="2">
        <v>2</v>
      </c>
      <c r="F243" s="2" t="s">
        <v>809</v>
      </c>
    </row>
    <row r="244" spans="2:6" hidden="1" x14ac:dyDescent="0.25">
      <c r="B244" s="2">
        <v>8</v>
      </c>
      <c r="C244" s="2">
        <v>12</v>
      </c>
      <c r="D244" s="2">
        <v>5319</v>
      </c>
      <c r="E244" s="2">
        <v>3</v>
      </c>
      <c r="F244" s="2" t="s">
        <v>810</v>
      </c>
    </row>
    <row r="245" spans="2:6" hidden="1" x14ac:dyDescent="0.25">
      <c r="B245" s="2">
        <v>8</v>
      </c>
      <c r="C245" s="2">
        <v>12</v>
      </c>
      <c r="D245" s="2">
        <v>5319</v>
      </c>
      <c r="E245" s="2">
        <v>4</v>
      </c>
      <c r="F245" s="2" t="s">
        <v>811</v>
      </c>
    </row>
    <row r="246" spans="2:6" hidden="1" x14ac:dyDescent="0.25">
      <c r="B246" s="2">
        <v>8</v>
      </c>
      <c r="C246" s="2">
        <v>12</v>
      </c>
      <c r="D246" s="2">
        <v>5319</v>
      </c>
      <c r="E246" s="2">
        <v>5</v>
      </c>
      <c r="F246" s="2" t="s">
        <v>812</v>
      </c>
    </row>
    <row r="247" spans="2:6" hidden="1" x14ac:dyDescent="0.25">
      <c r="B247" s="2">
        <v>8</v>
      </c>
      <c r="C247" s="2">
        <v>12</v>
      </c>
      <c r="D247" s="2">
        <v>5319</v>
      </c>
      <c r="E247" s="2">
        <v>6</v>
      </c>
      <c r="F247" s="2" t="s">
        <v>813</v>
      </c>
    </row>
    <row r="248" spans="2:6" hidden="1" x14ac:dyDescent="0.25">
      <c r="B248" s="2">
        <v>8</v>
      </c>
      <c r="C248" s="2">
        <v>12</v>
      </c>
      <c r="D248" s="2">
        <v>5319</v>
      </c>
      <c r="E248" s="2">
        <v>8</v>
      </c>
      <c r="F248" s="2" t="s">
        <v>814</v>
      </c>
    </row>
    <row r="249" spans="2:6" hidden="1" x14ac:dyDescent="0.25">
      <c r="B249" s="2">
        <v>8</v>
      </c>
      <c r="C249" s="2">
        <v>12</v>
      </c>
      <c r="D249" s="2">
        <v>5319</v>
      </c>
      <c r="E249" s="2">
        <v>9</v>
      </c>
      <c r="F249" s="2" t="s">
        <v>815</v>
      </c>
    </row>
    <row r="250" spans="2:6" hidden="1" x14ac:dyDescent="0.25">
      <c r="B250" s="2">
        <v>8</v>
      </c>
      <c r="C250" s="2">
        <v>12</v>
      </c>
      <c r="D250" s="2">
        <v>5319</v>
      </c>
      <c r="E250" s="2">
        <v>10</v>
      </c>
      <c r="F250" s="2" t="s">
        <v>816</v>
      </c>
    </row>
    <row r="251" spans="2:6" hidden="1" x14ac:dyDescent="0.25">
      <c r="B251" s="2">
        <v>8</v>
      </c>
      <c r="C251" s="2">
        <v>12</v>
      </c>
      <c r="D251" s="2">
        <v>5319</v>
      </c>
      <c r="E251" s="2">
        <v>994</v>
      </c>
      <c r="F251" s="2" t="s">
        <v>451</v>
      </c>
    </row>
    <row r="252" spans="2:6" hidden="1" x14ac:dyDescent="0.25">
      <c r="B252" s="2">
        <v>8</v>
      </c>
      <c r="C252" s="2">
        <v>12</v>
      </c>
      <c r="D252" s="2">
        <v>5320</v>
      </c>
      <c r="E252" s="2">
        <v>1</v>
      </c>
      <c r="F252" s="2" t="s">
        <v>817</v>
      </c>
    </row>
    <row r="253" spans="2:6" hidden="1" x14ac:dyDescent="0.25">
      <c r="B253" s="2">
        <v>8</v>
      </c>
      <c r="C253" s="2">
        <v>12</v>
      </c>
      <c r="D253" s="2">
        <v>5320</v>
      </c>
      <c r="E253" s="2">
        <v>2</v>
      </c>
      <c r="F253" s="2" t="s">
        <v>818</v>
      </c>
    </row>
    <row r="254" spans="2:6" hidden="1" x14ac:dyDescent="0.25">
      <c r="B254" s="2">
        <v>8</v>
      </c>
      <c r="C254" s="2">
        <v>12</v>
      </c>
      <c r="D254" s="2">
        <v>5320</v>
      </c>
      <c r="E254" s="2">
        <v>3</v>
      </c>
      <c r="F254" s="2" t="s">
        <v>819</v>
      </c>
    </row>
    <row r="255" spans="2:6" hidden="1" x14ac:dyDescent="0.25">
      <c r="B255" s="2">
        <v>8</v>
      </c>
      <c r="C255" s="2">
        <v>12</v>
      </c>
      <c r="D255" s="2">
        <v>5320</v>
      </c>
      <c r="E255" s="2">
        <v>4</v>
      </c>
      <c r="F255" s="2" t="s">
        <v>820</v>
      </c>
    </row>
    <row r="256" spans="2:6" hidden="1" x14ac:dyDescent="0.25">
      <c r="B256" s="2">
        <v>8</v>
      </c>
      <c r="C256" s="2">
        <v>12</v>
      </c>
      <c r="D256" s="2">
        <v>5320</v>
      </c>
      <c r="E256" s="2">
        <v>5</v>
      </c>
      <c r="F256" s="2" t="s">
        <v>821</v>
      </c>
    </row>
    <row r="257" spans="2:6" hidden="1" x14ac:dyDescent="0.25">
      <c r="B257" s="2">
        <v>8</v>
      </c>
      <c r="C257" s="2">
        <v>12</v>
      </c>
      <c r="D257" s="2">
        <v>5320</v>
      </c>
      <c r="E257" s="2">
        <v>6</v>
      </c>
      <c r="F257" s="2" t="s">
        <v>822</v>
      </c>
    </row>
    <row r="258" spans="2:6" hidden="1" x14ac:dyDescent="0.25">
      <c r="B258" s="2">
        <v>8</v>
      </c>
      <c r="C258" s="2">
        <v>12</v>
      </c>
      <c r="D258" s="2">
        <v>5320</v>
      </c>
      <c r="E258" s="2">
        <v>994</v>
      </c>
      <c r="F258" s="2" t="s">
        <v>451</v>
      </c>
    </row>
    <row r="259" spans="2:6" hidden="1" x14ac:dyDescent="0.25">
      <c r="B259" s="2">
        <v>8</v>
      </c>
      <c r="C259" s="2">
        <v>12</v>
      </c>
      <c r="D259" s="2">
        <v>5321</v>
      </c>
      <c r="E259" s="2">
        <v>1</v>
      </c>
      <c r="F259" s="2" t="s">
        <v>823</v>
      </c>
    </row>
    <row r="260" spans="2:6" hidden="1" x14ac:dyDescent="0.25">
      <c r="B260" s="2">
        <v>8</v>
      </c>
      <c r="C260" s="2">
        <v>12</v>
      </c>
      <c r="D260" s="2">
        <v>5321</v>
      </c>
      <c r="E260" s="2">
        <v>3</v>
      </c>
      <c r="F260" s="2" t="s">
        <v>824</v>
      </c>
    </row>
    <row r="261" spans="2:6" hidden="1" x14ac:dyDescent="0.25">
      <c r="B261" s="2">
        <v>8</v>
      </c>
      <c r="C261" s="2">
        <v>12</v>
      </c>
      <c r="D261" s="2">
        <v>5321</v>
      </c>
      <c r="E261" s="2">
        <v>5</v>
      </c>
      <c r="F261" s="2" t="s">
        <v>825</v>
      </c>
    </row>
    <row r="262" spans="2:6" hidden="1" x14ac:dyDescent="0.25">
      <c r="B262" s="2">
        <v>8</v>
      </c>
      <c r="C262" s="2">
        <v>12</v>
      </c>
      <c r="D262" s="2">
        <v>5321</v>
      </c>
      <c r="E262" s="2">
        <v>6</v>
      </c>
      <c r="F262" s="2" t="s">
        <v>826</v>
      </c>
    </row>
    <row r="263" spans="2:6" hidden="1" x14ac:dyDescent="0.25">
      <c r="B263" s="2">
        <v>8</v>
      </c>
      <c r="C263" s="2">
        <v>12</v>
      </c>
      <c r="D263" s="2">
        <v>5321</v>
      </c>
      <c r="E263" s="2">
        <v>7</v>
      </c>
      <c r="F263" s="2" t="s">
        <v>827</v>
      </c>
    </row>
    <row r="264" spans="2:6" hidden="1" x14ac:dyDescent="0.25">
      <c r="B264" s="2">
        <v>8</v>
      </c>
      <c r="C264" s="2">
        <v>12</v>
      </c>
      <c r="D264" s="2">
        <v>5321</v>
      </c>
      <c r="E264" s="2">
        <v>8</v>
      </c>
      <c r="F264" s="2" t="s">
        <v>828</v>
      </c>
    </row>
    <row r="265" spans="2:6" hidden="1" x14ac:dyDescent="0.25">
      <c r="B265" s="2">
        <v>8</v>
      </c>
      <c r="C265" s="2">
        <v>12</v>
      </c>
      <c r="D265" s="2">
        <v>5321</v>
      </c>
      <c r="E265" s="2">
        <v>9</v>
      </c>
      <c r="F265" s="2" t="s">
        <v>829</v>
      </c>
    </row>
    <row r="266" spans="2:6" hidden="1" x14ac:dyDescent="0.25">
      <c r="B266" s="2">
        <v>8</v>
      </c>
      <c r="C266" s="2">
        <v>12</v>
      </c>
      <c r="D266" s="2">
        <v>5321</v>
      </c>
      <c r="E266" s="2">
        <v>10</v>
      </c>
      <c r="F266" s="2" t="s">
        <v>830</v>
      </c>
    </row>
    <row r="267" spans="2:6" hidden="1" x14ac:dyDescent="0.25">
      <c r="B267" s="2">
        <v>8</v>
      </c>
      <c r="C267" s="2">
        <v>12</v>
      </c>
      <c r="D267" s="2">
        <v>5321</v>
      </c>
      <c r="E267" s="2">
        <v>11</v>
      </c>
      <c r="F267" s="2" t="s">
        <v>831</v>
      </c>
    </row>
    <row r="268" spans="2:6" hidden="1" x14ac:dyDescent="0.25">
      <c r="B268" s="2">
        <v>8</v>
      </c>
      <c r="C268" s="2">
        <v>12</v>
      </c>
      <c r="D268" s="2">
        <v>5321</v>
      </c>
      <c r="E268" s="2">
        <v>12</v>
      </c>
      <c r="F268" s="2" t="s">
        <v>832</v>
      </c>
    </row>
    <row r="269" spans="2:6" hidden="1" x14ac:dyDescent="0.25">
      <c r="B269" s="2">
        <v>8</v>
      </c>
      <c r="C269" s="2">
        <v>12</v>
      </c>
      <c r="D269" s="2">
        <v>5321</v>
      </c>
      <c r="E269" s="2">
        <v>13</v>
      </c>
      <c r="F269" s="2" t="s">
        <v>833</v>
      </c>
    </row>
    <row r="270" spans="2:6" hidden="1" x14ac:dyDescent="0.25">
      <c r="B270" s="2">
        <v>8</v>
      </c>
      <c r="C270" s="2">
        <v>12</v>
      </c>
      <c r="D270" s="2">
        <v>5321</v>
      </c>
      <c r="E270" s="2">
        <v>14</v>
      </c>
      <c r="F270" s="2" t="s">
        <v>834</v>
      </c>
    </row>
    <row r="271" spans="2:6" hidden="1" x14ac:dyDescent="0.25">
      <c r="B271" s="2">
        <v>8</v>
      </c>
      <c r="C271" s="2">
        <v>12</v>
      </c>
      <c r="D271" s="2">
        <v>5321</v>
      </c>
      <c r="E271" s="2">
        <v>994</v>
      </c>
      <c r="F271" s="2" t="s">
        <v>451</v>
      </c>
    </row>
    <row r="272" spans="2:6" hidden="1" x14ac:dyDescent="0.25">
      <c r="B272" s="2">
        <v>8</v>
      </c>
      <c r="C272" s="2">
        <v>12</v>
      </c>
      <c r="D272" s="2">
        <v>5321</v>
      </c>
      <c r="E272" s="2">
        <v>996</v>
      </c>
      <c r="F272" s="2" t="s">
        <v>453</v>
      </c>
    </row>
    <row r="273" spans="2:6" hidden="1" x14ac:dyDescent="0.25">
      <c r="B273" s="2">
        <v>8</v>
      </c>
      <c r="C273" s="2">
        <v>12</v>
      </c>
      <c r="D273" s="2">
        <v>5321</v>
      </c>
      <c r="E273" s="2">
        <v>999</v>
      </c>
      <c r="F273" s="2" t="s">
        <v>835</v>
      </c>
    </row>
    <row r="274" spans="2:6" x14ac:dyDescent="0.25">
      <c r="B274" s="2">
        <v>6</v>
      </c>
      <c r="C274" s="2">
        <v>10</v>
      </c>
      <c r="D274" s="2">
        <v>5300</v>
      </c>
      <c r="E274" s="2">
        <v>38</v>
      </c>
      <c r="F274" s="2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workbookViewId="0">
      <selection activeCell="G2" sqref="G2"/>
    </sheetView>
  </sheetViews>
  <sheetFormatPr defaultRowHeight="15" x14ac:dyDescent="0.25"/>
  <cols>
    <col min="2" max="3" width="9.140625" style="2"/>
    <col min="4" max="4" width="90.7109375" bestFit="1" customWidth="1"/>
  </cols>
  <sheetData>
    <row r="2" spans="2:5" x14ac:dyDescent="0.25">
      <c r="B2" s="2" t="s">
        <v>23</v>
      </c>
      <c r="C2" s="2" t="s">
        <v>992</v>
      </c>
      <c r="D2" t="s">
        <v>986</v>
      </c>
      <c r="E2">
        <v>16</v>
      </c>
    </row>
    <row r="3" spans="2:5" x14ac:dyDescent="0.25">
      <c r="B3" s="2" t="s">
        <v>23</v>
      </c>
      <c r="C3" s="2" t="s">
        <v>993</v>
      </c>
      <c r="D3" t="s">
        <v>987</v>
      </c>
      <c r="E3">
        <v>16</v>
      </c>
    </row>
    <row r="4" spans="2:5" x14ac:dyDescent="0.25">
      <c r="B4" s="2" t="s">
        <v>23</v>
      </c>
      <c r="C4" s="2" t="s">
        <v>994</v>
      </c>
      <c r="D4" t="s">
        <v>988</v>
      </c>
      <c r="E4">
        <v>16</v>
      </c>
    </row>
    <row r="5" spans="2:5" x14ac:dyDescent="0.25">
      <c r="B5" s="2" t="s">
        <v>23</v>
      </c>
      <c r="C5" s="2" t="s">
        <v>995</v>
      </c>
      <c r="D5" t="s">
        <v>989</v>
      </c>
      <c r="E5">
        <v>16</v>
      </c>
    </row>
    <row r="6" spans="2:5" x14ac:dyDescent="0.25">
      <c r="B6" s="2" t="s">
        <v>23</v>
      </c>
      <c r="C6" s="2" t="s">
        <v>996</v>
      </c>
      <c r="D6" t="s">
        <v>990</v>
      </c>
      <c r="E6">
        <v>16</v>
      </c>
    </row>
    <row r="7" spans="2:5" x14ac:dyDescent="0.25">
      <c r="B7" s="2" t="s">
        <v>23</v>
      </c>
      <c r="C7" s="2" t="s">
        <v>997</v>
      </c>
      <c r="D7" t="s">
        <v>991</v>
      </c>
      <c r="E7">
        <v>16</v>
      </c>
    </row>
    <row r="8" spans="2:5" x14ac:dyDescent="0.25">
      <c r="B8" s="2" t="s">
        <v>57</v>
      </c>
      <c r="C8" s="2" t="s">
        <v>1003</v>
      </c>
      <c r="D8" t="s">
        <v>998</v>
      </c>
      <c r="E8">
        <v>16</v>
      </c>
    </row>
    <row r="9" spans="2:5" x14ac:dyDescent="0.25">
      <c r="B9" s="2" t="s">
        <v>57</v>
      </c>
      <c r="C9" s="2" t="s">
        <v>1004</v>
      </c>
      <c r="D9" t="s">
        <v>999</v>
      </c>
      <c r="E9">
        <v>16</v>
      </c>
    </row>
    <row r="10" spans="2:5" x14ac:dyDescent="0.25">
      <c r="B10" s="2" t="s">
        <v>57</v>
      </c>
      <c r="C10" s="2" t="s">
        <v>1005</v>
      </c>
      <c r="D10" t="s">
        <v>1000</v>
      </c>
      <c r="E10">
        <v>16</v>
      </c>
    </row>
    <row r="11" spans="2:5" x14ac:dyDescent="0.25">
      <c r="B11" s="2" t="s">
        <v>57</v>
      </c>
      <c r="C11" s="2" t="s">
        <v>1006</v>
      </c>
      <c r="D11" t="s">
        <v>1001</v>
      </c>
      <c r="E11">
        <v>16</v>
      </c>
    </row>
    <row r="12" spans="2:5" x14ac:dyDescent="0.25">
      <c r="B12" s="2" t="s">
        <v>57</v>
      </c>
      <c r="C12" s="2" t="s">
        <v>1007</v>
      </c>
      <c r="D12" t="s">
        <v>1002</v>
      </c>
      <c r="E12">
        <v>16</v>
      </c>
    </row>
    <row r="13" spans="2:5" x14ac:dyDescent="0.25">
      <c r="B13" s="2" t="s">
        <v>57</v>
      </c>
      <c r="C13" s="2" t="s">
        <v>1013</v>
      </c>
      <c r="D13" t="s">
        <v>1008</v>
      </c>
      <c r="E13">
        <v>18</v>
      </c>
    </row>
    <row r="14" spans="2:5" x14ac:dyDescent="0.25">
      <c r="B14" s="2" t="s">
        <v>57</v>
      </c>
      <c r="C14" s="2" t="s">
        <v>1014</v>
      </c>
      <c r="D14" t="s">
        <v>1009</v>
      </c>
      <c r="E14">
        <v>18</v>
      </c>
    </row>
    <row r="15" spans="2:5" x14ac:dyDescent="0.25">
      <c r="B15" s="2" t="s">
        <v>57</v>
      </c>
      <c r="C15" s="2" t="s">
        <v>1015</v>
      </c>
      <c r="D15" t="s">
        <v>1010</v>
      </c>
      <c r="E15">
        <v>18</v>
      </c>
    </row>
    <row r="16" spans="2:5" x14ac:dyDescent="0.25">
      <c r="B16" s="2" t="s">
        <v>57</v>
      </c>
      <c r="C16" s="2" t="s">
        <v>1016</v>
      </c>
      <c r="D16" t="s">
        <v>1011</v>
      </c>
      <c r="E16">
        <v>18</v>
      </c>
    </row>
    <row r="17" spans="2:5" x14ac:dyDescent="0.25">
      <c r="B17" s="2" t="s">
        <v>57</v>
      </c>
      <c r="C17" s="2" t="s">
        <v>1017</v>
      </c>
      <c r="D17" t="s">
        <v>1012</v>
      </c>
      <c r="E17">
        <v>18</v>
      </c>
    </row>
    <row r="18" spans="2:5" x14ac:dyDescent="0.25">
      <c r="B18" s="2" t="s">
        <v>552</v>
      </c>
      <c r="C18" s="2" t="s">
        <v>1019</v>
      </c>
      <c r="D18" t="s">
        <v>1018</v>
      </c>
      <c r="E18">
        <v>16</v>
      </c>
    </row>
    <row r="19" spans="2:5" x14ac:dyDescent="0.25">
      <c r="B19" s="2" t="s">
        <v>23</v>
      </c>
      <c r="C19" s="2" t="s">
        <v>1022</v>
      </c>
      <c r="D19" t="s">
        <v>1020</v>
      </c>
      <c r="E19">
        <v>16</v>
      </c>
    </row>
    <row r="20" spans="2:5" x14ac:dyDescent="0.25">
      <c r="B20" s="2" t="s">
        <v>71</v>
      </c>
      <c r="C20" s="2" t="s">
        <v>1023</v>
      </c>
      <c r="D20" t="s">
        <v>1021</v>
      </c>
      <c r="E20">
        <v>16</v>
      </c>
    </row>
    <row r="21" spans="2:5" x14ac:dyDescent="0.25">
      <c r="B21" s="2" t="s">
        <v>23</v>
      </c>
      <c r="C21" s="2" t="s">
        <v>1026</v>
      </c>
      <c r="D21" t="s">
        <v>1024</v>
      </c>
      <c r="E21">
        <v>16</v>
      </c>
    </row>
    <row r="22" spans="2:5" x14ac:dyDescent="0.25">
      <c r="B22" s="2" t="s">
        <v>71</v>
      </c>
      <c r="C22" s="2" t="s">
        <v>1027</v>
      </c>
      <c r="D22" t="s">
        <v>1025</v>
      </c>
      <c r="E22">
        <v>16</v>
      </c>
    </row>
    <row r="23" spans="2:5" x14ac:dyDescent="0.25">
      <c r="B23" s="2" t="s">
        <v>71</v>
      </c>
      <c r="C23" s="2" t="s">
        <v>1029</v>
      </c>
      <c r="D23" t="s">
        <v>1028</v>
      </c>
      <c r="E23">
        <v>16</v>
      </c>
    </row>
    <row r="24" spans="2:5" x14ac:dyDescent="0.25">
      <c r="B24" s="2" t="s">
        <v>71</v>
      </c>
      <c r="C24" s="2" t="s">
        <v>1031</v>
      </c>
      <c r="D24" t="s">
        <v>1030</v>
      </c>
      <c r="E24">
        <v>16</v>
      </c>
    </row>
    <row r="25" spans="2:5" x14ac:dyDescent="0.25">
      <c r="B25" s="2" t="s">
        <v>71</v>
      </c>
      <c r="C25" s="2" t="s">
        <v>1034</v>
      </c>
      <c r="D25" t="s">
        <v>1032</v>
      </c>
      <c r="E25">
        <v>18</v>
      </c>
    </row>
    <row r="26" spans="2:5" x14ac:dyDescent="0.25">
      <c r="B26" s="2" t="s">
        <v>71</v>
      </c>
      <c r="C26" s="2" t="s">
        <v>1035</v>
      </c>
      <c r="D26" t="s">
        <v>1033</v>
      </c>
      <c r="E26">
        <v>18</v>
      </c>
    </row>
    <row r="27" spans="2:5" x14ac:dyDescent="0.25">
      <c r="B27" s="2" t="s">
        <v>71</v>
      </c>
      <c r="C27" s="2" t="s">
        <v>1027</v>
      </c>
      <c r="D27" t="s">
        <v>1025</v>
      </c>
      <c r="E27">
        <v>18</v>
      </c>
    </row>
    <row r="28" spans="2:5" x14ac:dyDescent="0.25">
      <c r="B28" s="2" t="s">
        <v>57</v>
      </c>
      <c r="C28" s="2" t="s">
        <v>1013</v>
      </c>
      <c r="D28" t="s">
        <v>1008</v>
      </c>
      <c r="E28">
        <v>18</v>
      </c>
    </row>
    <row r="29" spans="2:5" x14ac:dyDescent="0.25">
      <c r="B29" s="2" t="s">
        <v>57</v>
      </c>
      <c r="C29" s="2" t="s">
        <v>1014</v>
      </c>
      <c r="D29" t="s">
        <v>1009</v>
      </c>
      <c r="E29">
        <v>18</v>
      </c>
    </row>
    <row r="30" spans="2:5" x14ac:dyDescent="0.25">
      <c r="B30" s="2" t="s">
        <v>57</v>
      </c>
      <c r="C30" s="2" t="s">
        <v>1015</v>
      </c>
      <c r="D30" t="s">
        <v>1010</v>
      </c>
      <c r="E30">
        <v>18</v>
      </c>
    </row>
    <row r="31" spans="2:5" x14ac:dyDescent="0.25">
      <c r="B31" s="2" t="s">
        <v>57</v>
      </c>
      <c r="C31" s="2" t="s">
        <v>1016</v>
      </c>
      <c r="D31" t="s">
        <v>1011</v>
      </c>
      <c r="E31">
        <v>18</v>
      </c>
    </row>
    <row r="32" spans="2:5" x14ac:dyDescent="0.25">
      <c r="B32" s="2" t="s">
        <v>57</v>
      </c>
      <c r="C32" s="2" t="s">
        <v>1017</v>
      </c>
      <c r="D32" t="s">
        <v>1012</v>
      </c>
      <c r="E32">
        <v>18</v>
      </c>
    </row>
    <row r="33" spans="2:5" x14ac:dyDescent="0.25">
      <c r="B33" s="2" t="s">
        <v>23</v>
      </c>
      <c r="C33" s="2" t="s">
        <v>1036</v>
      </c>
      <c r="D33" t="s">
        <v>1037</v>
      </c>
      <c r="E33">
        <v>18</v>
      </c>
    </row>
    <row r="34" spans="2:5" x14ac:dyDescent="0.25">
      <c r="B34" s="2" t="s">
        <v>23</v>
      </c>
      <c r="C34" s="2" t="s">
        <v>1038</v>
      </c>
      <c r="D34" t="s">
        <v>1039</v>
      </c>
      <c r="E34">
        <v>18</v>
      </c>
    </row>
    <row r="35" spans="2:5" x14ac:dyDescent="0.25">
      <c r="B35" s="2" t="s">
        <v>23</v>
      </c>
      <c r="C35" s="2" t="s">
        <v>1040</v>
      </c>
      <c r="D35" t="s">
        <v>1041</v>
      </c>
      <c r="E35">
        <v>18</v>
      </c>
    </row>
    <row r="36" spans="2:5" x14ac:dyDescent="0.25">
      <c r="B36" s="2" t="s">
        <v>23</v>
      </c>
      <c r="C36" s="2" t="s">
        <v>1042</v>
      </c>
      <c r="D36" t="s">
        <v>1043</v>
      </c>
      <c r="E3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A3" workbookViewId="0">
      <selection activeCell="B6" sqref="B6"/>
    </sheetView>
  </sheetViews>
  <sheetFormatPr defaultRowHeight="15" x14ac:dyDescent="0.25"/>
  <cols>
    <col min="2" max="2" width="11.7109375" style="2" customWidth="1"/>
    <col min="3" max="3" width="57.85546875" style="2" bestFit="1" customWidth="1"/>
    <col min="4" max="4" width="47.42578125" style="2" bestFit="1" customWidth="1"/>
    <col min="5" max="5" width="9.140625" style="2"/>
  </cols>
  <sheetData>
    <row r="1" spans="2:8" x14ac:dyDescent="0.25">
      <c r="B1" s="2" t="s">
        <v>711</v>
      </c>
      <c r="C1" s="2" t="s">
        <v>743</v>
      </c>
      <c r="D1" s="2" t="s">
        <v>1068</v>
      </c>
    </row>
    <row r="2" spans="2:8" x14ac:dyDescent="0.25">
      <c r="B2" s="2" t="s">
        <v>21</v>
      </c>
      <c r="C2" s="2" t="s">
        <v>1046</v>
      </c>
      <c r="D2" s="2" t="s">
        <v>1047</v>
      </c>
      <c r="G2" t="str">
        <f>RIGHT(WPS!$B2,2)</f>
        <v>01</v>
      </c>
      <c r="H2" t="str">
        <f>CONCATENATE("WPS",WPS!$B2)</f>
        <v>WPS01</v>
      </c>
    </row>
    <row r="3" spans="2:8" x14ac:dyDescent="0.25">
      <c r="B3" s="2" t="s">
        <v>25</v>
      </c>
      <c r="C3" s="2" t="s">
        <v>724</v>
      </c>
      <c r="D3" s="2" t="s">
        <v>1053</v>
      </c>
      <c r="G3" t="str">
        <f>RIGHT(WPS!$B3,2)</f>
        <v>02</v>
      </c>
      <c r="H3" t="str">
        <f>CONCATENATE("WPS",WPS!$B3)</f>
        <v>WPS02</v>
      </c>
    </row>
    <row r="4" spans="2:8" x14ac:dyDescent="0.25">
      <c r="B4" s="2" t="s">
        <v>554</v>
      </c>
      <c r="C4" s="2" t="s">
        <v>1054</v>
      </c>
      <c r="D4" s="2" t="s">
        <v>1053</v>
      </c>
      <c r="G4" t="str">
        <f>RIGHT(WPS!$B4,2)</f>
        <v>03</v>
      </c>
      <c r="H4" t="str">
        <f>CONCATENATE("WPS",WPS!$B4)</f>
        <v>WPS03</v>
      </c>
    </row>
    <row r="5" spans="2:8" x14ac:dyDescent="0.25">
      <c r="B5" s="2" t="s">
        <v>71</v>
      </c>
      <c r="C5" s="2" t="s">
        <v>725</v>
      </c>
      <c r="D5" s="2" t="s">
        <v>1047</v>
      </c>
      <c r="G5" t="str">
        <f>RIGHT(WPS!$B5,2)</f>
        <v>04</v>
      </c>
      <c r="H5" t="str">
        <f>CONCATENATE("WPS",WPS!$B5)</f>
        <v>WPS04</v>
      </c>
    </row>
    <row r="6" spans="2:8" x14ac:dyDescent="0.25">
      <c r="B6" s="2" t="s">
        <v>57</v>
      </c>
      <c r="C6" s="2" t="s">
        <v>726</v>
      </c>
      <c r="D6" s="2" t="s">
        <v>1047</v>
      </c>
      <c r="G6" t="str">
        <f>RIGHT(WPS!$B6,2)</f>
        <v>05</v>
      </c>
      <c r="H6" t="str">
        <f>CONCATENATE("WPS",WPS!$B6)</f>
        <v>WPS05</v>
      </c>
    </row>
    <row r="7" spans="2:8" x14ac:dyDescent="0.25">
      <c r="B7" s="2" t="s">
        <v>23</v>
      </c>
      <c r="C7" s="2" t="s">
        <v>727</v>
      </c>
      <c r="D7" s="2" t="s">
        <v>1053</v>
      </c>
      <c r="G7" t="str">
        <f>RIGHT(WPS!$B7,2)</f>
        <v>06</v>
      </c>
      <c r="H7" t="str">
        <f>CONCATENATE("WPS",WPS!$B7)</f>
        <v>WPS06</v>
      </c>
    </row>
    <row r="8" spans="2:8" x14ac:dyDescent="0.25">
      <c r="B8" s="2" t="s">
        <v>552</v>
      </c>
      <c r="C8" s="2" t="s">
        <v>728</v>
      </c>
      <c r="D8" s="2" t="s">
        <v>1065</v>
      </c>
      <c r="G8" t="str">
        <f>RIGHT(WPS!$B8,2)</f>
        <v>07</v>
      </c>
      <c r="H8" t="str">
        <f>CONCATENATE("WPS",WPS!$B8)</f>
        <v>WPS07</v>
      </c>
    </row>
    <row r="9" spans="2:8" x14ac:dyDescent="0.25">
      <c r="B9" s="2" t="s">
        <v>73</v>
      </c>
      <c r="C9" s="2" t="s">
        <v>1055</v>
      </c>
      <c r="D9" s="2" t="s">
        <v>1053</v>
      </c>
      <c r="G9" t="str">
        <f>RIGHT(WPS!$B9,2)</f>
        <v>08</v>
      </c>
      <c r="H9" t="str">
        <f>CONCATENATE("WPS",WPS!$B9)</f>
        <v>WPS08</v>
      </c>
    </row>
    <row r="10" spans="2:8" x14ac:dyDescent="0.25">
      <c r="B10" s="2" t="s">
        <v>558</v>
      </c>
      <c r="C10" s="2" t="s">
        <v>729</v>
      </c>
      <c r="D10" s="2" t="s">
        <v>1047</v>
      </c>
      <c r="G10" t="str">
        <f>RIGHT(WPS!$B10,2)</f>
        <v>09</v>
      </c>
      <c r="H10" t="str">
        <f>CONCATENATE("WPS",WPS!$B10)</f>
        <v>WPS09</v>
      </c>
    </row>
    <row r="11" spans="2:8" x14ac:dyDescent="0.25">
      <c r="B11" s="2" t="s">
        <v>24</v>
      </c>
      <c r="C11" s="2" t="s">
        <v>1056</v>
      </c>
      <c r="D11" s="2" t="s">
        <v>1053</v>
      </c>
      <c r="G11" t="str">
        <f>RIGHT(WPS!$B11,2)</f>
        <v>10</v>
      </c>
      <c r="H11" t="str">
        <f>CONCATENATE("WPS",WPS!$B11)</f>
        <v>WPS10</v>
      </c>
    </row>
    <row r="12" spans="2:8" x14ac:dyDescent="0.25">
      <c r="B12" s="2" t="s">
        <v>559</v>
      </c>
      <c r="C12" s="2" t="s">
        <v>730</v>
      </c>
      <c r="D12" s="2" t="s">
        <v>1053</v>
      </c>
      <c r="G12" t="str">
        <f>RIGHT(WPS!$B12,2)</f>
        <v>11</v>
      </c>
      <c r="H12" t="str">
        <f>CONCATENATE("WPS",WPS!$B12)</f>
        <v>WPS11</v>
      </c>
    </row>
    <row r="13" spans="2:8" x14ac:dyDescent="0.25">
      <c r="B13" s="2" t="s">
        <v>561</v>
      </c>
      <c r="C13" s="2" t="s">
        <v>731</v>
      </c>
      <c r="D13" s="2" t="s">
        <v>1047</v>
      </c>
      <c r="G13" t="str">
        <f>RIGHT(WPS!$B13,2)</f>
        <v>12</v>
      </c>
      <c r="H13" t="str">
        <f>CONCATENATE("WPS",WPS!$B13)</f>
        <v>WPS12</v>
      </c>
    </row>
    <row r="14" spans="2:8" x14ac:dyDescent="0.25">
      <c r="B14" s="2" t="s">
        <v>666</v>
      </c>
      <c r="C14" s="2" t="s">
        <v>732</v>
      </c>
      <c r="D14" s="2" t="s">
        <v>1053</v>
      </c>
      <c r="G14" t="str">
        <f>RIGHT(WPS!$B14,2)</f>
        <v>13</v>
      </c>
      <c r="H14" t="str">
        <f>CONCATENATE("WPS",WPS!$B14)</f>
        <v>WPS13</v>
      </c>
    </row>
    <row r="15" spans="2:8" x14ac:dyDescent="0.25">
      <c r="B15" s="2" t="s">
        <v>677</v>
      </c>
      <c r="C15" s="2" t="s">
        <v>733</v>
      </c>
      <c r="D15" s="2" t="s">
        <v>1066</v>
      </c>
      <c r="G15" t="str">
        <f>RIGHT(WPS!$B15,2)</f>
        <v>14</v>
      </c>
      <c r="H15" t="str">
        <f>CONCATENATE("WPS",WPS!$B15)</f>
        <v>WPS14</v>
      </c>
    </row>
    <row r="16" spans="2:8" x14ac:dyDescent="0.25">
      <c r="B16" s="2" t="s">
        <v>2211</v>
      </c>
      <c r="C16" s="2" t="s">
        <v>1057</v>
      </c>
      <c r="D16" s="2" t="s">
        <v>1053</v>
      </c>
      <c r="G16" t="str">
        <f>RIGHT(WPS!$B16,2)</f>
        <v>15</v>
      </c>
      <c r="H16" t="str">
        <f>CONCATENATE("WPS",WPS!$B16)</f>
        <v>WPS15</v>
      </c>
    </row>
    <row r="17" spans="2:8" x14ac:dyDescent="0.25">
      <c r="B17" s="2" t="s">
        <v>2212</v>
      </c>
      <c r="C17" s="2" t="s">
        <v>1048</v>
      </c>
      <c r="D17" s="2" t="s">
        <v>1047</v>
      </c>
      <c r="G17" t="str">
        <f>RIGHT(WPS!$B17,2)</f>
        <v>16</v>
      </c>
      <c r="H17" t="str">
        <f>CONCATENATE("WPS",WPS!$B17)</f>
        <v>WPS16</v>
      </c>
    </row>
    <row r="18" spans="2:8" x14ac:dyDescent="0.25">
      <c r="B18" s="2" t="s">
        <v>663</v>
      </c>
      <c r="C18" s="2" t="s">
        <v>1049</v>
      </c>
      <c r="D18" s="2" t="s">
        <v>1047</v>
      </c>
      <c r="G18" t="str">
        <f>RIGHT(WPS!$B18,2)</f>
        <v>17</v>
      </c>
      <c r="H18" t="str">
        <f>CONCATENATE("WPS",WPS!$B18)</f>
        <v>WPS17</v>
      </c>
    </row>
    <row r="19" spans="2:8" x14ac:dyDescent="0.25">
      <c r="B19" s="2" t="s">
        <v>2213</v>
      </c>
      <c r="C19" s="2" t="s">
        <v>1058</v>
      </c>
      <c r="D19" s="2" t="s">
        <v>1059</v>
      </c>
      <c r="G19" t="str">
        <f>RIGHT(WPS!$B19,2)</f>
        <v>18</v>
      </c>
      <c r="H19" t="str">
        <f>CONCATENATE("WPS",WPS!$B19)</f>
        <v>WPS18</v>
      </c>
    </row>
    <row r="20" spans="2:8" x14ac:dyDescent="0.25">
      <c r="B20" s="2" t="s">
        <v>2214</v>
      </c>
      <c r="C20" s="2" t="s">
        <v>1060</v>
      </c>
      <c r="D20" s="2" t="s">
        <v>1059</v>
      </c>
      <c r="G20" t="str">
        <f>RIGHT(WPS!$B20,2)</f>
        <v>19</v>
      </c>
      <c r="H20" t="str">
        <f>CONCATENATE("WPS",WPS!$B20)</f>
        <v>WPS19</v>
      </c>
    </row>
    <row r="21" spans="2:8" x14ac:dyDescent="0.25">
      <c r="B21" s="2" t="s">
        <v>2215</v>
      </c>
      <c r="C21" s="2" t="s">
        <v>734</v>
      </c>
      <c r="D21" s="2" t="s">
        <v>1047</v>
      </c>
      <c r="G21" t="str">
        <f>RIGHT(WPS!$B21,2)</f>
        <v>20</v>
      </c>
      <c r="H21" t="str">
        <f>CONCATENATE("WPS",WPS!$B21)</f>
        <v>WPS20</v>
      </c>
    </row>
    <row r="22" spans="2:8" x14ac:dyDescent="0.25">
      <c r="B22" s="2" t="s">
        <v>2216</v>
      </c>
      <c r="C22" s="2" t="s">
        <v>1061</v>
      </c>
      <c r="D22" s="2" t="s">
        <v>1059</v>
      </c>
      <c r="G22" t="str">
        <f>RIGHT(WPS!$B22,2)</f>
        <v>21</v>
      </c>
      <c r="H22" t="str">
        <f>CONCATENATE("WPS",WPS!$B22)</f>
        <v>WPS21</v>
      </c>
    </row>
    <row r="23" spans="2:8" x14ac:dyDescent="0.25">
      <c r="B23" s="2" t="s">
        <v>2217</v>
      </c>
      <c r="C23" s="2" t="s">
        <v>735</v>
      </c>
      <c r="D23" s="2" t="s">
        <v>1047</v>
      </c>
      <c r="G23" t="str">
        <f>RIGHT(WPS!$B23,2)</f>
        <v>22</v>
      </c>
      <c r="H23" t="str">
        <f>CONCATENATE("WPS",WPS!$B23)</f>
        <v>WPS22</v>
      </c>
    </row>
    <row r="24" spans="2:8" x14ac:dyDescent="0.25">
      <c r="B24" s="2" t="s">
        <v>2218</v>
      </c>
      <c r="C24" s="2" t="s">
        <v>736</v>
      </c>
      <c r="D24" s="2" t="s">
        <v>1053</v>
      </c>
      <c r="G24" t="str">
        <f>RIGHT(WPS!$B24,2)</f>
        <v>23</v>
      </c>
      <c r="H24" t="str">
        <f>CONCATENATE("WPS",WPS!$B24)</f>
        <v>WPS23</v>
      </c>
    </row>
    <row r="25" spans="2:8" x14ac:dyDescent="0.25">
      <c r="B25" s="2" t="s">
        <v>2219</v>
      </c>
      <c r="C25" s="2" t="s">
        <v>1050</v>
      </c>
      <c r="D25" s="2" t="s">
        <v>1047</v>
      </c>
      <c r="G25" t="str">
        <f>RIGHT(WPS!$B25,2)</f>
        <v>24</v>
      </c>
      <c r="H25" t="str">
        <f>CONCATENATE("WPS",WPS!$B25)</f>
        <v>WPS24</v>
      </c>
    </row>
    <row r="26" spans="2:8" x14ac:dyDescent="0.25">
      <c r="B26" s="2" t="s">
        <v>2220</v>
      </c>
      <c r="C26" s="2" t="s">
        <v>737</v>
      </c>
      <c r="D26" s="2" t="s">
        <v>1047</v>
      </c>
      <c r="G26" t="str">
        <f>RIGHT(WPS!$B26,2)</f>
        <v>25</v>
      </c>
      <c r="H26" t="str">
        <f>CONCATENATE("WPS",WPS!$B26)</f>
        <v>WPS25</v>
      </c>
    </row>
    <row r="27" spans="2:8" x14ac:dyDescent="0.25">
      <c r="B27" s="2" t="s">
        <v>2221</v>
      </c>
      <c r="C27" s="2" t="s">
        <v>738</v>
      </c>
      <c r="D27" s="2" t="s">
        <v>1059</v>
      </c>
      <c r="G27" t="str">
        <f>RIGHT(WPS!$B27,2)</f>
        <v>26</v>
      </c>
      <c r="H27" t="str">
        <f>CONCATENATE("WPS",WPS!$B27)</f>
        <v>WPS26</v>
      </c>
    </row>
    <row r="28" spans="2:8" x14ac:dyDescent="0.25">
      <c r="B28" s="2" t="s">
        <v>2222</v>
      </c>
      <c r="C28" s="2" t="s">
        <v>1062</v>
      </c>
      <c r="D28" s="2" t="s">
        <v>1059</v>
      </c>
      <c r="G28" t="str">
        <f>RIGHT(WPS!$B28,2)</f>
        <v>27</v>
      </c>
      <c r="H28" t="str">
        <f>CONCATENATE("WPS",WPS!$B28)</f>
        <v>WPS27</v>
      </c>
    </row>
    <row r="29" spans="2:8" x14ac:dyDescent="0.25">
      <c r="B29" s="2" t="s">
        <v>2223</v>
      </c>
      <c r="C29" s="2" t="s">
        <v>739</v>
      </c>
      <c r="D29" s="2" t="s">
        <v>1053</v>
      </c>
      <c r="G29" t="str">
        <f>RIGHT(WPS!$B29,2)</f>
        <v>28</v>
      </c>
      <c r="H29" t="str">
        <f>CONCATENATE("WPS",WPS!$B29)</f>
        <v>WPS28</v>
      </c>
    </row>
    <row r="30" spans="2:8" x14ac:dyDescent="0.25">
      <c r="B30" s="2" t="s">
        <v>2224</v>
      </c>
      <c r="C30" s="2" t="s">
        <v>1051</v>
      </c>
      <c r="D30" s="2" t="s">
        <v>1047</v>
      </c>
      <c r="G30" t="str">
        <f>RIGHT(WPS!$B30,2)</f>
        <v>29</v>
      </c>
      <c r="H30" t="str">
        <f>CONCATENATE("WPS",WPS!$B30)</f>
        <v>WPS29</v>
      </c>
    </row>
    <row r="31" spans="2:8" x14ac:dyDescent="0.25">
      <c r="B31" s="2" t="s">
        <v>2225</v>
      </c>
      <c r="C31" s="2" t="s">
        <v>1052</v>
      </c>
      <c r="D31" s="2" t="s">
        <v>1047</v>
      </c>
      <c r="G31" t="str">
        <f>RIGHT(WPS!$B31,2)</f>
        <v>30</v>
      </c>
      <c r="H31" t="str">
        <f>CONCATENATE("WPS",WPS!$B31)</f>
        <v>WPS30</v>
      </c>
    </row>
    <row r="32" spans="2:8" x14ac:dyDescent="0.25">
      <c r="B32" s="2" t="s">
        <v>2226</v>
      </c>
      <c r="C32" s="2" t="s">
        <v>740</v>
      </c>
      <c r="D32" s="2" t="s">
        <v>1059</v>
      </c>
      <c r="G32" t="str">
        <f>RIGHT(WPS!$B32,2)</f>
        <v>31</v>
      </c>
      <c r="H32" t="str">
        <f>CONCATENATE("WPS",WPS!$B32)</f>
        <v>WPS31</v>
      </c>
    </row>
    <row r="33" spans="2:8" x14ac:dyDescent="0.25">
      <c r="B33" s="2" t="s">
        <v>2227</v>
      </c>
      <c r="C33" s="2" t="s">
        <v>741</v>
      </c>
      <c r="D33" s="2" t="s">
        <v>1059</v>
      </c>
      <c r="G33" t="str">
        <f>RIGHT(WPS!$B33,2)</f>
        <v>32</v>
      </c>
      <c r="H33" t="str">
        <f>CONCATENATE("WPS",WPS!$B33)</f>
        <v>WPS32</v>
      </c>
    </row>
    <row r="34" spans="2:8" x14ac:dyDescent="0.25">
      <c r="B34" s="2" t="s">
        <v>2228</v>
      </c>
      <c r="C34" s="2" t="s">
        <v>2229</v>
      </c>
      <c r="D34" s="2" t="s">
        <v>1063</v>
      </c>
      <c r="G34" t="str">
        <f>RIGHT(WPS!$B34,2)</f>
        <v>33</v>
      </c>
      <c r="H34" t="str">
        <f>CONCATENATE("WPS",WPS!$B34)</f>
        <v>WPS33</v>
      </c>
    </row>
    <row r="35" spans="2:8" x14ac:dyDescent="0.25">
      <c r="B35" s="2" t="s">
        <v>2230</v>
      </c>
      <c r="C35" s="2" t="s">
        <v>1064</v>
      </c>
      <c r="D35" s="2" t="s">
        <v>1059</v>
      </c>
      <c r="G35" t="str">
        <f>RIGHT(WPS!$B35,2)</f>
        <v>34</v>
      </c>
      <c r="H35" t="str">
        <f>CONCATENATE("WPS",WPS!$B35)</f>
        <v>WPS34</v>
      </c>
    </row>
    <row r="36" spans="2:8" x14ac:dyDescent="0.25">
      <c r="B36" s="2" t="s">
        <v>2231</v>
      </c>
      <c r="C36" s="2" t="s">
        <v>742</v>
      </c>
      <c r="D36" s="2" t="s">
        <v>1067</v>
      </c>
      <c r="G36" t="str">
        <f>RIGHT(WPS!$B36,2)</f>
        <v>35</v>
      </c>
      <c r="H36" t="str">
        <f>CONCATENATE("WPS",WPS!$B36)</f>
        <v>WPS35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7"/>
  <sheetViews>
    <sheetView workbookViewId="0">
      <selection activeCell="E2" sqref="E2:E97"/>
    </sheetView>
  </sheetViews>
  <sheetFormatPr defaultRowHeight="15" x14ac:dyDescent="0.25"/>
  <cols>
    <col min="2" max="2" width="15.42578125" style="2" customWidth="1"/>
    <col min="3" max="3" width="41.5703125" style="2" customWidth="1"/>
    <col min="4" max="4" width="11.5703125" style="2" customWidth="1"/>
    <col min="5" max="5" width="11.7109375" style="2" customWidth="1"/>
    <col min="6" max="8" width="9.140625" style="2"/>
    <col min="9" max="9" width="9.140625" style="8"/>
    <col min="10" max="10" width="9.140625" style="2"/>
  </cols>
  <sheetData>
    <row r="1" spans="2:9" x14ac:dyDescent="0.25">
      <c r="B1" s="2" t="s">
        <v>709</v>
      </c>
      <c r="C1" s="2" t="s">
        <v>710</v>
      </c>
      <c r="D1" s="2" t="s">
        <v>1115</v>
      </c>
      <c r="E1" s="2" t="s">
        <v>711</v>
      </c>
      <c r="F1" s="2" t="s">
        <v>673</v>
      </c>
    </row>
    <row r="2" spans="2:9" x14ac:dyDescent="0.25">
      <c r="B2" s="2" t="s">
        <v>712</v>
      </c>
      <c r="C2" s="2" t="s">
        <v>1069</v>
      </c>
      <c r="D2" s="2" t="s">
        <v>1070</v>
      </c>
      <c r="E2" s="8" t="str">
        <f>LEFT(B2,2)</f>
        <v>01</v>
      </c>
      <c r="H2" s="8" t="str">
        <f>RIGHT(Kawasan!$E2,2)</f>
        <v>01</v>
      </c>
      <c r="I2" s="8" t="str">
        <f>RIGHT(Kawasan!$B2,5)</f>
        <v>01.01</v>
      </c>
    </row>
    <row r="3" spans="2:9" x14ac:dyDescent="0.25">
      <c r="B3" s="2" t="s">
        <v>713</v>
      </c>
      <c r="C3" s="2" t="s">
        <v>1071</v>
      </c>
      <c r="D3" s="2" t="s">
        <v>1072</v>
      </c>
      <c r="E3" s="8" t="str">
        <f t="shared" ref="E3:E66" si="0">LEFT(B3,2)</f>
        <v>01</v>
      </c>
      <c r="H3" s="8" t="str">
        <f>RIGHT(Kawasan!$E3,2)</f>
        <v>01</v>
      </c>
      <c r="I3" s="8" t="str">
        <f>RIGHT(Kawasan!$B3,5)</f>
        <v>01.02</v>
      </c>
    </row>
    <row r="4" spans="2:9" x14ac:dyDescent="0.25">
      <c r="B4" s="2" t="s">
        <v>714</v>
      </c>
      <c r="C4" s="2" t="s">
        <v>1073</v>
      </c>
      <c r="D4" s="2" t="s">
        <v>1074</v>
      </c>
      <c r="E4" s="8" t="str">
        <f t="shared" si="0"/>
        <v>01</v>
      </c>
      <c r="H4" s="8" t="str">
        <f>RIGHT(Kawasan!$E4,2)</f>
        <v>01</v>
      </c>
      <c r="I4" s="8" t="str">
        <f>RIGHT(Kawasan!$B4,5)</f>
        <v>01.03</v>
      </c>
    </row>
    <row r="5" spans="2:9" x14ac:dyDescent="0.25">
      <c r="B5" s="2" t="s">
        <v>715</v>
      </c>
      <c r="C5" s="2" t="s">
        <v>1075</v>
      </c>
      <c r="D5" s="2" t="s">
        <v>1076</v>
      </c>
      <c r="E5" s="8" t="str">
        <f t="shared" si="0"/>
        <v>01</v>
      </c>
      <c r="H5" s="8" t="str">
        <f>RIGHT(Kawasan!$E5,2)</f>
        <v>01</v>
      </c>
      <c r="I5" s="8" t="str">
        <f>RIGHT(Kawasan!$B5,5)</f>
        <v>01.04</v>
      </c>
    </row>
    <row r="6" spans="2:9" x14ac:dyDescent="0.25">
      <c r="B6" s="2" t="s">
        <v>2233</v>
      </c>
      <c r="C6" s="2" t="s">
        <v>685</v>
      </c>
      <c r="D6" s="2" t="s">
        <v>1077</v>
      </c>
      <c r="E6" s="8" t="str">
        <f t="shared" si="0"/>
        <v>02</v>
      </c>
      <c r="H6" s="8" t="str">
        <f>RIGHT(Kawasan!$E6,2)</f>
        <v>02</v>
      </c>
      <c r="I6" s="8" t="str">
        <f>RIGHT(Kawasan!$B6,5)</f>
        <v>02.01</v>
      </c>
    </row>
    <row r="7" spans="2:9" x14ac:dyDescent="0.25">
      <c r="B7" s="2" t="s">
        <v>2234</v>
      </c>
      <c r="C7" s="2" t="s">
        <v>1078</v>
      </c>
      <c r="D7" s="2" t="s">
        <v>1059</v>
      </c>
      <c r="E7" s="8" t="str">
        <f t="shared" si="0"/>
        <v>02</v>
      </c>
      <c r="H7" s="8" t="str">
        <f>RIGHT(Kawasan!$E7,2)</f>
        <v>02</v>
      </c>
      <c r="I7" s="8" t="str">
        <f>RIGHT(Kawasan!$B7,5)</f>
        <v>02.02</v>
      </c>
    </row>
    <row r="8" spans="2:9" x14ac:dyDescent="0.25">
      <c r="B8" s="2" t="s">
        <v>2235</v>
      </c>
      <c r="C8" s="2" t="s">
        <v>686</v>
      </c>
      <c r="D8" s="2" t="s">
        <v>1079</v>
      </c>
      <c r="E8" s="8" t="str">
        <f t="shared" si="0"/>
        <v>02</v>
      </c>
      <c r="H8" s="8" t="str">
        <f>RIGHT(Kawasan!$E8,2)</f>
        <v>02</v>
      </c>
      <c r="I8" s="8" t="str">
        <f>RIGHT(Kawasan!$B8,5)</f>
        <v>02.03</v>
      </c>
    </row>
    <row r="9" spans="2:9" x14ac:dyDescent="0.25">
      <c r="B9" s="2" t="s">
        <v>2236</v>
      </c>
      <c r="C9" s="2" t="s">
        <v>687</v>
      </c>
      <c r="D9" s="2" t="s">
        <v>1074</v>
      </c>
      <c r="E9" s="8" t="str">
        <f t="shared" si="0"/>
        <v>02</v>
      </c>
      <c r="H9" s="8" t="str">
        <f>RIGHT(Kawasan!$E9,2)</f>
        <v>02</v>
      </c>
      <c r="I9" s="8" t="str">
        <f>RIGHT(Kawasan!$B9,5)</f>
        <v>02.04</v>
      </c>
    </row>
    <row r="10" spans="2:9" x14ac:dyDescent="0.25">
      <c r="B10" s="2" t="s">
        <v>2237</v>
      </c>
      <c r="C10" s="2" t="s">
        <v>1080</v>
      </c>
      <c r="D10" s="2" t="s">
        <v>1081</v>
      </c>
      <c r="E10" s="8" t="str">
        <f t="shared" si="0"/>
        <v>02</v>
      </c>
      <c r="H10" s="8" t="str">
        <f>RIGHT(Kawasan!$E10,2)</f>
        <v>02</v>
      </c>
      <c r="I10" s="8" t="str">
        <f>RIGHT(Kawasan!$B10,5)</f>
        <v>02.05</v>
      </c>
    </row>
    <row r="11" spans="2:9" x14ac:dyDescent="0.25">
      <c r="B11" s="2" t="s">
        <v>2238</v>
      </c>
      <c r="C11" s="2" t="s">
        <v>688</v>
      </c>
      <c r="D11" s="2" t="s">
        <v>1082</v>
      </c>
      <c r="E11" s="8" t="str">
        <f t="shared" si="0"/>
        <v>03</v>
      </c>
      <c r="H11" s="8" t="str">
        <f>RIGHT(Kawasan!$E11,2)</f>
        <v>03</v>
      </c>
      <c r="I11" s="8" t="str">
        <f>RIGHT(Kawasan!$B11,5)</f>
        <v>03.01</v>
      </c>
    </row>
    <row r="12" spans="2:9" x14ac:dyDescent="0.25">
      <c r="B12" s="2" t="s">
        <v>2239</v>
      </c>
      <c r="C12" s="2" t="s">
        <v>689</v>
      </c>
      <c r="D12" s="2" t="s">
        <v>1083</v>
      </c>
      <c r="E12" s="8" t="str">
        <f t="shared" si="0"/>
        <v>03</v>
      </c>
      <c r="H12" s="8" t="str">
        <f>RIGHT(Kawasan!$E12,2)</f>
        <v>03</v>
      </c>
      <c r="I12" s="8" t="str">
        <f>RIGHT(Kawasan!$B12,5)</f>
        <v>03.02</v>
      </c>
    </row>
    <row r="13" spans="2:9" x14ac:dyDescent="0.25">
      <c r="B13" s="2" t="s">
        <v>2240</v>
      </c>
      <c r="C13" s="2" t="s">
        <v>690</v>
      </c>
      <c r="D13" s="2" t="s">
        <v>1084</v>
      </c>
      <c r="E13" s="8" t="str">
        <f t="shared" si="0"/>
        <v>04</v>
      </c>
      <c r="H13" s="8" t="str">
        <f>RIGHT(Kawasan!$E13,2)</f>
        <v>04</v>
      </c>
      <c r="I13" s="8" t="str">
        <f>RIGHT(Kawasan!$B13,5)</f>
        <v>04.01</v>
      </c>
    </row>
    <row r="14" spans="2:9" x14ac:dyDescent="0.25">
      <c r="B14" s="2" t="s">
        <v>2241</v>
      </c>
      <c r="C14" s="2" t="s">
        <v>2242</v>
      </c>
      <c r="D14" s="2" t="s">
        <v>1084</v>
      </c>
      <c r="E14" s="8" t="str">
        <f t="shared" si="0"/>
        <v>04</v>
      </c>
      <c r="H14" s="8" t="str">
        <f>RIGHT(Kawasan!$E14,2)</f>
        <v>04</v>
      </c>
      <c r="I14" s="8" t="str">
        <f>RIGHT(Kawasan!$B14,5)</f>
        <v>04.02</v>
      </c>
    </row>
    <row r="15" spans="2:9" x14ac:dyDescent="0.25">
      <c r="B15" s="2" t="s">
        <v>2243</v>
      </c>
      <c r="C15" s="2" t="s">
        <v>691</v>
      </c>
      <c r="D15" s="2" t="s">
        <v>1084</v>
      </c>
      <c r="E15" s="8" t="str">
        <f t="shared" si="0"/>
        <v>04</v>
      </c>
      <c r="H15" s="8" t="str">
        <f>RIGHT(Kawasan!$E15,2)</f>
        <v>04</v>
      </c>
      <c r="I15" s="8" t="str">
        <f>RIGHT(Kawasan!$B15,5)</f>
        <v>04.03</v>
      </c>
    </row>
    <row r="16" spans="2:9" x14ac:dyDescent="0.25">
      <c r="B16" s="2" t="s">
        <v>2244</v>
      </c>
      <c r="C16" s="2" t="s">
        <v>692</v>
      </c>
      <c r="D16" s="2" t="s">
        <v>1085</v>
      </c>
      <c r="E16" s="8" t="str">
        <f t="shared" si="0"/>
        <v>05</v>
      </c>
      <c r="H16" s="8" t="str">
        <f>RIGHT(Kawasan!$E16,2)</f>
        <v>05</v>
      </c>
      <c r="I16" s="8" t="str">
        <f>RIGHT(Kawasan!$B16,5)</f>
        <v>05.01</v>
      </c>
    </row>
    <row r="17" spans="2:9" x14ac:dyDescent="0.25">
      <c r="B17" s="2" t="s">
        <v>2245</v>
      </c>
      <c r="C17" s="2" t="s">
        <v>693</v>
      </c>
      <c r="D17" s="2" t="s">
        <v>1072</v>
      </c>
      <c r="E17" s="8" t="str">
        <f t="shared" si="0"/>
        <v>05</v>
      </c>
      <c r="H17" s="8" t="str">
        <f>RIGHT(Kawasan!$E17,2)</f>
        <v>05</v>
      </c>
      <c r="I17" s="8" t="str">
        <f>RIGHT(Kawasan!$B17,5)</f>
        <v>05.02</v>
      </c>
    </row>
    <row r="18" spans="2:9" x14ac:dyDescent="0.25">
      <c r="B18" s="2" t="s">
        <v>2246</v>
      </c>
      <c r="C18" s="2" t="s">
        <v>694</v>
      </c>
      <c r="D18" s="2" t="s">
        <v>1086</v>
      </c>
      <c r="E18" s="8" t="str">
        <f t="shared" si="0"/>
        <v>05</v>
      </c>
      <c r="H18" s="8" t="str">
        <f>RIGHT(Kawasan!$E18,2)</f>
        <v>05</v>
      </c>
      <c r="I18" s="8" t="str">
        <f>RIGHT(Kawasan!$B18,5)</f>
        <v>05.03</v>
      </c>
    </row>
    <row r="19" spans="2:9" x14ac:dyDescent="0.25">
      <c r="B19" s="2" t="s">
        <v>2247</v>
      </c>
      <c r="C19" s="2" t="s">
        <v>695</v>
      </c>
      <c r="D19" s="2" t="s">
        <v>1079</v>
      </c>
      <c r="E19" s="8" t="str">
        <f t="shared" si="0"/>
        <v>05</v>
      </c>
      <c r="H19" s="8" t="str">
        <f>RIGHT(Kawasan!$E19,2)</f>
        <v>05</v>
      </c>
      <c r="I19" s="8" t="str">
        <f>RIGHT(Kawasan!$B19,5)</f>
        <v>05.04</v>
      </c>
    </row>
    <row r="20" spans="2:9" x14ac:dyDescent="0.25">
      <c r="B20" s="2" t="s">
        <v>716</v>
      </c>
      <c r="C20" s="2" t="s">
        <v>693</v>
      </c>
      <c r="D20" s="2" t="s">
        <v>1072</v>
      </c>
      <c r="E20" s="8" t="str">
        <f t="shared" si="0"/>
        <v>06</v>
      </c>
      <c r="H20" s="8" t="str">
        <f>RIGHT(Kawasan!$E20,2)</f>
        <v>06</v>
      </c>
      <c r="I20" s="8" t="str">
        <f>RIGHT(Kawasan!$B20,5)</f>
        <v>06.01</v>
      </c>
    </row>
    <row r="21" spans="2:9" x14ac:dyDescent="0.25">
      <c r="B21" s="2" t="s">
        <v>717</v>
      </c>
      <c r="C21" s="2" t="s">
        <v>696</v>
      </c>
      <c r="D21" s="2" t="s">
        <v>1087</v>
      </c>
      <c r="E21" s="8" t="str">
        <f t="shared" si="0"/>
        <v>06</v>
      </c>
      <c r="H21" s="8" t="str">
        <f>RIGHT(Kawasan!$E21,2)</f>
        <v>06</v>
      </c>
      <c r="I21" s="8" t="str">
        <f>RIGHT(Kawasan!$B21,5)</f>
        <v>06.02</v>
      </c>
    </row>
    <row r="22" spans="2:9" x14ac:dyDescent="0.25">
      <c r="B22" s="2" t="s">
        <v>718</v>
      </c>
      <c r="C22" s="2" t="s">
        <v>1088</v>
      </c>
      <c r="D22" s="2" t="s">
        <v>1087</v>
      </c>
      <c r="E22" s="8" t="str">
        <f t="shared" si="0"/>
        <v>06</v>
      </c>
      <c r="H22" s="8" t="str">
        <f>RIGHT(Kawasan!$E22,2)</f>
        <v>06</v>
      </c>
      <c r="I22" s="8" t="str">
        <f>RIGHT(Kawasan!$B22,5)</f>
        <v>06.03</v>
      </c>
    </row>
    <row r="23" spans="2:9" x14ac:dyDescent="0.25">
      <c r="B23" s="2" t="s">
        <v>2248</v>
      </c>
      <c r="C23" s="2" t="s">
        <v>697</v>
      </c>
      <c r="D23" s="2" t="s">
        <v>1089</v>
      </c>
      <c r="E23" s="8" t="str">
        <f t="shared" si="0"/>
        <v>06</v>
      </c>
      <c r="H23" s="8" t="str">
        <f>RIGHT(Kawasan!$E23,2)</f>
        <v>06</v>
      </c>
      <c r="I23" s="8" t="str">
        <f>RIGHT(Kawasan!$B23,5)</f>
        <v>06.04</v>
      </c>
    </row>
    <row r="24" spans="2:9" x14ac:dyDescent="0.25">
      <c r="B24" s="2" t="s">
        <v>2249</v>
      </c>
      <c r="C24" s="2" t="s">
        <v>698</v>
      </c>
      <c r="D24" s="2" t="s">
        <v>1090</v>
      </c>
      <c r="E24" s="8" t="str">
        <f t="shared" si="0"/>
        <v>07</v>
      </c>
      <c r="H24" s="8" t="str">
        <f>RIGHT(Kawasan!$E24,2)</f>
        <v>07</v>
      </c>
      <c r="I24" s="8" t="str">
        <f>RIGHT(Kawasan!$B24,5)</f>
        <v>07.01</v>
      </c>
    </row>
    <row r="25" spans="2:9" x14ac:dyDescent="0.25">
      <c r="B25" s="2" t="s">
        <v>2250</v>
      </c>
      <c r="C25" s="2" t="s">
        <v>1091</v>
      </c>
      <c r="D25" s="2" t="s">
        <v>1092</v>
      </c>
      <c r="E25" s="8" t="str">
        <f t="shared" si="0"/>
        <v>07</v>
      </c>
      <c r="H25" s="8" t="str">
        <f>RIGHT(Kawasan!$E25,2)</f>
        <v>07</v>
      </c>
      <c r="I25" s="8" t="str">
        <f>RIGHT(Kawasan!$B25,5)</f>
        <v>07.02</v>
      </c>
    </row>
    <row r="26" spans="2:9" x14ac:dyDescent="0.25">
      <c r="B26" s="2" t="s">
        <v>2251</v>
      </c>
      <c r="C26" s="2" t="s">
        <v>1093</v>
      </c>
      <c r="D26" s="2" t="s">
        <v>1087</v>
      </c>
      <c r="E26" s="8" t="str">
        <f t="shared" si="0"/>
        <v>07</v>
      </c>
      <c r="H26" s="8" t="str">
        <f>RIGHT(Kawasan!$E26,2)</f>
        <v>07</v>
      </c>
      <c r="I26" s="8" t="str">
        <f>RIGHT(Kawasan!$B26,5)</f>
        <v>07.03</v>
      </c>
    </row>
    <row r="27" spans="2:9" x14ac:dyDescent="0.25">
      <c r="B27" s="2" t="s">
        <v>2252</v>
      </c>
      <c r="C27" s="2" t="s">
        <v>1094</v>
      </c>
      <c r="D27" s="2" t="s">
        <v>1095</v>
      </c>
      <c r="E27" s="8" t="str">
        <f t="shared" si="0"/>
        <v>08</v>
      </c>
      <c r="H27" s="8" t="str">
        <f>RIGHT(Kawasan!$E27,2)</f>
        <v>08</v>
      </c>
      <c r="I27" s="8" t="str">
        <f>RIGHT(Kawasan!$B27,5)</f>
        <v>08.01</v>
      </c>
    </row>
    <row r="28" spans="2:9" x14ac:dyDescent="0.25">
      <c r="B28" s="2" t="s">
        <v>2253</v>
      </c>
      <c r="C28" s="2" t="s">
        <v>1096</v>
      </c>
      <c r="D28" s="2" t="s">
        <v>1077</v>
      </c>
      <c r="E28" s="8" t="str">
        <f t="shared" si="0"/>
        <v>08</v>
      </c>
      <c r="H28" s="8" t="str">
        <f>RIGHT(Kawasan!$E28,2)</f>
        <v>08</v>
      </c>
      <c r="I28" s="8" t="str">
        <f>RIGHT(Kawasan!$B28,5)</f>
        <v>08.02</v>
      </c>
    </row>
    <row r="29" spans="2:9" x14ac:dyDescent="0.25">
      <c r="B29" s="2" t="s">
        <v>2254</v>
      </c>
      <c r="C29" s="2" t="s">
        <v>1097</v>
      </c>
      <c r="D29" s="2" t="s">
        <v>1098</v>
      </c>
      <c r="E29" s="8" t="str">
        <f t="shared" si="0"/>
        <v>08</v>
      </c>
      <c r="H29" s="8" t="str">
        <f>RIGHT(Kawasan!$E29,2)</f>
        <v>08</v>
      </c>
      <c r="I29" s="8" t="str">
        <f>RIGHT(Kawasan!$B29,5)</f>
        <v>08.03</v>
      </c>
    </row>
    <row r="30" spans="2:9" x14ac:dyDescent="0.25">
      <c r="B30" s="2" t="s">
        <v>2255</v>
      </c>
      <c r="C30" s="2" t="s">
        <v>2256</v>
      </c>
      <c r="D30" s="2" t="s">
        <v>1099</v>
      </c>
      <c r="E30" s="8" t="str">
        <f t="shared" si="0"/>
        <v>08</v>
      </c>
      <c r="H30" s="8" t="str">
        <f>RIGHT(Kawasan!$E30,2)</f>
        <v>08</v>
      </c>
      <c r="I30" s="8" t="str">
        <f>RIGHT(Kawasan!$B30,5)</f>
        <v>08.04</v>
      </c>
    </row>
    <row r="31" spans="2:9" x14ac:dyDescent="0.25">
      <c r="B31" s="2" t="s">
        <v>2257</v>
      </c>
      <c r="C31" s="2" t="s">
        <v>699</v>
      </c>
      <c r="D31" s="2" t="s">
        <v>700</v>
      </c>
      <c r="E31" s="8" t="str">
        <f t="shared" si="0"/>
        <v>08</v>
      </c>
      <c r="H31" s="8" t="str">
        <f>RIGHT(Kawasan!$E31,2)</f>
        <v>08</v>
      </c>
      <c r="I31" s="8" t="str">
        <f>RIGHT(Kawasan!$B31,5)</f>
        <v>08.05</v>
      </c>
    </row>
    <row r="32" spans="2:9" x14ac:dyDescent="0.25">
      <c r="B32" s="2" t="s">
        <v>2258</v>
      </c>
      <c r="C32" s="2" t="s">
        <v>1100</v>
      </c>
      <c r="D32" s="2" t="s">
        <v>1090</v>
      </c>
      <c r="E32" s="8" t="str">
        <f t="shared" si="0"/>
        <v>09</v>
      </c>
      <c r="H32" s="8" t="str">
        <f>RIGHT(Kawasan!$E32,2)</f>
        <v>09</v>
      </c>
      <c r="I32" s="8" t="str">
        <f>RIGHT(Kawasan!$B32,5)</f>
        <v>09.01</v>
      </c>
    </row>
    <row r="33" spans="2:9" x14ac:dyDescent="0.25">
      <c r="B33" s="2" t="s">
        <v>2259</v>
      </c>
      <c r="C33" s="2" t="s">
        <v>1101</v>
      </c>
      <c r="D33" s="2" t="s">
        <v>1070</v>
      </c>
      <c r="E33" s="8" t="str">
        <f t="shared" si="0"/>
        <v>09</v>
      </c>
      <c r="H33" s="8" t="str">
        <f>RIGHT(Kawasan!$E33,2)</f>
        <v>09</v>
      </c>
      <c r="I33" s="8" t="str">
        <f>RIGHT(Kawasan!$B33,5)</f>
        <v>09.02</v>
      </c>
    </row>
    <row r="34" spans="2:9" x14ac:dyDescent="0.25">
      <c r="B34" s="2" t="s">
        <v>2260</v>
      </c>
      <c r="C34" s="2" t="s">
        <v>1102</v>
      </c>
      <c r="D34" s="2" t="s">
        <v>1103</v>
      </c>
      <c r="E34" s="8" t="str">
        <f t="shared" si="0"/>
        <v>09</v>
      </c>
      <c r="H34" s="8" t="str">
        <f>RIGHT(Kawasan!$E34,2)</f>
        <v>09</v>
      </c>
      <c r="I34" s="8" t="str">
        <f>RIGHT(Kawasan!$B34,5)</f>
        <v>09.03</v>
      </c>
    </row>
    <row r="35" spans="2:9" x14ac:dyDescent="0.25">
      <c r="B35" s="2" t="s">
        <v>2261</v>
      </c>
      <c r="C35" s="2" t="s">
        <v>2262</v>
      </c>
      <c r="D35" s="2" t="s">
        <v>1070</v>
      </c>
      <c r="E35" s="8" t="str">
        <f t="shared" si="0"/>
        <v>09</v>
      </c>
      <c r="H35" s="8" t="str">
        <f>RIGHT(Kawasan!$E35,2)</f>
        <v>09</v>
      </c>
      <c r="I35" s="8" t="str">
        <f>RIGHT(Kawasan!$B35,5)</f>
        <v>09.04</v>
      </c>
    </row>
    <row r="36" spans="2:9" x14ac:dyDescent="0.25">
      <c r="B36" s="2" t="s">
        <v>2263</v>
      </c>
      <c r="C36" s="2" t="s">
        <v>2264</v>
      </c>
      <c r="D36" s="2" t="s">
        <v>1104</v>
      </c>
      <c r="E36" s="8" t="str">
        <f t="shared" si="0"/>
        <v>10</v>
      </c>
      <c r="H36" s="8" t="str">
        <f>RIGHT(Kawasan!$E36,2)</f>
        <v>10</v>
      </c>
      <c r="I36" s="8" t="str">
        <f>RIGHT(Kawasan!$B36,5)</f>
        <v>10.01</v>
      </c>
    </row>
    <row r="37" spans="2:9" x14ac:dyDescent="0.25">
      <c r="B37" s="2" t="s">
        <v>2265</v>
      </c>
      <c r="C37" s="2" t="s">
        <v>701</v>
      </c>
      <c r="D37" s="2" t="s">
        <v>1090</v>
      </c>
      <c r="E37" s="8" t="str">
        <f t="shared" si="0"/>
        <v>10</v>
      </c>
      <c r="H37" s="8" t="str">
        <f>RIGHT(Kawasan!$E37,2)</f>
        <v>10</v>
      </c>
      <c r="I37" s="8" t="str">
        <f>RIGHT(Kawasan!$B37,5)</f>
        <v>10.02</v>
      </c>
    </row>
    <row r="38" spans="2:9" x14ac:dyDescent="0.25">
      <c r="B38" s="2" t="s">
        <v>2266</v>
      </c>
      <c r="C38" s="2" t="s">
        <v>1105</v>
      </c>
      <c r="D38" s="2" t="s">
        <v>1106</v>
      </c>
      <c r="E38" s="8" t="str">
        <f t="shared" si="0"/>
        <v>10</v>
      </c>
      <c r="H38" s="8" t="str">
        <f>RIGHT(Kawasan!$E38,2)</f>
        <v>10</v>
      </c>
      <c r="I38" s="8" t="str">
        <f>RIGHT(Kawasan!$B38,5)</f>
        <v>10.03</v>
      </c>
    </row>
    <row r="39" spans="2:9" x14ac:dyDescent="0.25">
      <c r="B39" s="2" t="s">
        <v>2267</v>
      </c>
      <c r="C39" s="2" t="s">
        <v>2256</v>
      </c>
      <c r="D39" s="2" t="s">
        <v>1099</v>
      </c>
      <c r="E39" s="8" t="str">
        <f t="shared" si="0"/>
        <v>11</v>
      </c>
      <c r="H39" s="8" t="str">
        <f>RIGHT(Kawasan!$E39,2)</f>
        <v>11</v>
      </c>
      <c r="I39" s="8" t="str">
        <f>RIGHT(Kawasan!$B39,5)</f>
        <v>11.01</v>
      </c>
    </row>
    <row r="40" spans="2:9" x14ac:dyDescent="0.25">
      <c r="B40" s="2" t="s">
        <v>2268</v>
      </c>
      <c r="C40" s="2" t="s">
        <v>701</v>
      </c>
      <c r="D40" s="2" t="s">
        <v>1090</v>
      </c>
      <c r="E40" s="8" t="str">
        <f t="shared" si="0"/>
        <v>11</v>
      </c>
      <c r="H40" s="8" t="str">
        <f>RIGHT(Kawasan!$E40,2)</f>
        <v>11</v>
      </c>
      <c r="I40" s="8" t="str">
        <f>RIGHT(Kawasan!$B40,5)</f>
        <v>11.02</v>
      </c>
    </row>
    <row r="41" spans="2:9" x14ac:dyDescent="0.25">
      <c r="B41" s="2" t="s">
        <v>2269</v>
      </c>
      <c r="C41" s="2" t="s">
        <v>1107</v>
      </c>
      <c r="D41" s="2" t="s">
        <v>1077</v>
      </c>
      <c r="E41" s="8" t="str">
        <f t="shared" si="0"/>
        <v>11</v>
      </c>
      <c r="H41" s="8" t="str">
        <f>RIGHT(Kawasan!$E41,2)</f>
        <v>11</v>
      </c>
      <c r="I41" s="8" t="str">
        <f>RIGHT(Kawasan!$B41,5)</f>
        <v>11.03</v>
      </c>
    </row>
    <row r="42" spans="2:9" x14ac:dyDescent="0.25">
      <c r="B42" s="2" t="s">
        <v>2270</v>
      </c>
      <c r="C42" s="2" t="s">
        <v>1108</v>
      </c>
      <c r="D42" s="2" t="s">
        <v>1106</v>
      </c>
      <c r="E42" s="8" t="str">
        <f t="shared" si="0"/>
        <v>12</v>
      </c>
      <c r="H42" s="8" t="str">
        <f>RIGHT(Kawasan!$E42,2)</f>
        <v>12</v>
      </c>
      <c r="I42" s="8" t="str">
        <f>RIGHT(Kawasan!$B42,5)</f>
        <v>12.01</v>
      </c>
    </row>
    <row r="43" spans="2:9" x14ac:dyDescent="0.25">
      <c r="B43" s="2" t="s">
        <v>2271</v>
      </c>
      <c r="C43" s="2" t="s">
        <v>1109</v>
      </c>
      <c r="D43" s="2" t="s">
        <v>1110</v>
      </c>
      <c r="E43" s="8" t="str">
        <f t="shared" si="0"/>
        <v>12</v>
      </c>
      <c r="H43" s="8" t="str">
        <f>RIGHT(Kawasan!$E43,2)</f>
        <v>12</v>
      </c>
      <c r="I43" s="8" t="str">
        <f>RIGHT(Kawasan!$B43,5)</f>
        <v>12.02</v>
      </c>
    </row>
    <row r="44" spans="2:9" x14ac:dyDescent="0.25">
      <c r="B44" s="2" t="s">
        <v>2272</v>
      </c>
      <c r="C44" s="2" t="s">
        <v>1111</v>
      </c>
      <c r="D44" s="2" t="s">
        <v>1112</v>
      </c>
      <c r="E44" s="8" t="str">
        <f t="shared" si="0"/>
        <v>12</v>
      </c>
      <c r="H44" s="8" t="str">
        <f>RIGHT(Kawasan!$E44,2)</f>
        <v>12</v>
      </c>
      <c r="I44" s="8" t="str">
        <f>RIGHT(Kawasan!$B44,5)</f>
        <v>12.03</v>
      </c>
    </row>
    <row r="45" spans="2:9" x14ac:dyDescent="0.25">
      <c r="B45" s="2" t="s">
        <v>719</v>
      </c>
      <c r="C45" s="2" t="s">
        <v>20</v>
      </c>
      <c r="D45" s="2" t="s">
        <v>1090</v>
      </c>
      <c r="E45" s="8" t="str">
        <f t="shared" si="0"/>
        <v>13</v>
      </c>
      <c r="H45" s="8" t="str">
        <f>RIGHT(Kawasan!$E45,2)</f>
        <v>13</v>
      </c>
      <c r="I45" s="8" t="str">
        <f>RIGHT(Kawasan!$B45,5)</f>
        <v>13.01</v>
      </c>
    </row>
    <row r="46" spans="2:9" x14ac:dyDescent="0.25">
      <c r="B46" s="2" t="s">
        <v>720</v>
      </c>
      <c r="C46" s="2" t="s">
        <v>702</v>
      </c>
      <c r="D46" s="2" t="s">
        <v>1077</v>
      </c>
      <c r="E46" s="8" t="str">
        <f t="shared" si="0"/>
        <v>13</v>
      </c>
      <c r="H46" s="8" t="str">
        <f>RIGHT(Kawasan!$E46,2)</f>
        <v>13</v>
      </c>
      <c r="I46" s="8" t="str">
        <f>RIGHT(Kawasan!$B46,5)</f>
        <v>13.02</v>
      </c>
    </row>
    <row r="47" spans="2:9" x14ac:dyDescent="0.25">
      <c r="B47" s="2" t="s">
        <v>721</v>
      </c>
      <c r="C47" s="2" t="s">
        <v>1111</v>
      </c>
      <c r="D47" s="2" t="s">
        <v>1112</v>
      </c>
      <c r="E47" s="8" t="str">
        <f t="shared" si="0"/>
        <v>13</v>
      </c>
      <c r="H47" s="8" t="str">
        <f>RIGHT(Kawasan!$E47,2)</f>
        <v>13</v>
      </c>
      <c r="I47" s="8" t="str">
        <f>RIGHT(Kawasan!$B47,5)</f>
        <v>13.03</v>
      </c>
    </row>
    <row r="48" spans="2:9" x14ac:dyDescent="0.25">
      <c r="B48" s="2" t="s">
        <v>2273</v>
      </c>
      <c r="C48" s="2" t="s">
        <v>702</v>
      </c>
      <c r="D48" s="2" t="s">
        <v>1077</v>
      </c>
      <c r="E48" s="8" t="str">
        <f t="shared" si="0"/>
        <v>14</v>
      </c>
      <c r="H48" s="8" t="str">
        <f>RIGHT(Kawasan!$E48,2)</f>
        <v>14</v>
      </c>
      <c r="I48" s="8" t="str">
        <f>RIGHT(Kawasan!$B48,5)</f>
        <v>14.01</v>
      </c>
    </row>
    <row r="49" spans="2:9" x14ac:dyDescent="0.25">
      <c r="B49" s="2" t="s">
        <v>2274</v>
      </c>
      <c r="C49" s="2" t="s">
        <v>1113</v>
      </c>
      <c r="D49" s="2" t="s">
        <v>1059</v>
      </c>
      <c r="E49" s="8" t="str">
        <f t="shared" si="0"/>
        <v>14</v>
      </c>
      <c r="H49" s="8" t="str">
        <f>RIGHT(Kawasan!$E49,2)</f>
        <v>14</v>
      </c>
      <c r="I49" s="8" t="str">
        <f>RIGHT(Kawasan!$B49,5)</f>
        <v>14.02</v>
      </c>
    </row>
    <row r="50" spans="2:9" x14ac:dyDescent="0.25">
      <c r="B50" s="2" t="s">
        <v>2275</v>
      </c>
      <c r="C50" s="2" t="s">
        <v>703</v>
      </c>
      <c r="D50" s="2" t="s">
        <v>1079</v>
      </c>
      <c r="E50" s="8" t="str">
        <f t="shared" si="0"/>
        <v>14</v>
      </c>
      <c r="H50" s="8" t="str">
        <f>RIGHT(Kawasan!$E50,2)</f>
        <v>14</v>
      </c>
      <c r="I50" s="8" t="str">
        <f>RIGHT(Kawasan!$B50,5)</f>
        <v>14.03</v>
      </c>
    </row>
    <row r="51" spans="2:9" x14ac:dyDescent="0.25">
      <c r="B51" s="2" t="s">
        <v>2276</v>
      </c>
      <c r="C51" s="2" t="s">
        <v>1114</v>
      </c>
      <c r="D51" s="2" t="s">
        <v>1059</v>
      </c>
      <c r="E51" s="8" t="str">
        <f t="shared" si="0"/>
        <v>14</v>
      </c>
      <c r="H51" s="8" t="str">
        <f>RIGHT(Kawasan!$E51,2)</f>
        <v>14</v>
      </c>
      <c r="I51" s="8" t="str">
        <f>RIGHT(Kawasan!$B51,5)</f>
        <v>14.04</v>
      </c>
    </row>
    <row r="52" spans="2:9" x14ac:dyDescent="0.25">
      <c r="B52" s="2" t="s">
        <v>722</v>
      </c>
      <c r="C52" s="3" t="s">
        <v>2277</v>
      </c>
      <c r="D52" s="2" t="s">
        <v>1116</v>
      </c>
      <c r="E52" s="8" t="str">
        <f t="shared" si="0"/>
        <v>15</v>
      </c>
      <c r="H52" s="8" t="str">
        <f>RIGHT(Kawasan!$E52,2)</f>
        <v>15</v>
      </c>
      <c r="I52" s="8" t="str">
        <f>RIGHT(Kawasan!$B52,5)</f>
        <v>15.01</v>
      </c>
    </row>
    <row r="53" spans="2:9" x14ac:dyDescent="0.25">
      <c r="B53" s="2" t="s">
        <v>723</v>
      </c>
      <c r="C53" s="2" t="s">
        <v>1117</v>
      </c>
      <c r="D53" s="2" t="s">
        <v>1116</v>
      </c>
      <c r="E53" s="8" t="str">
        <f t="shared" si="0"/>
        <v>15</v>
      </c>
      <c r="H53" s="8" t="str">
        <f>RIGHT(Kawasan!$E53,2)</f>
        <v>15</v>
      </c>
      <c r="I53" s="8" t="str">
        <f>RIGHT(Kawasan!$B53,5)</f>
        <v>15.02</v>
      </c>
    </row>
    <row r="54" spans="2:9" x14ac:dyDescent="0.25">
      <c r="B54" s="2" t="s">
        <v>2278</v>
      </c>
      <c r="C54" s="2" t="s">
        <v>1118</v>
      </c>
      <c r="D54" s="2" t="s">
        <v>1072</v>
      </c>
      <c r="E54" s="8" t="str">
        <f t="shared" si="0"/>
        <v>16</v>
      </c>
      <c r="H54" s="8" t="str">
        <f>RIGHT(Kawasan!$E54,2)</f>
        <v>16</v>
      </c>
      <c r="I54" s="8" t="str">
        <f>RIGHT(Kawasan!$B54,5)</f>
        <v>16.01</v>
      </c>
    </row>
    <row r="55" spans="2:9" x14ac:dyDescent="0.25">
      <c r="B55" s="2" t="s">
        <v>2279</v>
      </c>
      <c r="C55" s="2" t="s">
        <v>1119</v>
      </c>
      <c r="D55" s="2" t="s">
        <v>1120</v>
      </c>
      <c r="E55" s="8" t="str">
        <f t="shared" si="0"/>
        <v>16</v>
      </c>
      <c r="H55" s="8" t="str">
        <f>RIGHT(Kawasan!$E55,2)</f>
        <v>16</v>
      </c>
      <c r="I55" s="8" t="str">
        <f>RIGHT(Kawasan!$B55,5)</f>
        <v>16.02</v>
      </c>
    </row>
    <row r="56" spans="2:9" x14ac:dyDescent="0.25">
      <c r="B56" s="2" t="s">
        <v>2280</v>
      </c>
      <c r="C56" s="2" t="s">
        <v>704</v>
      </c>
      <c r="D56" s="2" t="s">
        <v>1079</v>
      </c>
      <c r="E56" s="8" t="str">
        <f t="shared" si="0"/>
        <v>17</v>
      </c>
      <c r="H56" s="8" t="str">
        <f>RIGHT(Kawasan!$E56,2)</f>
        <v>17</v>
      </c>
      <c r="I56" s="8" t="str">
        <f>RIGHT(Kawasan!$B56,5)</f>
        <v>17.01</v>
      </c>
    </row>
    <row r="57" spans="2:9" x14ac:dyDescent="0.25">
      <c r="B57" s="2" t="s">
        <v>2281</v>
      </c>
      <c r="C57" s="2" t="s">
        <v>705</v>
      </c>
      <c r="D57" s="2" t="s">
        <v>1090</v>
      </c>
      <c r="E57" s="8" t="str">
        <f t="shared" si="0"/>
        <v>17</v>
      </c>
      <c r="H57" s="8" t="str">
        <f>RIGHT(Kawasan!$E57,2)</f>
        <v>17</v>
      </c>
      <c r="I57" s="8" t="str">
        <f>RIGHT(Kawasan!$B57,5)</f>
        <v>17.02</v>
      </c>
    </row>
    <row r="58" spans="2:9" x14ac:dyDescent="0.25">
      <c r="B58" s="2" t="s">
        <v>2282</v>
      </c>
      <c r="C58" s="2" t="s">
        <v>706</v>
      </c>
      <c r="D58" s="2" t="s">
        <v>1090</v>
      </c>
      <c r="E58" s="8" t="str">
        <f t="shared" si="0"/>
        <v>17</v>
      </c>
      <c r="H58" s="8" t="str">
        <f>RIGHT(Kawasan!$E58,2)</f>
        <v>17</v>
      </c>
      <c r="I58" s="8" t="str">
        <f>RIGHT(Kawasan!$B58,5)</f>
        <v>17.03</v>
      </c>
    </row>
    <row r="59" spans="2:9" x14ac:dyDescent="0.25">
      <c r="B59" s="2" t="s">
        <v>2283</v>
      </c>
      <c r="C59" s="2" t="s">
        <v>707</v>
      </c>
      <c r="D59" s="2" t="s">
        <v>1079</v>
      </c>
      <c r="E59" s="8" t="str">
        <f t="shared" si="0"/>
        <v>18</v>
      </c>
      <c r="H59" s="8" t="str">
        <f>RIGHT(Kawasan!$E59,2)</f>
        <v>18</v>
      </c>
      <c r="I59" s="8" t="str">
        <f>RIGHT(Kawasan!$B59,5)</f>
        <v>18.01</v>
      </c>
    </row>
    <row r="60" spans="2:9" x14ac:dyDescent="0.25">
      <c r="B60" s="2" t="s">
        <v>2284</v>
      </c>
      <c r="C60" s="2" t="s">
        <v>1121</v>
      </c>
      <c r="D60" s="2" t="s">
        <v>1122</v>
      </c>
      <c r="E60" s="8" t="str">
        <f t="shared" si="0"/>
        <v>18</v>
      </c>
      <c r="H60" s="8" t="str">
        <f>RIGHT(Kawasan!$E60,2)</f>
        <v>18</v>
      </c>
      <c r="I60" s="8" t="str">
        <f>RIGHT(Kawasan!$B60,5)</f>
        <v>18.02</v>
      </c>
    </row>
    <row r="61" spans="2:9" x14ac:dyDescent="0.25">
      <c r="B61" s="2" t="s">
        <v>2285</v>
      </c>
      <c r="C61" s="2" t="s">
        <v>1123</v>
      </c>
      <c r="D61" s="2" t="s">
        <v>1070</v>
      </c>
      <c r="E61" s="8" t="str">
        <f t="shared" si="0"/>
        <v>18</v>
      </c>
      <c r="H61" s="8" t="str">
        <f>RIGHT(Kawasan!$E61,2)</f>
        <v>18</v>
      </c>
      <c r="I61" s="8" t="str">
        <f>RIGHT(Kawasan!$B61,5)</f>
        <v>18.03</v>
      </c>
    </row>
    <row r="62" spans="2:9" x14ac:dyDescent="0.25">
      <c r="B62" s="2" t="s">
        <v>2286</v>
      </c>
      <c r="C62" s="2" t="s">
        <v>1124</v>
      </c>
      <c r="D62" s="2" t="s">
        <v>1125</v>
      </c>
      <c r="E62" s="8" t="str">
        <f t="shared" si="0"/>
        <v>19</v>
      </c>
      <c r="H62" s="8" t="str">
        <f>RIGHT(Kawasan!$E62,2)</f>
        <v>19</v>
      </c>
      <c r="I62" s="8" t="str">
        <f>RIGHT(Kawasan!$B62,5)</f>
        <v>19.01</v>
      </c>
    </row>
    <row r="63" spans="2:9" x14ac:dyDescent="0.25">
      <c r="B63" s="2" t="s">
        <v>2287</v>
      </c>
      <c r="C63" s="2" t="s">
        <v>1126</v>
      </c>
      <c r="D63" s="2" t="s">
        <v>1072</v>
      </c>
      <c r="E63" s="8" t="str">
        <f t="shared" si="0"/>
        <v>19</v>
      </c>
      <c r="H63" s="8" t="str">
        <f>RIGHT(Kawasan!$E63,2)</f>
        <v>19</v>
      </c>
      <c r="I63" s="8" t="str">
        <f>RIGHT(Kawasan!$B63,5)</f>
        <v>19.02</v>
      </c>
    </row>
    <row r="64" spans="2:9" x14ac:dyDescent="0.25">
      <c r="B64" s="2" t="s">
        <v>2288</v>
      </c>
      <c r="C64" s="2" t="s">
        <v>1127</v>
      </c>
      <c r="D64" s="2" t="s">
        <v>1122</v>
      </c>
      <c r="E64" s="8" t="str">
        <f t="shared" si="0"/>
        <v>20</v>
      </c>
      <c r="H64" s="8" t="str">
        <f>RIGHT(Kawasan!$E64,2)</f>
        <v>20</v>
      </c>
      <c r="I64" s="8" t="str">
        <f>RIGHT(Kawasan!$B64,5)</f>
        <v>20.01</v>
      </c>
    </row>
    <row r="65" spans="2:9" x14ac:dyDescent="0.25">
      <c r="B65" s="2" t="s">
        <v>2289</v>
      </c>
      <c r="C65" s="2" t="s">
        <v>1128</v>
      </c>
      <c r="D65" s="2" t="s">
        <v>1122</v>
      </c>
      <c r="E65" s="8" t="str">
        <f t="shared" si="0"/>
        <v>20</v>
      </c>
      <c r="H65" s="8" t="str">
        <f>RIGHT(Kawasan!$E65,2)</f>
        <v>20</v>
      </c>
      <c r="I65" s="8" t="str">
        <f>RIGHT(Kawasan!$B65,5)</f>
        <v>20.02</v>
      </c>
    </row>
    <row r="66" spans="2:9" x14ac:dyDescent="0.25">
      <c r="B66" s="2" t="s">
        <v>2290</v>
      </c>
      <c r="C66" s="2" t="s">
        <v>1129</v>
      </c>
      <c r="D66" s="2" t="s">
        <v>1130</v>
      </c>
      <c r="E66" s="8" t="str">
        <f t="shared" si="0"/>
        <v>21</v>
      </c>
      <c r="H66" s="8" t="str">
        <f>RIGHT(Kawasan!$E66,2)</f>
        <v>21</v>
      </c>
      <c r="I66" s="8" t="str">
        <f>RIGHT(Kawasan!$B66,5)</f>
        <v>21.01</v>
      </c>
    </row>
    <row r="67" spans="2:9" x14ac:dyDescent="0.25">
      <c r="B67" s="2" t="s">
        <v>2291</v>
      </c>
      <c r="C67" s="2" t="s">
        <v>1131</v>
      </c>
      <c r="D67" s="2" t="s">
        <v>1132</v>
      </c>
      <c r="E67" s="8" t="str">
        <f t="shared" ref="E67:E97" si="1">LEFT(B67,2)</f>
        <v>21</v>
      </c>
      <c r="H67" s="8" t="str">
        <f>RIGHT(Kawasan!$E67,2)</f>
        <v>21</v>
      </c>
      <c r="I67" s="8" t="str">
        <f>RIGHT(Kawasan!$B67,5)</f>
        <v>21.02</v>
      </c>
    </row>
    <row r="68" spans="2:9" x14ac:dyDescent="0.25">
      <c r="B68" s="2" t="s">
        <v>2292</v>
      </c>
      <c r="C68" s="2" t="s">
        <v>708</v>
      </c>
      <c r="D68" s="2" t="s">
        <v>1072</v>
      </c>
      <c r="E68" s="8" t="str">
        <f t="shared" si="1"/>
        <v>22</v>
      </c>
      <c r="H68" s="8" t="str">
        <f>RIGHT(Kawasan!$E68,2)</f>
        <v>22</v>
      </c>
      <c r="I68" s="8" t="str">
        <f>RIGHT(Kawasan!$B68,5)</f>
        <v>22.01</v>
      </c>
    </row>
    <row r="69" spans="2:9" x14ac:dyDescent="0.25">
      <c r="B69" s="2" t="s">
        <v>2293</v>
      </c>
      <c r="C69" s="2" t="s">
        <v>2294</v>
      </c>
      <c r="D69" s="2" t="s">
        <v>1133</v>
      </c>
      <c r="E69" s="8" t="str">
        <f t="shared" si="1"/>
        <v>22</v>
      </c>
      <c r="H69" s="8" t="str">
        <f>RIGHT(Kawasan!$E69,2)</f>
        <v>22</v>
      </c>
      <c r="I69" s="8" t="str">
        <f>RIGHT(Kawasan!$B69,5)</f>
        <v>22.02</v>
      </c>
    </row>
    <row r="70" spans="2:9" x14ac:dyDescent="0.25">
      <c r="B70" s="2" t="s">
        <v>2295</v>
      </c>
      <c r="C70" s="2" t="s">
        <v>1134</v>
      </c>
      <c r="D70" s="2" t="s">
        <v>1122</v>
      </c>
      <c r="E70" s="8" t="str">
        <f t="shared" si="1"/>
        <v>22</v>
      </c>
      <c r="H70" s="8" t="str">
        <f>RIGHT(Kawasan!$E70,2)</f>
        <v>22</v>
      </c>
      <c r="I70" s="8" t="str">
        <f>RIGHT(Kawasan!$B70,5)</f>
        <v>22.03</v>
      </c>
    </row>
    <row r="71" spans="2:9" x14ac:dyDescent="0.25">
      <c r="B71" s="2" t="s">
        <v>2296</v>
      </c>
      <c r="C71" s="2" t="s">
        <v>1135</v>
      </c>
      <c r="D71" s="2" t="s">
        <v>1122</v>
      </c>
      <c r="E71" s="8" t="str">
        <f t="shared" si="1"/>
        <v>23</v>
      </c>
      <c r="H71" s="8" t="str">
        <f>RIGHT(Kawasan!$E71,2)</f>
        <v>23</v>
      </c>
      <c r="I71" s="8" t="str">
        <f>RIGHT(Kawasan!$B71,5)</f>
        <v>23.01</v>
      </c>
    </row>
    <row r="72" spans="2:9" x14ac:dyDescent="0.25">
      <c r="B72" s="2" t="s">
        <v>2297</v>
      </c>
      <c r="C72" s="2" t="s">
        <v>1136</v>
      </c>
      <c r="D72" s="2" t="s">
        <v>1137</v>
      </c>
      <c r="E72" s="8" t="str">
        <f t="shared" si="1"/>
        <v>23</v>
      </c>
      <c r="H72" s="8" t="str">
        <f>RIGHT(Kawasan!$E72,2)</f>
        <v>23</v>
      </c>
      <c r="I72" s="8" t="str">
        <f>RIGHT(Kawasan!$B72,5)</f>
        <v>23.02</v>
      </c>
    </row>
    <row r="73" spans="2:9" x14ac:dyDescent="0.25">
      <c r="B73" s="2" t="s">
        <v>2298</v>
      </c>
      <c r="C73" s="2" t="s">
        <v>1138</v>
      </c>
      <c r="D73" s="2" t="s">
        <v>1122</v>
      </c>
      <c r="E73" s="8" t="str">
        <f t="shared" si="1"/>
        <v>24</v>
      </c>
      <c r="H73" s="8" t="str">
        <f>RIGHT(Kawasan!$E73,2)</f>
        <v>24</v>
      </c>
      <c r="I73" s="8" t="str">
        <f>RIGHT(Kawasan!$B73,5)</f>
        <v>24.01</v>
      </c>
    </row>
    <row r="74" spans="2:9" x14ac:dyDescent="0.25">
      <c r="B74" s="2" t="s">
        <v>2299</v>
      </c>
      <c r="C74" s="2" t="s">
        <v>1139</v>
      </c>
      <c r="D74" s="2" t="s">
        <v>1140</v>
      </c>
      <c r="E74" s="8" t="str">
        <f t="shared" si="1"/>
        <v>24</v>
      </c>
      <c r="H74" s="8" t="str">
        <f>RIGHT(Kawasan!$E74,2)</f>
        <v>24</v>
      </c>
      <c r="I74" s="8" t="str">
        <f>RIGHT(Kawasan!$B74,5)</f>
        <v>24.02</v>
      </c>
    </row>
    <row r="75" spans="2:9" x14ac:dyDescent="0.25">
      <c r="B75" s="2" t="s">
        <v>2300</v>
      </c>
      <c r="C75" s="2" t="s">
        <v>2301</v>
      </c>
      <c r="D75" s="2" t="s">
        <v>1141</v>
      </c>
      <c r="E75" s="8" t="str">
        <f t="shared" si="1"/>
        <v>24</v>
      </c>
      <c r="H75" s="8" t="str">
        <f>RIGHT(Kawasan!$E75,2)</f>
        <v>24</v>
      </c>
      <c r="I75" s="8" t="str">
        <f>RIGHT(Kawasan!$B75,5)</f>
        <v>24.03</v>
      </c>
    </row>
    <row r="76" spans="2:9" x14ac:dyDescent="0.25">
      <c r="B76" s="2" t="s">
        <v>2302</v>
      </c>
      <c r="C76" s="2" t="s">
        <v>1142</v>
      </c>
      <c r="D76" s="2" t="s">
        <v>1143</v>
      </c>
      <c r="E76" s="8" t="str">
        <f t="shared" si="1"/>
        <v>25</v>
      </c>
      <c r="H76" s="8" t="str">
        <f>RIGHT(Kawasan!$E76,2)</f>
        <v>25</v>
      </c>
      <c r="I76" s="8" t="str">
        <f>RIGHT(Kawasan!$B76,5)</f>
        <v>25.01</v>
      </c>
    </row>
    <row r="77" spans="2:9" x14ac:dyDescent="0.25">
      <c r="B77" s="2" t="s">
        <v>2303</v>
      </c>
      <c r="C77" s="2" t="s">
        <v>1144</v>
      </c>
      <c r="D77" s="2" t="s">
        <v>1122</v>
      </c>
      <c r="E77" s="8" t="str">
        <f t="shared" si="1"/>
        <v>26</v>
      </c>
      <c r="H77" s="8" t="str">
        <f>RIGHT(Kawasan!$E77,2)</f>
        <v>26</v>
      </c>
      <c r="I77" s="8" t="str">
        <f>RIGHT(Kawasan!$B77,5)</f>
        <v>26.01</v>
      </c>
    </row>
    <row r="78" spans="2:9" x14ac:dyDescent="0.25">
      <c r="B78" s="2" t="s">
        <v>2304</v>
      </c>
      <c r="C78" s="2" t="s">
        <v>1145</v>
      </c>
      <c r="D78" s="2" t="s">
        <v>1146</v>
      </c>
      <c r="E78" s="8" t="str">
        <f t="shared" si="1"/>
        <v>26</v>
      </c>
      <c r="H78" s="8" t="str">
        <f>RIGHT(Kawasan!$E78,2)</f>
        <v>26</v>
      </c>
      <c r="I78" s="8" t="str">
        <f>RIGHT(Kawasan!$B78,5)</f>
        <v>26.02</v>
      </c>
    </row>
    <row r="79" spans="2:9" x14ac:dyDescent="0.25">
      <c r="B79" s="2" t="s">
        <v>2305</v>
      </c>
      <c r="C79" s="2" t="s">
        <v>1147</v>
      </c>
      <c r="D79" s="2" t="s">
        <v>1148</v>
      </c>
      <c r="E79" s="8" t="str">
        <f t="shared" si="1"/>
        <v>27</v>
      </c>
      <c r="H79" s="8" t="str">
        <f>RIGHT(Kawasan!$E79,2)</f>
        <v>27</v>
      </c>
      <c r="I79" s="8" t="str">
        <f>RIGHT(Kawasan!$B79,5)</f>
        <v>27.01</v>
      </c>
    </row>
    <row r="80" spans="2:9" x14ac:dyDescent="0.25">
      <c r="B80" s="2" t="s">
        <v>2306</v>
      </c>
      <c r="C80" s="2" t="s">
        <v>1149</v>
      </c>
      <c r="D80" s="2" t="s">
        <v>1122</v>
      </c>
      <c r="E80" s="8" t="str">
        <f t="shared" si="1"/>
        <v>27</v>
      </c>
      <c r="H80" s="8" t="str">
        <f>RIGHT(Kawasan!$E80,2)</f>
        <v>27</v>
      </c>
      <c r="I80" s="8" t="str">
        <f>RIGHT(Kawasan!$B80,5)</f>
        <v>27.02</v>
      </c>
    </row>
    <row r="81" spans="2:9" x14ac:dyDescent="0.25">
      <c r="B81" s="2" t="s">
        <v>2307</v>
      </c>
      <c r="C81" s="2" t="s">
        <v>1150</v>
      </c>
      <c r="D81" s="2" t="s">
        <v>1079</v>
      </c>
      <c r="E81" s="8" t="str">
        <f t="shared" si="1"/>
        <v>27</v>
      </c>
      <c r="H81" s="8" t="str">
        <f>RIGHT(Kawasan!$E81,2)</f>
        <v>27</v>
      </c>
      <c r="I81" s="8" t="str">
        <f>RIGHT(Kawasan!$B81,5)</f>
        <v>27.03</v>
      </c>
    </row>
    <row r="82" spans="2:9" x14ac:dyDescent="0.25">
      <c r="B82" s="2" t="s">
        <v>2308</v>
      </c>
      <c r="C82" s="2" t="s">
        <v>1151</v>
      </c>
      <c r="D82" s="2" t="s">
        <v>1152</v>
      </c>
      <c r="E82" s="8" t="str">
        <f t="shared" si="1"/>
        <v>28</v>
      </c>
      <c r="H82" s="8" t="str">
        <f>RIGHT(Kawasan!$E82,2)</f>
        <v>28</v>
      </c>
      <c r="I82" s="8" t="str">
        <f>RIGHT(Kawasan!$B82,5)</f>
        <v>28.01</v>
      </c>
    </row>
    <row r="83" spans="2:9" x14ac:dyDescent="0.25">
      <c r="B83" s="2" t="s">
        <v>2309</v>
      </c>
      <c r="C83" s="2" t="s">
        <v>1153</v>
      </c>
      <c r="D83" s="2" t="s">
        <v>1154</v>
      </c>
      <c r="E83" s="8" t="str">
        <f t="shared" si="1"/>
        <v>28</v>
      </c>
      <c r="H83" s="8" t="str">
        <f>RIGHT(Kawasan!$E83,2)</f>
        <v>28</v>
      </c>
      <c r="I83" s="8" t="str">
        <f>RIGHT(Kawasan!$B83,5)</f>
        <v>28.02</v>
      </c>
    </row>
    <row r="84" spans="2:9" x14ac:dyDescent="0.25">
      <c r="B84" s="2" t="s">
        <v>2310</v>
      </c>
      <c r="C84" s="2" t="s">
        <v>1155</v>
      </c>
      <c r="D84" s="2" t="s">
        <v>1156</v>
      </c>
      <c r="E84" s="8" t="str">
        <f t="shared" si="1"/>
        <v>28</v>
      </c>
      <c r="H84" s="8" t="str">
        <f>RIGHT(Kawasan!$E84,2)</f>
        <v>28</v>
      </c>
      <c r="I84" s="8" t="str">
        <f>RIGHT(Kawasan!$B84,5)</f>
        <v>28.03</v>
      </c>
    </row>
    <row r="85" spans="2:9" x14ac:dyDescent="0.25">
      <c r="B85" s="2" t="s">
        <v>2311</v>
      </c>
      <c r="C85" s="2" t="s">
        <v>1157</v>
      </c>
      <c r="E85" s="8" t="str">
        <f t="shared" si="1"/>
        <v>29</v>
      </c>
      <c r="H85" s="8" t="str">
        <f>RIGHT(Kawasan!$E85,2)</f>
        <v>29</v>
      </c>
      <c r="I85" s="8" t="str">
        <f>RIGHT(Kawasan!$B85,5)</f>
        <v>29.01</v>
      </c>
    </row>
    <row r="86" spans="2:9" x14ac:dyDescent="0.25">
      <c r="B86" s="2" t="s">
        <v>2312</v>
      </c>
      <c r="C86" s="2" t="s">
        <v>1158</v>
      </c>
      <c r="E86" s="8" t="str">
        <f t="shared" si="1"/>
        <v>29</v>
      </c>
      <c r="H86" s="8" t="str">
        <f>RIGHT(Kawasan!$E86,2)</f>
        <v>29</v>
      </c>
      <c r="I86" s="8" t="str">
        <f>RIGHT(Kawasan!$B86,5)</f>
        <v>29.02</v>
      </c>
    </row>
    <row r="87" spans="2:9" x14ac:dyDescent="0.25">
      <c r="B87" s="2" t="s">
        <v>2313</v>
      </c>
      <c r="C87" s="2" t="s">
        <v>1159</v>
      </c>
      <c r="D87" s="2" t="s">
        <v>1122</v>
      </c>
      <c r="E87" s="8" t="str">
        <f t="shared" si="1"/>
        <v>30</v>
      </c>
      <c r="H87" s="8" t="str">
        <f>RIGHT(Kawasan!$E87,2)</f>
        <v>30</v>
      </c>
      <c r="I87" s="8" t="str">
        <f>RIGHT(Kawasan!$B87,5)</f>
        <v>30.01</v>
      </c>
    </row>
    <row r="88" spans="2:9" x14ac:dyDescent="0.25">
      <c r="B88" s="2" t="s">
        <v>2314</v>
      </c>
      <c r="C88" s="2" t="s">
        <v>1160</v>
      </c>
      <c r="D88" s="2" t="s">
        <v>1090</v>
      </c>
      <c r="E88" s="8" t="str">
        <f t="shared" si="1"/>
        <v>30</v>
      </c>
      <c r="H88" s="8" t="str">
        <f>RIGHT(Kawasan!$E88,2)</f>
        <v>30</v>
      </c>
      <c r="I88" s="8" t="str">
        <f>RIGHT(Kawasan!$B88,5)</f>
        <v>30.02</v>
      </c>
    </row>
    <row r="89" spans="2:9" x14ac:dyDescent="0.25">
      <c r="B89" s="2" t="s">
        <v>2315</v>
      </c>
      <c r="C89" s="2" t="s">
        <v>1161</v>
      </c>
      <c r="D89" s="2" t="s">
        <v>1162</v>
      </c>
      <c r="E89" s="8" t="str">
        <f t="shared" si="1"/>
        <v>31</v>
      </c>
      <c r="H89" s="8" t="str">
        <f>RIGHT(Kawasan!$E89,2)</f>
        <v>31</v>
      </c>
      <c r="I89" s="8" t="str">
        <f>RIGHT(Kawasan!$B89,5)</f>
        <v>31.01</v>
      </c>
    </row>
    <row r="90" spans="2:9" x14ac:dyDescent="0.25">
      <c r="B90" s="2" t="s">
        <v>2316</v>
      </c>
      <c r="C90" s="2" t="s">
        <v>1163</v>
      </c>
      <c r="D90" s="2" t="s">
        <v>1059</v>
      </c>
      <c r="E90" s="8" t="str">
        <f t="shared" si="1"/>
        <v>31</v>
      </c>
      <c r="H90" s="8" t="str">
        <f>RIGHT(Kawasan!$E90,2)</f>
        <v>31</v>
      </c>
      <c r="I90" s="8" t="str">
        <f>RIGHT(Kawasan!$B90,5)</f>
        <v>31.02</v>
      </c>
    </row>
    <row r="91" spans="2:9" x14ac:dyDescent="0.25">
      <c r="B91" s="2" t="s">
        <v>2317</v>
      </c>
      <c r="C91" s="2" t="s">
        <v>1164</v>
      </c>
      <c r="D91" s="2" t="s">
        <v>1165</v>
      </c>
      <c r="E91" s="8" t="str">
        <f t="shared" si="1"/>
        <v>32</v>
      </c>
      <c r="H91" s="8" t="str">
        <f>RIGHT(Kawasan!$E91,2)</f>
        <v>32</v>
      </c>
      <c r="I91" s="8" t="str">
        <f>RIGHT(Kawasan!$B91,5)</f>
        <v>32.01</v>
      </c>
    </row>
    <row r="92" spans="2:9" x14ac:dyDescent="0.25">
      <c r="B92" s="2" t="s">
        <v>2318</v>
      </c>
      <c r="C92" s="2" t="s">
        <v>1166</v>
      </c>
      <c r="D92" s="2" t="s">
        <v>1167</v>
      </c>
      <c r="E92" s="8" t="str">
        <f t="shared" si="1"/>
        <v>32</v>
      </c>
      <c r="H92" s="8" t="str">
        <f>RIGHT(Kawasan!$E92,2)</f>
        <v>32</v>
      </c>
      <c r="I92" s="8" t="str">
        <f>RIGHT(Kawasan!$B92,5)</f>
        <v>32.02</v>
      </c>
    </row>
    <row r="93" spans="2:9" x14ac:dyDescent="0.25">
      <c r="B93" s="2" t="s">
        <v>2319</v>
      </c>
      <c r="C93" s="2" t="s">
        <v>1168</v>
      </c>
      <c r="D93" s="2" t="s">
        <v>1059</v>
      </c>
      <c r="E93" s="8" t="str">
        <f t="shared" si="1"/>
        <v>33</v>
      </c>
      <c r="H93" s="8" t="str">
        <f>RIGHT(Kawasan!$E93,2)</f>
        <v>33</v>
      </c>
      <c r="I93" s="8" t="str">
        <f>RIGHT(Kawasan!$B93,5)</f>
        <v>33.01</v>
      </c>
    </row>
    <row r="94" spans="2:9" x14ac:dyDescent="0.25">
      <c r="B94" s="2" t="s">
        <v>2320</v>
      </c>
      <c r="C94" s="2" t="s">
        <v>1169</v>
      </c>
      <c r="D94" s="2" t="s">
        <v>1059</v>
      </c>
      <c r="E94" s="8" t="str">
        <f t="shared" si="1"/>
        <v>33</v>
      </c>
      <c r="H94" s="8" t="str">
        <f>RIGHT(Kawasan!$E94,2)</f>
        <v>33</v>
      </c>
      <c r="I94" s="8" t="str">
        <f>RIGHT(Kawasan!$B94,5)</f>
        <v>33.02</v>
      </c>
    </row>
    <row r="95" spans="2:9" x14ac:dyDescent="0.25">
      <c r="B95" s="2" t="s">
        <v>2321</v>
      </c>
      <c r="C95" s="2" t="s">
        <v>1170</v>
      </c>
      <c r="D95" s="2" t="s">
        <v>1059</v>
      </c>
      <c r="E95" s="8" t="str">
        <f t="shared" si="1"/>
        <v>33</v>
      </c>
      <c r="H95" s="8" t="str">
        <f>RIGHT(Kawasan!$E95,2)</f>
        <v>33</v>
      </c>
      <c r="I95" s="8" t="str">
        <f>RIGHT(Kawasan!$B95,5)</f>
        <v>33.03</v>
      </c>
    </row>
    <row r="96" spans="2:9" x14ac:dyDescent="0.25">
      <c r="B96" s="2" t="s">
        <v>2322</v>
      </c>
      <c r="C96" s="2" t="s">
        <v>1171</v>
      </c>
      <c r="D96" s="2" t="s">
        <v>1059</v>
      </c>
      <c r="E96" s="8" t="str">
        <f t="shared" si="1"/>
        <v>34</v>
      </c>
      <c r="H96" s="8" t="str">
        <f>RIGHT(Kawasan!$E96,2)</f>
        <v>34</v>
      </c>
      <c r="I96" s="8" t="str">
        <f>RIGHT(Kawasan!$B96,5)</f>
        <v>34.01</v>
      </c>
    </row>
    <row r="97" spans="2:9" x14ac:dyDescent="0.25">
      <c r="B97" s="2" t="s">
        <v>2323</v>
      </c>
      <c r="C97" s="2" t="s">
        <v>1172</v>
      </c>
      <c r="D97" s="2" t="s">
        <v>1059</v>
      </c>
      <c r="E97" s="8" t="str">
        <f t="shared" si="1"/>
        <v>34</v>
      </c>
      <c r="H97" s="8" t="str">
        <f>RIGHT(Kawasan!$E97,2)</f>
        <v>34</v>
      </c>
      <c r="I97" s="8" t="str">
        <f>RIGHT(Kawasan!$B97,5)</f>
        <v>34.02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4"/>
  <sheetViews>
    <sheetView topLeftCell="A492" zoomScale="130" zoomScaleNormal="130" workbookViewId="0">
      <selection activeCell="E2" sqref="E2"/>
    </sheetView>
  </sheetViews>
  <sheetFormatPr defaultRowHeight="15" x14ac:dyDescent="0.25"/>
  <cols>
    <col min="2" max="2" width="18.7109375" style="2" customWidth="1"/>
    <col min="3" max="3" width="26.42578125" style="2" customWidth="1"/>
    <col min="4" max="4" width="27.42578125" style="2" bestFit="1" customWidth="1"/>
    <col min="5" max="6" width="9.140625" style="2"/>
  </cols>
  <sheetData>
    <row r="1" spans="2:9" x14ac:dyDescent="0.25">
      <c r="B1" s="2" t="s">
        <v>761</v>
      </c>
      <c r="C1" s="2" t="s">
        <v>762</v>
      </c>
      <c r="D1" s="2" t="s">
        <v>763</v>
      </c>
      <c r="E1" s="2" t="s">
        <v>764</v>
      </c>
      <c r="F1" s="14" t="s">
        <v>673</v>
      </c>
    </row>
    <row r="2" spans="2:9" x14ac:dyDescent="0.25">
      <c r="B2" s="2" t="s">
        <v>2324</v>
      </c>
      <c r="C2" s="2" t="s">
        <v>1173</v>
      </c>
      <c r="E2" s="2" t="s">
        <v>746</v>
      </c>
      <c r="F2" s="14" t="s">
        <v>2324</v>
      </c>
      <c r="H2" t="e">
        <f>RIGHT(SubKawasan!#REF!,2)</f>
        <v>#REF!</v>
      </c>
      <c r="I2" t="e">
        <f>CONCATENATE(SubKawasan!#REF!,".",SubKawasan!$B2)</f>
        <v>#REF!</v>
      </c>
    </row>
    <row r="3" spans="2:9" x14ac:dyDescent="0.25">
      <c r="B3" s="2" t="s">
        <v>2325</v>
      </c>
      <c r="C3" s="2" t="s">
        <v>744</v>
      </c>
      <c r="E3" s="2" t="s">
        <v>745</v>
      </c>
      <c r="F3" s="14" t="s">
        <v>2325</v>
      </c>
      <c r="H3" t="e">
        <f>RIGHT(SubKawasan!#REF!,2)</f>
        <v>#REF!</v>
      </c>
      <c r="I3" t="e">
        <f>CONCATENATE(SubKawasan!#REF!,".",SubKawasan!$B3)</f>
        <v>#REF!</v>
      </c>
    </row>
    <row r="4" spans="2:9" x14ac:dyDescent="0.25">
      <c r="B4" s="2" t="s">
        <v>2326</v>
      </c>
      <c r="C4" s="2" t="s">
        <v>1174</v>
      </c>
      <c r="E4" s="2" t="s">
        <v>746</v>
      </c>
      <c r="F4" s="14" t="s">
        <v>2326</v>
      </c>
      <c r="H4" t="e">
        <f>RIGHT(SubKawasan!#REF!,2)</f>
        <v>#REF!</v>
      </c>
      <c r="I4" t="e">
        <f>CONCATENATE(SubKawasan!#REF!,".",SubKawasan!$B4)</f>
        <v>#REF!</v>
      </c>
    </row>
    <row r="5" spans="2:9" x14ac:dyDescent="0.25">
      <c r="B5" s="2" t="s">
        <v>2327</v>
      </c>
      <c r="C5" s="2" t="s">
        <v>748</v>
      </c>
      <c r="E5" s="2" t="s">
        <v>749</v>
      </c>
      <c r="F5" s="14" t="s">
        <v>2327</v>
      </c>
      <c r="H5" t="e">
        <f>RIGHT(SubKawasan!#REF!,2)</f>
        <v>#REF!</v>
      </c>
      <c r="I5" t="e">
        <f>CONCATENATE(SubKawasan!#REF!,".",SubKawasan!$B5)</f>
        <v>#REF!</v>
      </c>
    </row>
    <row r="6" spans="2:9" x14ac:dyDescent="0.25">
      <c r="B6" s="2" t="s">
        <v>2328</v>
      </c>
      <c r="C6" s="2" t="s">
        <v>1175</v>
      </c>
      <c r="E6" s="2" t="s">
        <v>749</v>
      </c>
      <c r="F6" s="14" t="s">
        <v>2328</v>
      </c>
      <c r="H6" t="e">
        <f>RIGHT(SubKawasan!#REF!,2)</f>
        <v>#REF!</v>
      </c>
      <c r="I6" t="e">
        <f>CONCATENATE(SubKawasan!#REF!,".",SubKawasan!$B6)</f>
        <v>#REF!</v>
      </c>
    </row>
    <row r="7" spans="2:9" x14ac:dyDescent="0.25">
      <c r="B7" s="2" t="s">
        <v>2329</v>
      </c>
      <c r="C7" s="2" t="s">
        <v>750</v>
      </c>
      <c r="E7" s="2" t="s">
        <v>751</v>
      </c>
      <c r="F7" s="14" t="s">
        <v>2329</v>
      </c>
      <c r="H7" t="e">
        <f>RIGHT(SubKawasan!#REF!,2)</f>
        <v>#REF!</v>
      </c>
      <c r="I7" t="e">
        <f>CONCATENATE(SubKawasan!#REF!,".",SubKawasan!$B7)</f>
        <v>#REF!</v>
      </c>
    </row>
    <row r="8" spans="2:9" x14ac:dyDescent="0.25">
      <c r="B8" s="2" t="s">
        <v>2330</v>
      </c>
      <c r="C8" s="2" t="s">
        <v>1176</v>
      </c>
      <c r="E8" s="2" t="s">
        <v>1653</v>
      </c>
      <c r="F8" s="14" t="s">
        <v>2330</v>
      </c>
      <c r="H8" t="e">
        <f>RIGHT(SubKawasan!#REF!,2)</f>
        <v>#REF!</v>
      </c>
      <c r="I8" t="e">
        <f>CONCATENATE(SubKawasan!#REF!,".",SubKawasan!$B8)</f>
        <v>#REF!</v>
      </c>
    </row>
    <row r="9" spans="2:9" x14ac:dyDescent="0.25">
      <c r="B9" s="2" t="s">
        <v>2331</v>
      </c>
      <c r="C9" s="2" t="s">
        <v>1184</v>
      </c>
      <c r="E9" s="2" t="s">
        <v>747</v>
      </c>
      <c r="F9" s="14" t="s">
        <v>2331</v>
      </c>
      <c r="H9" t="e">
        <f>RIGHT(SubKawasan!#REF!,2)</f>
        <v>#REF!</v>
      </c>
      <c r="I9" t="e">
        <f>CONCATENATE(SubKawasan!#REF!,".",SubKawasan!$B9)</f>
        <v>#REF!</v>
      </c>
    </row>
    <row r="10" spans="2:9" x14ac:dyDescent="0.25">
      <c r="B10" s="2" t="s">
        <v>2332</v>
      </c>
      <c r="C10" s="2" t="s">
        <v>1185</v>
      </c>
      <c r="E10" s="2" t="s">
        <v>749</v>
      </c>
      <c r="F10" s="14" t="s">
        <v>2332</v>
      </c>
      <c r="H10" t="e">
        <f>RIGHT(SubKawasan!#REF!,2)</f>
        <v>#REF!</v>
      </c>
      <c r="I10" t="e">
        <f>CONCATENATE(SubKawasan!#REF!,".",SubKawasan!$B10)</f>
        <v>#REF!</v>
      </c>
    </row>
    <row r="11" spans="2:9" x14ac:dyDescent="0.25">
      <c r="B11" s="2" t="s">
        <v>24</v>
      </c>
      <c r="C11" s="2" t="s">
        <v>1186</v>
      </c>
      <c r="E11" s="2" t="s">
        <v>749</v>
      </c>
      <c r="F11" s="14" t="s">
        <v>24</v>
      </c>
      <c r="H11" t="e">
        <f>RIGHT(SubKawasan!#REF!,2)</f>
        <v>#REF!</v>
      </c>
      <c r="I11" t="e">
        <f>CONCATENATE(SubKawasan!#REF!,".",SubKawasan!$B11)</f>
        <v>#REF!</v>
      </c>
    </row>
    <row r="12" spans="2:9" x14ac:dyDescent="0.25">
      <c r="B12" s="2" t="s">
        <v>559</v>
      </c>
      <c r="C12" s="2" t="s">
        <v>1187</v>
      </c>
      <c r="E12" s="2" t="s">
        <v>749</v>
      </c>
      <c r="F12" s="14" t="s">
        <v>559</v>
      </c>
      <c r="H12" t="e">
        <f>RIGHT(SubKawasan!#REF!,2)</f>
        <v>#REF!</v>
      </c>
      <c r="I12" t="e">
        <f>CONCATENATE(SubKawasan!#REF!,".",SubKawasan!$B12)</f>
        <v>#REF!</v>
      </c>
    </row>
    <row r="13" spans="2:9" x14ac:dyDescent="0.25">
      <c r="B13" s="2" t="s">
        <v>561</v>
      </c>
      <c r="C13" s="2" t="s">
        <v>1188</v>
      </c>
      <c r="E13" s="2" t="s">
        <v>1654</v>
      </c>
      <c r="F13" s="14" t="s">
        <v>561</v>
      </c>
      <c r="H13" t="e">
        <f>RIGHT(SubKawasan!#REF!,2)</f>
        <v>#REF!</v>
      </c>
      <c r="I13" t="e">
        <f>CONCATENATE(SubKawasan!#REF!,".",SubKawasan!$B13)</f>
        <v>#REF!</v>
      </c>
    </row>
    <row r="14" spans="2:9" x14ac:dyDescent="0.25">
      <c r="B14" s="2" t="s">
        <v>666</v>
      </c>
      <c r="C14" s="2" t="s">
        <v>1189</v>
      </c>
      <c r="E14" s="2" t="s">
        <v>746</v>
      </c>
      <c r="F14" s="14" t="s">
        <v>666</v>
      </c>
      <c r="H14" t="e">
        <f>RIGHT(SubKawasan!#REF!,2)</f>
        <v>#REF!</v>
      </c>
      <c r="I14" t="e">
        <f>CONCATENATE(SubKawasan!#REF!,".",SubKawasan!$B14)</f>
        <v>#REF!</v>
      </c>
    </row>
    <row r="15" spans="2:9" x14ac:dyDescent="0.25">
      <c r="B15" s="2" t="s">
        <v>677</v>
      </c>
      <c r="C15" s="2" t="s">
        <v>1190</v>
      </c>
      <c r="E15" s="2" t="s">
        <v>1655</v>
      </c>
      <c r="F15" s="14" t="s">
        <v>677</v>
      </c>
      <c r="H15" t="e">
        <f>RIGHT(SubKawasan!#REF!,2)</f>
        <v>#REF!</v>
      </c>
      <c r="I15" t="e">
        <f>CONCATENATE(SubKawasan!#REF!,".",SubKawasan!$B15)</f>
        <v>#REF!</v>
      </c>
    </row>
    <row r="16" spans="2:9" x14ac:dyDescent="0.25">
      <c r="B16" s="2" t="s">
        <v>2211</v>
      </c>
      <c r="C16" s="2" t="s">
        <v>1191</v>
      </c>
      <c r="E16" s="2" t="s">
        <v>747</v>
      </c>
      <c r="F16" s="14" t="s">
        <v>2211</v>
      </c>
      <c r="H16" t="e">
        <f>RIGHT(SubKawasan!#REF!,2)</f>
        <v>#REF!</v>
      </c>
      <c r="I16" t="e">
        <f>CONCATENATE(SubKawasan!#REF!,".",SubKawasan!$B16)</f>
        <v>#REF!</v>
      </c>
    </row>
    <row r="17" spans="2:9" x14ac:dyDescent="0.25">
      <c r="B17" s="2" t="s">
        <v>2212</v>
      </c>
      <c r="C17" s="2" t="s">
        <v>1192</v>
      </c>
      <c r="E17" s="2" t="s">
        <v>747</v>
      </c>
      <c r="F17" s="14" t="s">
        <v>2212</v>
      </c>
    </row>
    <row r="18" spans="2:9" x14ac:dyDescent="0.25">
      <c r="B18" s="2" t="s">
        <v>663</v>
      </c>
      <c r="C18" s="2" t="s">
        <v>1193</v>
      </c>
      <c r="E18" s="2" t="s">
        <v>746</v>
      </c>
      <c r="F18" s="14" t="s">
        <v>663</v>
      </c>
    </row>
    <row r="19" spans="2:9" x14ac:dyDescent="0.25">
      <c r="B19" s="2" t="s">
        <v>2213</v>
      </c>
      <c r="C19" s="2" t="s">
        <v>2333</v>
      </c>
      <c r="E19" s="2" t="s">
        <v>746</v>
      </c>
      <c r="F19" s="14" t="s">
        <v>2213</v>
      </c>
    </row>
    <row r="20" spans="2:9" x14ac:dyDescent="0.25">
      <c r="B20" s="2" t="s">
        <v>2214</v>
      </c>
      <c r="C20" s="2" t="s">
        <v>1194</v>
      </c>
      <c r="E20" s="2" t="s">
        <v>749</v>
      </c>
      <c r="F20" s="14" t="s">
        <v>2214</v>
      </c>
      <c r="H20" t="e">
        <f>RIGHT(SubKawasan!#REF!,2)</f>
        <v>#REF!</v>
      </c>
      <c r="I20" t="e">
        <f>CONCATENATE(SubKawasan!#REF!,".",SubKawasan!$B20)</f>
        <v>#REF!</v>
      </c>
    </row>
    <row r="21" spans="2:9" x14ac:dyDescent="0.25">
      <c r="B21" s="2" t="s">
        <v>2215</v>
      </c>
      <c r="C21" s="2" t="s">
        <v>1195</v>
      </c>
      <c r="E21" s="2" t="s">
        <v>749</v>
      </c>
      <c r="F21" s="14" t="s">
        <v>2215</v>
      </c>
      <c r="H21" t="e">
        <f>RIGHT(SubKawasan!#REF!,2)</f>
        <v>#REF!</v>
      </c>
      <c r="I21" t="e">
        <f>CONCATENATE(SubKawasan!#REF!,".",SubKawasan!$B21)</f>
        <v>#REF!</v>
      </c>
    </row>
    <row r="22" spans="2:9" x14ac:dyDescent="0.25">
      <c r="B22" s="2" t="s">
        <v>2216</v>
      </c>
      <c r="C22" s="2" t="s">
        <v>1196</v>
      </c>
      <c r="E22" s="2" t="s">
        <v>751</v>
      </c>
      <c r="F22" s="14" t="s">
        <v>2216</v>
      </c>
      <c r="H22" t="e">
        <f>RIGHT(SubKawasan!#REF!,2)</f>
        <v>#REF!</v>
      </c>
      <c r="I22" t="e">
        <f>CONCATENATE(SubKawasan!#REF!,".",SubKawasan!$B22)</f>
        <v>#REF!</v>
      </c>
    </row>
    <row r="23" spans="2:9" x14ac:dyDescent="0.25">
      <c r="B23" s="2" t="s">
        <v>2217</v>
      </c>
      <c r="C23" s="2" t="s">
        <v>1197</v>
      </c>
      <c r="E23" s="2" t="s">
        <v>749</v>
      </c>
      <c r="F23" s="14" t="s">
        <v>2217</v>
      </c>
      <c r="H23" t="e">
        <f>RIGHT(SubKawasan!#REF!,2)</f>
        <v>#REF!</v>
      </c>
      <c r="I23" t="e">
        <f>CONCATENATE(SubKawasan!#REF!,".",SubKawasan!$B23)</f>
        <v>#REF!</v>
      </c>
    </row>
    <row r="24" spans="2:9" x14ac:dyDescent="0.25">
      <c r="B24" s="2" t="s">
        <v>2218</v>
      </c>
      <c r="C24" s="2" t="s">
        <v>1198</v>
      </c>
      <c r="E24" s="2" t="s">
        <v>1656</v>
      </c>
      <c r="F24" s="14" t="s">
        <v>2218</v>
      </c>
      <c r="H24" t="e">
        <f>RIGHT(SubKawasan!#REF!,2)</f>
        <v>#REF!</v>
      </c>
      <c r="I24" t="e">
        <f>CONCATENATE(SubKawasan!#REF!,".",SubKawasan!$B24)</f>
        <v>#REF!</v>
      </c>
    </row>
    <row r="25" spans="2:9" x14ac:dyDescent="0.25">
      <c r="B25" s="2" t="s">
        <v>2219</v>
      </c>
      <c r="C25" s="2" t="s">
        <v>1199</v>
      </c>
      <c r="E25" s="2" t="s">
        <v>1657</v>
      </c>
      <c r="F25" s="14" t="s">
        <v>2219</v>
      </c>
      <c r="H25" t="e">
        <f>RIGHT(SubKawasan!#REF!,2)</f>
        <v>#REF!</v>
      </c>
      <c r="I25" t="e">
        <f>CONCATENATE(SubKawasan!#REF!,".",SubKawasan!$B25)</f>
        <v>#REF!</v>
      </c>
    </row>
    <row r="26" spans="2:9" x14ac:dyDescent="0.25">
      <c r="B26" s="2" t="s">
        <v>2220</v>
      </c>
      <c r="C26" s="2" t="s">
        <v>1200</v>
      </c>
      <c r="E26" s="2" t="s">
        <v>749</v>
      </c>
      <c r="F26" s="14" t="s">
        <v>2220</v>
      </c>
      <c r="H26" t="e">
        <f>RIGHT(SubKawasan!#REF!,2)</f>
        <v>#REF!</v>
      </c>
      <c r="I26" t="e">
        <f>CONCATENATE(SubKawasan!#REF!,".",SubKawasan!$B26)</f>
        <v>#REF!</v>
      </c>
    </row>
    <row r="27" spans="2:9" x14ac:dyDescent="0.25">
      <c r="B27" s="2" t="s">
        <v>2221</v>
      </c>
      <c r="C27" s="2" t="s">
        <v>1201</v>
      </c>
      <c r="E27" s="2" t="s">
        <v>749</v>
      </c>
      <c r="F27" s="14" t="s">
        <v>2221</v>
      </c>
      <c r="H27" t="e">
        <f>RIGHT(SubKawasan!#REF!,2)</f>
        <v>#REF!</v>
      </c>
      <c r="I27" t="e">
        <f>CONCATENATE(SubKawasan!#REF!,".",SubKawasan!$B27)</f>
        <v>#REF!</v>
      </c>
    </row>
    <row r="28" spans="2:9" x14ac:dyDescent="0.25">
      <c r="B28" s="2" t="s">
        <v>2222</v>
      </c>
      <c r="C28" s="2" t="s">
        <v>1202</v>
      </c>
      <c r="E28" s="2" t="s">
        <v>749</v>
      </c>
      <c r="F28" s="14" t="s">
        <v>2222</v>
      </c>
      <c r="H28" t="e">
        <f>RIGHT(SubKawasan!#REF!,2)</f>
        <v>#REF!</v>
      </c>
      <c r="I28" t="e">
        <f>CONCATENATE(SubKawasan!#REF!,".",SubKawasan!$B28)</f>
        <v>#REF!</v>
      </c>
    </row>
    <row r="29" spans="2:9" x14ac:dyDescent="0.25">
      <c r="B29" s="2" t="s">
        <v>2223</v>
      </c>
      <c r="C29" s="2" t="s">
        <v>1203</v>
      </c>
      <c r="E29" s="2" t="s">
        <v>1654</v>
      </c>
      <c r="F29" s="14" t="s">
        <v>2223</v>
      </c>
      <c r="H29" t="e">
        <f>RIGHT(SubKawasan!#REF!,2)</f>
        <v>#REF!</v>
      </c>
      <c r="I29" t="e">
        <f>CONCATENATE(SubKawasan!#REF!,".",SubKawasan!$B29)</f>
        <v>#REF!</v>
      </c>
    </row>
    <row r="30" spans="2:9" x14ac:dyDescent="0.25">
      <c r="B30" s="2" t="s">
        <v>2224</v>
      </c>
      <c r="C30" s="2" t="s">
        <v>1204</v>
      </c>
      <c r="E30" s="2" t="s">
        <v>1658</v>
      </c>
      <c r="F30" s="14" t="s">
        <v>2224</v>
      </c>
      <c r="H30" t="e">
        <f>RIGHT(SubKawasan!#REF!,2)</f>
        <v>#REF!</v>
      </c>
      <c r="I30" t="e">
        <f>CONCATENATE(SubKawasan!#REF!,".",SubKawasan!$B30)</f>
        <v>#REF!</v>
      </c>
    </row>
    <row r="31" spans="2:9" x14ac:dyDescent="0.25">
      <c r="B31" s="2" t="s">
        <v>2225</v>
      </c>
      <c r="C31" s="2" t="s">
        <v>1205</v>
      </c>
      <c r="E31" s="2" t="s">
        <v>746</v>
      </c>
      <c r="F31" s="14" t="s">
        <v>2225</v>
      </c>
      <c r="H31" t="e">
        <f>RIGHT(SubKawasan!#REF!,2)</f>
        <v>#REF!</v>
      </c>
      <c r="I31" t="e">
        <f>CONCATENATE(SubKawasan!#REF!,".",SubKawasan!$B31)</f>
        <v>#REF!</v>
      </c>
    </row>
    <row r="32" spans="2:9" x14ac:dyDescent="0.25">
      <c r="B32" s="2" t="s">
        <v>2226</v>
      </c>
      <c r="C32" s="2" t="s">
        <v>1206</v>
      </c>
      <c r="E32" s="2" t="s">
        <v>751</v>
      </c>
      <c r="F32" s="14" t="s">
        <v>2226</v>
      </c>
      <c r="H32" t="e">
        <f>RIGHT(SubKawasan!#REF!,2)</f>
        <v>#REF!</v>
      </c>
      <c r="I32" t="e">
        <f>CONCATENATE(SubKawasan!#REF!,".",SubKawasan!$B32)</f>
        <v>#REF!</v>
      </c>
    </row>
    <row r="33" spans="2:9" x14ac:dyDescent="0.25">
      <c r="B33" s="2" t="s">
        <v>2227</v>
      </c>
      <c r="C33" s="2" t="s">
        <v>1207</v>
      </c>
      <c r="E33" s="2" t="s">
        <v>749</v>
      </c>
      <c r="F33" s="14" t="s">
        <v>2227</v>
      </c>
      <c r="H33" t="e">
        <f>RIGHT(SubKawasan!#REF!,2)</f>
        <v>#REF!</v>
      </c>
      <c r="I33" t="e">
        <f>CONCATENATE(SubKawasan!#REF!,".",SubKawasan!$B33)</f>
        <v>#REF!</v>
      </c>
    </row>
    <row r="34" spans="2:9" x14ac:dyDescent="0.25">
      <c r="B34" s="2" t="s">
        <v>2228</v>
      </c>
      <c r="C34" s="2" t="s">
        <v>1208</v>
      </c>
      <c r="E34" s="2" t="s">
        <v>749</v>
      </c>
      <c r="F34" s="14" t="s">
        <v>2228</v>
      </c>
      <c r="H34" t="e">
        <f>RIGHT(SubKawasan!#REF!,2)</f>
        <v>#REF!</v>
      </c>
      <c r="I34" t="e">
        <f>CONCATENATE(SubKawasan!#REF!,".",SubKawasan!$B34)</f>
        <v>#REF!</v>
      </c>
    </row>
    <row r="35" spans="2:9" x14ac:dyDescent="0.25">
      <c r="B35" s="2" t="s">
        <v>2230</v>
      </c>
      <c r="C35" s="2" t="s">
        <v>1209</v>
      </c>
      <c r="E35" s="2" t="s">
        <v>752</v>
      </c>
      <c r="F35" s="14" t="s">
        <v>2230</v>
      </c>
      <c r="H35" t="e">
        <f>RIGHT(SubKawasan!#REF!,2)</f>
        <v>#REF!</v>
      </c>
      <c r="I35" t="e">
        <f>CONCATENATE(SubKawasan!#REF!,".",SubKawasan!$B35)</f>
        <v>#REF!</v>
      </c>
    </row>
    <row r="36" spans="2:9" x14ac:dyDescent="0.25">
      <c r="B36" s="2" t="s">
        <v>2231</v>
      </c>
      <c r="C36" s="2" t="s">
        <v>1210</v>
      </c>
      <c r="E36" s="2" t="s">
        <v>1258</v>
      </c>
      <c r="F36" s="14" t="s">
        <v>2231</v>
      </c>
      <c r="H36" t="e">
        <f>RIGHT(SubKawasan!#REF!,2)</f>
        <v>#REF!</v>
      </c>
      <c r="I36" t="e">
        <f>CONCATENATE(SubKawasan!#REF!,".",SubKawasan!$B36)</f>
        <v>#REF!</v>
      </c>
    </row>
    <row r="37" spans="2:9" x14ac:dyDescent="0.25">
      <c r="B37" s="2" t="s">
        <v>2232</v>
      </c>
      <c r="C37" s="2" t="s">
        <v>1211</v>
      </c>
      <c r="E37" s="2" t="s">
        <v>746</v>
      </c>
      <c r="F37" s="14" t="s">
        <v>2232</v>
      </c>
      <c r="H37" t="e">
        <f>RIGHT(SubKawasan!#REF!,2)</f>
        <v>#REF!</v>
      </c>
      <c r="I37" t="e">
        <f>CONCATENATE(SubKawasan!#REF!,".",SubKawasan!$B37)</f>
        <v>#REF!</v>
      </c>
    </row>
    <row r="38" spans="2:9" x14ac:dyDescent="0.25">
      <c r="B38" s="2" t="s">
        <v>2334</v>
      </c>
      <c r="C38" s="2" t="s">
        <v>1212</v>
      </c>
      <c r="E38" s="2" t="s">
        <v>746</v>
      </c>
      <c r="F38" s="14" t="s">
        <v>2334</v>
      </c>
      <c r="H38" t="e">
        <f>RIGHT(SubKawasan!#REF!,2)</f>
        <v>#REF!</v>
      </c>
      <c r="I38" t="e">
        <f>CONCATENATE(SubKawasan!#REF!,".",SubKawasan!$B38)</f>
        <v>#REF!</v>
      </c>
    </row>
    <row r="39" spans="2:9" x14ac:dyDescent="0.25">
      <c r="B39" s="2" t="s">
        <v>2335</v>
      </c>
      <c r="C39" s="2" t="s">
        <v>1213</v>
      </c>
      <c r="E39" s="2" t="s">
        <v>746</v>
      </c>
      <c r="F39" s="14" t="s">
        <v>2335</v>
      </c>
      <c r="H39" t="e">
        <f>RIGHT(SubKawasan!#REF!,2)</f>
        <v>#REF!</v>
      </c>
      <c r="I39" t="e">
        <f>CONCATENATE(SubKawasan!#REF!,".",SubKawasan!$B39)</f>
        <v>#REF!</v>
      </c>
    </row>
    <row r="40" spans="2:9" x14ac:dyDescent="0.25">
      <c r="B40" s="2" t="s">
        <v>2336</v>
      </c>
      <c r="C40" s="2" t="s">
        <v>1214</v>
      </c>
      <c r="E40" s="2" t="s">
        <v>746</v>
      </c>
      <c r="F40" s="14" t="s">
        <v>2336</v>
      </c>
      <c r="H40" t="e">
        <f>RIGHT(SubKawasan!#REF!,2)</f>
        <v>#REF!</v>
      </c>
      <c r="I40" t="e">
        <f>CONCATENATE(SubKawasan!#REF!,".",SubKawasan!$B40)</f>
        <v>#REF!</v>
      </c>
    </row>
    <row r="41" spans="2:9" x14ac:dyDescent="0.25">
      <c r="B41" s="2" t="s">
        <v>2337</v>
      </c>
      <c r="C41" s="2" t="s">
        <v>1215</v>
      </c>
      <c r="E41" s="2" t="s">
        <v>746</v>
      </c>
      <c r="F41" s="14" t="s">
        <v>2337</v>
      </c>
    </row>
    <row r="42" spans="2:9" x14ac:dyDescent="0.25">
      <c r="B42" s="2" t="s">
        <v>2338</v>
      </c>
      <c r="C42" s="2" t="s">
        <v>2339</v>
      </c>
      <c r="E42" s="2" t="s">
        <v>746</v>
      </c>
      <c r="F42" s="14" t="s">
        <v>2338</v>
      </c>
    </row>
    <row r="43" spans="2:9" x14ac:dyDescent="0.25">
      <c r="B43" s="2" t="s">
        <v>2340</v>
      </c>
      <c r="C43" s="2" t="s">
        <v>1217</v>
      </c>
      <c r="E43" s="2" t="s">
        <v>746</v>
      </c>
      <c r="F43" s="14" t="s">
        <v>2340</v>
      </c>
    </row>
    <row r="44" spans="2:9" x14ac:dyDescent="0.25">
      <c r="B44" s="2" t="s">
        <v>2341</v>
      </c>
      <c r="C44" s="2" t="s">
        <v>1218</v>
      </c>
      <c r="E44" s="2" t="s">
        <v>745</v>
      </c>
      <c r="F44" s="14" t="s">
        <v>2341</v>
      </c>
    </row>
    <row r="45" spans="2:9" x14ac:dyDescent="0.25">
      <c r="B45" s="2" t="s">
        <v>2342</v>
      </c>
      <c r="C45" s="2" t="s">
        <v>1219</v>
      </c>
      <c r="E45" s="2" t="s">
        <v>1657</v>
      </c>
      <c r="F45" s="14" t="s">
        <v>2342</v>
      </c>
    </row>
    <row r="46" spans="2:9" x14ac:dyDescent="0.25">
      <c r="B46" s="2" t="s">
        <v>2343</v>
      </c>
      <c r="C46" s="2" t="s">
        <v>1220</v>
      </c>
      <c r="E46" s="2" t="s">
        <v>1659</v>
      </c>
      <c r="F46" s="14" t="s">
        <v>2343</v>
      </c>
    </row>
    <row r="47" spans="2:9" x14ac:dyDescent="0.25">
      <c r="B47" s="2" t="s">
        <v>2344</v>
      </c>
      <c r="C47" s="2" t="s">
        <v>1216</v>
      </c>
      <c r="E47" s="2" t="s">
        <v>745</v>
      </c>
      <c r="F47" s="14" t="s">
        <v>2344</v>
      </c>
    </row>
    <row r="48" spans="2:9" x14ac:dyDescent="0.25">
      <c r="B48" s="2" t="s">
        <v>2345</v>
      </c>
      <c r="C48" s="2" t="s">
        <v>1221</v>
      </c>
      <c r="E48" s="2" t="s">
        <v>751</v>
      </c>
      <c r="F48" s="14" t="s">
        <v>2345</v>
      </c>
    </row>
    <row r="49" spans="2:6" x14ac:dyDescent="0.25">
      <c r="B49" s="2" t="s">
        <v>2346</v>
      </c>
      <c r="C49" s="2" t="s">
        <v>1177</v>
      </c>
      <c r="E49" s="2" t="s">
        <v>749</v>
      </c>
      <c r="F49" s="14" t="s">
        <v>2346</v>
      </c>
    </row>
    <row r="50" spans="2:6" x14ac:dyDescent="0.25">
      <c r="B50" s="2" t="s">
        <v>2347</v>
      </c>
      <c r="C50" s="2" t="s">
        <v>1178</v>
      </c>
      <c r="E50" s="2" t="s">
        <v>749</v>
      </c>
      <c r="F50" s="14" t="s">
        <v>2347</v>
      </c>
    </row>
    <row r="51" spans="2:6" x14ac:dyDescent="0.25">
      <c r="B51" s="2" t="s">
        <v>2348</v>
      </c>
      <c r="C51" s="2" t="s">
        <v>1179</v>
      </c>
      <c r="E51" s="2" t="s">
        <v>747</v>
      </c>
      <c r="F51" s="14" t="s">
        <v>2348</v>
      </c>
    </row>
    <row r="52" spans="2:6" x14ac:dyDescent="0.25">
      <c r="B52" s="2" t="s">
        <v>2349</v>
      </c>
      <c r="C52" s="2" t="s">
        <v>1180</v>
      </c>
      <c r="E52" s="2" t="s">
        <v>746</v>
      </c>
      <c r="F52" s="14" t="s">
        <v>2349</v>
      </c>
    </row>
    <row r="53" spans="2:6" x14ac:dyDescent="0.25">
      <c r="B53" s="2" t="s">
        <v>2350</v>
      </c>
      <c r="C53" s="2" t="s">
        <v>1181</v>
      </c>
      <c r="E53" s="2" t="s">
        <v>746</v>
      </c>
      <c r="F53" s="14" t="s">
        <v>2350</v>
      </c>
    </row>
    <row r="54" spans="2:6" x14ac:dyDescent="0.25">
      <c r="B54" s="2" t="s">
        <v>2351</v>
      </c>
      <c r="C54" s="2" t="s">
        <v>1222</v>
      </c>
      <c r="E54" s="2" t="s">
        <v>746</v>
      </c>
      <c r="F54" s="14" t="s">
        <v>2351</v>
      </c>
    </row>
    <row r="55" spans="2:6" x14ac:dyDescent="0.25">
      <c r="B55" s="2" t="s">
        <v>2352</v>
      </c>
      <c r="C55" s="2" t="s">
        <v>1223</v>
      </c>
      <c r="E55" s="2" t="s">
        <v>749</v>
      </c>
      <c r="F55" s="14" t="s">
        <v>2352</v>
      </c>
    </row>
    <row r="56" spans="2:6" x14ac:dyDescent="0.25">
      <c r="B56" s="2" t="s">
        <v>2353</v>
      </c>
      <c r="C56" s="2" t="s">
        <v>1224</v>
      </c>
      <c r="E56" s="2" t="s">
        <v>747</v>
      </c>
      <c r="F56" s="14" t="s">
        <v>2353</v>
      </c>
    </row>
    <row r="57" spans="2:6" x14ac:dyDescent="0.25">
      <c r="B57" s="2" t="s">
        <v>2354</v>
      </c>
      <c r="C57" s="2" t="s">
        <v>1225</v>
      </c>
      <c r="E57" s="2" t="s">
        <v>749</v>
      </c>
      <c r="F57" s="14" t="s">
        <v>2354</v>
      </c>
    </row>
    <row r="58" spans="2:6" x14ac:dyDescent="0.25">
      <c r="B58" s="2" t="s">
        <v>2355</v>
      </c>
      <c r="C58" s="2" t="s">
        <v>1226</v>
      </c>
      <c r="E58" s="2" t="s">
        <v>749</v>
      </c>
      <c r="F58" s="14" t="s">
        <v>2355</v>
      </c>
    </row>
    <row r="59" spans="2:6" x14ac:dyDescent="0.25">
      <c r="B59" s="2" t="s">
        <v>2356</v>
      </c>
      <c r="C59" s="2" t="s">
        <v>1227</v>
      </c>
      <c r="E59" s="2" t="s">
        <v>749</v>
      </c>
      <c r="F59" s="14" t="s">
        <v>2356</v>
      </c>
    </row>
    <row r="60" spans="2:6" x14ac:dyDescent="0.25">
      <c r="B60" s="2" t="s">
        <v>2357</v>
      </c>
      <c r="C60" s="2" t="s">
        <v>1228</v>
      </c>
      <c r="E60" s="2" t="s">
        <v>751</v>
      </c>
      <c r="F60" s="14" t="s">
        <v>2357</v>
      </c>
    </row>
    <row r="61" spans="2:6" x14ac:dyDescent="0.25">
      <c r="B61" s="2" t="s">
        <v>2358</v>
      </c>
      <c r="C61" s="2" t="s">
        <v>1229</v>
      </c>
      <c r="E61" s="2" t="s">
        <v>751</v>
      </c>
      <c r="F61" s="14" t="s">
        <v>2358</v>
      </c>
    </row>
    <row r="62" spans="2:6" x14ac:dyDescent="0.25">
      <c r="B62" s="2" t="s">
        <v>2359</v>
      </c>
      <c r="C62" s="2" t="s">
        <v>1230</v>
      </c>
      <c r="E62" s="2" t="s">
        <v>751</v>
      </c>
      <c r="F62" s="14" t="s">
        <v>2359</v>
      </c>
    </row>
    <row r="63" spans="2:6" x14ac:dyDescent="0.25">
      <c r="B63" s="2" t="s">
        <v>2360</v>
      </c>
      <c r="C63" s="2" t="s">
        <v>1231</v>
      </c>
      <c r="E63" s="2" t="s">
        <v>1657</v>
      </c>
      <c r="F63" s="14" t="s">
        <v>2360</v>
      </c>
    </row>
    <row r="64" spans="2:6" x14ac:dyDescent="0.25">
      <c r="B64" s="2" t="s">
        <v>2361</v>
      </c>
      <c r="C64" s="2" t="s">
        <v>1232</v>
      </c>
      <c r="E64" s="2" t="s">
        <v>751</v>
      </c>
      <c r="F64" s="14" t="s">
        <v>2361</v>
      </c>
    </row>
    <row r="65" spans="2:6" x14ac:dyDescent="0.25">
      <c r="B65" s="2" t="s">
        <v>2362</v>
      </c>
      <c r="C65" s="2" t="s">
        <v>1233</v>
      </c>
      <c r="E65" s="2" t="s">
        <v>1658</v>
      </c>
      <c r="F65" s="14" t="s">
        <v>2362</v>
      </c>
    </row>
    <row r="66" spans="2:6" x14ac:dyDescent="0.25">
      <c r="B66" s="2" t="s">
        <v>2363</v>
      </c>
      <c r="C66" s="2" t="s">
        <v>1234</v>
      </c>
      <c r="E66" s="2" t="s">
        <v>746</v>
      </c>
      <c r="F66" s="14" t="s">
        <v>2363</v>
      </c>
    </row>
    <row r="67" spans="2:6" x14ac:dyDescent="0.25">
      <c r="B67" s="2" t="s">
        <v>2364</v>
      </c>
      <c r="C67" s="2" t="s">
        <v>1235</v>
      </c>
      <c r="E67" s="2" t="s">
        <v>749</v>
      </c>
      <c r="F67" s="14" t="s">
        <v>2364</v>
      </c>
    </row>
    <row r="68" spans="2:6" x14ac:dyDescent="0.25">
      <c r="B68" s="2" t="s">
        <v>2365</v>
      </c>
      <c r="C68" s="2" t="s">
        <v>1236</v>
      </c>
      <c r="E68" s="2" t="s">
        <v>751</v>
      </c>
      <c r="F68" s="14" t="s">
        <v>2365</v>
      </c>
    </row>
    <row r="69" spans="2:6" x14ac:dyDescent="0.25">
      <c r="B69" s="2" t="s">
        <v>2366</v>
      </c>
      <c r="C69" s="2" t="s">
        <v>1182</v>
      </c>
      <c r="E69" s="2" t="s">
        <v>751</v>
      </c>
      <c r="F69" s="14" t="s">
        <v>2366</v>
      </c>
    </row>
    <row r="70" spans="2:6" x14ac:dyDescent="0.25">
      <c r="B70" s="2" t="s">
        <v>2367</v>
      </c>
      <c r="C70" s="2" t="s">
        <v>1183</v>
      </c>
      <c r="E70" s="2" t="s">
        <v>745</v>
      </c>
      <c r="F70" s="14" t="s">
        <v>2367</v>
      </c>
    </row>
    <row r="71" spans="2:6" x14ac:dyDescent="0.25">
      <c r="B71" s="2" t="s">
        <v>2368</v>
      </c>
      <c r="C71" s="2" t="s">
        <v>1237</v>
      </c>
      <c r="E71" s="2" t="s">
        <v>746</v>
      </c>
      <c r="F71" s="14" t="s">
        <v>2368</v>
      </c>
    </row>
    <row r="72" spans="2:6" x14ac:dyDescent="0.25">
      <c r="B72" s="2" t="s">
        <v>2369</v>
      </c>
      <c r="C72" s="2" t="s">
        <v>1238</v>
      </c>
      <c r="E72" s="2" t="s">
        <v>751</v>
      </c>
      <c r="F72" s="14" t="s">
        <v>2369</v>
      </c>
    </row>
    <row r="73" spans="2:6" x14ac:dyDescent="0.25">
      <c r="B73" s="2" t="s">
        <v>2370</v>
      </c>
      <c r="C73" s="2" t="s">
        <v>1239</v>
      </c>
      <c r="E73" s="2" t="s">
        <v>1655</v>
      </c>
      <c r="F73" s="14" t="s">
        <v>2370</v>
      </c>
    </row>
    <row r="74" spans="2:6" x14ac:dyDescent="0.25">
      <c r="B74" s="2" t="s">
        <v>2371</v>
      </c>
      <c r="C74" s="2" t="s">
        <v>1240</v>
      </c>
      <c r="E74" s="2" t="s">
        <v>747</v>
      </c>
      <c r="F74" s="14" t="s">
        <v>2371</v>
      </c>
    </row>
    <row r="75" spans="2:6" x14ac:dyDescent="0.25">
      <c r="B75" s="2" t="s">
        <v>2372</v>
      </c>
      <c r="C75" s="2" t="s">
        <v>1241</v>
      </c>
      <c r="E75" s="2" t="s">
        <v>1258</v>
      </c>
      <c r="F75" s="14" t="s">
        <v>2372</v>
      </c>
    </row>
    <row r="76" spans="2:6" x14ac:dyDescent="0.25">
      <c r="B76" s="2" t="s">
        <v>2373</v>
      </c>
      <c r="C76" s="2" t="s">
        <v>1242</v>
      </c>
      <c r="E76" s="2" t="s">
        <v>746</v>
      </c>
      <c r="F76" s="14" t="s">
        <v>2373</v>
      </c>
    </row>
    <row r="77" spans="2:6" x14ac:dyDescent="0.25">
      <c r="B77" s="2" t="s">
        <v>2374</v>
      </c>
      <c r="C77" s="2" t="s">
        <v>1243</v>
      </c>
      <c r="E77" s="2" t="s">
        <v>751</v>
      </c>
      <c r="F77" s="14" t="s">
        <v>2374</v>
      </c>
    </row>
    <row r="78" spans="2:6" x14ac:dyDescent="0.25">
      <c r="B78" s="2" t="s">
        <v>2375</v>
      </c>
      <c r="C78" s="2" t="s">
        <v>1244</v>
      </c>
      <c r="E78" s="2" t="s">
        <v>1660</v>
      </c>
      <c r="F78" s="14" t="s">
        <v>2375</v>
      </c>
    </row>
    <row r="79" spans="2:6" x14ac:dyDescent="0.25">
      <c r="B79" s="2" t="s">
        <v>2376</v>
      </c>
      <c r="C79" s="2" t="s">
        <v>1245</v>
      </c>
      <c r="E79" s="2" t="s">
        <v>749</v>
      </c>
      <c r="F79" s="14" t="s">
        <v>2376</v>
      </c>
    </row>
    <row r="80" spans="2:6" x14ac:dyDescent="0.25">
      <c r="B80" s="2" t="s">
        <v>2377</v>
      </c>
      <c r="C80" s="2" t="s">
        <v>1246</v>
      </c>
      <c r="E80" s="2" t="s">
        <v>745</v>
      </c>
      <c r="F80" s="14" t="s">
        <v>2377</v>
      </c>
    </row>
    <row r="81" spans="2:6" x14ac:dyDescent="0.25">
      <c r="B81" s="2" t="s">
        <v>2378</v>
      </c>
      <c r="C81" s="2" t="s">
        <v>1247</v>
      </c>
      <c r="E81" s="2" t="s">
        <v>745</v>
      </c>
      <c r="F81" s="14" t="s">
        <v>2378</v>
      </c>
    </row>
    <row r="82" spans="2:6" x14ac:dyDescent="0.25">
      <c r="B82" s="2" t="s">
        <v>2379</v>
      </c>
      <c r="C82" s="2" t="s">
        <v>1248</v>
      </c>
      <c r="E82" s="2" t="s">
        <v>745</v>
      </c>
      <c r="F82" s="14" t="s">
        <v>2379</v>
      </c>
    </row>
    <row r="83" spans="2:6" x14ac:dyDescent="0.25">
      <c r="B83" s="2" t="s">
        <v>2380</v>
      </c>
      <c r="C83" s="2" t="s">
        <v>1249</v>
      </c>
      <c r="E83" s="2" t="s">
        <v>1654</v>
      </c>
      <c r="F83" s="14" t="s">
        <v>2380</v>
      </c>
    </row>
    <row r="84" spans="2:6" x14ac:dyDescent="0.25">
      <c r="B84" s="2" t="s">
        <v>2381</v>
      </c>
      <c r="C84" s="2" t="s">
        <v>1250</v>
      </c>
      <c r="E84" s="2" t="s">
        <v>1661</v>
      </c>
      <c r="F84" s="14" t="s">
        <v>2381</v>
      </c>
    </row>
    <row r="85" spans="2:6" x14ac:dyDescent="0.25">
      <c r="B85" s="2" t="s">
        <v>2382</v>
      </c>
      <c r="C85" s="2" t="s">
        <v>1251</v>
      </c>
      <c r="E85" s="2" t="s">
        <v>746</v>
      </c>
      <c r="F85" s="14" t="s">
        <v>2382</v>
      </c>
    </row>
    <row r="86" spans="2:6" x14ac:dyDescent="0.25">
      <c r="B86" s="2" t="s">
        <v>2383</v>
      </c>
      <c r="C86" s="2" t="s">
        <v>1252</v>
      </c>
      <c r="E86" s="2" t="s">
        <v>747</v>
      </c>
      <c r="F86" s="14" t="s">
        <v>2383</v>
      </c>
    </row>
    <row r="87" spans="2:6" x14ac:dyDescent="0.25">
      <c r="B87" s="2" t="s">
        <v>2384</v>
      </c>
      <c r="C87" s="2" t="s">
        <v>1253</v>
      </c>
      <c r="E87" s="2" t="s">
        <v>751</v>
      </c>
      <c r="F87" s="14" t="s">
        <v>2384</v>
      </c>
    </row>
    <row r="88" spans="2:6" x14ac:dyDescent="0.25">
      <c r="B88" s="2" t="s">
        <v>2385</v>
      </c>
      <c r="C88" s="2" t="s">
        <v>1254</v>
      </c>
      <c r="E88" s="2" t="s">
        <v>745</v>
      </c>
      <c r="F88" s="14" t="s">
        <v>2385</v>
      </c>
    </row>
    <row r="89" spans="2:6" x14ac:dyDescent="0.25">
      <c r="B89" s="2" t="s">
        <v>2386</v>
      </c>
      <c r="C89" s="2" t="s">
        <v>1255</v>
      </c>
      <c r="E89" s="2" t="s">
        <v>752</v>
      </c>
      <c r="F89" s="14" t="s">
        <v>2386</v>
      </c>
    </row>
    <row r="90" spans="2:6" x14ac:dyDescent="0.25">
      <c r="B90" s="2" t="s">
        <v>2387</v>
      </c>
      <c r="C90" s="2" t="s">
        <v>1256</v>
      </c>
      <c r="E90" s="2" t="s">
        <v>751</v>
      </c>
      <c r="F90" s="14" t="s">
        <v>2387</v>
      </c>
    </row>
    <row r="91" spans="2:6" x14ac:dyDescent="0.25">
      <c r="B91" s="2" t="s">
        <v>2388</v>
      </c>
      <c r="C91" s="2" t="s">
        <v>1257</v>
      </c>
      <c r="E91" s="2" t="s">
        <v>749</v>
      </c>
      <c r="F91" s="14" t="s">
        <v>2388</v>
      </c>
    </row>
    <row r="92" spans="2:6" x14ac:dyDescent="0.25">
      <c r="B92" s="2" t="s">
        <v>2389</v>
      </c>
      <c r="C92" s="2" t="s">
        <v>1258</v>
      </c>
      <c r="E92" s="2" t="s">
        <v>1258</v>
      </c>
      <c r="F92" s="14" t="s">
        <v>2389</v>
      </c>
    </row>
    <row r="93" spans="2:6" x14ac:dyDescent="0.25">
      <c r="B93" s="2" t="s">
        <v>2390</v>
      </c>
      <c r="C93" s="2" t="s">
        <v>1259</v>
      </c>
      <c r="E93" s="2" t="s">
        <v>751</v>
      </c>
      <c r="F93" s="14" t="s">
        <v>2390</v>
      </c>
    </row>
    <row r="94" spans="2:6" x14ac:dyDescent="0.25">
      <c r="B94" s="2" t="s">
        <v>2391</v>
      </c>
      <c r="C94" s="2" t="s">
        <v>1260</v>
      </c>
      <c r="E94" s="2" t="s">
        <v>1654</v>
      </c>
      <c r="F94" s="14" t="s">
        <v>2391</v>
      </c>
    </row>
    <row r="95" spans="2:6" x14ac:dyDescent="0.25">
      <c r="B95" s="2" t="s">
        <v>2392</v>
      </c>
      <c r="C95" s="2" t="s">
        <v>1261</v>
      </c>
      <c r="E95" s="2" t="s">
        <v>1133</v>
      </c>
      <c r="F95" s="14" t="s">
        <v>2392</v>
      </c>
    </row>
    <row r="96" spans="2:6" x14ac:dyDescent="0.25">
      <c r="B96" s="2" t="s">
        <v>2393</v>
      </c>
      <c r="C96" s="2" t="s">
        <v>1262</v>
      </c>
      <c r="E96" s="2" t="s">
        <v>746</v>
      </c>
      <c r="F96" s="14" t="s">
        <v>2393</v>
      </c>
    </row>
    <row r="97" spans="2:6" x14ac:dyDescent="0.25">
      <c r="B97" s="2" t="s">
        <v>2394</v>
      </c>
      <c r="C97" s="2" t="s">
        <v>1263</v>
      </c>
      <c r="E97" s="2" t="s">
        <v>751</v>
      </c>
      <c r="F97" s="14" t="s">
        <v>2394</v>
      </c>
    </row>
    <row r="98" spans="2:6" x14ac:dyDescent="0.25">
      <c r="B98" s="2" t="s">
        <v>2395</v>
      </c>
      <c r="C98" s="2" t="s">
        <v>1264</v>
      </c>
      <c r="E98" s="2" t="s">
        <v>751</v>
      </c>
      <c r="F98" s="14" t="s">
        <v>2395</v>
      </c>
    </row>
    <row r="99" spans="2:6" x14ac:dyDescent="0.25">
      <c r="B99" s="2" t="s">
        <v>2396</v>
      </c>
      <c r="C99" s="2" t="s">
        <v>1265</v>
      </c>
      <c r="E99" s="2" t="s">
        <v>749</v>
      </c>
      <c r="F99" s="14" t="s">
        <v>2396</v>
      </c>
    </row>
    <row r="100" spans="2:6" x14ac:dyDescent="0.25">
      <c r="B100" s="2" t="s">
        <v>2397</v>
      </c>
      <c r="C100" s="2" t="s">
        <v>1266</v>
      </c>
      <c r="E100" s="2" t="s">
        <v>746</v>
      </c>
      <c r="F100" s="14" t="s">
        <v>2397</v>
      </c>
    </row>
    <row r="101" spans="2:6" x14ac:dyDescent="0.25">
      <c r="B101" s="2" t="s">
        <v>2398</v>
      </c>
      <c r="C101" s="2" t="s">
        <v>1267</v>
      </c>
      <c r="E101" s="2" t="s">
        <v>745</v>
      </c>
      <c r="F101" s="14" t="s">
        <v>2398</v>
      </c>
    </row>
    <row r="102" spans="2:6" x14ac:dyDescent="0.25">
      <c r="B102" s="2" t="s">
        <v>2399</v>
      </c>
      <c r="C102" s="2" t="s">
        <v>1268</v>
      </c>
      <c r="E102" s="2" t="s">
        <v>751</v>
      </c>
      <c r="F102" s="14" t="s">
        <v>2399</v>
      </c>
    </row>
    <row r="103" spans="2:6" x14ac:dyDescent="0.25">
      <c r="B103" s="2" t="s">
        <v>2400</v>
      </c>
      <c r="C103" s="2" t="s">
        <v>1269</v>
      </c>
      <c r="E103" s="2" t="s">
        <v>752</v>
      </c>
      <c r="F103" s="14" t="s">
        <v>2400</v>
      </c>
    </row>
    <row r="104" spans="2:6" x14ac:dyDescent="0.25">
      <c r="B104" s="2" t="s">
        <v>2401</v>
      </c>
      <c r="C104" s="2" t="s">
        <v>1270</v>
      </c>
      <c r="E104" s="2" t="s">
        <v>751</v>
      </c>
      <c r="F104" s="14" t="s">
        <v>2401</v>
      </c>
    </row>
    <row r="105" spans="2:6" x14ac:dyDescent="0.25">
      <c r="B105" s="2" t="s">
        <v>2402</v>
      </c>
      <c r="C105" s="2" t="s">
        <v>1271</v>
      </c>
      <c r="E105" s="2" t="s">
        <v>1662</v>
      </c>
      <c r="F105" s="14" t="s">
        <v>2402</v>
      </c>
    </row>
    <row r="106" spans="2:6" x14ac:dyDescent="0.25">
      <c r="B106" s="2" t="s">
        <v>2403</v>
      </c>
      <c r="C106" s="2" t="s">
        <v>1272</v>
      </c>
      <c r="E106" s="2" t="s">
        <v>1258</v>
      </c>
      <c r="F106" s="14" t="s">
        <v>2403</v>
      </c>
    </row>
    <row r="107" spans="2:6" x14ac:dyDescent="0.25">
      <c r="B107" s="2" t="s">
        <v>2404</v>
      </c>
      <c r="C107" s="2" t="s">
        <v>766</v>
      </c>
      <c r="E107" s="2" t="s">
        <v>747</v>
      </c>
      <c r="F107" s="14" t="s">
        <v>2404</v>
      </c>
    </row>
    <row r="108" spans="2:6" x14ac:dyDescent="0.25">
      <c r="B108" s="2" t="s">
        <v>2405</v>
      </c>
      <c r="C108" s="2" t="s">
        <v>1273</v>
      </c>
      <c r="E108" s="2" t="s">
        <v>1258</v>
      </c>
      <c r="F108" s="14" t="s">
        <v>2405</v>
      </c>
    </row>
    <row r="109" spans="2:6" x14ac:dyDescent="0.25">
      <c r="B109" s="2" t="s">
        <v>2406</v>
      </c>
      <c r="C109" s="2" t="s">
        <v>1274</v>
      </c>
      <c r="E109" s="2" t="s">
        <v>745</v>
      </c>
      <c r="F109" s="14" t="s">
        <v>2406</v>
      </c>
    </row>
    <row r="110" spans="2:6" x14ac:dyDescent="0.25">
      <c r="B110" s="2" t="s">
        <v>2407</v>
      </c>
      <c r="C110" s="2" t="s">
        <v>1275</v>
      </c>
      <c r="E110" s="2" t="s">
        <v>751</v>
      </c>
      <c r="F110" s="14" t="s">
        <v>2407</v>
      </c>
    </row>
    <row r="111" spans="2:6" x14ac:dyDescent="0.25">
      <c r="B111" s="2" t="s">
        <v>2408</v>
      </c>
      <c r="C111" s="2" t="s">
        <v>753</v>
      </c>
      <c r="E111" s="2" t="s">
        <v>747</v>
      </c>
      <c r="F111" s="14" t="s">
        <v>2408</v>
      </c>
    </row>
    <row r="112" spans="2:6" x14ac:dyDescent="0.25">
      <c r="B112" s="2" t="s">
        <v>2409</v>
      </c>
      <c r="C112" s="2" t="s">
        <v>754</v>
      </c>
      <c r="E112" s="2" t="s">
        <v>749</v>
      </c>
      <c r="F112" s="14" t="s">
        <v>2409</v>
      </c>
    </row>
    <row r="113" spans="2:6" x14ac:dyDescent="0.25">
      <c r="B113" s="2" t="s">
        <v>2410</v>
      </c>
      <c r="C113" s="2" t="s">
        <v>756</v>
      </c>
      <c r="E113" s="2" t="s">
        <v>745</v>
      </c>
      <c r="F113" s="14" t="s">
        <v>2410</v>
      </c>
    </row>
    <row r="114" spans="2:6" x14ac:dyDescent="0.25">
      <c r="B114" s="2" t="s">
        <v>2411</v>
      </c>
      <c r="C114" s="2" t="s">
        <v>757</v>
      </c>
      <c r="E114" s="2" t="s">
        <v>751</v>
      </c>
      <c r="F114" s="14" t="s">
        <v>2411</v>
      </c>
    </row>
    <row r="115" spans="2:6" x14ac:dyDescent="0.25">
      <c r="B115" s="2" t="s">
        <v>2412</v>
      </c>
      <c r="C115" s="2" t="s">
        <v>1276</v>
      </c>
      <c r="E115" s="2" t="s">
        <v>758</v>
      </c>
      <c r="F115" s="14" t="s">
        <v>2412</v>
      </c>
    </row>
    <row r="116" spans="2:6" x14ac:dyDescent="0.25">
      <c r="B116" s="2" t="s">
        <v>2413</v>
      </c>
      <c r="C116" s="2" t="s">
        <v>1277</v>
      </c>
      <c r="E116" s="2" t="s">
        <v>751</v>
      </c>
      <c r="F116" s="14" t="s">
        <v>2413</v>
      </c>
    </row>
    <row r="117" spans="2:6" x14ac:dyDescent="0.25">
      <c r="B117" s="2" t="s">
        <v>2414</v>
      </c>
      <c r="C117" s="2" t="s">
        <v>1278</v>
      </c>
      <c r="E117" s="2" t="s">
        <v>1663</v>
      </c>
      <c r="F117" s="14" t="s">
        <v>2414</v>
      </c>
    </row>
    <row r="118" spans="2:6" x14ac:dyDescent="0.25">
      <c r="B118" s="2" t="s">
        <v>2415</v>
      </c>
      <c r="C118" s="2" t="s">
        <v>1279</v>
      </c>
      <c r="E118" s="2" t="s">
        <v>1664</v>
      </c>
      <c r="F118" s="14" t="s">
        <v>2415</v>
      </c>
    </row>
    <row r="119" spans="2:6" x14ac:dyDescent="0.25">
      <c r="B119" s="2" t="s">
        <v>2416</v>
      </c>
      <c r="C119" s="2" t="s">
        <v>1280</v>
      </c>
      <c r="E119" s="2" t="s">
        <v>751</v>
      </c>
      <c r="F119" s="14" t="s">
        <v>2416</v>
      </c>
    </row>
    <row r="120" spans="2:6" x14ac:dyDescent="0.25">
      <c r="B120" s="2" t="s">
        <v>2417</v>
      </c>
      <c r="C120" s="2" t="s">
        <v>1281</v>
      </c>
      <c r="E120" s="2" t="s">
        <v>749</v>
      </c>
      <c r="F120" s="14" t="s">
        <v>2417</v>
      </c>
    </row>
    <row r="121" spans="2:6" x14ac:dyDescent="0.25">
      <c r="B121" s="2" t="s">
        <v>2418</v>
      </c>
      <c r="C121" s="2" t="s">
        <v>1282</v>
      </c>
      <c r="E121" s="2" t="s">
        <v>1654</v>
      </c>
      <c r="F121" s="14" t="s">
        <v>2418</v>
      </c>
    </row>
    <row r="122" spans="2:6" x14ac:dyDescent="0.25">
      <c r="B122" s="2" t="s">
        <v>2419</v>
      </c>
      <c r="C122" s="2" t="s">
        <v>1283</v>
      </c>
      <c r="E122" s="2" t="s">
        <v>755</v>
      </c>
      <c r="F122" s="14" t="s">
        <v>2419</v>
      </c>
    </row>
    <row r="123" spans="2:6" x14ac:dyDescent="0.25">
      <c r="B123" s="2" t="s">
        <v>2420</v>
      </c>
      <c r="C123" s="2" t="s">
        <v>1284</v>
      </c>
      <c r="E123" s="2" t="s">
        <v>747</v>
      </c>
      <c r="F123" s="14" t="s">
        <v>2420</v>
      </c>
    </row>
    <row r="124" spans="2:6" x14ac:dyDescent="0.25">
      <c r="B124" s="2" t="s">
        <v>2421</v>
      </c>
      <c r="C124" s="2" t="s">
        <v>1285</v>
      </c>
      <c r="E124" s="2" t="s">
        <v>747</v>
      </c>
      <c r="F124" s="14" t="s">
        <v>2421</v>
      </c>
    </row>
    <row r="125" spans="2:6" x14ac:dyDescent="0.25">
      <c r="B125" s="2" t="s">
        <v>2422</v>
      </c>
      <c r="C125" s="2" t="s">
        <v>1286</v>
      </c>
      <c r="E125" s="2" t="s">
        <v>749</v>
      </c>
      <c r="F125" s="14" t="s">
        <v>2422</v>
      </c>
    </row>
    <row r="126" spans="2:6" x14ac:dyDescent="0.25">
      <c r="B126" s="2" t="s">
        <v>2423</v>
      </c>
      <c r="C126" s="2" t="s">
        <v>1287</v>
      </c>
      <c r="E126" s="2" t="s">
        <v>745</v>
      </c>
      <c r="F126" s="14" t="s">
        <v>2423</v>
      </c>
    </row>
    <row r="127" spans="2:6" x14ac:dyDescent="0.25">
      <c r="B127" s="2" t="s">
        <v>2424</v>
      </c>
      <c r="C127" s="2" t="s">
        <v>1288</v>
      </c>
      <c r="E127" s="2" t="s">
        <v>749</v>
      </c>
      <c r="F127" s="14" t="s">
        <v>2424</v>
      </c>
    </row>
    <row r="128" spans="2:6" x14ac:dyDescent="0.25">
      <c r="B128" s="2" t="s">
        <v>2425</v>
      </c>
      <c r="C128" s="2" t="s">
        <v>1289</v>
      </c>
      <c r="E128" s="2" t="s">
        <v>751</v>
      </c>
      <c r="F128" s="14" t="s">
        <v>2425</v>
      </c>
    </row>
    <row r="129" spans="2:6" x14ac:dyDescent="0.25">
      <c r="B129" s="2" t="s">
        <v>2426</v>
      </c>
      <c r="C129" s="2" t="s">
        <v>1290</v>
      </c>
      <c r="E129" s="2" t="s">
        <v>745</v>
      </c>
      <c r="F129" s="14" t="s">
        <v>2426</v>
      </c>
    </row>
    <row r="130" spans="2:6" x14ac:dyDescent="0.25">
      <c r="B130" s="2" t="s">
        <v>2427</v>
      </c>
      <c r="C130" s="2" t="s">
        <v>1291</v>
      </c>
      <c r="E130" s="2" t="s">
        <v>745</v>
      </c>
      <c r="F130" s="14" t="s">
        <v>2427</v>
      </c>
    </row>
    <row r="131" spans="2:6" x14ac:dyDescent="0.25">
      <c r="B131" s="2" t="s">
        <v>2428</v>
      </c>
      <c r="C131" s="2" t="s">
        <v>1292</v>
      </c>
      <c r="E131" s="2" t="s">
        <v>747</v>
      </c>
      <c r="F131" s="14" t="s">
        <v>2428</v>
      </c>
    </row>
    <row r="132" spans="2:6" x14ac:dyDescent="0.25">
      <c r="B132" s="2" t="s">
        <v>2429</v>
      </c>
      <c r="C132" s="2" t="s">
        <v>1293</v>
      </c>
      <c r="E132" s="2" t="s">
        <v>745</v>
      </c>
      <c r="F132" s="14" t="s">
        <v>2429</v>
      </c>
    </row>
    <row r="133" spans="2:6" x14ac:dyDescent="0.25">
      <c r="B133" s="2" t="s">
        <v>2430</v>
      </c>
      <c r="C133" s="2" t="s">
        <v>1294</v>
      </c>
      <c r="E133" s="2" t="s">
        <v>1258</v>
      </c>
      <c r="F133" s="14" t="s">
        <v>2430</v>
      </c>
    </row>
    <row r="134" spans="2:6" x14ac:dyDescent="0.25">
      <c r="B134" s="2" t="s">
        <v>2431</v>
      </c>
      <c r="C134" s="2" t="s">
        <v>1295</v>
      </c>
      <c r="E134" s="2" t="s">
        <v>751</v>
      </c>
      <c r="F134" s="14" t="s">
        <v>2431</v>
      </c>
    </row>
    <row r="135" spans="2:6" x14ac:dyDescent="0.25">
      <c r="B135" s="2" t="s">
        <v>2432</v>
      </c>
      <c r="C135" s="2" t="s">
        <v>1296</v>
      </c>
      <c r="E135" s="2" t="s">
        <v>751</v>
      </c>
      <c r="F135" s="14" t="s">
        <v>2432</v>
      </c>
    </row>
    <row r="136" spans="2:6" x14ac:dyDescent="0.25">
      <c r="B136" s="2" t="s">
        <v>2433</v>
      </c>
      <c r="C136" s="2" t="s">
        <v>1297</v>
      </c>
      <c r="E136" s="2" t="s">
        <v>749</v>
      </c>
      <c r="F136" s="14" t="s">
        <v>2433</v>
      </c>
    </row>
    <row r="137" spans="2:6" x14ac:dyDescent="0.25">
      <c r="B137" s="2" t="s">
        <v>2434</v>
      </c>
      <c r="C137" s="2" t="s">
        <v>1298</v>
      </c>
      <c r="E137" s="2" t="s">
        <v>1665</v>
      </c>
      <c r="F137" s="14" t="s">
        <v>2434</v>
      </c>
    </row>
    <row r="138" spans="2:6" x14ac:dyDescent="0.25">
      <c r="B138" s="2" t="s">
        <v>2435</v>
      </c>
      <c r="C138" s="2" t="s">
        <v>1299</v>
      </c>
      <c r="E138" s="2" t="s">
        <v>1666</v>
      </c>
      <c r="F138" s="14" t="s">
        <v>2435</v>
      </c>
    </row>
    <row r="139" spans="2:6" x14ac:dyDescent="0.25">
      <c r="B139" s="2" t="s">
        <v>2436</v>
      </c>
      <c r="C139" s="2" t="s">
        <v>1300</v>
      </c>
      <c r="E139" s="2" t="s">
        <v>749</v>
      </c>
      <c r="F139" s="14" t="s">
        <v>2436</v>
      </c>
    </row>
    <row r="140" spans="2:6" x14ac:dyDescent="0.25">
      <c r="B140" s="2" t="s">
        <v>2437</v>
      </c>
      <c r="C140" s="2" t="s">
        <v>2438</v>
      </c>
      <c r="E140" s="2" t="s">
        <v>747</v>
      </c>
      <c r="F140" s="14" t="s">
        <v>2437</v>
      </c>
    </row>
    <row r="141" spans="2:6" x14ac:dyDescent="0.25">
      <c r="B141" s="2" t="s">
        <v>2439</v>
      </c>
      <c r="C141" s="2" t="s">
        <v>1301</v>
      </c>
      <c r="E141" s="2" t="s">
        <v>747</v>
      </c>
      <c r="F141" s="14" t="s">
        <v>2439</v>
      </c>
    </row>
    <row r="142" spans="2:6" x14ac:dyDescent="0.25">
      <c r="B142" s="2" t="s">
        <v>2440</v>
      </c>
      <c r="C142" s="2" t="s">
        <v>1302</v>
      </c>
      <c r="E142" s="2" t="s">
        <v>747</v>
      </c>
      <c r="F142" s="14" t="s">
        <v>2440</v>
      </c>
    </row>
    <row r="143" spans="2:6" x14ac:dyDescent="0.25">
      <c r="B143" s="2" t="s">
        <v>2441</v>
      </c>
      <c r="C143" s="2" t="s">
        <v>1303</v>
      </c>
      <c r="E143" s="2" t="s">
        <v>747</v>
      </c>
      <c r="F143" s="14" t="s">
        <v>2441</v>
      </c>
    </row>
    <row r="144" spans="2:6" x14ac:dyDescent="0.25">
      <c r="B144" s="2" t="s">
        <v>2442</v>
      </c>
      <c r="C144" s="2" t="s">
        <v>1304</v>
      </c>
      <c r="E144" s="2" t="s">
        <v>1258</v>
      </c>
      <c r="F144" s="14" t="s">
        <v>2442</v>
      </c>
    </row>
    <row r="145" spans="2:6" x14ac:dyDescent="0.25">
      <c r="B145" s="2" t="s">
        <v>2443</v>
      </c>
      <c r="C145" s="2" t="s">
        <v>1305</v>
      </c>
      <c r="E145" s="2" t="s">
        <v>745</v>
      </c>
      <c r="F145" s="14" t="s">
        <v>2443</v>
      </c>
    </row>
    <row r="146" spans="2:6" x14ac:dyDescent="0.25">
      <c r="B146" s="2" t="s">
        <v>2444</v>
      </c>
      <c r="C146" s="2" t="s">
        <v>1306</v>
      </c>
      <c r="E146" s="2" t="s">
        <v>749</v>
      </c>
      <c r="F146" s="14" t="s">
        <v>2444</v>
      </c>
    </row>
    <row r="147" spans="2:6" x14ac:dyDescent="0.25">
      <c r="B147" s="2" t="s">
        <v>2445</v>
      </c>
      <c r="C147" s="2" t="s">
        <v>1307</v>
      </c>
      <c r="E147" s="2" t="s">
        <v>749</v>
      </c>
      <c r="F147" s="14" t="s">
        <v>2445</v>
      </c>
    </row>
    <row r="148" spans="2:6" x14ac:dyDescent="0.25">
      <c r="B148" s="2" t="s">
        <v>2446</v>
      </c>
      <c r="C148" s="2" t="s">
        <v>1308</v>
      </c>
      <c r="E148" s="2" t="s">
        <v>746</v>
      </c>
      <c r="F148" s="14" t="s">
        <v>2446</v>
      </c>
    </row>
    <row r="149" spans="2:6" x14ac:dyDescent="0.25">
      <c r="B149" s="2" t="s">
        <v>2447</v>
      </c>
      <c r="C149" s="2" t="s">
        <v>1309</v>
      </c>
      <c r="E149" s="2" t="s">
        <v>751</v>
      </c>
      <c r="F149" s="14" t="s">
        <v>2447</v>
      </c>
    </row>
    <row r="150" spans="2:6" x14ac:dyDescent="0.25">
      <c r="B150" s="2" t="s">
        <v>2448</v>
      </c>
      <c r="C150" s="2" t="s">
        <v>1310</v>
      </c>
      <c r="E150" s="2" t="s">
        <v>747</v>
      </c>
      <c r="F150" s="14" t="s">
        <v>2448</v>
      </c>
    </row>
    <row r="151" spans="2:6" x14ac:dyDescent="0.25">
      <c r="B151" s="2" t="s">
        <v>2449</v>
      </c>
      <c r="C151" s="2" t="s">
        <v>1311</v>
      </c>
      <c r="E151" s="2" t="s">
        <v>747</v>
      </c>
      <c r="F151" s="14" t="s">
        <v>2449</v>
      </c>
    </row>
    <row r="152" spans="2:6" x14ac:dyDescent="0.25">
      <c r="B152" s="2" t="s">
        <v>2450</v>
      </c>
      <c r="C152" s="2" t="s">
        <v>1312</v>
      </c>
      <c r="E152" s="2" t="s">
        <v>747</v>
      </c>
      <c r="F152" s="14" t="s">
        <v>2450</v>
      </c>
    </row>
    <row r="153" spans="2:6" x14ac:dyDescent="0.25">
      <c r="B153" s="2" t="s">
        <v>2451</v>
      </c>
      <c r="C153" s="2" t="s">
        <v>1313</v>
      </c>
      <c r="E153" s="2" t="s">
        <v>749</v>
      </c>
      <c r="F153" s="14" t="s">
        <v>2451</v>
      </c>
    </row>
    <row r="154" spans="2:6" x14ac:dyDescent="0.25">
      <c r="B154" s="2" t="s">
        <v>2452</v>
      </c>
      <c r="C154" s="2" t="s">
        <v>1314</v>
      </c>
      <c r="E154" s="2" t="s">
        <v>749</v>
      </c>
      <c r="F154" s="14" t="s">
        <v>2452</v>
      </c>
    </row>
    <row r="155" spans="2:6" x14ac:dyDescent="0.25">
      <c r="B155" s="2" t="s">
        <v>2453</v>
      </c>
      <c r="C155" s="2" t="s">
        <v>1315</v>
      </c>
      <c r="E155" s="2" t="s">
        <v>749</v>
      </c>
      <c r="F155" s="14" t="s">
        <v>2453</v>
      </c>
    </row>
    <row r="156" spans="2:6" x14ac:dyDescent="0.25">
      <c r="B156" s="2" t="s">
        <v>2454</v>
      </c>
      <c r="C156" s="2" t="s">
        <v>1316</v>
      </c>
      <c r="E156" s="2" t="s">
        <v>749</v>
      </c>
      <c r="F156" s="14" t="s">
        <v>2454</v>
      </c>
    </row>
    <row r="157" spans="2:6" x14ac:dyDescent="0.25">
      <c r="B157" s="2" t="s">
        <v>2455</v>
      </c>
      <c r="C157" s="2" t="s">
        <v>1317</v>
      </c>
      <c r="E157" s="2" t="s">
        <v>749</v>
      </c>
      <c r="F157" s="14" t="s">
        <v>2455</v>
      </c>
    </row>
    <row r="158" spans="2:6" x14ac:dyDescent="0.25">
      <c r="B158" s="2" t="s">
        <v>2456</v>
      </c>
      <c r="C158" s="2" t="s">
        <v>1318</v>
      </c>
      <c r="E158" s="2" t="s">
        <v>747</v>
      </c>
      <c r="F158" s="14" t="s">
        <v>2456</v>
      </c>
    </row>
    <row r="159" spans="2:6" x14ac:dyDescent="0.25">
      <c r="B159" s="2" t="s">
        <v>2457</v>
      </c>
      <c r="C159" s="2" t="s">
        <v>1319</v>
      </c>
      <c r="E159" s="2" t="s">
        <v>747</v>
      </c>
      <c r="F159" s="14" t="s">
        <v>2457</v>
      </c>
    </row>
    <row r="160" spans="2:6" x14ac:dyDescent="0.25">
      <c r="B160" s="2" t="s">
        <v>2458</v>
      </c>
      <c r="C160" s="2" t="s">
        <v>1320</v>
      </c>
      <c r="E160" s="2" t="s">
        <v>749</v>
      </c>
      <c r="F160" s="14" t="s">
        <v>2458</v>
      </c>
    </row>
    <row r="161" spans="2:6" x14ac:dyDescent="0.25">
      <c r="B161" s="2" t="s">
        <v>2459</v>
      </c>
      <c r="C161" s="2" t="s">
        <v>1321</v>
      </c>
      <c r="E161" s="2" t="s">
        <v>749</v>
      </c>
      <c r="F161" s="14" t="s">
        <v>2459</v>
      </c>
    </row>
    <row r="162" spans="2:6" x14ac:dyDescent="0.25">
      <c r="B162" s="2" t="s">
        <v>2460</v>
      </c>
      <c r="C162" s="2" t="s">
        <v>1322</v>
      </c>
      <c r="E162" s="2" t="s">
        <v>749</v>
      </c>
      <c r="F162" s="14" t="s">
        <v>2460</v>
      </c>
    </row>
    <row r="163" spans="2:6" x14ac:dyDescent="0.25">
      <c r="B163" s="2" t="s">
        <v>2461</v>
      </c>
      <c r="C163" s="2" t="s">
        <v>1323</v>
      </c>
      <c r="E163" s="2" t="s">
        <v>749</v>
      </c>
      <c r="F163" s="14" t="s">
        <v>2461</v>
      </c>
    </row>
    <row r="164" spans="2:6" x14ac:dyDescent="0.25">
      <c r="B164" s="2" t="s">
        <v>2462</v>
      </c>
      <c r="C164" s="2" t="s">
        <v>1324</v>
      </c>
      <c r="E164" s="2" t="s">
        <v>749</v>
      </c>
      <c r="F164" s="14" t="s">
        <v>2462</v>
      </c>
    </row>
    <row r="165" spans="2:6" x14ac:dyDescent="0.25">
      <c r="B165" s="2" t="s">
        <v>2463</v>
      </c>
      <c r="C165" s="2" t="s">
        <v>1325</v>
      </c>
      <c r="E165" s="2" t="s">
        <v>1664</v>
      </c>
      <c r="F165" s="14" t="s">
        <v>2463</v>
      </c>
    </row>
    <row r="166" spans="2:6" x14ac:dyDescent="0.25">
      <c r="B166" s="2" t="s">
        <v>2464</v>
      </c>
      <c r="C166" s="2" t="s">
        <v>1326</v>
      </c>
      <c r="E166" s="2" t="s">
        <v>745</v>
      </c>
      <c r="F166" s="14" t="s">
        <v>2464</v>
      </c>
    </row>
    <row r="167" spans="2:6" x14ac:dyDescent="0.25">
      <c r="B167" s="2" t="s">
        <v>2465</v>
      </c>
      <c r="C167" s="2" t="s">
        <v>1327</v>
      </c>
      <c r="E167" s="2" t="s">
        <v>1654</v>
      </c>
      <c r="F167" s="14" t="s">
        <v>2465</v>
      </c>
    </row>
    <row r="168" spans="2:6" x14ac:dyDescent="0.25">
      <c r="B168" s="2" t="s">
        <v>2466</v>
      </c>
      <c r="C168" s="2" t="s">
        <v>1328</v>
      </c>
      <c r="E168" s="2" t="s">
        <v>747</v>
      </c>
      <c r="F168" s="14" t="s">
        <v>2466</v>
      </c>
    </row>
    <row r="169" spans="2:6" x14ac:dyDescent="0.25">
      <c r="B169" s="2" t="s">
        <v>2467</v>
      </c>
      <c r="C169" s="2" t="s">
        <v>1329</v>
      </c>
      <c r="E169" s="2" t="s">
        <v>751</v>
      </c>
      <c r="F169" s="14" t="s">
        <v>2467</v>
      </c>
    </row>
    <row r="170" spans="2:6" x14ac:dyDescent="0.25">
      <c r="B170" s="2" t="s">
        <v>2468</v>
      </c>
      <c r="C170" s="2" t="s">
        <v>1330</v>
      </c>
      <c r="E170" s="2" t="s">
        <v>751</v>
      </c>
      <c r="F170" s="14" t="s">
        <v>2468</v>
      </c>
    </row>
    <row r="171" spans="2:6" x14ac:dyDescent="0.25">
      <c r="B171" s="2" t="s">
        <v>2469</v>
      </c>
      <c r="C171" s="2" t="s">
        <v>1331</v>
      </c>
      <c r="E171" s="2" t="s">
        <v>751</v>
      </c>
      <c r="F171" s="14" t="s">
        <v>2469</v>
      </c>
    </row>
    <row r="172" spans="2:6" x14ac:dyDescent="0.25">
      <c r="B172" s="2" t="s">
        <v>2470</v>
      </c>
      <c r="C172" s="2" t="s">
        <v>2471</v>
      </c>
      <c r="E172" s="2" t="s">
        <v>1658</v>
      </c>
      <c r="F172" s="14" t="s">
        <v>2470</v>
      </c>
    </row>
    <row r="173" spans="2:6" x14ac:dyDescent="0.25">
      <c r="B173" s="2" t="s">
        <v>2472</v>
      </c>
      <c r="C173" s="2" t="s">
        <v>1333</v>
      </c>
      <c r="D173" s="2" t="s">
        <v>1332</v>
      </c>
      <c r="E173" s="2" t="s">
        <v>749</v>
      </c>
      <c r="F173" s="14" t="s">
        <v>2472</v>
      </c>
    </row>
    <row r="174" spans="2:6" x14ac:dyDescent="0.25">
      <c r="B174" s="2" t="s">
        <v>2473</v>
      </c>
      <c r="C174" s="2" t="s">
        <v>1334</v>
      </c>
      <c r="E174" s="2" t="s">
        <v>751</v>
      </c>
      <c r="F174" s="14" t="s">
        <v>2473</v>
      </c>
    </row>
    <row r="175" spans="2:6" x14ac:dyDescent="0.25">
      <c r="B175" s="2" t="s">
        <v>2474</v>
      </c>
      <c r="C175" s="2" t="s">
        <v>1335</v>
      </c>
      <c r="E175" s="2" t="s">
        <v>749</v>
      </c>
      <c r="F175" s="14" t="s">
        <v>2474</v>
      </c>
    </row>
    <row r="176" spans="2:6" x14ac:dyDescent="0.25">
      <c r="B176" s="2" t="s">
        <v>2475</v>
      </c>
      <c r="C176" s="2" t="s">
        <v>1336</v>
      </c>
      <c r="E176" s="2" t="s">
        <v>749</v>
      </c>
      <c r="F176" s="14" t="s">
        <v>2475</v>
      </c>
    </row>
    <row r="177" spans="2:6" x14ac:dyDescent="0.25">
      <c r="B177" s="2" t="s">
        <v>2476</v>
      </c>
      <c r="C177" s="2" t="s">
        <v>1337</v>
      </c>
      <c r="E177" s="2" t="s">
        <v>749</v>
      </c>
      <c r="F177" s="14" t="s">
        <v>2476</v>
      </c>
    </row>
    <row r="178" spans="2:6" x14ac:dyDescent="0.25">
      <c r="B178" s="2" t="s">
        <v>2477</v>
      </c>
      <c r="C178" s="2" t="s">
        <v>1338</v>
      </c>
      <c r="E178" s="2" t="s">
        <v>747</v>
      </c>
      <c r="F178" s="14" t="s">
        <v>2477</v>
      </c>
    </row>
    <row r="179" spans="2:6" x14ac:dyDescent="0.25">
      <c r="B179" s="2" t="s">
        <v>2478</v>
      </c>
      <c r="C179" s="2" t="s">
        <v>1339</v>
      </c>
      <c r="E179" s="2" t="s">
        <v>1258</v>
      </c>
      <c r="F179" s="14" t="s">
        <v>2478</v>
      </c>
    </row>
    <row r="180" spans="2:6" x14ac:dyDescent="0.25">
      <c r="B180" s="2" t="s">
        <v>2479</v>
      </c>
      <c r="C180" s="2" t="s">
        <v>1340</v>
      </c>
      <c r="E180" s="2" t="s">
        <v>752</v>
      </c>
      <c r="F180" s="14" t="s">
        <v>2479</v>
      </c>
    </row>
    <row r="181" spans="2:6" x14ac:dyDescent="0.25">
      <c r="B181" s="2" t="s">
        <v>2480</v>
      </c>
      <c r="C181" s="2" t="s">
        <v>1341</v>
      </c>
      <c r="E181" s="2" t="s">
        <v>745</v>
      </c>
      <c r="F181" s="14" t="s">
        <v>2480</v>
      </c>
    </row>
    <row r="182" spans="2:6" x14ac:dyDescent="0.25">
      <c r="B182" s="2" t="s">
        <v>2481</v>
      </c>
      <c r="C182" s="2" t="s">
        <v>1342</v>
      </c>
      <c r="E182" s="2" t="s">
        <v>746</v>
      </c>
      <c r="F182" s="14" t="s">
        <v>2481</v>
      </c>
    </row>
    <row r="183" spans="2:6" x14ac:dyDescent="0.25">
      <c r="B183" s="2" t="s">
        <v>2482</v>
      </c>
      <c r="C183" s="2" t="s">
        <v>1343</v>
      </c>
      <c r="E183" s="2" t="s">
        <v>751</v>
      </c>
      <c r="F183" s="14" t="s">
        <v>2482</v>
      </c>
    </row>
    <row r="184" spans="2:6" x14ac:dyDescent="0.25">
      <c r="B184" s="2" t="s">
        <v>2483</v>
      </c>
      <c r="C184" s="2" t="s">
        <v>1344</v>
      </c>
      <c r="E184" s="2" t="s">
        <v>746</v>
      </c>
      <c r="F184" s="14" t="s">
        <v>2483</v>
      </c>
    </row>
    <row r="185" spans="2:6" x14ac:dyDescent="0.25">
      <c r="B185" s="2" t="s">
        <v>2484</v>
      </c>
      <c r="C185" s="2" t="s">
        <v>1345</v>
      </c>
      <c r="E185" s="2" t="s">
        <v>1655</v>
      </c>
      <c r="F185" s="14" t="s">
        <v>2484</v>
      </c>
    </row>
    <row r="186" spans="2:6" x14ac:dyDescent="0.25">
      <c r="B186" s="2" t="s">
        <v>2485</v>
      </c>
      <c r="C186" s="2" t="s">
        <v>1346</v>
      </c>
      <c r="E186" s="2" t="s">
        <v>747</v>
      </c>
      <c r="F186" s="14" t="s">
        <v>2485</v>
      </c>
    </row>
    <row r="187" spans="2:6" x14ac:dyDescent="0.25">
      <c r="B187" s="2" t="s">
        <v>2486</v>
      </c>
      <c r="C187" s="2" t="s">
        <v>1347</v>
      </c>
      <c r="E187" s="2" t="s">
        <v>746</v>
      </c>
      <c r="F187" s="14" t="s">
        <v>2486</v>
      </c>
    </row>
    <row r="188" spans="2:6" x14ac:dyDescent="0.25">
      <c r="B188" s="2" t="s">
        <v>2487</v>
      </c>
      <c r="C188" s="2" t="s">
        <v>1348</v>
      </c>
      <c r="E188" s="2" t="s">
        <v>745</v>
      </c>
      <c r="F188" s="14" t="s">
        <v>2487</v>
      </c>
    </row>
    <row r="189" spans="2:6" x14ac:dyDescent="0.25">
      <c r="B189" s="2" t="s">
        <v>2488</v>
      </c>
      <c r="C189" s="2" t="s">
        <v>1349</v>
      </c>
      <c r="E189" s="2" t="s">
        <v>751</v>
      </c>
      <c r="F189" s="14" t="s">
        <v>2488</v>
      </c>
    </row>
    <row r="190" spans="2:6" x14ac:dyDescent="0.25">
      <c r="B190" s="2" t="s">
        <v>2489</v>
      </c>
      <c r="C190" s="2" t="s">
        <v>1350</v>
      </c>
      <c r="E190" s="2" t="s">
        <v>751</v>
      </c>
      <c r="F190" s="14" t="s">
        <v>2489</v>
      </c>
    </row>
    <row r="191" spans="2:6" x14ac:dyDescent="0.25">
      <c r="B191" s="2" t="s">
        <v>2490</v>
      </c>
      <c r="C191" s="2" t="s">
        <v>1351</v>
      </c>
      <c r="E191" s="2" t="s">
        <v>747</v>
      </c>
      <c r="F191" s="14" t="s">
        <v>2490</v>
      </c>
    </row>
    <row r="192" spans="2:6" x14ac:dyDescent="0.25">
      <c r="B192" s="2" t="s">
        <v>2491</v>
      </c>
      <c r="C192" s="2" t="s">
        <v>1352</v>
      </c>
      <c r="E192" s="2" t="s">
        <v>749</v>
      </c>
      <c r="F192" s="14" t="s">
        <v>2491</v>
      </c>
    </row>
    <row r="193" spans="2:6" x14ac:dyDescent="0.25">
      <c r="B193" s="2" t="s">
        <v>2492</v>
      </c>
      <c r="C193" s="2" t="s">
        <v>1353</v>
      </c>
      <c r="E193" s="2" t="s">
        <v>749</v>
      </c>
      <c r="F193" s="14" t="s">
        <v>2492</v>
      </c>
    </row>
    <row r="194" spans="2:6" x14ac:dyDescent="0.25">
      <c r="B194" s="2" t="s">
        <v>2493</v>
      </c>
      <c r="C194" s="2" t="s">
        <v>1354</v>
      </c>
      <c r="E194" s="2" t="s">
        <v>749</v>
      </c>
      <c r="F194" s="14" t="s">
        <v>2493</v>
      </c>
    </row>
    <row r="195" spans="2:6" x14ac:dyDescent="0.25">
      <c r="B195" s="2" t="s">
        <v>2494</v>
      </c>
      <c r="C195" s="2" t="s">
        <v>1355</v>
      </c>
      <c r="E195" s="2" t="s">
        <v>749</v>
      </c>
      <c r="F195" s="14" t="s">
        <v>2494</v>
      </c>
    </row>
    <row r="196" spans="2:6" x14ac:dyDescent="0.25">
      <c r="B196" s="2" t="s">
        <v>2495</v>
      </c>
      <c r="C196" s="2" t="s">
        <v>1356</v>
      </c>
      <c r="E196" s="2" t="s">
        <v>1074</v>
      </c>
      <c r="F196" s="14" t="s">
        <v>2495</v>
      </c>
    </row>
    <row r="197" spans="2:6" x14ac:dyDescent="0.25">
      <c r="B197" s="2" t="s">
        <v>2496</v>
      </c>
      <c r="C197" s="2" t="s">
        <v>1357</v>
      </c>
      <c r="E197" s="2" t="s">
        <v>751</v>
      </c>
      <c r="F197" s="14" t="s">
        <v>2496</v>
      </c>
    </row>
    <row r="198" spans="2:6" x14ac:dyDescent="0.25">
      <c r="B198" s="2" t="s">
        <v>2497</v>
      </c>
      <c r="C198" s="2" t="s">
        <v>1358</v>
      </c>
      <c r="E198" s="2" t="s">
        <v>747</v>
      </c>
      <c r="F198" s="14" t="s">
        <v>2497</v>
      </c>
    </row>
    <row r="199" spans="2:6" x14ac:dyDescent="0.25">
      <c r="B199" s="2" t="s">
        <v>2498</v>
      </c>
      <c r="C199" s="2" t="s">
        <v>1359</v>
      </c>
      <c r="E199" s="2" t="s">
        <v>747</v>
      </c>
      <c r="F199" s="14" t="s">
        <v>2498</v>
      </c>
    </row>
    <row r="200" spans="2:6" x14ac:dyDescent="0.25">
      <c r="B200" s="2" t="s">
        <v>2499</v>
      </c>
      <c r="C200" s="2" t="s">
        <v>1360</v>
      </c>
      <c r="E200" s="2" t="s">
        <v>745</v>
      </c>
      <c r="F200" s="14" t="s">
        <v>2499</v>
      </c>
    </row>
    <row r="201" spans="2:6" x14ac:dyDescent="0.25">
      <c r="B201" s="2" t="s">
        <v>2500</v>
      </c>
      <c r="C201" s="2" t="s">
        <v>1361</v>
      </c>
      <c r="E201" s="2" t="s">
        <v>1664</v>
      </c>
      <c r="F201" s="14" t="s">
        <v>2500</v>
      </c>
    </row>
    <row r="202" spans="2:6" x14ac:dyDescent="0.25">
      <c r="B202" s="2" t="s">
        <v>2501</v>
      </c>
      <c r="C202" s="2" t="s">
        <v>1362</v>
      </c>
      <c r="E202" s="2" t="s">
        <v>1667</v>
      </c>
      <c r="F202" s="14" t="s">
        <v>2501</v>
      </c>
    </row>
    <row r="203" spans="2:6" x14ac:dyDescent="0.25">
      <c r="B203" s="2" t="s">
        <v>2502</v>
      </c>
      <c r="C203" s="2" t="s">
        <v>1363</v>
      </c>
      <c r="E203" s="2" t="s">
        <v>1667</v>
      </c>
      <c r="F203" s="14" t="s">
        <v>2502</v>
      </c>
    </row>
    <row r="204" spans="2:6" x14ac:dyDescent="0.25">
      <c r="B204" s="2" t="s">
        <v>2503</v>
      </c>
      <c r="C204" s="2" t="s">
        <v>1364</v>
      </c>
      <c r="E204" s="2" t="s">
        <v>1667</v>
      </c>
      <c r="F204" s="14" t="s">
        <v>2503</v>
      </c>
    </row>
    <row r="205" spans="2:6" x14ac:dyDescent="0.25">
      <c r="B205" s="2" t="s">
        <v>2504</v>
      </c>
      <c r="C205" s="2" t="s">
        <v>1365</v>
      </c>
      <c r="E205" s="2" t="s">
        <v>1667</v>
      </c>
      <c r="F205" s="14" t="s">
        <v>2504</v>
      </c>
    </row>
    <row r="206" spans="2:6" x14ac:dyDescent="0.25">
      <c r="B206" s="2" t="s">
        <v>2505</v>
      </c>
      <c r="C206" s="2" t="s">
        <v>1366</v>
      </c>
      <c r="E206" s="2" t="s">
        <v>1667</v>
      </c>
      <c r="F206" s="14" t="s">
        <v>2505</v>
      </c>
    </row>
    <row r="207" spans="2:6" x14ac:dyDescent="0.25">
      <c r="B207" s="2" t="s">
        <v>2506</v>
      </c>
      <c r="C207" s="2" t="s">
        <v>1367</v>
      </c>
      <c r="E207" s="2" t="s">
        <v>1668</v>
      </c>
      <c r="F207" s="14" t="s">
        <v>2506</v>
      </c>
    </row>
    <row r="208" spans="2:6" x14ac:dyDescent="0.25">
      <c r="B208" s="2" t="s">
        <v>2507</v>
      </c>
      <c r="C208" s="2" t="s">
        <v>1368</v>
      </c>
      <c r="E208" s="2" t="s">
        <v>745</v>
      </c>
      <c r="F208" s="14" t="s">
        <v>2507</v>
      </c>
    </row>
    <row r="209" spans="2:6" x14ac:dyDescent="0.25">
      <c r="B209" s="2" t="s">
        <v>2508</v>
      </c>
      <c r="C209" s="2" t="s">
        <v>1369</v>
      </c>
      <c r="E209" s="2" t="s">
        <v>1657</v>
      </c>
      <c r="F209" s="14" t="s">
        <v>2508</v>
      </c>
    </row>
    <row r="210" spans="2:6" x14ac:dyDescent="0.25">
      <c r="B210" s="2" t="s">
        <v>2509</v>
      </c>
      <c r="C210" s="2" t="s">
        <v>1370</v>
      </c>
      <c r="E210" s="2" t="s">
        <v>747</v>
      </c>
      <c r="F210" s="14" t="s">
        <v>2509</v>
      </c>
    </row>
    <row r="211" spans="2:6" x14ac:dyDescent="0.25">
      <c r="B211" s="2" t="s">
        <v>2510</v>
      </c>
      <c r="C211" s="2" t="s">
        <v>1371</v>
      </c>
      <c r="E211" s="2" t="s">
        <v>749</v>
      </c>
      <c r="F211" s="14" t="s">
        <v>2510</v>
      </c>
    </row>
    <row r="212" spans="2:6" x14ac:dyDescent="0.25">
      <c r="B212" s="2" t="s">
        <v>2511</v>
      </c>
      <c r="C212" s="2" t="s">
        <v>1372</v>
      </c>
      <c r="E212" s="2" t="s">
        <v>751</v>
      </c>
      <c r="F212" s="14" t="s">
        <v>2511</v>
      </c>
    </row>
    <row r="213" spans="2:6" x14ac:dyDescent="0.25">
      <c r="B213" s="2" t="s">
        <v>2512</v>
      </c>
      <c r="C213" s="2" t="s">
        <v>1373</v>
      </c>
      <c r="E213" s="2" t="s">
        <v>749</v>
      </c>
      <c r="F213" s="14" t="s">
        <v>2512</v>
      </c>
    </row>
    <row r="214" spans="2:6" x14ac:dyDescent="0.25">
      <c r="B214" s="2" t="s">
        <v>2513</v>
      </c>
      <c r="C214" s="2" t="s">
        <v>1374</v>
      </c>
      <c r="E214" s="2" t="s">
        <v>749</v>
      </c>
      <c r="F214" s="14" t="s">
        <v>2513</v>
      </c>
    </row>
    <row r="215" spans="2:6" x14ac:dyDescent="0.25">
      <c r="B215" s="2" t="s">
        <v>2514</v>
      </c>
      <c r="C215" s="2" t="s">
        <v>1375</v>
      </c>
      <c r="E215" s="2" t="s">
        <v>749</v>
      </c>
      <c r="F215" s="14" t="s">
        <v>2514</v>
      </c>
    </row>
    <row r="216" spans="2:6" x14ac:dyDescent="0.25">
      <c r="B216" s="2" t="s">
        <v>2515</v>
      </c>
      <c r="C216" s="2" t="s">
        <v>1376</v>
      </c>
      <c r="E216" s="2" t="s">
        <v>749</v>
      </c>
      <c r="F216" s="14" t="s">
        <v>2515</v>
      </c>
    </row>
    <row r="217" spans="2:6" x14ac:dyDescent="0.25">
      <c r="B217" s="2" t="s">
        <v>2516</v>
      </c>
      <c r="C217" s="2" t="s">
        <v>1377</v>
      </c>
      <c r="E217" s="2" t="s">
        <v>749</v>
      </c>
      <c r="F217" s="14" t="s">
        <v>2516</v>
      </c>
    </row>
    <row r="218" spans="2:6" x14ac:dyDescent="0.25">
      <c r="B218" s="2" t="s">
        <v>2517</v>
      </c>
      <c r="C218" s="2" t="s">
        <v>1378</v>
      </c>
      <c r="E218" s="2" t="s">
        <v>751</v>
      </c>
      <c r="F218" s="14" t="s">
        <v>2517</v>
      </c>
    </row>
    <row r="219" spans="2:6" x14ac:dyDescent="0.25">
      <c r="B219" s="2" t="s">
        <v>2518</v>
      </c>
      <c r="C219" s="2" t="s">
        <v>1379</v>
      </c>
      <c r="E219" s="2" t="s">
        <v>747</v>
      </c>
      <c r="F219" s="14" t="s">
        <v>2518</v>
      </c>
    </row>
    <row r="220" spans="2:6" x14ac:dyDescent="0.25">
      <c r="B220" s="2" t="s">
        <v>2519</v>
      </c>
      <c r="C220" s="2" t="s">
        <v>1380</v>
      </c>
      <c r="E220" s="2" t="s">
        <v>747</v>
      </c>
      <c r="F220" s="14" t="s">
        <v>2519</v>
      </c>
    </row>
    <row r="221" spans="2:6" x14ac:dyDescent="0.25">
      <c r="B221" s="2" t="s">
        <v>2520</v>
      </c>
      <c r="C221" s="2" t="s">
        <v>1381</v>
      </c>
      <c r="E221" s="2" t="s">
        <v>751</v>
      </c>
      <c r="F221" s="14" t="s">
        <v>2520</v>
      </c>
    </row>
    <row r="222" spans="2:6" x14ac:dyDescent="0.25">
      <c r="B222" s="2" t="s">
        <v>2521</v>
      </c>
      <c r="C222" s="2" t="s">
        <v>1382</v>
      </c>
      <c r="E222" s="2" t="s">
        <v>1662</v>
      </c>
      <c r="F222" s="14" t="s">
        <v>2521</v>
      </c>
    </row>
    <row r="223" spans="2:6" x14ac:dyDescent="0.25">
      <c r="B223" s="2" t="s">
        <v>2522</v>
      </c>
      <c r="C223" s="2" t="s">
        <v>1383</v>
      </c>
      <c r="E223" s="2" t="s">
        <v>749</v>
      </c>
      <c r="F223" s="14" t="s">
        <v>2522</v>
      </c>
    </row>
    <row r="224" spans="2:6" x14ac:dyDescent="0.25">
      <c r="B224" s="2" t="s">
        <v>2523</v>
      </c>
      <c r="C224" s="2" t="s">
        <v>1384</v>
      </c>
      <c r="E224" s="2" t="s">
        <v>749</v>
      </c>
      <c r="F224" s="14" t="s">
        <v>2523</v>
      </c>
    </row>
    <row r="225" spans="2:6" x14ac:dyDescent="0.25">
      <c r="B225" s="2" t="s">
        <v>2524</v>
      </c>
      <c r="C225" s="2" t="s">
        <v>1385</v>
      </c>
      <c r="E225" s="2" t="s">
        <v>749</v>
      </c>
      <c r="F225" s="14" t="s">
        <v>2524</v>
      </c>
    </row>
    <row r="226" spans="2:6" x14ac:dyDescent="0.25">
      <c r="B226" s="2" t="s">
        <v>2525</v>
      </c>
      <c r="C226" s="2" t="s">
        <v>1386</v>
      </c>
      <c r="E226" s="2" t="s">
        <v>749</v>
      </c>
      <c r="F226" s="14" t="s">
        <v>2525</v>
      </c>
    </row>
    <row r="227" spans="2:6" x14ac:dyDescent="0.25">
      <c r="B227" s="2" t="s">
        <v>2526</v>
      </c>
      <c r="C227" s="2" t="s">
        <v>1387</v>
      </c>
      <c r="E227" s="2" t="s">
        <v>749</v>
      </c>
      <c r="F227" s="14" t="s">
        <v>2526</v>
      </c>
    </row>
    <row r="228" spans="2:6" x14ac:dyDescent="0.25">
      <c r="B228" s="2" t="s">
        <v>2527</v>
      </c>
      <c r="C228" s="2" t="s">
        <v>1388</v>
      </c>
      <c r="E228" s="2" t="s">
        <v>749</v>
      </c>
      <c r="F228" s="14" t="s">
        <v>2527</v>
      </c>
    </row>
    <row r="229" spans="2:6" x14ac:dyDescent="0.25">
      <c r="B229" s="2" t="s">
        <v>2528</v>
      </c>
      <c r="C229" s="2" t="s">
        <v>760</v>
      </c>
      <c r="E229" s="2" t="s">
        <v>746</v>
      </c>
      <c r="F229" s="14" t="s">
        <v>2528</v>
      </c>
    </row>
    <row r="230" spans="2:6" x14ac:dyDescent="0.25">
      <c r="B230" s="2" t="s">
        <v>2529</v>
      </c>
      <c r="C230" s="2" t="s">
        <v>1389</v>
      </c>
      <c r="E230" s="2" t="s">
        <v>751</v>
      </c>
      <c r="F230" s="14" t="s">
        <v>2529</v>
      </c>
    </row>
    <row r="231" spans="2:6" x14ac:dyDescent="0.25">
      <c r="B231" s="2" t="s">
        <v>2530</v>
      </c>
      <c r="C231" s="2" t="s">
        <v>1390</v>
      </c>
      <c r="E231" s="2" t="s">
        <v>1658</v>
      </c>
      <c r="F231" s="14" t="s">
        <v>2530</v>
      </c>
    </row>
    <row r="232" spans="2:6" x14ac:dyDescent="0.25">
      <c r="B232" s="2" t="s">
        <v>2531</v>
      </c>
      <c r="C232" s="2" t="s">
        <v>1391</v>
      </c>
      <c r="E232" s="2" t="s">
        <v>747</v>
      </c>
      <c r="F232" s="14" t="s">
        <v>2531</v>
      </c>
    </row>
    <row r="233" spans="2:6" x14ac:dyDescent="0.25">
      <c r="B233" s="2" t="s">
        <v>2532</v>
      </c>
      <c r="C233" s="2" t="s">
        <v>759</v>
      </c>
      <c r="E233" s="2" t="s">
        <v>745</v>
      </c>
      <c r="F233" s="14" t="s">
        <v>2532</v>
      </c>
    </row>
    <row r="234" spans="2:6" x14ac:dyDescent="0.25">
      <c r="B234" s="2" t="s">
        <v>2533</v>
      </c>
      <c r="C234" s="2" t="s">
        <v>1392</v>
      </c>
      <c r="E234" s="2" t="s">
        <v>745</v>
      </c>
      <c r="F234" s="14" t="s">
        <v>2533</v>
      </c>
    </row>
    <row r="235" spans="2:6" x14ac:dyDescent="0.25">
      <c r="B235" s="2" t="s">
        <v>2534</v>
      </c>
      <c r="C235" s="2" t="s">
        <v>1393</v>
      </c>
      <c r="E235" s="2" t="s">
        <v>745</v>
      </c>
      <c r="F235" s="14" t="s">
        <v>2534</v>
      </c>
    </row>
    <row r="236" spans="2:6" x14ac:dyDescent="0.25">
      <c r="B236" s="2" t="s">
        <v>2535</v>
      </c>
      <c r="C236" s="2" t="s">
        <v>1394</v>
      </c>
      <c r="E236" s="2" t="s">
        <v>1668</v>
      </c>
      <c r="F236" s="14" t="s">
        <v>2535</v>
      </c>
    </row>
    <row r="237" spans="2:6" x14ac:dyDescent="0.25">
      <c r="B237" s="2" t="s">
        <v>2536</v>
      </c>
      <c r="C237" s="2" t="s">
        <v>1395</v>
      </c>
      <c r="E237" s="2" t="s">
        <v>1654</v>
      </c>
      <c r="F237" s="14" t="s">
        <v>2536</v>
      </c>
    </row>
    <row r="238" spans="2:6" x14ac:dyDescent="0.25">
      <c r="B238" s="2" t="s">
        <v>2537</v>
      </c>
      <c r="C238" s="2" t="s">
        <v>1396</v>
      </c>
      <c r="E238" s="2" t="s">
        <v>751</v>
      </c>
      <c r="F238" s="14" t="s">
        <v>2537</v>
      </c>
    </row>
    <row r="239" spans="2:6" x14ac:dyDescent="0.25">
      <c r="B239" s="2" t="s">
        <v>2538</v>
      </c>
      <c r="C239" s="2" t="s">
        <v>1397</v>
      </c>
      <c r="E239" s="2" t="s">
        <v>747</v>
      </c>
      <c r="F239" s="14" t="s">
        <v>2538</v>
      </c>
    </row>
    <row r="240" spans="2:6" x14ac:dyDescent="0.25">
      <c r="B240" s="2" t="s">
        <v>2539</v>
      </c>
      <c r="C240" s="2" t="s">
        <v>1398</v>
      </c>
      <c r="E240" s="2" t="s">
        <v>746</v>
      </c>
      <c r="F240" s="14" t="s">
        <v>2539</v>
      </c>
    </row>
    <row r="241" spans="2:6" x14ac:dyDescent="0.25">
      <c r="B241" s="2" t="s">
        <v>2540</v>
      </c>
      <c r="C241" s="2" t="s">
        <v>1399</v>
      </c>
      <c r="E241" s="2" t="s">
        <v>747</v>
      </c>
      <c r="F241" s="14" t="s">
        <v>2540</v>
      </c>
    </row>
    <row r="242" spans="2:6" x14ac:dyDescent="0.25">
      <c r="B242" s="2" t="s">
        <v>2541</v>
      </c>
      <c r="C242" s="2" t="s">
        <v>1400</v>
      </c>
      <c r="E242" s="2" t="s">
        <v>745</v>
      </c>
      <c r="F242" s="14" t="s">
        <v>2541</v>
      </c>
    </row>
    <row r="243" spans="2:6" x14ac:dyDescent="0.25">
      <c r="B243" s="2" t="s">
        <v>2542</v>
      </c>
      <c r="C243" s="2" t="s">
        <v>1401</v>
      </c>
      <c r="E243" s="2" t="s">
        <v>1669</v>
      </c>
      <c r="F243" s="14" t="s">
        <v>2542</v>
      </c>
    </row>
    <row r="244" spans="2:6" x14ac:dyDescent="0.25">
      <c r="B244" s="2" t="s">
        <v>2543</v>
      </c>
      <c r="C244" s="2" t="s">
        <v>1402</v>
      </c>
      <c r="E244" s="2" t="s">
        <v>1654</v>
      </c>
      <c r="F244" s="14" t="s">
        <v>2543</v>
      </c>
    </row>
    <row r="245" spans="2:6" x14ac:dyDescent="0.25">
      <c r="B245" s="2" t="s">
        <v>2544</v>
      </c>
      <c r="C245" s="2" t="s">
        <v>1403</v>
      </c>
      <c r="E245" s="2" t="s">
        <v>746</v>
      </c>
      <c r="F245" s="14" t="s">
        <v>2544</v>
      </c>
    </row>
    <row r="246" spans="2:6" x14ac:dyDescent="0.25">
      <c r="B246" s="2" t="s">
        <v>2545</v>
      </c>
      <c r="C246" s="2" t="s">
        <v>1404</v>
      </c>
      <c r="E246" s="2" t="s">
        <v>749</v>
      </c>
      <c r="F246" s="14" t="s">
        <v>2545</v>
      </c>
    </row>
    <row r="247" spans="2:6" x14ac:dyDescent="0.25">
      <c r="B247" s="2" t="s">
        <v>2546</v>
      </c>
      <c r="C247" s="2" t="s">
        <v>2547</v>
      </c>
      <c r="E247" s="2" t="s">
        <v>747</v>
      </c>
      <c r="F247" s="14" t="s">
        <v>2546</v>
      </c>
    </row>
    <row r="248" spans="2:6" x14ac:dyDescent="0.25">
      <c r="B248" s="2" t="s">
        <v>2548</v>
      </c>
      <c r="C248" s="2" t="s">
        <v>2549</v>
      </c>
      <c r="E248" s="2" t="s">
        <v>749</v>
      </c>
      <c r="F248" s="14" t="s">
        <v>2548</v>
      </c>
    </row>
    <row r="249" spans="2:6" x14ac:dyDescent="0.25">
      <c r="B249" s="2" t="s">
        <v>2550</v>
      </c>
      <c r="C249" s="2" t="s">
        <v>2551</v>
      </c>
      <c r="E249" s="2" t="s">
        <v>749</v>
      </c>
      <c r="F249" s="14" t="s">
        <v>2550</v>
      </c>
    </row>
    <row r="250" spans="2:6" x14ac:dyDescent="0.25">
      <c r="B250" s="2" t="s">
        <v>2552</v>
      </c>
      <c r="C250" s="2" t="s">
        <v>1405</v>
      </c>
      <c r="E250" s="2" t="s">
        <v>749</v>
      </c>
      <c r="F250" s="14" t="s">
        <v>2552</v>
      </c>
    </row>
    <row r="251" spans="2:6" x14ac:dyDescent="0.25">
      <c r="B251" s="2" t="s">
        <v>2553</v>
      </c>
      <c r="C251" s="2" t="s">
        <v>1406</v>
      </c>
      <c r="E251" s="2" t="s">
        <v>749</v>
      </c>
      <c r="F251" s="14" t="s">
        <v>2553</v>
      </c>
    </row>
    <row r="252" spans="2:6" x14ac:dyDescent="0.25">
      <c r="B252" s="2" t="s">
        <v>2554</v>
      </c>
      <c r="C252" s="2" t="s">
        <v>1407</v>
      </c>
      <c r="E252" s="2" t="s">
        <v>749</v>
      </c>
      <c r="F252" s="14" t="s">
        <v>2554</v>
      </c>
    </row>
    <row r="253" spans="2:6" x14ac:dyDescent="0.25">
      <c r="B253" s="2" t="s">
        <v>2555</v>
      </c>
      <c r="C253" s="2" t="s">
        <v>1408</v>
      </c>
      <c r="E253" s="2" t="s">
        <v>1658</v>
      </c>
      <c r="F253" s="14" t="s">
        <v>2555</v>
      </c>
    </row>
    <row r="254" spans="2:6" x14ac:dyDescent="0.25">
      <c r="B254" s="2" t="s">
        <v>2556</v>
      </c>
      <c r="C254" s="2" t="s">
        <v>1409</v>
      </c>
      <c r="E254" s="2" t="s">
        <v>747</v>
      </c>
      <c r="F254" s="14" t="s">
        <v>2556</v>
      </c>
    </row>
    <row r="255" spans="2:6" x14ac:dyDescent="0.25">
      <c r="B255" s="2" t="s">
        <v>2557</v>
      </c>
      <c r="C255" s="2" t="s">
        <v>1410</v>
      </c>
      <c r="E255" s="2" t="s">
        <v>747</v>
      </c>
      <c r="F255" s="14" t="s">
        <v>2557</v>
      </c>
    </row>
    <row r="256" spans="2:6" x14ac:dyDescent="0.25">
      <c r="B256" s="2" t="s">
        <v>2558</v>
      </c>
      <c r="C256" s="2" t="s">
        <v>1411</v>
      </c>
      <c r="E256" s="2" t="s">
        <v>745</v>
      </c>
      <c r="F256" s="14" t="s">
        <v>2558</v>
      </c>
    </row>
    <row r="257" spans="2:6" x14ac:dyDescent="0.25">
      <c r="B257" s="2" t="s">
        <v>2559</v>
      </c>
      <c r="C257" s="2" t="s">
        <v>1412</v>
      </c>
      <c r="E257" s="2" t="s">
        <v>1669</v>
      </c>
      <c r="F257" s="14" t="s">
        <v>2559</v>
      </c>
    </row>
    <row r="258" spans="2:6" x14ac:dyDescent="0.25">
      <c r="B258" s="2" t="s">
        <v>2560</v>
      </c>
      <c r="C258" s="2" t="s">
        <v>1413</v>
      </c>
      <c r="E258" s="2" t="s">
        <v>746</v>
      </c>
      <c r="F258" s="14" t="s">
        <v>2560</v>
      </c>
    </row>
    <row r="259" spans="2:6" x14ac:dyDescent="0.25">
      <c r="B259" s="2" t="s">
        <v>2561</v>
      </c>
      <c r="C259" s="2" t="s">
        <v>1414</v>
      </c>
      <c r="E259" s="2" t="s">
        <v>745</v>
      </c>
      <c r="F259" s="14" t="s">
        <v>2561</v>
      </c>
    </row>
    <row r="260" spans="2:6" x14ac:dyDescent="0.25">
      <c r="B260" s="2" t="s">
        <v>2562</v>
      </c>
      <c r="C260" s="2" t="s">
        <v>1415</v>
      </c>
      <c r="E260" s="2" t="s">
        <v>749</v>
      </c>
      <c r="F260" s="14" t="s">
        <v>2562</v>
      </c>
    </row>
    <row r="261" spans="2:6" x14ac:dyDescent="0.25">
      <c r="B261" s="2" t="s">
        <v>2563</v>
      </c>
      <c r="C261" s="2" t="s">
        <v>1416</v>
      </c>
      <c r="E261" s="2" t="s">
        <v>749</v>
      </c>
      <c r="F261" s="14" t="s">
        <v>2563</v>
      </c>
    </row>
    <row r="262" spans="2:6" x14ac:dyDescent="0.25">
      <c r="B262" s="2" t="s">
        <v>2564</v>
      </c>
      <c r="C262" s="2" t="s">
        <v>1417</v>
      </c>
      <c r="E262" s="2" t="s">
        <v>749</v>
      </c>
      <c r="F262" s="14" t="s">
        <v>2564</v>
      </c>
    </row>
    <row r="263" spans="2:6" x14ac:dyDescent="0.25">
      <c r="B263" s="2" t="s">
        <v>2565</v>
      </c>
      <c r="C263" s="2" t="s">
        <v>1418</v>
      </c>
      <c r="E263" s="2" t="s">
        <v>749</v>
      </c>
      <c r="F263" s="14" t="s">
        <v>2565</v>
      </c>
    </row>
    <row r="264" spans="2:6" x14ac:dyDescent="0.25">
      <c r="B264" s="2" t="s">
        <v>2566</v>
      </c>
      <c r="C264" s="2" t="s">
        <v>1419</v>
      </c>
      <c r="E264" s="2" t="s">
        <v>749</v>
      </c>
      <c r="F264" s="14" t="s">
        <v>2566</v>
      </c>
    </row>
    <row r="265" spans="2:6" x14ac:dyDescent="0.25">
      <c r="B265" s="2" t="s">
        <v>2567</v>
      </c>
      <c r="C265" s="2" t="s">
        <v>1420</v>
      </c>
      <c r="E265" s="2" t="s">
        <v>1658</v>
      </c>
      <c r="F265" s="14" t="s">
        <v>2567</v>
      </c>
    </row>
    <row r="266" spans="2:6" x14ac:dyDescent="0.25">
      <c r="B266" s="2" t="s">
        <v>2568</v>
      </c>
      <c r="C266" s="2" t="s">
        <v>1421</v>
      </c>
      <c r="E266" s="2" t="s">
        <v>747</v>
      </c>
      <c r="F266" s="14" t="s">
        <v>2568</v>
      </c>
    </row>
    <row r="267" spans="2:6" x14ac:dyDescent="0.25">
      <c r="B267" s="2" t="s">
        <v>2569</v>
      </c>
      <c r="C267" s="2" t="s">
        <v>1422</v>
      </c>
      <c r="E267" s="2" t="s">
        <v>1662</v>
      </c>
      <c r="F267" s="14" t="s">
        <v>2569</v>
      </c>
    </row>
    <row r="268" spans="2:6" x14ac:dyDescent="0.25">
      <c r="B268" s="2" t="s">
        <v>2570</v>
      </c>
      <c r="C268" s="2" t="s">
        <v>1423</v>
      </c>
      <c r="E268" s="2" t="s">
        <v>745</v>
      </c>
      <c r="F268" s="14" t="s">
        <v>2570</v>
      </c>
    </row>
    <row r="269" spans="2:6" x14ac:dyDescent="0.25">
      <c r="B269" s="2" t="s">
        <v>2571</v>
      </c>
      <c r="C269" s="2" t="s">
        <v>1424</v>
      </c>
      <c r="E269" s="2" t="s">
        <v>746</v>
      </c>
      <c r="F269" s="14" t="s">
        <v>2571</v>
      </c>
    </row>
    <row r="270" spans="2:6" x14ac:dyDescent="0.25">
      <c r="B270" s="2" t="s">
        <v>2572</v>
      </c>
      <c r="C270" s="2" t="s">
        <v>1425</v>
      </c>
      <c r="E270" s="2" t="s">
        <v>745</v>
      </c>
      <c r="F270" s="14" t="s">
        <v>2572</v>
      </c>
    </row>
    <row r="271" spans="2:6" x14ac:dyDescent="0.25">
      <c r="B271" s="2" t="s">
        <v>2573</v>
      </c>
      <c r="C271" s="2" t="s">
        <v>1426</v>
      </c>
      <c r="E271" s="2" t="s">
        <v>751</v>
      </c>
      <c r="F271" s="14" t="s">
        <v>2573</v>
      </c>
    </row>
    <row r="272" spans="2:6" x14ac:dyDescent="0.25">
      <c r="B272" s="2" t="s">
        <v>2574</v>
      </c>
      <c r="C272" s="2" t="s">
        <v>1427</v>
      </c>
      <c r="E272" s="2" t="s">
        <v>1133</v>
      </c>
      <c r="F272" s="14" t="s">
        <v>2574</v>
      </c>
    </row>
    <row r="273" spans="2:6" x14ac:dyDescent="0.25">
      <c r="B273" s="2" t="s">
        <v>2575</v>
      </c>
      <c r="C273" s="2" t="s">
        <v>1428</v>
      </c>
      <c r="E273" s="2" t="s">
        <v>745</v>
      </c>
      <c r="F273" s="14" t="s">
        <v>2575</v>
      </c>
    </row>
    <row r="274" spans="2:6" x14ac:dyDescent="0.25">
      <c r="B274" s="2" t="s">
        <v>2576</v>
      </c>
      <c r="C274" s="2" t="s">
        <v>1429</v>
      </c>
      <c r="E274" s="2" t="s">
        <v>745</v>
      </c>
      <c r="F274" s="14" t="s">
        <v>2576</v>
      </c>
    </row>
    <row r="275" spans="2:6" x14ac:dyDescent="0.25">
      <c r="B275" s="2" t="s">
        <v>2577</v>
      </c>
      <c r="C275" s="2" t="s">
        <v>1430</v>
      </c>
      <c r="E275" s="2" t="s">
        <v>745</v>
      </c>
      <c r="F275" s="14" t="s">
        <v>2577</v>
      </c>
    </row>
    <row r="276" spans="2:6" x14ac:dyDescent="0.25">
      <c r="B276" s="2" t="s">
        <v>2578</v>
      </c>
      <c r="C276" s="2" t="s">
        <v>1431</v>
      </c>
      <c r="D276" s="2" t="s">
        <v>1332</v>
      </c>
      <c r="E276" s="2" t="s">
        <v>745</v>
      </c>
      <c r="F276" s="14" t="s">
        <v>2578</v>
      </c>
    </row>
    <row r="277" spans="2:6" x14ac:dyDescent="0.25">
      <c r="B277" s="2" t="s">
        <v>2579</v>
      </c>
      <c r="C277" s="2" t="s">
        <v>1432</v>
      </c>
      <c r="E277" s="2" t="s">
        <v>1654</v>
      </c>
      <c r="F277" s="14" t="s">
        <v>2579</v>
      </c>
    </row>
    <row r="278" spans="2:6" x14ac:dyDescent="0.25">
      <c r="B278" s="2" t="s">
        <v>2580</v>
      </c>
      <c r="C278" s="2" t="s">
        <v>1433</v>
      </c>
      <c r="E278" s="2" t="s">
        <v>1654</v>
      </c>
      <c r="F278" s="14" t="s">
        <v>2580</v>
      </c>
    </row>
    <row r="279" spans="2:6" x14ac:dyDescent="0.25">
      <c r="B279" s="2" t="s">
        <v>2581</v>
      </c>
      <c r="C279" s="2" t="s">
        <v>1434</v>
      </c>
      <c r="E279" s="2" t="s">
        <v>745</v>
      </c>
      <c r="F279" s="14" t="s">
        <v>2581</v>
      </c>
    </row>
    <row r="280" spans="2:6" x14ac:dyDescent="0.25">
      <c r="B280" s="2" t="s">
        <v>2582</v>
      </c>
      <c r="C280" s="2" t="s">
        <v>1435</v>
      </c>
      <c r="E280" s="2" t="s">
        <v>751</v>
      </c>
      <c r="F280" s="14" t="s">
        <v>2582</v>
      </c>
    </row>
    <row r="281" spans="2:6" x14ac:dyDescent="0.25">
      <c r="B281" s="2" t="s">
        <v>2583</v>
      </c>
      <c r="C281" s="2" t="s">
        <v>1436</v>
      </c>
      <c r="E281" s="2" t="s">
        <v>1658</v>
      </c>
      <c r="F281" s="14" t="s">
        <v>2583</v>
      </c>
    </row>
    <row r="282" spans="2:6" x14ac:dyDescent="0.25">
      <c r="B282" s="2" t="s">
        <v>2584</v>
      </c>
      <c r="C282" s="2" t="s">
        <v>1437</v>
      </c>
      <c r="E282" s="2" t="s">
        <v>745</v>
      </c>
      <c r="F282" s="14" t="s">
        <v>2584</v>
      </c>
    </row>
    <row r="283" spans="2:6" x14ac:dyDescent="0.25">
      <c r="B283" s="2" t="s">
        <v>2585</v>
      </c>
      <c r="C283" s="2" t="s">
        <v>1438</v>
      </c>
      <c r="E283" s="2" t="s">
        <v>751</v>
      </c>
      <c r="F283" s="14" t="s">
        <v>2585</v>
      </c>
    </row>
    <row r="284" spans="2:6" x14ac:dyDescent="0.25">
      <c r="B284" s="2" t="s">
        <v>2586</v>
      </c>
      <c r="C284" s="2" t="s">
        <v>1439</v>
      </c>
      <c r="E284" s="2" t="s">
        <v>751</v>
      </c>
      <c r="F284" s="14" t="s">
        <v>2586</v>
      </c>
    </row>
    <row r="285" spans="2:6" x14ac:dyDescent="0.25">
      <c r="B285" s="2" t="s">
        <v>2587</v>
      </c>
      <c r="C285" s="2" t="s">
        <v>1440</v>
      </c>
      <c r="E285" s="2" t="s">
        <v>1668</v>
      </c>
      <c r="F285" s="14" t="s">
        <v>2587</v>
      </c>
    </row>
    <row r="286" spans="2:6" x14ac:dyDescent="0.25">
      <c r="B286" s="2" t="s">
        <v>2588</v>
      </c>
      <c r="C286" s="2" t="s">
        <v>1441</v>
      </c>
      <c r="E286" s="2" t="s">
        <v>751</v>
      </c>
      <c r="F286" s="14" t="s">
        <v>2588</v>
      </c>
    </row>
    <row r="287" spans="2:6" x14ac:dyDescent="0.25">
      <c r="B287" s="2" t="s">
        <v>2589</v>
      </c>
      <c r="C287" s="2" t="s">
        <v>1442</v>
      </c>
      <c r="E287" s="2" t="s">
        <v>1658</v>
      </c>
      <c r="F287" s="14" t="s">
        <v>2589</v>
      </c>
    </row>
    <row r="288" spans="2:6" x14ac:dyDescent="0.25">
      <c r="B288" s="2" t="s">
        <v>2590</v>
      </c>
      <c r="C288" s="2" t="s">
        <v>1443</v>
      </c>
      <c r="E288" s="2" t="s">
        <v>747</v>
      </c>
      <c r="F288" s="14" t="s">
        <v>2590</v>
      </c>
    </row>
    <row r="289" spans="2:6" x14ac:dyDescent="0.25">
      <c r="B289" s="2" t="s">
        <v>2591</v>
      </c>
      <c r="C289" s="2" t="s">
        <v>1444</v>
      </c>
      <c r="E289" s="2" t="s">
        <v>745</v>
      </c>
      <c r="F289" s="14" t="s">
        <v>2591</v>
      </c>
    </row>
    <row r="290" spans="2:6" x14ac:dyDescent="0.25">
      <c r="B290" s="2" t="s">
        <v>2592</v>
      </c>
      <c r="C290" s="2" t="s">
        <v>1445</v>
      </c>
      <c r="E290" s="2" t="s">
        <v>752</v>
      </c>
      <c r="F290" s="14" t="s">
        <v>2592</v>
      </c>
    </row>
    <row r="291" spans="2:6" x14ac:dyDescent="0.25">
      <c r="B291" s="2" t="s">
        <v>2593</v>
      </c>
      <c r="C291" s="2" t="s">
        <v>1446</v>
      </c>
      <c r="E291" s="2" t="s">
        <v>751</v>
      </c>
      <c r="F291" s="14" t="s">
        <v>2593</v>
      </c>
    </row>
    <row r="292" spans="2:6" x14ac:dyDescent="0.25">
      <c r="B292" s="2" t="s">
        <v>2594</v>
      </c>
      <c r="C292" s="2" t="s">
        <v>1447</v>
      </c>
      <c r="E292" s="2" t="s">
        <v>1654</v>
      </c>
      <c r="F292" s="14" t="s">
        <v>2594</v>
      </c>
    </row>
    <row r="293" spans="2:6" x14ac:dyDescent="0.25">
      <c r="B293" s="2" t="s">
        <v>2595</v>
      </c>
      <c r="C293" s="2" t="s">
        <v>1448</v>
      </c>
      <c r="E293" s="2" t="s">
        <v>1258</v>
      </c>
      <c r="F293" s="14" t="s">
        <v>2595</v>
      </c>
    </row>
    <row r="294" spans="2:6" x14ac:dyDescent="0.25">
      <c r="B294" s="2" t="s">
        <v>2596</v>
      </c>
      <c r="C294" s="2" t="s">
        <v>1449</v>
      </c>
      <c r="E294" s="2" t="s">
        <v>755</v>
      </c>
      <c r="F294" s="14" t="s">
        <v>2596</v>
      </c>
    </row>
    <row r="295" spans="2:6" x14ac:dyDescent="0.25">
      <c r="B295" s="2" t="s">
        <v>2597</v>
      </c>
      <c r="C295" s="2" t="s">
        <v>1450</v>
      </c>
      <c r="E295" s="2" t="s">
        <v>745</v>
      </c>
      <c r="F295" s="14" t="s">
        <v>2597</v>
      </c>
    </row>
    <row r="296" spans="2:6" x14ac:dyDescent="0.25">
      <c r="B296" s="2" t="s">
        <v>2598</v>
      </c>
      <c r="C296" s="2" t="s">
        <v>1451</v>
      </c>
      <c r="E296" s="2" t="s">
        <v>1654</v>
      </c>
      <c r="F296" s="14" t="s">
        <v>2598</v>
      </c>
    </row>
    <row r="297" spans="2:6" x14ac:dyDescent="0.25">
      <c r="B297" s="2" t="s">
        <v>2599</v>
      </c>
      <c r="C297" s="2" t="s">
        <v>1452</v>
      </c>
      <c r="E297" s="2" t="s">
        <v>1653</v>
      </c>
      <c r="F297" s="14" t="s">
        <v>2599</v>
      </c>
    </row>
    <row r="298" spans="2:6" x14ac:dyDescent="0.25">
      <c r="B298" s="2" t="s">
        <v>2600</v>
      </c>
      <c r="C298" s="2" t="s">
        <v>1453</v>
      </c>
      <c r="E298" s="2" t="s">
        <v>751</v>
      </c>
      <c r="F298" s="14" t="s">
        <v>2600</v>
      </c>
    </row>
    <row r="299" spans="2:6" x14ac:dyDescent="0.25">
      <c r="B299" s="2" t="s">
        <v>2601</v>
      </c>
      <c r="C299" s="2" t="s">
        <v>1454</v>
      </c>
      <c r="E299" s="2" t="s">
        <v>746</v>
      </c>
      <c r="F299" s="14" t="s">
        <v>2601</v>
      </c>
    </row>
    <row r="300" spans="2:6" x14ac:dyDescent="0.25">
      <c r="B300" s="2" t="s">
        <v>2602</v>
      </c>
      <c r="C300" s="2" t="s">
        <v>1455</v>
      </c>
      <c r="E300" s="2" t="s">
        <v>1670</v>
      </c>
      <c r="F300" s="14" t="s">
        <v>2602</v>
      </c>
    </row>
    <row r="301" spans="2:6" x14ac:dyDescent="0.25">
      <c r="B301" s="2" t="s">
        <v>2603</v>
      </c>
      <c r="C301" s="2" t="s">
        <v>1456</v>
      </c>
      <c r="E301" s="2" t="s">
        <v>1671</v>
      </c>
      <c r="F301" s="14" t="s">
        <v>2603</v>
      </c>
    </row>
    <row r="302" spans="2:6" x14ac:dyDescent="0.25">
      <c r="B302" s="2" t="s">
        <v>2604</v>
      </c>
      <c r="C302" s="2" t="s">
        <v>1457</v>
      </c>
      <c r="E302" s="2" t="s">
        <v>745</v>
      </c>
      <c r="F302" s="14" t="s">
        <v>2604</v>
      </c>
    </row>
    <row r="303" spans="2:6" x14ac:dyDescent="0.25">
      <c r="B303" s="2" t="s">
        <v>2605</v>
      </c>
      <c r="C303" s="2" t="s">
        <v>1458</v>
      </c>
      <c r="E303" s="2" t="s">
        <v>745</v>
      </c>
      <c r="F303" s="14" t="s">
        <v>2605</v>
      </c>
    </row>
    <row r="304" spans="2:6" x14ac:dyDescent="0.25">
      <c r="B304" s="2" t="s">
        <v>2606</v>
      </c>
      <c r="C304" s="2" t="s">
        <v>1459</v>
      </c>
      <c r="E304" s="2" t="s">
        <v>746</v>
      </c>
      <c r="F304" s="14" t="s">
        <v>2606</v>
      </c>
    </row>
    <row r="305" spans="2:6" x14ac:dyDescent="0.25">
      <c r="B305" s="2" t="s">
        <v>2607</v>
      </c>
      <c r="C305" s="2" t="s">
        <v>1460</v>
      </c>
      <c r="E305" s="2" t="s">
        <v>1653</v>
      </c>
      <c r="F305" s="14" t="s">
        <v>2607</v>
      </c>
    </row>
    <row r="306" spans="2:6" x14ac:dyDescent="0.25">
      <c r="B306" s="2" t="s">
        <v>2608</v>
      </c>
      <c r="C306" s="2" t="s">
        <v>1461</v>
      </c>
      <c r="E306" s="2" t="s">
        <v>752</v>
      </c>
      <c r="F306" s="14" t="s">
        <v>2608</v>
      </c>
    </row>
    <row r="307" spans="2:6" x14ac:dyDescent="0.25">
      <c r="B307" s="2" t="s">
        <v>2609</v>
      </c>
      <c r="C307" s="2" t="s">
        <v>1462</v>
      </c>
      <c r="E307" s="2" t="s">
        <v>751</v>
      </c>
      <c r="F307" s="14" t="s">
        <v>2609</v>
      </c>
    </row>
    <row r="308" spans="2:6" x14ac:dyDescent="0.25">
      <c r="B308" s="2" t="s">
        <v>2610</v>
      </c>
      <c r="C308" s="2" t="s">
        <v>1463</v>
      </c>
      <c r="E308" s="2" t="s">
        <v>745</v>
      </c>
      <c r="F308" s="14" t="s">
        <v>2610</v>
      </c>
    </row>
    <row r="309" spans="2:6" x14ac:dyDescent="0.25">
      <c r="B309" s="2" t="s">
        <v>2611</v>
      </c>
      <c r="C309" s="2" t="s">
        <v>1464</v>
      </c>
      <c r="E309" s="2" t="s">
        <v>1654</v>
      </c>
      <c r="F309" s="14" t="s">
        <v>2611</v>
      </c>
    </row>
    <row r="310" spans="2:6" x14ac:dyDescent="0.25">
      <c r="B310" s="2" t="s">
        <v>2612</v>
      </c>
      <c r="C310" s="2" t="s">
        <v>1465</v>
      </c>
      <c r="E310" s="2" t="s">
        <v>751</v>
      </c>
      <c r="F310" s="14" t="s">
        <v>2612</v>
      </c>
    </row>
    <row r="311" spans="2:6" x14ac:dyDescent="0.25">
      <c r="B311" s="2" t="s">
        <v>2613</v>
      </c>
      <c r="C311" s="2" t="s">
        <v>1466</v>
      </c>
      <c r="E311" s="2" t="s">
        <v>745</v>
      </c>
      <c r="F311" s="14" t="s">
        <v>2613</v>
      </c>
    </row>
    <row r="312" spans="2:6" x14ac:dyDescent="0.25">
      <c r="B312" s="2" t="s">
        <v>2614</v>
      </c>
      <c r="C312" s="2" t="s">
        <v>1479</v>
      </c>
      <c r="E312" s="2" t="s">
        <v>751</v>
      </c>
      <c r="F312" s="14" t="s">
        <v>2614</v>
      </c>
    </row>
    <row r="313" spans="2:6" x14ac:dyDescent="0.25">
      <c r="B313" s="2" t="s">
        <v>2615</v>
      </c>
      <c r="C313" s="2" t="s">
        <v>1480</v>
      </c>
      <c r="E313" s="2" t="s">
        <v>1658</v>
      </c>
      <c r="F313" s="14" t="s">
        <v>2615</v>
      </c>
    </row>
    <row r="314" spans="2:6" x14ac:dyDescent="0.25">
      <c r="B314" s="2" t="s">
        <v>2616</v>
      </c>
      <c r="C314" s="2" t="s">
        <v>1481</v>
      </c>
      <c r="E314" s="2" t="s">
        <v>747</v>
      </c>
      <c r="F314" s="14" t="s">
        <v>2616</v>
      </c>
    </row>
    <row r="315" spans="2:6" x14ac:dyDescent="0.25">
      <c r="B315" s="2" t="s">
        <v>2617</v>
      </c>
      <c r="C315" s="2" t="s">
        <v>1482</v>
      </c>
      <c r="E315" s="2" t="s">
        <v>746</v>
      </c>
      <c r="F315" s="14" t="s">
        <v>2617</v>
      </c>
    </row>
    <row r="316" spans="2:6" x14ac:dyDescent="0.25">
      <c r="B316" s="2" t="s">
        <v>2618</v>
      </c>
      <c r="C316" s="2" t="s">
        <v>1483</v>
      </c>
      <c r="E316" s="2" t="s">
        <v>755</v>
      </c>
      <c r="F316" s="14" t="s">
        <v>2618</v>
      </c>
    </row>
    <row r="317" spans="2:6" x14ac:dyDescent="0.25">
      <c r="B317" s="2" t="s">
        <v>2619</v>
      </c>
      <c r="C317" s="2" t="s">
        <v>1484</v>
      </c>
      <c r="E317" s="2" t="s">
        <v>755</v>
      </c>
      <c r="F317" s="14" t="s">
        <v>2619</v>
      </c>
    </row>
    <row r="318" spans="2:6" x14ac:dyDescent="0.25">
      <c r="B318" s="2" t="s">
        <v>2620</v>
      </c>
      <c r="C318" s="2" t="s">
        <v>1485</v>
      </c>
      <c r="E318" s="2" t="s">
        <v>1672</v>
      </c>
      <c r="F318" s="14" t="s">
        <v>2620</v>
      </c>
    </row>
    <row r="319" spans="2:6" x14ac:dyDescent="0.25">
      <c r="B319" s="2" t="s">
        <v>2621</v>
      </c>
      <c r="C319" s="2" t="s">
        <v>1486</v>
      </c>
      <c r="E319" s="2" t="s">
        <v>1672</v>
      </c>
      <c r="F319" s="14" t="s">
        <v>2621</v>
      </c>
    </row>
    <row r="320" spans="2:6" x14ac:dyDescent="0.25">
      <c r="B320" s="2" t="s">
        <v>2622</v>
      </c>
      <c r="C320" s="2" t="s">
        <v>1487</v>
      </c>
      <c r="E320" s="2" t="s">
        <v>1654</v>
      </c>
      <c r="F320" s="14" t="s">
        <v>2622</v>
      </c>
    </row>
    <row r="321" spans="2:6" x14ac:dyDescent="0.25">
      <c r="B321" s="2" t="s">
        <v>2623</v>
      </c>
      <c r="C321" s="2" t="s">
        <v>1488</v>
      </c>
      <c r="E321" s="2" t="s">
        <v>1653</v>
      </c>
      <c r="F321" s="14" t="s">
        <v>2623</v>
      </c>
    </row>
    <row r="322" spans="2:6" x14ac:dyDescent="0.25">
      <c r="B322" s="2" t="s">
        <v>2624</v>
      </c>
      <c r="C322" s="2" t="s">
        <v>1489</v>
      </c>
      <c r="E322" s="2" t="s">
        <v>1672</v>
      </c>
      <c r="F322" s="14" t="s">
        <v>2624</v>
      </c>
    </row>
    <row r="323" spans="2:6" x14ac:dyDescent="0.25">
      <c r="B323" s="2" t="s">
        <v>2625</v>
      </c>
      <c r="C323" s="2" t="s">
        <v>1490</v>
      </c>
      <c r="E323" s="2" t="s">
        <v>751</v>
      </c>
      <c r="F323" s="14" t="s">
        <v>2625</v>
      </c>
    </row>
    <row r="324" spans="2:6" x14ac:dyDescent="0.25">
      <c r="B324" s="2" t="s">
        <v>2626</v>
      </c>
      <c r="C324" s="2" t="s">
        <v>1491</v>
      </c>
      <c r="E324" s="2" t="s">
        <v>746</v>
      </c>
      <c r="F324" s="14" t="s">
        <v>2626</v>
      </c>
    </row>
    <row r="325" spans="2:6" x14ac:dyDescent="0.25">
      <c r="B325" s="2" t="s">
        <v>2627</v>
      </c>
      <c r="C325" s="2" t="s">
        <v>1492</v>
      </c>
      <c r="E325" s="2" t="s">
        <v>749</v>
      </c>
      <c r="F325" s="14" t="s">
        <v>2627</v>
      </c>
    </row>
    <row r="326" spans="2:6" x14ac:dyDescent="0.25">
      <c r="B326" s="2" t="s">
        <v>2628</v>
      </c>
      <c r="C326" s="2" t="s">
        <v>2629</v>
      </c>
      <c r="E326" s="2" t="s">
        <v>749</v>
      </c>
      <c r="F326" s="14" t="s">
        <v>2628</v>
      </c>
    </row>
    <row r="327" spans="2:6" x14ac:dyDescent="0.25">
      <c r="B327" s="2" t="s">
        <v>2630</v>
      </c>
      <c r="C327" s="2" t="s">
        <v>1493</v>
      </c>
      <c r="E327" s="2" t="s">
        <v>746</v>
      </c>
      <c r="F327" s="14" t="s">
        <v>2630</v>
      </c>
    </row>
    <row r="328" spans="2:6" x14ac:dyDescent="0.25">
      <c r="B328" s="2" t="s">
        <v>2631</v>
      </c>
      <c r="C328" s="2" t="s">
        <v>1494</v>
      </c>
      <c r="E328" s="2" t="s">
        <v>746</v>
      </c>
      <c r="F328" s="14" t="s">
        <v>2631</v>
      </c>
    </row>
    <row r="329" spans="2:6" x14ac:dyDescent="0.25">
      <c r="B329" s="2" t="s">
        <v>2632</v>
      </c>
      <c r="C329" s="2" t="s">
        <v>1495</v>
      </c>
      <c r="E329" s="2" t="s">
        <v>746</v>
      </c>
      <c r="F329" s="14" t="s">
        <v>2632</v>
      </c>
    </row>
    <row r="330" spans="2:6" x14ac:dyDescent="0.25">
      <c r="B330" s="2" t="s">
        <v>2633</v>
      </c>
      <c r="C330" s="2" t="s">
        <v>1496</v>
      </c>
      <c r="E330" s="2" t="s">
        <v>746</v>
      </c>
      <c r="F330" s="14" t="s">
        <v>2633</v>
      </c>
    </row>
    <row r="331" spans="2:6" x14ac:dyDescent="0.25">
      <c r="B331" s="2" t="s">
        <v>2634</v>
      </c>
      <c r="C331" s="2" t="s">
        <v>1497</v>
      </c>
      <c r="E331" s="2" t="s">
        <v>751</v>
      </c>
      <c r="F331" s="14" t="s">
        <v>2634</v>
      </c>
    </row>
    <row r="332" spans="2:6" x14ac:dyDescent="0.25">
      <c r="B332" s="2" t="s">
        <v>2635</v>
      </c>
      <c r="C332" s="2" t="s">
        <v>1498</v>
      </c>
      <c r="E332" s="2" t="s">
        <v>752</v>
      </c>
      <c r="F332" s="14" t="s">
        <v>2635</v>
      </c>
    </row>
    <row r="333" spans="2:6" x14ac:dyDescent="0.25">
      <c r="B333" s="2" t="s">
        <v>2636</v>
      </c>
      <c r="C333" s="2" t="s">
        <v>1499</v>
      </c>
      <c r="E333" s="2" t="s">
        <v>746</v>
      </c>
      <c r="F333" s="14" t="s">
        <v>2636</v>
      </c>
    </row>
    <row r="334" spans="2:6" x14ac:dyDescent="0.25">
      <c r="B334" s="2" t="s">
        <v>2637</v>
      </c>
      <c r="C334" s="2" t="s">
        <v>1500</v>
      </c>
      <c r="E334" s="2" t="s">
        <v>755</v>
      </c>
      <c r="F334" s="14" t="s">
        <v>2637</v>
      </c>
    </row>
    <row r="335" spans="2:6" x14ac:dyDescent="0.25">
      <c r="B335" s="2" t="s">
        <v>2638</v>
      </c>
      <c r="C335" s="2" t="s">
        <v>1501</v>
      </c>
      <c r="E335" s="2" t="s">
        <v>1654</v>
      </c>
      <c r="F335" s="14" t="s">
        <v>2638</v>
      </c>
    </row>
    <row r="336" spans="2:6" x14ac:dyDescent="0.25">
      <c r="B336" s="2" t="s">
        <v>2639</v>
      </c>
      <c r="C336" s="2" t="s">
        <v>1502</v>
      </c>
      <c r="E336" s="2" t="s">
        <v>749</v>
      </c>
      <c r="F336" s="14" t="s">
        <v>2639</v>
      </c>
    </row>
    <row r="337" spans="2:6" x14ac:dyDescent="0.25">
      <c r="B337" s="2" t="s">
        <v>2640</v>
      </c>
      <c r="C337" s="2" t="s">
        <v>1503</v>
      </c>
      <c r="E337" s="2" t="s">
        <v>751</v>
      </c>
      <c r="F337" s="14" t="s">
        <v>2640</v>
      </c>
    </row>
    <row r="338" spans="2:6" x14ac:dyDescent="0.25">
      <c r="B338" s="2" t="s">
        <v>2641</v>
      </c>
      <c r="C338" s="2" t="s">
        <v>1504</v>
      </c>
      <c r="E338" s="2" t="s">
        <v>752</v>
      </c>
      <c r="F338" s="14" t="s">
        <v>2641</v>
      </c>
    </row>
    <row r="339" spans="2:6" x14ac:dyDescent="0.25">
      <c r="B339" s="2" t="s">
        <v>2642</v>
      </c>
      <c r="C339" s="2" t="s">
        <v>1505</v>
      </c>
      <c r="E339" s="2" t="s">
        <v>1672</v>
      </c>
      <c r="F339" s="14" t="s">
        <v>2642</v>
      </c>
    </row>
    <row r="340" spans="2:6" x14ac:dyDescent="0.25">
      <c r="B340" s="2" t="s">
        <v>2643</v>
      </c>
      <c r="C340" s="2" t="s">
        <v>1506</v>
      </c>
      <c r="D340" s="2" t="s">
        <v>1468</v>
      </c>
      <c r="E340" s="2" t="s">
        <v>1672</v>
      </c>
      <c r="F340" s="14" t="s">
        <v>2643</v>
      </c>
    </row>
    <row r="341" spans="2:6" x14ac:dyDescent="0.25">
      <c r="B341" s="2" t="s">
        <v>2644</v>
      </c>
      <c r="C341" s="2" t="s">
        <v>1507</v>
      </c>
      <c r="D341" s="2" t="s">
        <v>1469</v>
      </c>
      <c r="E341" s="2" t="s">
        <v>1672</v>
      </c>
      <c r="F341" s="14" t="s">
        <v>2644</v>
      </c>
    </row>
    <row r="342" spans="2:6" x14ac:dyDescent="0.25">
      <c r="B342" s="2" t="s">
        <v>2645</v>
      </c>
      <c r="C342" s="2" t="s">
        <v>1508</v>
      </c>
      <c r="E342" s="2" t="s">
        <v>749</v>
      </c>
      <c r="F342" s="14" t="s">
        <v>2645</v>
      </c>
    </row>
    <row r="343" spans="2:6" x14ac:dyDescent="0.25">
      <c r="B343" s="2" t="s">
        <v>2646</v>
      </c>
      <c r="C343" s="2" t="s">
        <v>1509</v>
      </c>
      <c r="E343" s="2" t="s">
        <v>752</v>
      </c>
      <c r="F343" s="14" t="s">
        <v>2646</v>
      </c>
    </row>
    <row r="344" spans="2:6" x14ac:dyDescent="0.25">
      <c r="B344" s="2" t="s">
        <v>2647</v>
      </c>
      <c r="C344" s="2" t="s">
        <v>1510</v>
      </c>
      <c r="E344" s="2" t="s">
        <v>751</v>
      </c>
      <c r="F344" s="14" t="s">
        <v>2647</v>
      </c>
    </row>
    <row r="345" spans="2:6" x14ac:dyDescent="0.25">
      <c r="B345" s="2" t="s">
        <v>2648</v>
      </c>
      <c r="C345" s="2" t="s">
        <v>1511</v>
      </c>
      <c r="E345" s="2" t="s">
        <v>746</v>
      </c>
      <c r="F345" s="14" t="s">
        <v>2648</v>
      </c>
    </row>
    <row r="346" spans="2:6" x14ac:dyDescent="0.25">
      <c r="B346" s="2" t="s">
        <v>2649</v>
      </c>
      <c r="C346" s="2" t="s">
        <v>1512</v>
      </c>
      <c r="E346" s="2" t="s">
        <v>751</v>
      </c>
      <c r="F346" s="14" t="s">
        <v>2649</v>
      </c>
    </row>
    <row r="347" spans="2:6" x14ac:dyDescent="0.25">
      <c r="B347" s="2" t="s">
        <v>2650</v>
      </c>
      <c r="C347" s="2" t="s">
        <v>1513</v>
      </c>
      <c r="D347" s="2" t="s">
        <v>1475</v>
      </c>
      <c r="E347" s="2" t="s">
        <v>1672</v>
      </c>
      <c r="F347" s="14" t="s">
        <v>2650</v>
      </c>
    </row>
    <row r="348" spans="2:6" x14ac:dyDescent="0.25">
      <c r="B348" s="2" t="s">
        <v>2651</v>
      </c>
      <c r="C348" s="2" t="s">
        <v>1514</v>
      </c>
      <c r="E348" s="2" t="s">
        <v>755</v>
      </c>
      <c r="F348" s="14" t="s">
        <v>2651</v>
      </c>
    </row>
    <row r="349" spans="2:6" x14ac:dyDescent="0.25">
      <c r="B349" s="2" t="s">
        <v>2652</v>
      </c>
      <c r="C349" s="2" t="s">
        <v>1515</v>
      </c>
      <c r="D349" s="2" t="s">
        <v>1477</v>
      </c>
      <c r="E349" s="2" t="s">
        <v>1654</v>
      </c>
      <c r="F349" s="14" t="s">
        <v>2652</v>
      </c>
    </row>
    <row r="350" spans="2:6" x14ac:dyDescent="0.25">
      <c r="B350" s="2" t="s">
        <v>2653</v>
      </c>
      <c r="C350" s="2" t="s">
        <v>1516</v>
      </c>
      <c r="E350" s="2" t="s">
        <v>1672</v>
      </c>
      <c r="F350" s="14" t="s">
        <v>2653</v>
      </c>
    </row>
    <row r="351" spans="2:6" x14ac:dyDescent="0.25">
      <c r="B351" s="2" t="s">
        <v>2654</v>
      </c>
      <c r="C351" s="2" t="s">
        <v>1517</v>
      </c>
      <c r="E351" s="2" t="s">
        <v>1653</v>
      </c>
      <c r="F351" s="14" t="s">
        <v>2654</v>
      </c>
    </row>
    <row r="352" spans="2:6" x14ac:dyDescent="0.25">
      <c r="B352" s="2" t="s">
        <v>2655</v>
      </c>
      <c r="C352" s="2" t="s">
        <v>1518</v>
      </c>
      <c r="E352" s="2" t="s">
        <v>752</v>
      </c>
      <c r="F352" s="14" t="s">
        <v>2655</v>
      </c>
    </row>
    <row r="353" spans="2:6" x14ac:dyDescent="0.25">
      <c r="B353" s="2" t="s">
        <v>2656</v>
      </c>
      <c r="C353" s="2" t="s">
        <v>1519</v>
      </c>
      <c r="E353" s="2" t="s">
        <v>745</v>
      </c>
      <c r="F353" s="14" t="s">
        <v>2656</v>
      </c>
    </row>
    <row r="354" spans="2:6" x14ac:dyDescent="0.25">
      <c r="B354" s="2" t="s">
        <v>2657</v>
      </c>
      <c r="C354" s="2" t="s">
        <v>1520</v>
      </c>
      <c r="E354" s="2" t="s">
        <v>1654</v>
      </c>
      <c r="F354" s="14" t="s">
        <v>2657</v>
      </c>
    </row>
    <row r="355" spans="2:6" x14ac:dyDescent="0.25">
      <c r="B355" s="2" t="s">
        <v>2658</v>
      </c>
      <c r="C355" s="2" t="s">
        <v>1521</v>
      </c>
      <c r="E355" s="2" t="s">
        <v>751</v>
      </c>
      <c r="F355" s="14" t="s">
        <v>2658</v>
      </c>
    </row>
    <row r="356" spans="2:6" x14ac:dyDescent="0.25">
      <c r="B356" s="2" t="s">
        <v>2659</v>
      </c>
      <c r="C356" s="2" t="s">
        <v>1522</v>
      </c>
      <c r="E356" s="2" t="s">
        <v>1133</v>
      </c>
      <c r="F356" s="14" t="s">
        <v>2659</v>
      </c>
    </row>
    <row r="357" spans="2:6" x14ac:dyDescent="0.25">
      <c r="B357" s="2" t="s">
        <v>2660</v>
      </c>
      <c r="C357" s="2" t="s">
        <v>1523</v>
      </c>
      <c r="E357" s="2" t="s">
        <v>749</v>
      </c>
      <c r="F357" s="14" t="s">
        <v>2660</v>
      </c>
    </row>
    <row r="358" spans="2:6" x14ac:dyDescent="0.25">
      <c r="B358" s="2" t="s">
        <v>2661</v>
      </c>
      <c r="C358" s="2" t="s">
        <v>1524</v>
      </c>
      <c r="E358" s="2" t="s">
        <v>751</v>
      </c>
      <c r="F358" s="14" t="s">
        <v>2661</v>
      </c>
    </row>
    <row r="359" spans="2:6" x14ac:dyDescent="0.25">
      <c r="B359" s="2" t="s">
        <v>2662</v>
      </c>
      <c r="C359" s="2" t="s">
        <v>1525</v>
      </c>
      <c r="E359" s="2" t="s">
        <v>1258</v>
      </c>
      <c r="F359" s="14" t="s">
        <v>2662</v>
      </c>
    </row>
    <row r="360" spans="2:6" x14ac:dyDescent="0.25">
      <c r="B360" s="2" t="s">
        <v>2663</v>
      </c>
      <c r="C360" s="2" t="s">
        <v>1526</v>
      </c>
      <c r="E360" s="2" t="s">
        <v>749</v>
      </c>
      <c r="F360" s="14" t="s">
        <v>2663</v>
      </c>
    </row>
    <row r="361" spans="2:6" x14ac:dyDescent="0.25">
      <c r="B361" s="2" t="s">
        <v>2664</v>
      </c>
      <c r="C361" s="2" t="s">
        <v>1527</v>
      </c>
      <c r="E361" s="2" t="s">
        <v>752</v>
      </c>
      <c r="F361" s="14" t="s">
        <v>2664</v>
      </c>
    </row>
    <row r="362" spans="2:6" x14ac:dyDescent="0.25">
      <c r="B362" s="2" t="s">
        <v>2665</v>
      </c>
      <c r="C362" s="2" t="s">
        <v>1528</v>
      </c>
      <c r="E362" s="2" t="s">
        <v>751</v>
      </c>
      <c r="F362" s="14" t="s">
        <v>2665</v>
      </c>
    </row>
    <row r="363" spans="2:6" x14ac:dyDescent="0.25">
      <c r="B363" s="2" t="s">
        <v>2666</v>
      </c>
      <c r="C363" s="2" t="s">
        <v>1529</v>
      </c>
      <c r="E363" s="2" t="s">
        <v>1653</v>
      </c>
      <c r="F363" s="14" t="s">
        <v>2666</v>
      </c>
    </row>
    <row r="364" spans="2:6" x14ac:dyDescent="0.25">
      <c r="B364" s="2" t="s">
        <v>2667</v>
      </c>
      <c r="C364" s="2" t="s">
        <v>1530</v>
      </c>
      <c r="E364" s="2" t="s">
        <v>1654</v>
      </c>
      <c r="F364" s="14" t="s">
        <v>2667</v>
      </c>
    </row>
    <row r="365" spans="2:6" x14ac:dyDescent="0.25">
      <c r="B365" s="2" t="s">
        <v>2668</v>
      </c>
      <c r="C365" s="2" t="s">
        <v>1531</v>
      </c>
      <c r="F365" s="14" t="s">
        <v>2668</v>
      </c>
    </row>
    <row r="366" spans="2:6" x14ac:dyDescent="0.25">
      <c r="B366" s="2" t="s">
        <v>2669</v>
      </c>
      <c r="C366" s="2" t="s">
        <v>1532</v>
      </c>
      <c r="E366" s="2" t="s">
        <v>749</v>
      </c>
      <c r="F366" s="14" t="s">
        <v>2669</v>
      </c>
    </row>
    <row r="367" spans="2:6" x14ac:dyDescent="0.25">
      <c r="B367" s="2" t="s">
        <v>2670</v>
      </c>
      <c r="C367" s="2" t="s">
        <v>1533</v>
      </c>
      <c r="E367" s="2" t="s">
        <v>1658</v>
      </c>
      <c r="F367" s="14" t="s">
        <v>2670</v>
      </c>
    </row>
    <row r="368" spans="2:6" x14ac:dyDescent="0.25">
      <c r="B368" s="2" t="s">
        <v>2671</v>
      </c>
      <c r="C368" s="2" t="s">
        <v>2672</v>
      </c>
      <c r="E368" s="2" t="s">
        <v>752</v>
      </c>
      <c r="F368" s="14" t="s">
        <v>2671</v>
      </c>
    </row>
    <row r="369" spans="2:6" x14ac:dyDescent="0.25">
      <c r="B369" s="2" t="s">
        <v>2673</v>
      </c>
      <c r="C369" s="2" t="s">
        <v>2674</v>
      </c>
      <c r="E369" s="2" t="s">
        <v>751</v>
      </c>
      <c r="F369" s="14" t="s">
        <v>2673</v>
      </c>
    </row>
    <row r="370" spans="2:6" x14ac:dyDescent="0.25">
      <c r="B370" s="2" t="s">
        <v>2675</v>
      </c>
      <c r="C370" s="2" t="s">
        <v>1534</v>
      </c>
      <c r="E370" s="2" t="s">
        <v>751</v>
      </c>
      <c r="F370" s="14" t="s">
        <v>2675</v>
      </c>
    </row>
    <row r="371" spans="2:6" x14ac:dyDescent="0.25">
      <c r="B371" s="2" t="s">
        <v>2676</v>
      </c>
      <c r="C371" s="2" t="s">
        <v>1535</v>
      </c>
      <c r="E371" s="2" t="s">
        <v>751</v>
      </c>
      <c r="F371" s="14" t="s">
        <v>2676</v>
      </c>
    </row>
    <row r="372" spans="2:6" x14ac:dyDescent="0.25">
      <c r="B372" s="2" t="s">
        <v>2677</v>
      </c>
      <c r="C372" s="2" t="s">
        <v>1536</v>
      </c>
      <c r="E372" s="2" t="s">
        <v>749</v>
      </c>
      <c r="F372" s="14" t="s">
        <v>2677</v>
      </c>
    </row>
    <row r="373" spans="2:6" x14ac:dyDescent="0.25">
      <c r="B373" s="2" t="s">
        <v>2678</v>
      </c>
      <c r="C373" s="2" t="s">
        <v>1537</v>
      </c>
      <c r="E373" s="2" t="s">
        <v>751</v>
      </c>
      <c r="F373" s="14" t="s">
        <v>2678</v>
      </c>
    </row>
    <row r="374" spans="2:6" x14ac:dyDescent="0.25">
      <c r="B374" s="2" t="s">
        <v>2679</v>
      </c>
      <c r="C374" s="2" t="s">
        <v>1538</v>
      </c>
      <c r="E374" s="2" t="s">
        <v>1658</v>
      </c>
      <c r="F374" s="14" t="s">
        <v>2679</v>
      </c>
    </row>
    <row r="375" spans="2:6" x14ac:dyDescent="0.25">
      <c r="B375" s="2" t="s">
        <v>2680</v>
      </c>
      <c r="C375" s="2" t="s">
        <v>1539</v>
      </c>
      <c r="E375" s="2" t="s">
        <v>747</v>
      </c>
      <c r="F375" s="14" t="s">
        <v>2680</v>
      </c>
    </row>
    <row r="376" spans="2:6" x14ac:dyDescent="0.25">
      <c r="B376" s="2" t="s">
        <v>2681</v>
      </c>
      <c r="C376" s="2" t="s">
        <v>1540</v>
      </c>
      <c r="E376" s="2" t="s">
        <v>1654</v>
      </c>
      <c r="F376" s="14" t="s">
        <v>2681</v>
      </c>
    </row>
    <row r="377" spans="2:6" x14ac:dyDescent="0.25">
      <c r="B377" s="2" t="s">
        <v>2682</v>
      </c>
      <c r="C377" s="2" t="s">
        <v>1541</v>
      </c>
      <c r="E377" s="2" t="s">
        <v>749</v>
      </c>
      <c r="F377" s="14" t="s">
        <v>2682</v>
      </c>
    </row>
    <row r="378" spans="2:6" x14ac:dyDescent="0.25">
      <c r="B378" s="2" t="s">
        <v>2683</v>
      </c>
      <c r="C378" s="2" t="s">
        <v>2684</v>
      </c>
      <c r="E378" s="2" t="s">
        <v>751</v>
      </c>
      <c r="F378" s="14" t="s">
        <v>2683</v>
      </c>
    </row>
    <row r="379" spans="2:6" x14ac:dyDescent="0.25">
      <c r="B379" s="2" t="s">
        <v>2685</v>
      </c>
      <c r="C379" s="2" t="s">
        <v>1542</v>
      </c>
      <c r="E379" s="2" t="s">
        <v>751</v>
      </c>
      <c r="F379" s="14" t="s">
        <v>2685</v>
      </c>
    </row>
    <row r="380" spans="2:6" x14ac:dyDescent="0.25">
      <c r="B380" s="2" t="s">
        <v>2686</v>
      </c>
      <c r="C380" s="2" t="s">
        <v>1543</v>
      </c>
      <c r="E380" s="2" t="s">
        <v>752</v>
      </c>
      <c r="F380" s="14" t="s">
        <v>2686</v>
      </c>
    </row>
    <row r="381" spans="2:6" x14ac:dyDescent="0.25">
      <c r="B381" s="2" t="s">
        <v>2687</v>
      </c>
      <c r="C381" s="2" t="s">
        <v>1544</v>
      </c>
      <c r="E381" s="2" t="s">
        <v>751</v>
      </c>
      <c r="F381" s="14" t="s">
        <v>2687</v>
      </c>
    </row>
    <row r="382" spans="2:6" x14ac:dyDescent="0.25">
      <c r="B382" s="2" t="s">
        <v>2688</v>
      </c>
      <c r="C382" s="2" t="s">
        <v>1545</v>
      </c>
      <c r="E382" s="2" t="s">
        <v>1653</v>
      </c>
      <c r="F382" s="14" t="s">
        <v>2688</v>
      </c>
    </row>
    <row r="383" spans="2:6" x14ac:dyDescent="0.25">
      <c r="B383" s="2" t="s">
        <v>2689</v>
      </c>
      <c r="C383" s="2" t="s">
        <v>1546</v>
      </c>
      <c r="E383" s="2" t="s">
        <v>1661</v>
      </c>
      <c r="F383" s="14" t="s">
        <v>2689</v>
      </c>
    </row>
    <row r="384" spans="2:6" x14ac:dyDescent="0.25">
      <c r="B384" s="2" t="s">
        <v>2690</v>
      </c>
      <c r="C384" s="2" t="s">
        <v>1547</v>
      </c>
      <c r="E384" s="2" t="s">
        <v>1668</v>
      </c>
      <c r="F384" s="14" t="s">
        <v>2690</v>
      </c>
    </row>
    <row r="385" spans="2:6" x14ac:dyDescent="0.25">
      <c r="B385" s="2" t="s">
        <v>2691</v>
      </c>
      <c r="C385" s="2" t="s">
        <v>1548</v>
      </c>
      <c r="E385" s="2" t="s">
        <v>752</v>
      </c>
      <c r="F385" s="14" t="s">
        <v>2691</v>
      </c>
    </row>
    <row r="386" spans="2:6" x14ac:dyDescent="0.25">
      <c r="B386" s="2" t="s">
        <v>2692</v>
      </c>
      <c r="C386" s="2" t="s">
        <v>1549</v>
      </c>
      <c r="E386" s="2" t="s">
        <v>745</v>
      </c>
      <c r="F386" s="14" t="s">
        <v>2692</v>
      </c>
    </row>
    <row r="387" spans="2:6" x14ac:dyDescent="0.25">
      <c r="B387" s="2" t="s">
        <v>2693</v>
      </c>
      <c r="C387" s="2" t="s">
        <v>1550</v>
      </c>
      <c r="E387" s="2" t="s">
        <v>1658</v>
      </c>
      <c r="F387" s="14" t="s">
        <v>2693</v>
      </c>
    </row>
    <row r="388" spans="2:6" x14ac:dyDescent="0.25">
      <c r="B388" s="2" t="s">
        <v>2694</v>
      </c>
      <c r="C388" s="2" t="s">
        <v>1551</v>
      </c>
      <c r="E388" s="2" t="s">
        <v>1654</v>
      </c>
      <c r="F388" s="14" t="s">
        <v>2694</v>
      </c>
    </row>
    <row r="389" spans="2:6" x14ac:dyDescent="0.25">
      <c r="B389" s="2" t="s">
        <v>2695</v>
      </c>
      <c r="C389" s="2" t="s">
        <v>1552</v>
      </c>
      <c r="E389" s="2" t="s">
        <v>752</v>
      </c>
      <c r="F389" s="14" t="s">
        <v>2695</v>
      </c>
    </row>
    <row r="390" spans="2:6" x14ac:dyDescent="0.25">
      <c r="B390" s="2" t="s">
        <v>2696</v>
      </c>
      <c r="C390" s="2" t="s">
        <v>1553</v>
      </c>
      <c r="E390" s="2" t="s">
        <v>1653</v>
      </c>
      <c r="F390" s="14" t="s">
        <v>2696</v>
      </c>
    </row>
    <row r="391" spans="2:6" x14ac:dyDescent="0.25">
      <c r="B391" s="2" t="s">
        <v>2697</v>
      </c>
      <c r="C391" s="2" t="s">
        <v>1554</v>
      </c>
      <c r="E391" s="2" t="s">
        <v>1668</v>
      </c>
      <c r="F391" s="14" t="s">
        <v>2697</v>
      </c>
    </row>
    <row r="392" spans="2:6" x14ac:dyDescent="0.25">
      <c r="B392" s="2" t="s">
        <v>2698</v>
      </c>
      <c r="C392" s="2" t="s">
        <v>1555</v>
      </c>
      <c r="E392" s="2" t="s">
        <v>749</v>
      </c>
      <c r="F392" s="14" t="s">
        <v>2698</v>
      </c>
    </row>
    <row r="393" spans="2:6" x14ac:dyDescent="0.25">
      <c r="B393" s="2" t="s">
        <v>2699</v>
      </c>
      <c r="C393" s="2" t="s">
        <v>1556</v>
      </c>
      <c r="E393" s="2" t="s">
        <v>745</v>
      </c>
      <c r="F393" s="14" t="s">
        <v>2699</v>
      </c>
    </row>
    <row r="394" spans="2:6" x14ac:dyDescent="0.25">
      <c r="B394" s="2" t="s">
        <v>2700</v>
      </c>
      <c r="C394" s="2" t="s">
        <v>1557</v>
      </c>
      <c r="E394" s="2" t="s">
        <v>751</v>
      </c>
      <c r="F394" s="14" t="s">
        <v>2700</v>
      </c>
    </row>
    <row r="395" spans="2:6" x14ac:dyDescent="0.25">
      <c r="B395" s="2" t="s">
        <v>2701</v>
      </c>
      <c r="C395" s="2" t="s">
        <v>1558</v>
      </c>
      <c r="E395" s="2" t="s">
        <v>751</v>
      </c>
      <c r="F395" s="14" t="s">
        <v>2701</v>
      </c>
    </row>
    <row r="396" spans="2:6" x14ac:dyDescent="0.25">
      <c r="B396" s="2" t="s">
        <v>2702</v>
      </c>
      <c r="C396" s="2" t="s">
        <v>1559</v>
      </c>
      <c r="E396" s="2" t="s">
        <v>745</v>
      </c>
      <c r="F396" s="14" t="s">
        <v>2702</v>
      </c>
    </row>
    <row r="397" spans="2:6" x14ac:dyDescent="0.25">
      <c r="B397" s="2" t="s">
        <v>2703</v>
      </c>
      <c r="C397" s="2" t="s">
        <v>1560</v>
      </c>
      <c r="E397" s="2" t="s">
        <v>745</v>
      </c>
      <c r="F397" s="14" t="s">
        <v>2703</v>
      </c>
    </row>
    <row r="398" spans="2:6" x14ac:dyDescent="0.25">
      <c r="B398" s="2" t="s">
        <v>2704</v>
      </c>
      <c r="C398" s="2" t="s">
        <v>1561</v>
      </c>
      <c r="E398" s="2" t="s">
        <v>746</v>
      </c>
      <c r="F398" s="14" t="s">
        <v>2704</v>
      </c>
    </row>
    <row r="399" spans="2:6" x14ac:dyDescent="0.25">
      <c r="B399" s="2" t="s">
        <v>2705</v>
      </c>
      <c r="C399" s="2" t="s">
        <v>1562</v>
      </c>
      <c r="E399" s="2" t="s">
        <v>746</v>
      </c>
      <c r="F399" s="14" t="s">
        <v>2705</v>
      </c>
    </row>
    <row r="400" spans="2:6" x14ac:dyDescent="0.25">
      <c r="B400" s="2" t="s">
        <v>2706</v>
      </c>
      <c r="C400" s="2" t="s">
        <v>1563</v>
      </c>
      <c r="E400" s="2" t="s">
        <v>1658</v>
      </c>
      <c r="F400" s="14" t="s">
        <v>2706</v>
      </c>
    </row>
    <row r="401" spans="2:6" x14ac:dyDescent="0.25">
      <c r="B401" s="2" t="s">
        <v>2707</v>
      </c>
      <c r="C401" s="2" t="s">
        <v>1564</v>
      </c>
      <c r="E401" s="2" t="s">
        <v>745</v>
      </c>
      <c r="F401" s="14" t="s">
        <v>2707</v>
      </c>
    </row>
    <row r="402" spans="2:6" x14ac:dyDescent="0.25">
      <c r="B402" s="2" t="s">
        <v>2708</v>
      </c>
      <c r="C402" s="2" t="s">
        <v>1565</v>
      </c>
      <c r="E402" s="2" t="s">
        <v>751</v>
      </c>
      <c r="F402" s="14" t="s">
        <v>2708</v>
      </c>
    </row>
    <row r="403" spans="2:6" x14ac:dyDescent="0.25">
      <c r="B403" s="2" t="s">
        <v>2709</v>
      </c>
      <c r="C403" s="2" t="s">
        <v>2710</v>
      </c>
      <c r="E403" s="2" t="s">
        <v>749</v>
      </c>
      <c r="F403" s="14" t="s">
        <v>2709</v>
      </c>
    </row>
    <row r="404" spans="2:6" x14ac:dyDescent="0.25">
      <c r="B404" s="2" t="s">
        <v>2711</v>
      </c>
      <c r="C404" s="2" t="s">
        <v>1566</v>
      </c>
      <c r="E404" s="2" t="s">
        <v>1654</v>
      </c>
      <c r="F404" s="14" t="s">
        <v>2711</v>
      </c>
    </row>
    <row r="405" spans="2:6" x14ac:dyDescent="0.25">
      <c r="B405" s="2" t="s">
        <v>2712</v>
      </c>
      <c r="C405" s="2" t="s">
        <v>1567</v>
      </c>
      <c r="E405" s="2" t="s">
        <v>749</v>
      </c>
      <c r="F405" s="14" t="s">
        <v>2712</v>
      </c>
    </row>
    <row r="406" spans="2:6" x14ac:dyDescent="0.25">
      <c r="B406" s="2" t="s">
        <v>2713</v>
      </c>
      <c r="C406" s="2" t="s">
        <v>1568</v>
      </c>
      <c r="E406" s="2" t="s">
        <v>751</v>
      </c>
      <c r="F406" s="14" t="s">
        <v>2713</v>
      </c>
    </row>
    <row r="407" spans="2:6" x14ac:dyDescent="0.25">
      <c r="B407" s="2" t="s">
        <v>2714</v>
      </c>
      <c r="C407" s="2" t="s">
        <v>1569</v>
      </c>
      <c r="E407" s="2" t="s">
        <v>752</v>
      </c>
      <c r="F407" s="14" t="s">
        <v>2714</v>
      </c>
    </row>
    <row r="408" spans="2:6" x14ac:dyDescent="0.25">
      <c r="B408" s="2" t="s">
        <v>2715</v>
      </c>
      <c r="C408" s="2" t="s">
        <v>1570</v>
      </c>
      <c r="E408" s="2" t="s">
        <v>1653</v>
      </c>
      <c r="F408" s="14" t="s">
        <v>2715</v>
      </c>
    </row>
    <row r="409" spans="2:6" x14ac:dyDescent="0.25">
      <c r="B409" s="2" t="s">
        <v>2716</v>
      </c>
      <c r="C409" s="2" t="s">
        <v>1571</v>
      </c>
      <c r="E409" s="2" t="s">
        <v>749</v>
      </c>
      <c r="F409" s="14" t="s">
        <v>2716</v>
      </c>
    </row>
    <row r="410" spans="2:6" x14ac:dyDescent="0.25">
      <c r="B410" s="2" t="s">
        <v>2717</v>
      </c>
      <c r="C410" s="2" t="s">
        <v>1572</v>
      </c>
      <c r="E410" s="2" t="s">
        <v>1673</v>
      </c>
      <c r="F410" s="14" t="s">
        <v>2717</v>
      </c>
    </row>
    <row r="411" spans="2:6" x14ac:dyDescent="0.25">
      <c r="B411" s="2" t="s">
        <v>2718</v>
      </c>
      <c r="C411" s="2" t="s">
        <v>1573</v>
      </c>
      <c r="E411" s="2" t="s">
        <v>1654</v>
      </c>
      <c r="F411" s="14" t="s">
        <v>2718</v>
      </c>
    </row>
    <row r="412" spans="2:6" x14ac:dyDescent="0.25">
      <c r="B412" s="2" t="s">
        <v>2719</v>
      </c>
      <c r="C412" s="2" t="s">
        <v>1574</v>
      </c>
      <c r="E412" s="2" t="s">
        <v>751</v>
      </c>
      <c r="F412" s="14" t="s">
        <v>2719</v>
      </c>
    </row>
    <row r="413" spans="2:6" x14ac:dyDescent="0.25">
      <c r="B413" s="2" t="s">
        <v>2720</v>
      </c>
      <c r="C413" s="2" t="s">
        <v>1575</v>
      </c>
      <c r="E413" s="2" t="s">
        <v>1654</v>
      </c>
      <c r="F413" s="14" t="s">
        <v>2720</v>
      </c>
    </row>
    <row r="414" spans="2:6" x14ac:dyDescent="0.25">
      <c r="B414" s="2" t="s">
        <v>2721</v>
      </c>
      <c r="C414" s="2" t="s">
        <v>1576</v>
      </c>
      <c r="E414" s="2" t="s">
        <v>745</v>
      </c>
      <c r="F414" s="14" t="s">
        <v>2721</v>
      </c>
    </row>
    <row r="415" spans="2:6" x14ac:dyDescent="0.25">
      <c r="B415" s="2" t="s">
        <v>2722</v>
      </c>
      <c r="C415" s="2" t="s">
        <v>2723</v>
      </c>
      <c r="E415" s="2" t="s">
        <v>745</v>
      </c>
      <c r="F415" s="14" t="s">
        <v>2722</v>
      </c>
    </row>
    <row r="416" spans="2:6" x14ac:dyDescent="0.25">
      <c r="B416" s="2" t="s">
        <v>2724</v>
      </c>
      <c r="C416" s="2" t="s">
        <v>1577</v>
      </c>
      <c r="E416" s="2" t="s">
        <v>746</v>
      </c>
      <c r="F416" s="14" t="s">
        <v>2724</v>
      </c>
    </row>
    <row r="417" spans="2:6" x14ac:dyDescent="0.25">
      <c r="B417" s="2" t="s">
        <v>2725</v>
      </c>
      <c r="C417" s="2" t="s">
        <v>1578</v>
      </c>
      <c r="E417" s="2" t="s">
        <v>1655</v>
      </c>
      <c r="F417" s="14" t="s">
        <v>2725</v>
      </c>
    </row>
    <row r="418" spans="2:6" x14ac:dyDescent="0.25">
      <c r="B418" s="2" t="s">
        <v>2726</v>
      </c>
      <c r="C418" s="2" t="s">
        <v>1579</v>
      </c>
      <c r="E418" s="2" t="s">
        <v>1653</v>
      </c>
      <c r="F418" s="14" t="s">
        <v>2726</v>
      </c>
    </row>
    <row r="419" spans="2:6" x14ac:dyDescent="0.25">
      <c r="B419" s="2" t="s">
        <v>2727</v>
      </c>
      <c r="C419" s="2" t="s">
        <v>1580</v>
      </c>
      <c r="E419" s="2" t="s">
        <v>749</v>
      </c>
      <c r="F419" s="14" t="s">
        <v>2727</v>
      </c>
    </row>
    <row r="420" spans="2:6" x14ac:dyDescent="0.25">
      <c r="B420" s="2" t="s">
        <v>2728</v>
      </c>
      <c r="C420" s="2" t="s">
        <v>1581</v>
      </c>
      <c r="E420" s="2" t="s">
        <v>752</v>
      </c>
      <c r="F420" s="14" t="s">
        <v>2728</v>
      </c>
    </row>
    <row r="421" spans="2:6" x14ac:dyDescent="0.25">
      <c r="B421" s="2" t="s">
        <v>2729</v>
      </c>
      <c r="C421" s="2" t="s">
        <v>1582</v>
      </c>
      <c r="E421" s="2" t="s">
        <v>749</v>
      </c>
      <c r="F421" s="14" t="s">
        <v>2729</v>
      </c>
    </row>
    <row r="422" spans="2:6" x14ac:dyDescent="0.25">
      <c r="B422" s="2" t="s">
        <v>2730</v>
      </c>
      <c r="C422" s="2" t="s">
        <v>1583</v>
      </c>
      <c r="E422" s="2" t="s">
        <v>755</v>
      </c>
      <c r="F422" s="14" t="s">
        <v>2730</v>
      </c>
    </row>
    <row r="423" spans="2:6" x14ac:dyDescent="0.25">
      <c r="B423" s="2" t="s">
        <v>2731</v>
      </c>
      <c r="C423" s="2" t="s">
        <v>2732</v>
      </c>
      <c r="E423" s="2" t="s">
        <v>751</v>
      </c>
      <c r="F423" s="14" t="s">
        <v>2731</v>
      </c>
    </row>
    <row r="424" spans="2:6" x14ac:dyDescent="0.25">
      <c r="B424" s="2" t="s">
        <v>2733</v>
      </c>
      <c r="C424" s="2" t="s">
        <v>1584</v>
      </c>
      <c r="E424" s="2" t="s">
        <v>749</v>
      </c>
      <c r="F424" s="14" t="s">
        <v>2733</v>
      </c>
    </row>
    <row r="425" spans="2:6" x14ac:dyDescent="0.25">
      <c r="B425" s="2" t="s">
        <v>2734</v>
      </c>
      <c r="C425" s="2" t="s">
        <v>1585</v>
      </c>
      <c r="E425" s="2" t="s">
        <v>1654</v>
      </c>
      <c r="F425" s="14" t="s">
        <v>2734</v>
      </c>
    </row>
    <row r="426" spans="2:6" x14ac:dyDescent="0.25">
      <c r="B426" s="2" t="s">
        <v>2735</v>
      </c>
      <c r="C426" s="2" t="s">
        <v>1586</v>
      </c>
      <c r="E426" s="2" t="s">
        <v>749</v>
      </c>
      <c r="F426" s="14" t="s">
        <v>2735</v>
      </c>
    </row>
    <row r="427" spans="2:6" x14ac:dyDescent="0.25">
      <c r="B427" s="2" t="s">
        <v>2736</v>
      </c>
      <c r="C427" s="2" t="s">
        <v>2737</v>
      </c>
      <c r="E427" s="2" t="s">
        <v>755</v>
      </c>
      <c r="F427" s="14" t="s">
        <v>2736</v>
      </c>
    </row>
    <row r="428" spans="2:6" x14ac:dyDescent="0.25">
      <c r="B428" s="2" t="s">
        <v>2738</v>
      </c>
      <c r="C428" s="2" t="s">
        <v>1587</v>
      </c>
      <c r="E428" s="2" t="s">
        <v>745</v>
      </c>
      <c r="F428" s="14" t="s">
        <v>2738</v>
      </c>
    </row>
    <row r="429" spans="2:6" x14ac:dyDescent="0.25">
      <c r="B429" s="2" t="s">
        <v>2739</v>
      </c>
      <c r="C429" s="2" t="s">
        <v>1588</v>
      </c>
      <c r="E429" s="2" t="s">
        <v>751</v>
      </c>
      <c r="F429" s="14" t="s">
        <v>2739</v>
      </c>
    </row>
    <row r="430" spans="2:6" x14ac:dyDescent="0.25">
      <c r="B430" s="2" t="s">
        <v>2740</v>
      </c>
      <c r="C430" s="2" t="s">
        <v>1589</v>
      </c>
      <c r="E430" s="2" t="s">
        <v>751</v>
      </c>
      <c r="F430" s="14" t="s">
        <v>2740</v>
      </c>
    </row>
    <row r="431" spans="2:6" x14ac:dyDescent="0.25">
      <c r="B431" s="2" t="s">
        <v>2741</v>
      </c>
      <c r="C431" s="2" t="s">
        <v>1590</v>
      </c>
      <c r="E431" s="2" t="s">
        <v>1674</v>
      </c>
      <c r="F431" s="14" t="s">
        <v>2741</v>
      </c>
    </row>
    <row r="432" spans="2:6" x14ac:dyDescent="0.25">
      <c r="B432" s="2" t="s">
        <v>2742</v>
      </c>
      <c r="C432" s="2" t="s">
        <v>1592</v>
      </c>
      <c r="E432" s="2" t="s">
        <v>1653</v>
      </c>
      <c r="F432" s="14" t="s">
        <v>2742</v>
      </c>
    </row>
    <row r="433" spans="2:6" x14ac:dyDescent="0.25">
      <c r="B433" s="2" t="s">
        <v>2743</v>
      </c>
      <c r="C433" s="2" t="s">
        <v>1594</v>
      </c>
      <c r="E433" s="2" t="s">
        <v>752</v>
      </c>
      <c r="F433" s="14" t="s">
        <v>2743</v>
      </c>
    </row>
    <row r="434" spans="2:6" x14ac:dyDescent="0.25">
      <c r="B434" s="2" t="s">
        <v>2744</v>
      </c>
      <c r="C434" s="2" t="s">
        <v>1596</v>
      </c>
      <c r="E434" s="2" t="s">
        <v>751</v>
      </c>
      <c r="F434" s="14" t="s">
        <v>2744</v>
      </c>
    </row>
    <row r="435" spans="2:6" x14ac:dyDescent="0.25">
      <c r="B435" s="2" t="s">
        <v>2745</v>
      </c>
      <c r="C435" s="2" t="s">
        <v>1598</v>
      </c>
      <c r="E435" s="2" t="s">
        <v>746</v>
      </c>
      <c r="F435" s="14" t="s">
        <v>2745</v>
      </c>
    </row>
    <row r="436" spans="2:6" x14ac:dyDescent="0.25">
      <c r="B436" s="2" t="s">
        <v>2746</v>
      </c>
      <c r="C436" s="2" t="s">
        <v>1600</v>
      </c>
      <c r="E436" s="2" t="s">
        <v>746</v>
      </c>
      <c r="F436" s="14" t="s">
        <v>2746</v>
      </c>
    </row>
    <row r="437" spans="2:6" x14ac:dyDescent="0.25">
      <c r="B437" s="2" t="s">
        <v>2747</v>
      </c>
      <c r="C437" s="2" t="s">
        <v>1602</v>
      </c>
      <c r="E437" s="2" t="s">
        <v>746</v>
      </c>
      <c r="F437" s="14" t="s">
        <v>2747</v>
      </c>
    </row>
    <row r="438" spans="2:6" x14ac:dyDescent="0.25">
      <c r="B438" s="2" t="s">
        <v>2748</v>
      </c>
      <c r="C438" s="2" t="s">
        <v>1604</v>
      </c>
      <c r="E438" s="2" t="s">
        <v>746</v>
      </c>
      <c r="F438" s="14" t="s">
        <v>2748</v>
      </c>
    </row>
    <row r="439" spans="2:6" x14ac:dyDescent="0.25">
      <c r="B439" s="2" t="s">
        <v>2749</v>
      </c>
      <c r="C439" s="2" t="s">
        <v>1606</v>
      </c>
      <c r="E439" s="2" t="s">
        <v>747</v>
      </c>
      <c r="F439" s="14" t="s">
        <v>2749</v>
      </c>
    </row>
    <row r="440" spans="2:6" x14ac:dyDescent="0.25">
      <c r="B440" s="2" t="s">
        <v>2750</v>
      </c>
      <c r="C440" s="2" t="s">
        <v>1608</v>
      </c>
      <c r="E440" s="2" t="s">
        <v>749</v>
      </c>
      <c r="F440" s="14" t="s">
        <v>2750</v>
      </c>
    </row>
    <row r="441" spans="2:6" x14ac:dyDescent="0.25">
      <c r="B441" s="2" t="s">
        <v>2751</v>
      </c>
      <c r="C441" s="2" t="s">
        <v>1610</v>
      </c>
      <c r="E441" s="2" t="s">
        <v>751</v>
      </c>
      <c r="F441" s="14" t="s">
        <v>2751</v>
      </c>
    </row>
    <row r="442" spans="2:6" x14ac:dyDescent="0.25">
      <c r="B442" s="2" t="s">
        <v>2752</v>
      </c>
      <c r="C442" s="2" t="s">
        <v>1612</v>
      </c>
      <c r="E442" s="2" t="s">
        <v>1258</v>
      </c>
      <c r="F442" s="14" t="s">
        <v>2752</v>
      </c>
    </row>
    <row r="443" spans="2:6" x14ac:dyDescent="0.25">
      <c r="B443" s="2" t="s">
        <v>2753</v>
      </c>
      <c r="C443" s="2" t="s">
        <v>1615</v>
      </c>
      <c r="E443" s="2" t="s">
        <v>751</v>
      </c>
      <c r="F443" s="14" t="s">
        <v>2753</v>
      </c>
    </row>
    <row r="444" spans="2:6" x14ac:dyDescent="0.25">
      <c r="B444" s="2" t="s">
        <v>2754</v>
      </c>
      <c r="C444" s="2" t="s">
        <v>1617</v>
      </c>
      <c r="E444" s="2" t="s">
        <v>751</v>
      </c>
      <c r="F444" s="14" t="s">
        <v>2754</v>
      </c>
    </row>
    <row r="445" spans="2:6" x14ac:dyDescent="0.25">
      <c r="B445" s="2" t="s">
        <v>2755</v>
      </c>
      <c r="C445" s="2" t="s">
        <v>1619</v>
      </c>
      <c r="E445" s="2" t="s">
        <v>1668</v>
      </c>
      <c r="F445" s="14" t="s">
        <v>2755</v>
      </c>
    </row>
    <row r="446" spans="2:6" x14ac:dyDescent="0.25">
      <c r="B446" s="2" t="s">
        <v>2756</v>
      </c>
      <c r="C446" s="2" t="s">
        <v>1621</v>
      </c>
      <c r="E446" s="2" t="s">
        <v>1657</v>
      </c>
      <c r="F446" s="14" t="s">
        <v>2756</v>
      </c>
    </row>
    <row r="447" spans="2:6" x14ac:dyDescent="0.25">
      <c r="B447" s="2" t="s">
        <v>2757</v>
      </c>
      <c r="C447" s="2" t="s">
        <v>1623</v>
      </c>
      <c r="E447" s="2" t="s">
        <v>751</v>
      </c>
      <c r="F447" s="14" t="s">
        <v>2757</v>
      </c>
    </row>
    <row r="448" spans="2:6" x14ac:dyDescent="0.25">
      <c r="B448" s="2" t="s">
        <v>2758</v>
      </c>
      <c r="C448" s="2" t="s">
        <v>1625</v>
      </c>
      <c r="E448" s="2" t="s">
        <v>1654</v>
      </c>
      <c r="F448" s="14" t="s">
        <v>2758</v>
      </c>
    </row>
    <row r="449" spans="2:6" x14ac:dyDescent="0.25">
      <c r="B449" s="2" t="s">
        <v>2759</v>
      </c>
      <c r="C449" s="2" t="s">
        <v>1627</v>
      </c>
      <c r="E449" s="2" t="s">
        <v>1086</v>
      </c>
      <c r="F449" s="14" t="s">
        <v>2759</v>
      </c>
    </row>
    <row r="450" spans="2:6" x14ac:dyDescent="0.25">
      <c r="B450" s="2" t="s">
        <v>2760</v>
      </c>
      <c r="C450" s="2" t="s">
        <v>1629</v>
      </c>
      <c r="E450" s="2" t="s">
        <v>749</v>
      </c>
      <c r="F450" s="14" t="s">
        <v>2760</v>
      </c>
    </row>
    <row r="451" spans="2:6" x14ac:dyDescent="0.25">
      <c r="B451" s="2" t="s">
        <v>2761</v>
      </c>
      <c r="C451" s="2" t="s">
        <v>1631</v>
      </c>
      <c r="E451" s="2" t="s">
        <v>749</v>
      </c>
      <c r="F451" s="14" t="s">
        <v>2761</v>
      </c>
    </row>
    <row r="452" spans="2:6" x14ac:dyDescent="0.25">
      <c r="B452" s="2" t="s">
        <v>2762</v>
      </c>
      <c r="C452" s="2" t="s">
        <v>1633</v>
      </c>
      <c r="E452" s="2" t="s">
        <v>749</v>
      </c>
      <c r="F452" s="14" t="s">
        <v>2762</v>
      </c>
    </row>
    <row r="453" spans="2:6" x14ac:dyDescent="0.25">
      <c r="B453" s="2" t="s">
        <v>2763</v>
      </c>
      <c r="C453" s="2" t="s">
        <v>2764</v>
      </c>
      <c r="E453" s="2" t="s">
        <v>749</v>
      </c>
      <c r="F453" s="14" t="s">
        <v>2763</v>
      </c>
    </row>
    <row r="454" spans="2:6" x14ac:dyDescent="0.25">
      <c r="B454" s="2" t="s">
        <v>2765</v>
      </c>
      <c r="C454" s="2" t="s">
        <v>2766</v>
      </c>
      <c r="E454" s="2" t="s">
        <v>751</v>
      </c>
      <c r="F454" s="14" t="s">
        <v>2765</v>
      </c>
    </row>
    <row r="455" spans="2:6" x14ac:dyDescent="0.25">
      <c r="B455" s="2" t="s">
        <v>2767</v>
      </c>
      <c r="C455" s="2" t="s">
        <v>2768</v>
      </c>
      <c r="E455" s="2" t="s">
        <v>749</v>
      </c>
      <c r="F455" s="14" t="s">
        <v>2767</v>
      </c>
    </row>
    <row r="456" spans="2:6" x14ac:dyDescent="0.25">
      <c r="B456" s="2" t="s">
        <v>2769</v>
      </c>
      <c r="C456" s="2" t="s">
        <v>2770</v>
      </c>
      <c r="E456" s="2" t="s">
        <v>1658</v>
      </c>
      <c r="F456" s="14" t="s">
        <v>2769</v>
      </c>
    </row>
    <row r="457" spans="2:6" x14ac:dyDescent="0.25">
      <c r="B457" s="2" t="s">
        <v>2771</v>
      </c>
      <c r="C457" s="2" t="s">
        <v>2772</v>
      </c>
      <c r="E457" s="2" t="s">
        <v>752</v>
      </c>
      <c r="F457" s="14" t="s">
        <v>2771</v>
      </c>
    </row>
    <row r="458" spans="2:6" x14ac:dyDescent="0.25">
      <c r="B458" s="2" t="s">
        <v>2773</v>
      </c>
      <c r="C458" s="2" t="s">
        <v>1645</v>
      </c>
      <c r="E458" s="2" t="s">
        <v>745</v>
      </c>
      <c r="F458" s="14" t="s">
        <v>2773</v>
      </c>
    </row>
    <row r="459" spans="2:6" x14ac:dyDescent="0.25">
      <c r="B459" s="2" t="s">
        <v>2774</v>
      </c>
      <c r="C459" s="2" t="s">
        <v>1647</v>
      </c>
      <c r="E459" s="2" t="s">
        <v>1672</v>
      </c>
      <c r="F459" s="14" t="s">
        <v>2774</v>
      </c>
    </row>
    <row r="460" spans="2:6" x14ac:dyDescent="0.25">
      <c r="B460" s="2" t="s">
        <v>2775</v>
      </c>
      <c r="C460" s="2" t="s">
        <v>2776</v>
      </c>
      <c r="E460" s="2" t="s">
        <v>746</v>
      </c>
      <c r="F460" s="14" t="s">
        <v>2775</v>
      </c>
    </row>
    <row r="461" spans="2:6" x14ac:dyDescent="0.25">
      <c r="B461" s="2" t="s">
        <v>2777</v>
      </c>
      <c r="C461" s="2" t="s">
        <v>2778</v>
      </c>
      <c r="E461" s="2" t="s">
        <v>1258</v>
      </c>
      <c r="F461" s="14" t="s">
        <v>2777</v>
      </c>
    </row>
    <row r="462" spans="2:6" x14ac:dyDescent="0.25">
      <c r="B462" s="2" t="s">
        <v>2779</v>
      </c>
      <c r="C462" s="2" t="s">
        <v>1467</v>
      </c>
      <c r="E462" s="2" t="s">
        <v>749</v>
      </c>
      <c r="F462" s="14" t="s">
        <v>2779</v>
      </c>
    </row>
    <row r="463" spans="2:6" x14ac:dyDescent="0.25">
      <c r="B463" s="2" t="s">
        <v>2780</v>
      </c>
      <c r="C463" s="2" t="s">
        <v>2781</v>
      </c>
      <c r="E463" s="2" t="s">
        <v>751</v>
      </c>
      <c r="F463" s="14" t="s">
        <v>2780</v>
      </c>
    </row>
    <row r="464" spans="2:6" x14ac:dyDescent="0.25">
      <c r="B464" s="2" t="s">
        <v>2782</v>
      </c>
      <c r="C464" s="2" t="s">
        <v>2783</v>
      </c>
      <c r="E464" s="2" t="s">
        <v>747</v>
      </c>
      <c r="F464" s="14" t="s">
        <v>2782</v>
      </c>
    </row>
    <row r="465" spans="2:6" x14ac:dyDescent="0.25">
      <c r="B465" s="2" t="s">
        <v>2784</v>
      </c>
      <c r="C465" s="2" t="s">
        <v>1470</v>
      </c>
      <c r="E465" s="2" t="s">
        <v>746</v>
      </c>
      <c r="F465" s="14" t="s">
        <v>2784</v>
      </c>
    </row>
    <row r="466" spans="2:6" x14ac:dyDescent="0.25">
      <c r="B466" s="2" t="s">
        <v>2785</v>
      </c>
      <c r="C466" s="2" t="s">
        <v>1471</v>
      </c>
      <c r="E466" s="2" t="s">
        <v>1653</v>
      </c>
      <c r="F466" s="14" t="s">
        <v>2785</v>
      </c>
    </row>
    <row r="467" spans="2:6" x14ac:dyDescent="0.25">
      <c r="B467" s="2" t="s">
        <v>2786</v>
      </c>
      <c r="C467" s="2" t="s">
        <v>1472</v>
      </c>
      <c r="E467" s="2" t="s">
        <v>1653</v>
      </c>
      <c r="F467" s="14" t="s">
        <v>2786</v>
      </c>
    </row>
    <row r="468" spans="2:6" x14ac:dyDescent="0.25">
      <c r="B468" s="2" t="s">
        <v>2787</v>
      </c>
      <c r="C468" s="2" t="s">
        <v>1473</v>
      </c>
      <c r="E468" s="2" t="s">
        <v>751</v>
      </c>
      <c r="F468" s="14" t="s">
        <v>2787</v>
      </c>
    </row>
    <row r="469" spans="2:6" x14ac:dyDescent="0.25">
      <c r="B469" s="2" t="s">
        <v>2788</v>
      </c>
      <c r="C469" s="2" t="s">
        <v>1474</v>
      </c>
      <c r="E469" s="2" t="s">
        <v>746</v>
      </c>
      <c r="F469" s="14" t="s">
        <v>2788</v>
      </c>
    </row>
    <row r="470" spans="2:6" x14ac:dyDescent="0.25">
      <c r="B470" s="2" t="s">
        <v>2789</v>
      </c>
      <c r="C470" s="2" t="s">
        <v>2790</v>
      </c>
      <c r="E470" s="2" t="s">
        <v>755</v>
      </c>
      <c r="F470" s="14" t="s">
        <v>2789</v>
      </c>
    </row>
    <row r="471" spans="2:6" x14ac:dyDescent="0.25">
      <c r="B471" s="2" t="s">
        <v>2791</v>
      </c>
      <c r="C471" s="2" t="s">
        <v>1476</v>
      </c>
      <c r="E471" s="2" t="s">
        <v>755</v>
      </c>
      <c r="F471" s="14" t="s">
        <v>2791</v>
      </c>
    </row>
    <row r="472" spans="2:6" x14ac:dyDescent="0.25">
      <c r="B472" s="2" t="s">
        <v>2792</v>
      </c>
      <c r="C472" s="2" t="s">
        <v>2793</v>
      </c>
      <c r="E472" s="2" t="s">
        <v>747</v>
      </c>
      <c r="F472" s="14" t="s">
        <v>2792</v>
      </c>
    </row>
    <row r="473" spans="2:6" x14ac:dyDescent="0.25">
      <c r="B473" s="2" t="s">
        <v>2794</v>
      </c>
      <c r="C473" s="2" t="s">
        <v>1478</v>
      </c>
      <c r="E473" s="2" t="s">
        <v>751</v>
      </c>
      <c r="F473" s="14" t="s">
        <v>2794</v>
      </c>
    </row>
    <row r="474" spans="2:6" x14ac:dyDescent="0.25">
      <c r="B474" s="2" t="s">
        <v>1591</v>
      </c>
      <c r="C474" s="2" t="s">
        <v>1592</v>
      </c>
      <c r="E474" s="2" t="s">
        <v>751</v>
      </c>
      <c r="F474" s="14" t="s">
        <v>1591</v>
      </c>
    </row>
    <row r="475" spans="2:6" x14ac:dyDescent="0.25">
      <c r="B475" s="2" t="s">
        <v>1593</v>
      </c>
      <c r="C475" s="2" t="s">
        <v>1594</v>
      </c>
      <c r="E475" s="2" t="s">
        <v>1672</v>
      </c>
      <c r="F475" s="14" t="s">
        <v>1593</v>
      </c>
    </row>
    <row r="476" spans="2:6" x14ac:dyDescent="0.25">
      <c r="B476" s="2" t="s">
        <v>1595</v>
      </c>
      <c r="C476" s="2" t="s">
        <v>1596</v>
      </c>
      <c r="E476" s="2" t="s">
        <v>752</v>
      </c>
      <c r="F476" s="14" t="s">
        <v>1595</v>
      </c>
    </row>
    <row r="477" spans="2:6" x14ac:dyDescent="0.25">
      <c r="B477" s="2" t="s">
        <v>1597</v>
      </c>
      <c r="C477" s="2" t="s">
        <v>1598</v>
      </c>
      <c r="E477" s="2" t="s">
        <v>745</v>
      </c>
      <c r="F477" s="14" t="s">
        <v>1597</v>
      </c>
    </row>
    <row r="478" spans="2:6" x14ac:dyDescent="0.25">
      <c r="B478" s="2" t="s">
        <v>1599</v>
      </c>
      <c r="C478" s="2" t="s">
        <v>1600</v>
      </c>
      <c r="E478" s="2" t="s">
        <v>745</v>
      </c>
      <c r="F478" s="14" t="s">
        <v>1599</v>
      </c>
    </row>
    <row r="479" spans="2:6" x14ac:dyDescent="0.25">
      <c r="B479" s="2" t="s">
        <v>1601</v>
      </c>
      <c r="C479" s="2" t="s">
        <v>1602</v>
      </c>
      <c r="E479" s="2" t="s">
        <v>752</v>
      </c>
      <c r="F479" s="14" t="s">
        <v>1601</v>
      </c>
    </row>
    <row r="480" spans="2:6" x14ac:dyDescent="0.25">
      <c r="B480" s="2" t="s">
        <v>1603</v>
      </c>
      <c r="C480" s="2" t="s">
        <v>1604</v>
      </c>
      <c r="E480" s="2" t="s">
        <v>1258</v>
      </c>
      <c r="F480" s="14" t="s">
        <v>1603</v>
      </c>
    </row>
    <row r="481" spans="2:6" x14ac:dyDescent="0.25">
      <c r="B481" s="2" t="s">
        <v>1605</v>
      </c>
      <c r="C481" s="2" t="s">
        <v>1606</v>
      </c>
      <c r="E481" s="2" t="s">
        <v>751</v>
      </c>
      <c r="F481" s="14" t="s">
        <v>1605</v>
      </c>
    </row>
    <row r="482" spans="2:6" x14ac:dyDescent="0.25">
      <c r="B482" s="2" t="s">
        <v>1607</v>
      </c>
      <c r="C482" s="2" t="s">
        <v>1608</v>
      </c>
      <c r="E482" s="2" t="s">
        <v>751</v>
      </c>
      <c r="F482" s="14" t="s">
        <v>1607</v>
      </c>
    </row>
    <row r="483" spans="2:6" x14ac:dyDescent="0.25">
      <c r="B483" s="2" t="s">
        <v>1609</v>
      </c>
      <c r="C483" s="2" t="s">
        <v>1610</v>
      </c>
      <c r="E483" s="2" t="s">
        <v>751</v>
      </c>
      <c r="F483" s="14" t="s">
        <v>1609</v>
      </c>
    </row>
    <row r="484" spans="2:6" x14ac:dyDescent="0.25">
      <c r="B484" s="2" t="s">
        <v>1611</v>
      </c>
      <c r="C484" s="2" t="s">
        <v>1612</v>
      </c>
      <c r="E484" s="2" t="s">
        <v>751</v>
      </c>
      <c r="F484" s="14" t="s">
        <v>1611</v>
      </c>
    </row>
    <row r="485" spans="2:6" x14ac:dyDescent="0.25">
      <c r="B485" s="2" t="s">
        <v>1613</v>
      </c>
      <c r="C485" s="2" t="s">
        <v>1612</v>
      </c>
      <c r="E485" s="2" t="s">
        <v>751</v>
      </c>
      <c r="F485" s="14" t="s">
        <v>1613</v>
      </c>
    </row>
    <row r="486" spans="2:6" x14ac:dyDescent="0.25">
      <c r="B486" s="2" t="s">
        <v>1614</v>
      </c>
      <c r="C486" s="2" t="s">
        <v>1615</v>
      </c>
      <c r="E486" s="2" t="s">
        <v>752</v>
      </c>
      <c r="F486" s="14" t="s">
        <v>1614</v>
      </c>
    </row>
    <row r="487" spans="2:6" x14ac:dyDescent="0.25">
      <c r="B487" s="2" t="s">
        <v>1616</v>
      </c>
      <c r="C487" s="2" t="s">
        <v>1617</v>
      </c>
      <c r="E487" s="2" t="s">
        <v>749</v>
      </c>
      <c r="F487" s="14" t="s">
        <v>1616</v>
      </c>
    </row>
    <row r="488" spans="2:6" x14ac:dyDescent="0.25">
      <c r="B488" s="2" t="s">
        <v>1618</v>
      </c>
      <c r="C488" s="2" t="s">
        <v>1619</v>
      </c>
      <c r="E488" s="2" t="s">
        <v>1653</v>
      </c>
      <c r="F488" s="14" t="s">
        <v>1618</v>
      </c>
    </row>
    <row r="489" spans="2:6" x14ac:dyDescent="0.25">
      <c r="B489" s="2" t="s">
        <v>1620</v>
      </c>
      <c r="C489" s="2" t="s">
        <v>1621</v>
      </c>
      <c r="E489" s="2" t="s">
        <v>751</v>
      </c>
      <c r="F489" s="14" t="s">
        <v>1620</v>
      </c>
    </row>
    <row r="490" spans="2:6" x14ac:dyDescent="0.25">
      <c r="B490" s="2" t="s">
        <v>1622</v>
      </c>
      <c r="C490" s="2" t="s">
        <v>1623</v>
      </c>
      <c r="E490" s="2" t="s">
        <v>746</v>
      </c>
      <c r="F490" s="14" t="s">
        <v>1622</v>
      </c>
    </row>
    <row r="491" spans="2:6" x14ac:dyDescent="0.25">
      <c r="B491" s="2" t="s">
        <v>1624</v>
      </c>
      <c r="C491" s="2" t="s">
        <v>1625</v>
      </c>
      <c r="E491" s="2" t="s">
        <v>752</v>
      </c>
      <c r="F491" s="14" t="s">
        <v>1624</v>
      </c>
    </row>
    <row r="492" spans="2:6" x14ac:dyDescent="0.25">
      <c r="B492" s="2" t="s">
        <v>1626</v>
      </c>
      <c r="C492" s="2" t="s">
        <v>1627</v>
      </c>
      <c r="E492" s="2" t="s">
        <v>747</v>
      </c>
      <c r="F492" s="14" t="s">
        <v>1626</v>
      </c>
    </row>
    <row r="493" spans="2:6" x14ac:dyDescent="0.25">
      <c r="B493" s="2" t="s">
        <v>1628</v>
      </c>
      <c r="C493" s="2" t="s">
        <v>1629</v>
      </c>
      <c r="E493" s="2" t="s">
        <v>751</v>
      </c>
      <c r="F493" s="14" t="s">
        <v>1628</v>
      </c>
    </row>
    <row r="494" spans="2:6" x14ac:dyDescent="0.25">
      <c r="B494" s="2" t="s">
        <v>1630</v>
      </c>
      <c r="C494" s="2" t="s">
        <v>1631</v>
      </c>
      <c r="E494" s="2" t="s">
        <v>746</v>
      </c>
      <c r="F494" s="14" t="s">
        <v>1630</v>
      </c>
    </row>
    <row r="495" spans="2:6" x14ac:dyDescent="0.25">
      <c r="B495" s="2" t="s">
        <v>1632</v>
      </c>
      <c r="C495" s="2" t="s">
        <v>1633</v>
      </c>
      <c r="E495" s="2" t="s">
        <v>1258</v>
      </c>
      <c r="F495" s="14" t="s">
        <v>1632</v>
      </c>
    </row>
    <row r="496" spans="2:6" x14ac:dyDescent="0.25">
      <c r="B496" s="2" t="s">
        <v>1634</v>
      </c>
      <c r="C496" s="2" t="s">
        <v>1635</v>
      </c>
      <c r="E496" s="2" t="s">
        <v>751</v>
      </c>
      <c r="F496" s="14" t="s">
        <v>1634</v>
      </c>
    </row>
    <row r="497" spans="2:6" x14ac:dyDescent="0.25">
      <c r="B497" s="2" t="s">
        <v>1636</v>
      </c>
      <c r="C497" s="2" t="s">
        <v>1637</v>
      </c>
      <c r="E497" s="2" t="s">
        <v>746</v>
      </c>
      <c r="F497" s="14" t="s">
        <v>1636</v>
      </c>
    </row>
    <row r="498" spans="2:6" x14ac:dyDescent="0.25">
      <c r="B498" s="2" t="s">
        <v>1638</v>
      </c>
      <c r="C498" s="2" t="s">
        <v>1639</v>
      </c>
      <c r="D498" s="2" t="s">
        <v>1332</v>
      </c>
      <c r="E498" s="2" t="s">
        <v>1672</v>
      </c>
      <c r="F498" s="14" t="s">
        <v>1638</v>
      </c>
    </row>
    <row r="499" spans="2:6" x14ac:dyDescent="0.25">
      <c r="B499" s="2" t="s">
        <v>1640</v>
      </c>
      <c r="C499" s="2" t="s">
        <v>1641</v>
      </c>
      <c r="E499" s="2" t="s">
        <v>1672</v>
      </c>
      <c r="F499" s="14" t="s">
        <v>1640</v>
      </c>
    </row>
    <row r="500" spans="2:6" x14ac:dyDescent="0.25">
      <c r="B500" s="2" t="s">
        <v>1642</v>
      </c>
      <c r="C500" s="2" t="s">
        <v>1643</v>
      </c>
      <c r="E500" s="2" t="s">
        <v>752</v>
      </c>
      <c r="F500" s="14" t="s">
        <v>1642</v>
      </c>
    </row>
    <row r="501" spans="2:6" x14ac:dyDescent="0.25">
      <c r="B501" s="2" t="s">
        <v>1644</v>
      </c>
      <c r="C501" s="2" t="s">
        <v>1645</v>
      </c>
      <c r="E501" s="2" t="s">
        <v>745</v>
      </c>
      <c r="F501" s="14" t="s">
        <v>1644</v>
      </c>
    </row>
    <row r="502" spans="2:6" x14ac:dyDescent="0.25">
      <c r="B502" s="2" t="s">
        <v>1646</v>
      </c>
      <c r="C502" s="2" t="s">
        <v>1647</v>
      </c>
      <c r="E502" s="2" t="s">
        <v>751</v>
      </c>
      <c r="F502" s="14" t="s">
        <v>1646</v>
      </c>
    </row>
    <row r="503" spans="2:6" x14ac:dyDescent="0.25">
      <c r="B503" s="2" t="s">
        <v>1648</v>
      </c>
      <c r="C503" s="2" t="s">
        <v>1649</v>
      </c>
      <c r="E503" s="2" t="s">
        <v>755</v>
      </c>
      <c r="F503" s="14" t="s">
        <v>1648</v>
      </c>
    </row>
    <row r="504" spans="2:6" x14ac:dyDescent="0.25">
      <c r="B504" s="2" t="s">
        <v>1650</v>
      </c>
      <c r="C504" s="2" t="s">
        <v>1651</v>
      </c>
      <c r="D504" s="2" t="s">
        <v>1652</v>
      </c>
      <c r="E504" s="2" t="s">
        <v>1672</v>
      </c>
      <c r="F504" s="14" t="s">
        <v>1650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" sqref="D3:D36"/>
    </sheetView>
  </sheetViews>
  <sheetFormatPr defaultRowHeight="15" x14ac:dyDescent="0.25"/>
  <cols>
    <col min="3" max="3" width="25.5703125" bestFit="1" customWidth="1"/>
  </cols>
  <sheetData>
    <row r="2" spans="2:4" x14ac:dyDescent="0.25">
      <c r="B2" t="s">
        <v>1682</v>
      </c>
      <c r="C2" t="s">
        <v>2210</v>
      </c>
      <c r="D2" t="s">
        <v>673</v>
      </c>
    </row>
    <row r="3" spans="2:4" x14ac:dyDescent="0.25">
      <c r="B3">
        <v>11</v>
      </c>
      <c r="C3" t="s">
        <v>2178</v>
      </c>
      <c r="D3" s="10">
        <v>11</v>
      </c>
    </row>
    <row r="4" spans="2:4" x14ac:dyDescent="0.25">
      <c r="B4">
        <v>12</v>
      </c>
      <c r="C4" t="s">
        <v>2179</v>
      </c>
      <c r="D4" s="10">
        <v>12</v>
      </c>
    </row>
    <row r="5" spans="2:4" x14ac:dyDescent="0.25">
      <c r="B5">
        <v>13</v>
      </c>
      <c r="C5" t="s">
        <v>2180</v>
      </c>
      <c r="D5" s="10">
        <v>13</v>
      </c>
    </row>
    <row r="6" spans="2:4" x14ac:dyDescent="0.25">
      <c r="B6">
        <v>14</v>
      </c>
      <c r="C6" t="s">
        <v>2181</v>
      </c>
      <c r="D6" s="10">
        <v>14</v>
      </c>
    </row>
    <row r="7" spans="2:4" x14ac:dyDescent="0.25">
      <c r="B7">
        <v>15</v>
      </c>
      <c r="C7" t="s">
        <v>2182</v>
      </c>
      <c r="D7" s="10">
        <v>15</v>
      </c>
    </row>
    <row r="8" spans="2:4" x14ac:dyDescent="0.25">
      <c r="B8">
        <v>16</v>
      </c>
      <c r="C8" t="s">
        <v>769</v>
      </c>
      <c r="D8" s="10">
        <v>16</v>
      </c>
    </row>
    <row r="9" spans="2:4" x14ac:dyDescent="0.25">
      <c r="B9">
        <v>17</v>
      </c>
      <c r="C9" t="s">
        <v>2183</v>
      </c>
      <c r="D9" s="10">
        <v>17</v>
      </c>
    </row>
    <row r="10" spans="2:4" x14ac:dyDescent="0.25">
      <c r="B10">
        <v>18</v>
      </c>
      <c r="C10" t="s">
        <v>770</v>
      </c>
      <c r="D10" s="10">
        <v>18</v>
      </c>
    </row>
    <row r="11" spans="2:4" x14ac:dyDescent="0.25">
      <c r="B11">
        <v>19</v>
      </c>
      <c r="C11" t="s">
        <v>2184</v>
      </c>
      <c r="D11" s="10">
        <v>19</v>
      </c>
    </row>
    <row r="12" spans="2:4" x14ac:dyDescent="0.25">
      <c r="B12">
        <v>21</v>
      </c>
      <c r="C12" t="s">
        <v>2185</v>
      </c>
      <c r="D12" s="10">
        <v>21</v>
      </c>
    </row>
    <row r="13" spans="2:4" x14ac:dyDescent="0.25">
      <c r="B13">
        <v>31</v>
      </c>
      <c r="C13" t="s">
        <v>2186</v>
      </c>
      <c r="D13" s="10">
        <v>31</v>
      </c>
    </row>
    <row r="14" spans="2:4" x14ac:dyDescent="0.25">
      <c r="B14">
        <v>32</v>
      </c>
      <c r="C14" t="s">
        <v>2187</v>
      </c>
      <c r="D14" s="10">
        <v>32</v>
      </c>
    </row>
    <row r="15" spans="2:4" x14ac:dyDescent="0.25">
      <c r="B15">
        <v>33</v>
      </c>
      <c r="C15" t="s">
        <v>2188</v>
      </c>
      <c r="D15" s="10">
        <v>33</v>
      </c>
    </row>
    <row r="16" spans="2:4" x14ac:dyDescent="0.25">
      <c r="B16">
        <v>34</v>
      </c>
      <c r="C16" t="s">
        <v>2189</v>
      </c>
      <c r="D16" s="10">
        <v>34</v>
      </c>
    </row>
    <row r="17" spans="2:4" x14ac:dyDescent="0.25">
      <c r="B17">
        <v>35</v>
      </c>
      <c r="C17" t="s">
        <v>2190</v>
      </c>
      <c r="D17" s="10">
        <v>35</v>
      </c>
    </row>
    <row r="18" spans="2:4" x14ac:dyDescent="0.25">
      <c r="B18">
        <v>36</v>
      </c>
      <c r="C18" t="s">
        <v>2191</v>
      </c>
      <c r="D18" s="10">
        <v>36</v>
      </c>
    </row>
    <row r="19" spans="2:4" x14ac:dyDescent="0.25">
      <c r="B19">
        <v>51</v>
      </c>
      <c r="C19" t="s">
        <v>2192</v>
      </c>
      <c r="D19" s="10">
        <v>51</v>
      </c>
    </row>
    <row r="20" spans="2:4" x14ac:dyDescent="0.25">
      <c r="B20">
        <v>52</v>
      </c>
      <c r="C20" t="s">
        <v>2193</v>
      </c>
      <c r="D20" s="10">
        <v>52</v>
      </c>
    </row>
    <row r="21" spans="2:4" x14ac:dyDescent="0.25">
      <c r="B21">
        <v>53</v>
      </c>
      <c r="C21" t="s">
        <v>2194</v>
      </c>
      <c r="D21" s="10">
        <v>53</v>
      </c>
    </row>
    <row r="22" spans="2:4" x14ac:dyDescent="0.25">
      <c r="B22">
        <v>61</v>
      </c>
      <c r="C22" t="s">
        <v>2195</v>
      </c>
      <c r="D22" s="10">
        <v>61</v>
      </c>
    </row>
    <row r="23" spans="2:4" x14ac:dyDescent="0.25">
      <c r="B23">
        <v>62</v>
      </c>
      <c r="C23" t="s">
        <v>2196</v>
      </c>
      <c r="D23" s="10">
        <v>62</v>
      </c>
    </row>
    <row r="24" spans="2:4" x14ac:dyDescent="0.25">
      <c r="B24">
        <v>63</v>
      </c>
      <c r="C24" t="s">
        <v>2197</v>
      </c>
      <c r="D24" s="10">
        <v>63</v>
      </c>
    </row>
    <row r="25" spans="2:4" x14ac:dyDescent="0.25">
      <c r="B25">
        <v>64</v>
      </c>
      <c r="C25" t="s">
        <v>2198</v>
      </c>
      <c r="D25" s="10">
        <v>64</v>
      </c>
    </row>
    <row r="26" spans="2:4" x14ac:dyDescent="0.25">
      <c r="B26">
        <v>65</v>
      </c>
      <c r="C26" t="s">
        <v>2199</v>
      </c>
      <c r="D26" s="10">
        <v>65</v>
      </c>
    </row>
    <row r="27" spans="2:4" x14ac:dyDescent="0.25">
      <c r="B27">
        <v>71</v>
      </c>
      <c r="C27" t="s">
        <v>2200</v>
      </c>
      <c r="D27" s="10">
        <v>71</v>
      </c>
    </row>
    <row r="28" spans="2:4" x14ac:dyDescent="0.25">
      <c r="B28">
        <v>72</v>
      </c>
      <c r="C28" t="s">
        <v>2201</v>
      </c>
      <c r="D28" s="10">
        <v>72</v>
      </c>
    </row>
    <row r="29" spans="2:4" x14ac:dyDescent="0.25">
      <c r="B29">
        <v>73</v>
      </c>
      <c r="C29" t="s">
        <v>2202</v>
      </c>
      <c r="D29" s="10">
        <v>73</v>
      </c>
    </row>
    <row r="30" spans="2:4" x14ac:dyDescent="0.25">
      <c r="B30">
        <v>74</v>
      </c>
      <c r="C30" t="s">
        <v>2203</v>
      </c>
      <c r="D30" s="10">
        <v>74</v>
      </c>
    </row>
    <row r="31" spans="2:4" x14ac:dyDescent="0.25">
      <c r="B31">
        <v>75</v>
      </c>
      <c r="C31" t="s">
        <v>2204</v>
      </c>
      <c r="D31" s="10">
        <v>75</v>
      </c>
    </row>
    <row r="32" spans="2:4" x14ac:dyDescent="0.25">
      <c r="B32">
        <v>76</v>
      </c>
      <c r="C32" t="s">
        <v>2205</v>
      </c>
      <c r="D32" s="10">
        <v>76</v>
      </c>
    </row>
    <row r="33" spans="2:4" x14ac:dyDescent="0.25">
      <c r="B33">
        <v>81</v>
      </c>
      <c r="C33" t="s">
        <v>2206</v>
      </c>
      <c r="D33" s="10">
        <v>81</v>
      </c>
    </row>
    <row r="34" spans="2:4" x14ac:dyDescent="0.25">
      <c r="B34">
        <v>82</v>
      </c>
      <c r="C34" t="s">
        <v>2207</v>
      </c>
      <c r="D34" s="10">
        <v>82</v>
      </c>
    </row>
    <row r="35" spans="2:4" x14ac:dyDescent="0.25">
      <c r="B35">
        <v>91</v>
      </c>
      <c r="C35" t="s">
        <v>2208</v>
      </c>
      <c r="D35" s="10">
        <v>91</v>
      </c>
    </row>
    <row r="36" spans="2:4" x14ac:dyDescent="0.25">
      <c r="B36">
        <v>94</v>
      </c>
      <c r="C36" t="s">
        <v>2209</v>
      </c>
      <c r="D36" s="10">
        <v>94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6"/>
  <sheetViews>
    <sheetView topLeftCell="A211" workbookViewId="0">
      <selection activeCell="F2" sqref="F2"/>
    </sheetView>
  </sheetViews>
  <sheetFormatPr defaultRowHeight="15" x14ac:dyDescent="0.25"/>
  <cols>
    <col min="1" max="1" width="9.140625" style="10"/>
    <col min="2" max="2" width="9.140625" style="9"/>
    <col min="3" max="3" width="9.140625" style="20"/>
    <col min="4" max="4" width="31.5703125" style="10" bestFit="1" customWidth="1"/>
    <col min="5" max="5" width="9.140625" style="10"/>
    <col min="6" max="6" width="11" style="10" customWidth="1"/>
    <col min="7" max="16384" width="9.140625" style="10"/>
  </cols>
  <sheetData>
    <row r="1" spans="2:6" x14ac:dyDescent="0.25">
      <c r="C1" s="20" t="s">
        <v>1682</v>
      </c>
      <c r="D1" s="10" t="s">
        <v>743</v>
      </c>
      <c r="E1" s="10" t="s">
        <v>2176</v>
      </c>
      <c r="F1" s="10" t="s">
        <v>673</v>
      </c>
    </row>
    <row r="2" spans="2:6" x14ac:dyDescent="0.25">
      <c r="B2" s="9">
        <v>1</v>
      </c>
      <c r="C2" s="20">
        <v>1101</v>
      </c>
      <c r="D2" s="10" t="s">
        <v>1683</v>
      </c>
      <c r="E2" s="10">
        <v>11</v>
      </c>
      <c r="F2" s="10">
        <f>KabKot!$C2</f>
        <v>1101</v>
      </c>
    </row>
    <row r="3" spans="2:6" x14ac:dyDescent="0.25">
      <c r="B3" s="9">
        <v>2</v>
      </c>
      <c r="C3" s="20">
        <v>1102</v>
      </c>
      <c r="D3" s="10" t="s">
        <v>1684</v>
      </c>
      <c r="E3" s="10">
        <v>11</v>
      </c>
      <c r="F3" s="10">
        <f>KabKot!$C3</f>
        <v>1102</v>
      </c>
    </row>
    <row r="4" spans="2:6" x14ac:dyDescent="0.25">
      <c r="B4" s="9">
        <v>3</v>
      </c>
      <c r="C4" s="20">
        <v>1103</v>
      </c>
      <c r="D4" s="10" t="s">
        <v>1685</v>
      </c>
      <c r="E4" s="10">
        <v>11</v>
      </c>
      <c r="F4" s="10">
        <f>KabKot!$C4</f>
        <v>1103</v>
      </c>
    </row>
    <row r="5" spans="2:6" x14ac:dyDescent="0.25">
      <c r="B5" s="9">
        <v>4</v>
      </c>
      <c r="C5" s="20">
        <v>1104</v>
      </c>
      <c r="D5" s="10" t="s">
        <v>1686</v>
      </c>
      <c r="E5" s="10">
        <v>11</v>
      </c>
      <c r="F5" s="10">
        <f>KabKot!$C5</f>
        <v>1104</v>
      </c>
    </row>
    <row r="6" spans="2:6" x14ac:dyDescent="0.25">
      <c r="B6" s="9">
        <v>5</v>
      </c>
      <c r="C6" s="20">
        <v>1105</v>
      </c>
      <c r="D6" s="10" t="s">
        <v>1687</v>
      </c>
      <c r="E6" s="10">
        <v>11</v>
      </c>
      <c r="F6" s="10">
        <f>KabKot!$C6</f>
        <v>1105</v>
      </c>
    </row>
    <row r="7" spans="2:6" x14ac:dyDescent="0.25">
      <c r="B7" s="9">
        <v>6</v>
      </c>
      <c r="C7" s="20">
        <v>1106</v>
      </c>
      <c r="D7" s="10" t="s">
        <v>1688</v>
      </c>
      <c r="E7" s="10">
        <v>11</v>
      </c>
      <c r="F7" s="10">
        <f>KabKot!$C7</f>
        <v>1106</v>
      </c>
    </row>
    <row r="8" spans="2:6" x14ac:dyDescent="0.25">
      <c r="B8" s="9">
        <v>7</v>
      </c>
      <c r="C8" s="20">
        <v>1107</v>
      </c>
      <c r="D8" s="10" t="s">
        <v>1689</v>
      </c>
      <c r="E8" s="10">
        <v>11</v>
      </c>
      <c r="F8" s="10">
        <f>KabKot!$C8</f>
        <v>1107</v>
      </c>
    </row>
    <row r="9" spans="2:6" x14ac:dyDescent="0.25">
      <c r="B9" s="9">
        <v>8</v>
      </c>
      <c r="C9" s="20">
        <v>1108</v>
      </c>
      <c r="D9" s="10" t="s">
        <v>1690</v>
      </c>
      <c r="E9" s="10">
        <v>11</v>
      </c>
      <c r="F9" s="10">
        <f>KabKot!$C9</f>
        <v>1108</v>
      </c>
    </row>
    <row r="10" spans="2:6" x14ac:dyDescent="0.25">
      <c r="B10" s="9">
        <v>9</v>
      </c>
      <c r="C10" s="20">
        <v>1109</v>
      </c>
      <c r="D10" s="10" t="s">
        <v>1691</v>
      </c>
      <c r="E10" s="10">
        <v>11</v>
      </c>
      <c r="F10" s="10">
        <f>KabKot!$C10</f>
        <v>1109</v>
      </c>
    </row>
    <row r="11" spans="2:6" x14ac:dyDescent="0.25">
      <c r="B11" s="9">
        <v>10</v>
      </c>
      <c r="C11" s="20">
        <v>1110</v>
      </c>
      <c r="D11" s="10" t="s">
        <v>1692</v>
      </c>
      <c r="E11" s="10">
        <v>11</v>
      </c>
      <c r="F11" s="10">
        <f>KabKot!$C11</f>
        <v>1110</v>
      </c>
    </row>
    <row r="12" spans="2:6" x14ac:dyDescent="0.25">
      <c r="B12" s="9">
        <v>11</v>
      </c>
      <c r="C12" s="20">
        <v>1111</v>
      </c>
      <c r="D12" s="10" t="s">
        <v>1693</v>
      </c>
      <c r="E12" s="10">
        <v>11</v>
      </c>
      <c r="F12" s="10">
        <f>KabKot!$C12</f>
        <v>1111</v>
      </c>
    </row>
    <row r="13" spans="2:6" x14ac:dyDescent="0.25">
      <c r="B13" s="9">
        <v>12</v>
      </c>
      <c r="C13" s="20">
        <v>1112</v>
      </c>
      <c r="D13" s="10" t="s">
        <v>1694</v>
      </c>
      <c r="E13" s="10">
        <v>11</v>
      </c>
      <c r="F13" s="10">
        <f>KabKot!$C13</f>
        <v>1112</v>
      </c>
    </row>
    <row r="14" spans="2:6" x14ac:dyDescent="0.25">
      <c r="B14" s="9">
        <v>13</v>
      </c>
      <c r="C14" s="20">
        <v>1113</v>
      </c>
      <c r="D14" s="10" t="s">
        <v>1695</v>
      </c>
      <c r="E14" s="10">
        <v>11</v>
      </c>
      <c r="F14" s="10">
        <f>KabKot!$C14</f>
        <v>1113</v>
      </c>
    </row>
    <row r="15" spans="2:6" x14ac:dyDescent="0.25">
      <c r="B15" s="9">
        <v>14</v>
      </c>
      <c r="C15" s="20">
        <v>1114</v>
      </c>
      <c r="D15" s="10" t="s">
        <v>1696</v>
      </c>
      <c r="E15" s="10">
        <v>11</v>
      </c>
      <c r="F15" s="10">
        <f>KabKot!$C15</f>
        <v>1114</v>
      </c>
    </row>
    <row r="16" spans="2:6" x14ac:dyDescent="0.25">
      <c r="B16" s="9">
        <v>15</v>
      </c>
      <c r="C16" s="20">
        <v>1115</v>
      </c>
      <c r="D16" s="10" t="s">
        <v>1697</v>
      </c>
      <c r="E16" s="10">
        <v>11</v>
      </c>
      <c r="F16" s="10">
        <f>KabKot!$C16</f>
        <v>1115</v>
      </c>
    </row>
    <row r="17" spans="2:6" x14ac:dyDescent="0.25">
      <c r="B17" s="9">
        <v>16</v>
      </c>
      <c r="C17" s="20">
        <v>1116</v>
      </c>
      <c r="D17" s="10" t="s">
        <v>1698</v>
      </c>
      <c r="E17" s="10">
        <v>11</v>
      </c>
      <c r="F17" s="10">
        <f>KabKot!$C17</f>
        <v>1116</v>
      </c>
    </row>
    <row r="18" spans="2:6" x14ac:dyDescent="0.25">
      <c r="B18" s="9">
        <v>17</v>
      </c>
      <c r="C18" s="20">
        <v>1117</v>
      </c>
      <c r="D18" s="10" t="s">
        <v>1699</v>
      </c>
      <c r="E18" s="10">
        <v>11</v>
      </c>
      <c r="F18" s="10">
        <f>KabKot!$C18</f>
        <v>1117</v>
      </c>
    </row>
    <row r="19" spans="2:6" x14ac:dyDescent="0.25">
      <c r="B19" s="9">
        <v>18</v>
      </c>
      <c r="C19" s="20">
        <v>1118</v>
      </c>
      <c r="D19" s="10" t="s">
        <v>1700</v>
      </c>
      <c r="E19" s="10">
        <v>11</v>
      </c>
      <c r="F19" s="10">
        <f>KabKot!$C19</f>
        <v>1118</v>
      </c>
    </row>
    <row r="20" spans="2:6" x14ac:dyDescent="0.25">
      <c r="B20" s="9">
        <v>19</v>
      </c>
      <c r="C20" s="20">
        <v>1171</v>
      </c>
      <c r="D20" s="10" t="s">
        <v>1701</v>
      </c>
      <c r="E20" s="10">
        <v>11</v>
      </c>
      <c r="F20" s="10">
        <f>KabKot!$C20</f>
        <v>1171</v>
      </c>
    </row>
    <row r="21" spans="2:6" x14ac:dyDescent="0.25">
      <c r="B21" s="9">
        <v>20</v>
      </c>
      <c r="C21" s="20">
        <v>1172</v>
      </c>
      <c r="D21" s="10" t="s">
        <v>1702</v>
      </c>
      <c r="E21" s="10">
        <v>11</v>
      </c>
      <c r="F21" s="10">
        <f>KabKot!$C21</f>
        <v>1172</v>
      </c>
    </row>
    <row r="22" spans="2:6" x14ac:dyDescent="0.25">
      <c r="B22" s="9">
        <v>21</v>
      </c>
      <c r="C22" s="20">
        <v>1173</v>
      </c>
      <c r="D22" s="10" t="s">
        <v>1703</v>
      </c>
      <c r="E22" s="10">
        <v>11</v>
      </c>
      <c r="F22" s="10">
        <f>KabKot!$C22</f>
        <v>1173</v>
      </c>
    </row>
    <row r="23" spans="2:6" x14ac:dyDescent="0.25">
      <c r="B23" s="9">
        <v>22</v>
      </c>
      <c r="C23" s="20">
        <v>1174</v>
      </c>
      <c r="D23" s="10" t="s">
        <v>1704</v>
      </c>
      <c r="E23" s="10">
        <v>11</v>
      </c>
      <c r="F23" s="10">
        <f>KabKot!$C23</f>
        <v>1174</v>
      </c>
    </row>
    <row r="24" spans="2:6" x14ac:dyDescent="0.25">
      <c r="B24" s="9">
        <v>23</v>
      </c>
      <c r="C24" s="20">
        <v>1175</v>
      </c>
      <c r="D24" s="10" t="s">
        <v>1705</v>
      </c>
      <c r="E24" s="10">
        <v>11</v>
      </c>
      <c r="F24" s="10">
        <f>KabKot!$C24</f>
        <v>1175</v>
      </c>
    </row>
    <row r="25" spans="2:6" x14ac:dyDescent="0.25">
      <c r="B25" s="9">
        <v>24</v>
      </c>
      <c r="C25" s="20">
        <v>1201</v>
      </c>
      <c r="D25" s="10" t="s">
        <v>1706</v>
      </c>
      <c r="E25" s="10">
        <v>12</v>
      </c>
      <c r="F25" s="10">
        <f>KabKot!$C25</f>
        <v>1201</v>
      </c>
    </row>
    <row r="26" spans="2:6" x14ac:dyDescent="0.25">
      <c r="B26" s="9">
        <v>25</v>
      </c>
      <c r="C26" s="20">
        <v>1202</v>
      </c>
      <c r="D26" s="10" t="s">
        <v>1707</v>
      </c>
      <c r="E26" s="10">
        <v>12</v>
      </c>
      <c r="F26" s="10">
        <f>KabKot!$C26</f>
        <v>1202</v>
      </c>
    </row>
    <row r="27" spans="2:6" x14ac:dyDescent="0.25">
      <c r="B27" s="9">
        <v>26</v>
      </c>
      <c r="C27" s="20">
        <v>1203</v>
      </c>
      <c r="D27" s="10" t="s">
        <v>1708</v>
      </c>
      <c r="E27" s="10">
        <v>12</v>
      </c>
      <c r="F27" s="10">
        <f>KabKot!$C27</f>
        <v>1203</v>
      </c>
    </row>
    <row r="28" spans="2:6" x14ac:dyDescent="0.25">
      <c r="B28" s="9">
        <v>27</v>
      </c>
      <c r="C28" s="20">
        <v>1204</v>
      </c>
      <c r="D28" s="10" t="s">
        <v>1709</v>
      </c>
      <c r="E28" s="10">
        <v>12</v>
      </c>
      <c r="F28" s="10">
        <f>KabKot!$C28</f>
        <v>1204</v>
      </c>
    </row>
    <row r="29" spans="2:6" x14ac:dyDescent="0.25">
      <c r="B29" s="9">
        <v>28</v>
      </c>
      <c r="C29" s="20">
        <v>1205</v>
      </c>
      <c r="D29" s="10" t="s">
        <v>1710</v>
      </c>
      <c r="E29" s="10">
        <v>12</v>
      </c>
      <c r="F29" s="10">
        <f>KabKot!$C29</f>
        <v>1205</v>
      </c>
    </row>
    <row r="30" spans="2:6" x14ac:dyDescent="0.25">
      <c r="B30" s="9">
        <v>29</v>
      </c>
      <c r="C30" s="20">
        <v>1206</v>
      </c>
      <c r="D30" s="10" t="s">
        <v>1711</v>
      </c>
      <c r="E30" s="10">
        <v>12</v>
      </c>
      <c r="F30" s="10">
        <f>KabKot!$C30</f>
        <v>1206</v>
      </c>
    </row>
    <row r="31" spans="2:6" x14ac:dyDescent="0.25">
      <c r="B31" s="9">
        <v>30</v>
      </c>
      <c r="C31" s="20">
        <v>1207</v>
      </c>
      <c r="D31" s="10" t="s">
        <v>1712</v>
      </c>
      <c r="E31" s="10">
        <v>12</v>
      </c>
      <c r="F31" s="10">
        <f>KabKot!$C31</f>
        <v>1207</v>
      </c>
    </row>
    <row r="32" spans="2:6" x14ac:dyDescent="0.25">
      <c r="B32" s="9">
        <v>31</v>
      </c>
      <c r="C32" s="20">
        <v>1208</v>
      </c>
      <c r="D32" s="10" t="s">
        <v>1713</v>
      </c>
      <c r="E32" s="10">
        <v>12</v>
      </c>
      <c r="F32" s="10">
        <f>KabKot!$C32</f>
        <v>1208</v>
      </c>
    </row>
    <row r="33" spans="2:6" x14ac:dyDescent="0.25">
      <c r="B33" s="9">
        <v>32</v>
      </c>
      <c r="C33" s="20">
        <v>1209</v>
      </c>
      <c r="D33" s="10" t="s">
        <v>1714</v>
      </c>
      <c r="E33" s="10">
        <v>12</v>
      </c>
      <c r="F33" s="10">
        <f>KabKot!$C33</f>
        <v>1209</v>
      </c>
    </row>
    <row r="34" spans="2:6" x14ac:dyDescent="0.25">
      <c r="B34" s="9">
        <v>33</v>
      </c>
      <c r="C34" s="20">
        <v>1210</v>
      </c>
      <c r="D34" s="10" t="s">
        <v>1715</v>
      </c>
      <c r="E34" s="10">
        <v>12</v>
      </c>
      <c r="F34" s="10">
        <f>KabKot!$C34</f>
        <v>1210</v>
      </c>
    </row>
    <row r="35" spans="2:6" x14ac:dyDescent="0.25">
      <c r="B35" s="9">
        <v>34</v>
      </c>
      <c r="C35" s="20">
        <v>1211</v>
      </c>
      <c r="D35" s="10" t="s">
        <v>1716</v>
      </c>
      <c r="E35" s="10">
        <v>12</v>
      </c>
      <c r="F35" s="10">
        <f>KabKot!$C35</f>
        <v>1211</v>
      </c>
    </row>
    <row r="36" spans="2:6" x14ac:dyDescent="0.25">
      <c r="B36" s="9">
        <v>35</v>
      </c>
      <c r="C36" s="20">
        <v>1212</v>
      </c>
      <c r="D36" s="10" t="s">
        <v>1717</v>
      </c>
      <c r="E36" s="10">
        <v>12</v>
      </c>
      <c r="F36" s="10">
        <f>KabKot!$C36</f>
        <v>1212</v>
      </c>
    </row>
    <row r="37" spans="2:6" x14ac:dyDescent="0.25">
      <c r="B37" s="9">
        <v>36</v>
      </c>
      <c r="C37" s="20">
        <v>1213</v>
      </c>
      <c r="D37" s="10" t="s">
        <v>1718</v>
      </c>
      <c r="E37" s="10">
        <v>12</v>
      </c>
      <c r="F37" s="10">
        <f>KabKot!$C37</f>
        <v>1213</v>
      </c>
    </row>
    <row r="38" spans="2:6" x14ac:dyDescent="0.25">
      <c r="B38" s="9">
        <v>37</v>
      </c>
      <c r="C38" s="20">
        <v>1214</v>
      </c>
      <c r="D38" s="10" t="s">
        <v>1719</v>
      </c>
      <c r="E38" s="10">
        <v>12</v>
      </c>
      <c r="F38" s="10">
        <f>KabKot!$C38</f>
        <v>1214</v>
      </c>
    </row>
    <row r="39" spans="2:6" x14ac:dyDescent="0.25">
      <c r="B39" s="9">
        <v>38</v>
      </c>
      <c r="C39" s="20">
        <v>1215</v>
      </c>
      <c r="D39" s="10" t="s">
        <v>1720</v>
      </c>
      <c r="E39" s="10">
        <v>12</v>
      </c>
      <c r="F39" s="10">
        <f>KabKot!$C39</f>
        <v>1215</v>
      </c>
    </row>
    <row r="40" spans="2:6" x14ac:dyDescent="0.25">
      <c r="B40" s="9">
        <v>39</v>
      </c>
      <c r="C40" s="20">
        <v>1216</v>
      </c>
      <c r="D40" s="10" t="s">
        <v>1721</v>
      </c>
      <c r="E40" s="10">
        <v>12</v>
      </c>
      <c r="F40" s="10">
        <f>KabKot!$C40</f>
        <v>1216</v>
      </c>
    </row>
    <row r="41" spans="2:6" x14ac:dyDescent="0.25">
      <c r="B41" s="9">
        <v>40</v>
      </c>
      <c r="C41" s="20">
        <v>1217</v>
      </c>
      <c r="D41" s="10" t="s">
        <v>1722</v>
      </c>
      <c r="E41" s="10">
        <v>12</v>
      </c>
      <c r="F41" s="10">
        <f>KabKot!$C41</f>
        <v>1217</v>
      </c>
    </row>
    <row r="42" spans="2:6" x14ac:dyDescent="0.25">
      <c r="B42" s="9">
        <v>41</v>
      </c>
      <c r="C42" s="20">
        <v>1218</v>
      </c>
      <c r="D42" s="10" t="s">
        <v>1723</v>
      </c>
      <c r="E42" s="10">
        <v>12</v>
      </c>
      <c r="F42" s="10">
        <f>KabKot!$C42</f>
        <v>1218</v>
      </c>
    </row>
    <row r="43" spans="2:6" x14ac:dyDescent="0.25">
      <c r="B43" s="9">
        <v>42</v>
      </c>
      <c r="C43" s="20">
        <v>1219</v>
      </c>
      <c r="D43" s="10" t="s">
        <v>1724</v>
      </c>
      <c r="E43" s="10">
        <v>12</v>
      </c>
      <c r="F43" s="10">
        <f>KabKot!$C43</f>
        <v>1219</v>
      </c>
    </row>
    <row r="44" spans="2:6" x14ac:dyDescent="0.25">
      <c r="B44" s="9">
        <v>43</v>
      </c>
      <c r="C44" s="20">
        <v>1220</v>
      </c>
      <c r="D44" s="10" t="s">
        <v>1725</v>
      </c>
      <c r="E44" s="10">
        <v>12</v>
      </c>
      <c r="F44" s="10">
        <f>KabKot!$C44</f>
        <v>1220</v>
      </c>
    </row>
    <row r="45" spans="2:6" x14ac:dyDescent="0.25">
      <c r="B45" s="9">
        <v>44</v>
      </c>
      <c r="C45" s="20">
        <v>1221</v>
      </c>
      <c r="D45" s="10" t="s">
        <v>1726</v>
      </c>
      <c r="E45" s="10">
        <v>12</v>
      </c>
      <c r="F45" s="10">
        <f>KabKot!$C45</f>
        <v>1221</v>
      </c>
    </row>
    <row r="46" spans="2:6" x14ac:dyDescent="0.25">
      <c r="B46" s="9">
        <v>45</v>
      </c>
      <c r="C46" s="20">
        <v>1222</v>
      </c>
      <c r="D46" s="10" t="s">
        <v>1727</v>
      </c>
      <c r="E46" s="10">
        <v>12</v>
      </c>
      <c r="F46" s="10">
        <f>KabKot!$C46</f>
        <v>1222</v>
      </c>
    </row>
    <row r="47" spans="2:6" x14ac:dyDescent="0.25">
      <c r="B47" s="9">
        <v>46</v>
      </c>
      <c r="C47" s="20">
        <v>1223</v>
      </c>
      <c r="D47" s="10" t="s">
        <v>1728</v>
      </c>
      <c r="E47" s="10">
        <v>12</v>
      </c>
      <c r="F47" s="10">
        <f>KabKot!$C47</f>
        <v>1223</v>
      </c>
    </row>
    <row r="48" spans="2:6" x14ac:dyDescent="0.25">
      <c r="B48" s="9">
        <v>47</v>
      </c>
      <c r="C48" s="20">
        <v>1224</v>
      </c>
      <c r="D48" s="10" t="s">
        <v>1729</v>
      </c>
      <c r="E48" s="10">
        <v>12</v>
      </c>
      <c r="F48" s="10">
        <f>KabKot!$C48</f>
        <v>1224</v>
      </c>
    </row>
    <row r="49" spans="2:6" x14ac:dyDescent="0.25">
      <c r="B49" s="9">
        <v>48</v>
      </c>
      <c r="C49" s="20">
        <v>1225</v>
      </c>
      <c r="D49" s="10" t="s">
        <v>1730</v>
      </c>
      <c r="E49" s="10">
        <v>12</v>
      </c>
      <c r="F49" s="10">
        <f>KabKot!$C49</f>
        <v>1225</v>
      </c>
    </row>
    <row r="50" spans="2:6" x14ac:dyDescent="0.25">
      <c r="B50" s="9">
        <v>49</v>
      </c>
      <c r="C50" s="20">
        <v>1271</v>
      </c>
      <c r="D50" s="10" t="s">
        <v>1731</v>
      </c>
      <c r="E50" s="10">
        <v>12</v>
      </c>
      <c r="F50" s="10">
        <f>KabKot!$C50</f>
        <v>1271</v>
      </c>
    </row>
    <row r="51" spans="2:6" x14ac:dyDescent="0.25">
      <c r="B51" s="9">
        <v>50</v>
      </c>
      <c r="C51" s="20">
        <v>1272</v>
      </c>
      <c r="D51" s="10" t="s">
        <v>1732</v>
      </c>
      <c r="E51" s="10">
        <v>12</v>
      </c>
      <c r="F51" s="10">
        <f>KabKot!$C51</f>
        <v>1272</v>
      </c>
    </row>
    <row r="52" spans="2:6" x14ac:dyDescent="0.25">
      <c r="B52" s="9">
        <v>51</v>
      </c>
      <c r="C52" s="20">
        <v>1273</v>
      </c>
      <c r="D52" s="10" t="s">
        <v>1733</v>
      </c>
      <c r="E52" s="10">
        <v>12</v>
      </c>
      <c r="F52" s="10">
        <f>KabKot!$C52</f>
        <v>1273</v>
      </c>
    </row>
    <row r="53" spans="2:6" x14ac:dyDescent="0.25">
      <c r="B53" s="9">
        <v>52</v>
      </c>
      <c r="C53" s="20">
        <v>1274</v>
      </c>
      <c r="D53" s="10" t="s">
        <v>1734</v>
      </c>
      <c r="E53" s="10">
        <v>12</v>
      </c>
      <c r="F53" s="10">
        <f>KabKot!$C53</f>
        <v>1274</v>
      </c>
    </row>
    <row r="54" spans="2:6" x14ac:dyDescent="0.25">
      <c r="B54" s="9">
        <v>53</v>
      </c>
      <c r="C54" s="20">
        <v>1275</v>
      </c>
      <c r="D54" s="10" t="s">
        <v>1735</v>
      </c>
      <c r="E54" s="10">
        <v>12</v>
      </c>
      <c r="F54" s="10">
        <f>KabKot!$C54</f>
        <v>1275</v>
      </c>
    </row>
    <row r="55" spans="2:6" x14ac:dyDescent="0.25">
      <c r="B55" s="9">
        <v>54</v>
      </c>
      <c r="C55" s="20">
        <v>1276</v>
      </c>
      <c r="D55" s="10" t="s">
        <v>1736</v>
      </c>
      <c r="E55" s="10">
        <v>12</v>
      </c>
      <c r="F55" s="10">
        <f>KabKot!$C55</f>
        <v>1276</v>
      </c>
    </row>
    <row r="56" spans="2:6" x14ac:dyDescent="0.25">
      <c r="B56" s="9">
        <v>55</v>
      </c>
      <c r="C56" s="20">
        <v>1277</v>
      </c>
      <c r="D56" s="10" t="s">
        <v>2172</v>
      </c>
      <c r="E56" s="10">
        <v>12</v>
      </c>
      <c r="F56" s="10">
        <f>KabKot!$C56</f>
        <v>1277</v>
      </c>
    </row>
    <row r="57" spans="2:6" x14ac:dyDescent="0.25">
      <c r="B57" s="9">
        <v>56</v>
      </c>
      <c r="C57" s="20">
        <v>1278</v>
      </c>
      <c r="D57" s="10" t="s">
        <v>1737</v>
      </c>
      <c r="E57" s="10">
        <v>12</v>
      </c>
      <c r="F57" s="10">
        <f>KabKot!$C57</f>
        <v>1278</v>
      </c>
    </row>
    <row r="58" spans="2:6" x14ac:dyDescent="0.25">
      <c r="B58" s="9">
        <v>57</v>
      </c>
      <c r="C58" s="20">
        <v>1301</v>
      </c>
      <c r="D58" s="10" t="s">
        <v>1738</v>
      </c>
      <c r="E58" s="10">
        <v>13</v>
      </c>
      <c r="F58" s="10">
        <f>KabKot!$C58</f>
        <v>1301</v>
      </c>
    </row>
    <row r="59" spans="2:6" x14ac:dyDescent="0.25">
      <c r="B59" s="9">
        <v>58</v>
      </c>
      <c r="C59" s="20">
        <v>1302</v>
      </c>
      <c r="D59" s="10" t="s">
        <v>1739</v>
      </c>
      <c r="E59" s="10">
        <v>13</v>
      </c>
      <c r="F59" s="10">
        <f>KabKot!$C59</f>
        <v>1302</v>
      </c>
    </row>
    <row r="60" spans="2:6" x14ac:dyDescent="0.25">
      <c r="B60" s="9">
        <v>59</v>
      </c>
      <c r="C60" s="20">
        <v>1303</v>
      </c>
      <c r="D60" s="10" t="s">
        <v>1740</v>
      </c>
      <c r="E60" s="10">
        <v>13</v>
      </c>
      <c r="F60" s="10">
        <f>KabKot!$C60</f>
        <v>1303</v>
      </c>
    </row>
    <row r="61" spans="2:6" x14ac:dyDescent="0.25">
      <c r="B61" s="9">
        <v>60</v>
      </c>
      <c r="C61" s="20">
        <v>1304</v>
      </c>
      <c r="D61" s="10" t="s">
        <v>1741</v>
      </c>
      <c r="E61" s="10">
        <v>13</v>
      </c>
      <c r="F61" s="10">
        <f>KabKot!$C61</f>
        <v>1304</v>
      </c>
    </row>
    <row r="62" spans="2:6" x14ac:dyDescent="0.25">
      <c r="B62" s="9">
        <v>61</v>
      </c>
      <c r="C62" s="20">
        <v>1305</v>
      </c>
      <c r="D62" s="10" t="s">
        <v>1742</v>
      </c>
      <c r="E62" s="10">
        <v>13</v>
      </c>
      <c r="F62" s="10">
        <f>KabKot!$C62</f>
        <v>1305</v>
      </c>
    </row>
    <row r="63" spans="2:6" x14ac:dyDescent="0.25">
      <c r="B63" s="9">
        <v>62</v>
      </c>
      <c r="C63" s="20">
        <v>1306</v>
      </c>
      <c r="D63" s="10" t="s">
        <v>1743</v>
      </c>
      <c r="E63" s="10">
        <v>13</v>
      </c>
      <c r="F63" s="10">
        <f>KabKot!$C63</f>
        <v>1306</v>
      </c>
    </row>
    <row r="64" spans="2:6" x14ac:dyDescent="0.25">
      <c r="B64" s="9">
        <v>63</v>
      </c>
      <c r="C64" s="20">
        <v>1307</v>
      </c>
      <c r="D64" s="10" t="s">
        <v>1744</v>
      </c>
      <c r="E64" s="10">
        <v>13</v>
      </c>
      <c r="F64" s="10">
        <f>KabKot!$C64</f>
        <v>1307</v>
      </c>
    </row>
    <row r="65" spans="2:6" x14ac:dyDescent="0.25">
      <c r="B65" s="9">
        <v>64</v>
      </c>
      <c r="C65" s="20">
        <v>1308</v>
      </c>
      <c r="D65" s="10" t="s">
        <v>1745</v>
      </c>
      <c r="E65" s="10">
        <v>13</v>
      </c>
      <c r="F65" s="10">
        <f>KabKot!$C65</f>
        <v>1308</v>
      </c>
    </row>
    <row r="66" spans="2:6" x14ac:dyDescent="0.25">
      <c r="B66" s="9">
        <v>65</v>
      </c>
      <c r="C66" s="20">
        <v>1309</v>
      </c>
      <c r="D66" s="10" t="s">
        <v>1746</v>
      </c>
      <c r="E66" s="10">
        <v>13</v>
      </c>
      <c r="F66" s="10">
        <f>KabKot!$C66</f>
        <v>1309</v>
      </c>
    </row>
    <row r="67" spans="2:6" x14ac:dyDescent="0.25">
      <c r="B67" s="9">
        <v>66</v>
      </c>
      <c r="C67" s="20">
        <v>1310</v>
      </c>
      <c r="D67" s="10" t="s">
        <v>1747</v>
      </c>
      <c r="E67" s="10">
        <v>13</v>
      </c>
      <c r="F67" s="10">
        <f>KabKot!$C67</f>
        <v>1310</v>
      </c>
    </row>
    <row r="68" spans="2:6" x14ac:dyDescent="0.25">
      <c r="B68" s="9">
        <v>67</v>
      </c>
      <c r="C68" s="20">
        <v>1311</v>
      </c>
      <c r="D68" s="10" t="s">
        <v>1748</v>
      </c>
      <c r="E68" s="10">
        <v>13</v>
      </c>
      <c r="F68" s="10">
        <f>KabKot!$C68</f>
        <v>1311</v>
      </c>
    </row>
    <row r="69" spans="2:6" x14ac:dyDescent="0.25">
      <c r="B69" s="9">
        <v>68</v>
      </c>
      <c r="C69" s="20">
        <v>1312</v>
      </c>
      <c r="D69" s="10" t="s">
        <v>1749</v>
      </c>
      <c r="E69" s="10">
        <v>13</v>
      </c>
      <c r="F69" s="10">
        <f>KabKot!$C69</f>
        <v>1312</v>
      </c>
    </row>
    <row r="70" spans="2:6" x14ac:dyDescent="0.25">
      <c r="B70" s="9">
        <v>69</v>
      </c>
      <c r="C70" s="20">
        <v>1371</v>
      </c>
      <c r="D70" s="10" t="s">
        <v>1750</v>
      </c>
      <c r="E70" s="10">
        <v>13</v>
      </c>
      <c r="F70" s="10">
        <f>KabKot!$C70</f>
        <v>1371</v>
      </c>
    </row>
    <row r="71" spans="2:6" x14ac:dyDescent="0.25">
      <c r="B71" s="9">
        <v>70</v>
      </c>
      <c r="C71" s="20">
        <v>1372</v>
      </c>
      <c r="D71" s="10" t="s">
        <v>1751</v>
      </c>
      <c r="E71" s="10">
        <v>13</v>
      </c>
      <c r="F71" s="10">
        <f>KabKot!$C71</f>
        <v>1372</v>
      </c>
    </row>
    <row r="72" spans="2:6" x14ac:dyDescent="0.25">
      <c r="B72" s="9">
        <v>71</v>
      </c>
      <c r="C72" s="20">
        <v>1373</v>
      </c>
      <c r="D72" s="10" t="s">
        <v>1752</v>
      </c>
      <c r="E72" s="10">
        <v>13</v>
      </c>
      <c r="F72" s="10">
        <f>KabKot!$C72</f>
        <v>1373</v>
      </c>
    </row>
    <row r="73" spans="2:6" x14ac:dyDescent="0.25">
      <c r="B73" s="9">
        <v>72</v>
      </c>
      <c r="C73" s="20">
        <v>1374</v>
      </c>
      <c r="D73" s="10" t="s">
        <v>1753</v>
      </c>
      <c r="E73" s="10">
        <v>13</v>
      </c>
      <c r="F73" s="10">
        <f>KabKot!$C73</f>
        <v>1374</v>
      </c>
    </row>
    <row r="74" spans="2:6" x14ac:dyDescent="0.25">
      <c r="B74" s="9">
        <v>73</v>
      </c>
      <c r="C74" s="20">
        <v>1375</v>
      </c>
      <c r="D74" s="10" t="s">
        <v>1754</v>
      </c>
      <c r="E74" s="10">
        <v>13</v>
      </c>
      <c r="F74" s="10">
        <f>KabKot!$C74</f>
        <v>1375</v>
      </c>
    </row>
    <row r="75" spans="2:6" x14ac:dyDescent="0.25">
      <c r="B75" s="9">
        <v>74</v>
      </c>
      <c r="C75" s="20">
        <v>1376</v>
      </c>
      <c r="D75" s="10" t="s">
        <v>1755</v>
      </c>
      <c r="E75" s="10">
        <v>13</v>
      </c>
      <c r="F75" s="10">
        <f>KabKot!$C75</f>
        <v>1376</v>
      </c>
    </row>
    <row r="76" spans="2:6" x14ac:dyDescent="0.25">
      <c r="B76" s="9">
        <v>75</v>
      </c>
      <c r="C76" s="20">
        <v>1377</v>
      </c>
      <c r="D76" s="10" t="s">
        <v>1756</v>
      </c>
      <c r="E76" s="10">
        <v>13</v>
      </c>
      <c r="F76" s="10">
        <f>KabKot!$C76</f>
        <v>1377</v>
      </c>
    </row>
    <row r="77" spans="2:6" x14ac:dyDescent="0.25">
      <c r="B77" s="9">
        <v>76</v>
      </c>
      <c r="C77" s="20">
        <v>1401</v>
      </c>
      <c r="D77" s="10" t="s">
        <v>1757</v>
      </c>
      <c r="E77" s="10">
        <v>14</v>
      </c>
      <c r="F77" s="10">
        <f>KabKot!$C77</f>
        <v>1401</v>
      </c>
    </row>
    <row r="78" spans="2:6" x14ac:dyDescent="0.25">
      <c r="B78" s="9">
        <v>77</v>
      </c>
      <c r="C78" s="20">
        <v>1402</v>
      </c>
      <c r="D78" s="10" t="s">
        <v>1758</v>
      </c>
      <c r="E78" s="10">
        <v>14</v>
      </c>
      <c r="F78" s="10">
        <f>KabKot!$C78</f>
        <v>1402</v>
      </c>
    </row>
    <row r="79" spans="2:6" x14ac:dyDescent="0.25">
      <c r="B79" s="9">
        <v>78</v>
      </c>
      <c r="C79" s="20">
        <v>1403</v>
      </c>
      <c r="D79" s="10" t="s">
        <v>1759</v>
      </c>
      <c r="E79" s="10">
        <v>14</v>
      </c>
      <c r="F79" s="10">
        <f>KabKot!$C79</f>
        <v>1403</v>
      </c>
    </row>
    <row r="80" spans="2:6" x14ac:dyDescent="0.25">
      <c r="B80" s="9">
        <v>79</v>
      </c>
      <c r="C80" s="20">
        <v>1404</v>
      </c>
      <c r="D80" s="10" t="s">
        <v>1760</v>
      </c>
      <c r="E80" s="10">
        <v>14</v>
      </c>
      <c r="F80" s="10">
        <f>KabKot!$C80</f>
        <v>1404</v>
      </c>
    </row>
    <row r="81" spans="2:6" x14ac:dyDescent="0.25">
      <c r="B81" s="9">
        <v>80</v>
      </c>
      <c r="C81" s="20">
        <v>1405</v>
      </c>
      <c r="D81" s="10" t="s">
        <v>2173</v>
      </c>
      <c r="E81" s="10">
        <v>14</v>
      </c>
      <c r="F81" s="10">
        <f>KabKot!$C81</f>
        <v>1405</v>
      </c>
    </row>
    <row r="82" spans="2:6" x14ac:dyDescent="0.25">
      <c r="B82" s="9">
        <v>81</v>
      </c>
      <c r="C82" s="20">
        <v>1406</v>
      </c>
      <c r="D82" s="10" t="s">
        <v>1761</v>
      </c>
      <c r="E82" s="10">
        <v>14</v>
      </c>
      <c r="F82" s="10">
        <f>KabKot!$C82</f>
        <v>1406</v>
      </c>
    </row>
    <row r="83" spans="2:6" x14ac:dyDescent="0.25">
      <c r="B83" s="9">
        <v>82</v>
      </c>
      <c r="C83" s="20">
        <v>1407</v>
      </c>
      <c r="D83" s="10" t="s">
        <v>1762</v>
      </c>
      <c r="E83" s="10">
        <v>14</v>
      </c>
      <c r="F83" s="10">
        <f>KabKot!$C83</f>
        <v>1407</v>
      </c>
    </row>
    <row r="84" spans="2:6" x14ac:dyDescent="0.25">
      <c r="B84" s="9">
        <v>83</v>
      </c>
      <c r="C84" s="20">
        <v>1408</v>
      </c>
      <c r="D84" s="10" t="s">
        <v>1763</v>
      </c>
      <c r="E84" s="10">
        <v>14</v>
      </c>
      <c r="F84" s="10">
        <f>KabKot!$C84</f>
        <v>1408</v>
      </c>
    </row>
    <row r="85" spans="2:6" x14ac:dyDescent="0.25">
      <c r="B85" s="9">
        <v>84</v>
      </c>
      <c r="C85" s="20">
        <v>1409</v>
      </c>
      <c r="D85" s="10" t="s">
        <v>1764</v>
      </c>
      <c r="E85" s="10">
        <v>14</v>
      </c>
      <c r="F85" s="10">
        <f>KabKot!$C85</f>
        <v>1409</v>
      </c>
    </row>
    <row r="86" spans="2:6" x14ac:dyDescent="0.25">
      <c r="B86" s="9">
        <v>85</v>
      </c>
      <c r="C86" s="20">
        <v>1410</v>
      </c>
      <c r="D86" s="10" t="s">
        <v>1765</v>
      </c>
      <c r="E86" s="10">
        <v>14</v>
      </c>
      <c r="F86" s="10">
        <f>KabKot!$C86</f>
        <v>1410</v>
      </c>
    </row>
    <row r="87" spans="2:6" x14ac:dyDescent="0.25">
      <c r="B87" s="9">
        <v>86</v>
      </c>
      <c r="C87" s="20">
        <v>1471</v>
      </c>
      <c r="D87" s="10" t="s">
        <v>1766</v>
      </c>
      <c r="E87" s="10">
        <v>14</v>
      </c>
      <c r="F87" s="10">
        <f>KabKot!$C87</f>
        <v>1471</v>
      </c>
    </row>
    <row r="88" spans="2:6" x14ac:dyDescent="0.25">
      <c r="B88" s="9">
        <v>87</v>
      </c>
      <c r="C88" s="20">
        <v>1473</v>
      </c>
      <c r="D88" s="10" t="s">
        <v>1767</v>
      </c>
      <c r="E88" s="10">
        <v>14</v>
      </c>
      <c r="F88" s="10">
        <f>KabKot!$C88</f>
        <v>1473</v>
      </c>
    </row>
    <row r="89" spans="2:6" x14ac:dyDescent="0.25">
      <c r="B89" s="9">
        <v>88</v>
      </c>
      <c r="C89" s="20">
        <v>1501</v>
      </c>
      <c r="D89" s="10" t="s">
        <v>1768</v>
      </c>
      <c r="E89" s="10">
        <v>15</v>
      </c>
      <c r="F89" s="10">
        <f>KabKot!$C89</f>
        <v>1501</v>
      </c>
    </row>
    <row r="90" spans="2:6" x14ac:dyDescent="0.25">
      <c r="B90" s="9">
        <v>89</v>
      </c>
      <c r="C90" s="20">
        <v>1502</v>
      </c>
      <c r="D90" s="10" t="s">
        <v>1769</v>
      </c>
      <c r="E90" s="10">
        <v>15</v>
      </c>
      <c r="F90" s="10">
        <f>KabKot!$C90</f>
        <v>1502</v>
      </c>
    </row>
    <row r="91" spans="2:6" x14ac:dyDescent="0.25">
      <c r="B91" s="9">
        <v>90</v>
      </c>
      <c r="C91" s="20">
        <v>1503</v>
      </c>
      <c r="D91" s="10" t="s">
        <v>1770</v>
      </c>
      <c r="E91" s="10">
        <v>15</v>
      </c>
      <c r="F91" s="10">
        <f>KabKot!$C91</f>
        <v>1503</v>
      </c>
    </row>
    <row r="92" spans="2:6" x14ac:dyDescent="0.25">
      <c r="B92" s="9">
        <v>91</v>
      </c>
      <c r="C92" s="20">
        <v>1504</v>
      </c>
      <c r="D92" s="10" t="s">
        <v>1771</v>
      </c>
      <c r="E92" s="10">
        <v>15</v>
      </c>
      <c r="F92" s="10">
        <f>KabKot!$C92</f>
        <v>1504</v>
      </c>
    </row>
    <row r="93" spans="2:6" x14ac:dyDescent="0.25">
      <c r="B93" s="9">
        <v>92</v>
      </c>
      <c r="C93" s="20">
        <v>1505</v>
      </c>
      <c r="D93" s="10" t="s">
        <v>1772</v>
      </c>
      <c r="E93" s="10">
        <v>15</v>
      </c>
      <c r="F93" s="10">
        <f>KabKot!$C93</f>
        <v>1505</v>
      </c>
    </row>
    <row r="94" spans="2:6" x14ac:dyDescent="0.25">
      <c r="B94" s="9">
        <v>93</v>
      </c>
      <c r="C94" s="20">
        <v>1506</v>
      </c>
      <c r="D94" s="10" t="s">
        <v>1773</v>
      </c>
      <c r="E94" s="10">
        <v>15</v>
      </c>
      <c r="F94" s="10">
        <f>KabKot!$C94</f>
        <v>1506</v>
      </c>
    </row>
    <row r="95" spans="2:6" x14ac:dyDescent="0.25">
      <c r="B95" s="9">
        <v>94</v>
      </c>
      <c r="C95" s="20">
        <v>1507</v>
      </c>
      <c r="D95" s="10" t="s">
        <v>1774</v>
      </c>
      <c r="E95" s="10">
        <v>15</v>
      </c>
      <c r="F95" s="10">
        <f>KabKot!$C95</f>
        <v>1507</v>
      </c>
    </row>
    <row r="96" spans="2:6" x14ac:dyDescent="0.25">
      <c r="B96" s="9">
        <v>95</v>
      </c>
      <c r="C96" s="20">
        <v>1508</v>
      </c>
      <c r="D96" s="10" t="s">
        <v>1775</v>
      </c>
      <c r="E96" s="10">
        <v>15</v>
      </c>
      <c r="F96" s="10">
        <f>KabKot!$C96</f>
        <v>1508</v>
      </c>
    </row>
    <row r="97" spans="2:6" x14ac:dyDescent="0.25">
      <c r="B97" s="9">
        <v>96</v>
      </c>
      <c r="C97" s="20">
        <v>1509</v>
      </c>
      <c r="D97" s="10" t="s">
        <v>1776</v>
      </c>
      <c r="E97" s="10">
        <v>15</v>
      </c>
      <c r="F97" s="10">
        <f>KabKot!$C97</f>
        <v>1509</v>
      </c>
    </row>
    <row r="98" spans="2:6" x14ac:dyDescent="0.25">
      <c r="B98" s="9">
        <v>97</v>
      </c>
      <c r="C98" s="20">
        <v>1571</v>
      </c>
      <c r="D98" s="10" t="s">
        <v>1777</v>
      </c>
      <c r="E98" s="10">
        <v>15</v>
      </c>
      <c r="F98" s="10">
        <f>KabKot!$C98</f>
        <v>1571</v>
      </c>
    </row>
    <row r="99" spans="2:6" x14ac:dyDescent="0.25">
      <c r="B99" s="9">
        <v>98</v>
      </c>
      <c r="C99" s="20">
        <v>1572</v>
      </c>
      <c r="D99" s="10" t="s">
        <v>1778</v>
      </c>
      <c r="E99" s="10">
        <v>15</v>
      </c>
      <c r="F99" s="10">
        <f>KabKot!$C99</f>
        <v>1572</v>
      </c>
    </row>
    <row r="100" spans="2:6" x14ac:dyDescent="0.25">
      <c r="B100" s="9">
        <v>99</v>
      </c>
      <c r="C100" s="20">
        <v>1601</v>
      </c>
      <c r="D100" s="10" t="s">
        <v>1779</v>
      </c>
      <c r="E100" s="10">
        <v>16</v>
      </c>
      <c r="F100" s="10">
        <f>KabKot!$C100</f>
        <v>1601</v>
      </c>
    </row>
    <row r="101" spans="2:6" x14ac:dyDescent="0.25">
      <c r="B101" s="9">
        <v>100</v>
      </c>
      <c r="C101" s="20">
        <v>1602</v>
      </c>
      <c r="D101" s="10" t="s">
        <v>1780</v>
      </c>
      <c r="E101" s="10">
        <v>16</v>
      </c>
      <c r="F101" s="10">
        <f>KabKot!$C101</f>
        <v>1602</v>
      </c>
    </row>
    <row r="102" spans="2:6" x14ac:dyDescent="0.25">
      <c r="B102" s="9">
        <v>101</v>
      </c>
      <c r="C102" s="20">
        <v>1603</v>
      </c>
      <c r="D102" s="10" t="s">
        <v>1781</v>
      </c>
      <c r="E102" s="10">
        <v>16</v>
      </c>
      <c r="F102" s="10">
        <f>KabKot!$C102</f>
        <v>1603</v>
      </c>
    </row>
    <row r="103" spans="2:6" x14ac:dyDescent="0.25">
      <c r="B103" s="9">
        <v>102</v>
      </c>
      <c r="C103" s="20">
        <v>1604</v>
      </c>
      <c r="D103" s="10" t="s">
        <v>1782</v>
      </c>
      <c r="E103" s="10">
        <v>16</v>
      </c>
      <c r="F103" s="10">
        <f>KabKot!$C103</f>
        <v>1604</v>
      </c>
    </row>
    <row r="104" spans="2:6" x14ac:dyDescent="0.25">
      <c r="B104" s="9">
        <v>103</v>
      </c>
      <c r="C104" s="20">
        <v>1605</v>
      </c>
      <c r="D104" s="10" t="s">
        <v>1783</v>
      </c>
      <c r="E104" s="10">
        <v>16</v>
      </c>
      <c r="F104" s="10">
        <f>KabKot!$C104</f>
        <v>1605</v>
      </c>
    </row>
    <row r="105" spans="2:6" x14ac:dyDescent="0.25">
      <c r="B105" s="9">
        <v>104</v>
      </c>
      <c r="C105" s="20">
        <v>1606</v>
      </c>
      <c r="D105" s="10" t="s">
        <v>1784</v>
      </c>
      <c r="E105" s="10">
        <v>16</v>
      </c>
      <c r="F105" s="10">
        <f>KabKot!$C105</f>
        <v>1606</v>
      </c>
    </row>
    <row r="106" spans="2:6" x14ac:dyDescent="0.25">
      <c r="B106" s="9">
        <v>105</v>
      </c>
      <c r="C106" s="20">
        <v>1607</v>
      </c>
      <c r="D106" s="10" t="s">
        <v>1785</v>
      </c>
      <c r="E106" s="10">
        <v>16</v>
      </c>
      <c r="F106" s="10">
        <f>KabKot!$C106</f>
        <v>1607</v>
      </c>
    </row>
    <row r="107" spans="2:6" x14ac:dyDescent="0.25">
      <c r="B107" s="9">
        <v>106</v>
      </c>
      <c r="C107" s="20">
        <v>1608</v>
      </c>
      <c r="D107" s="10" t="s">
        <v>1786</v>
      </c>
      <c r="E107" s="10">
        <v>16</v>
      </c>
      <c r="F107" s="10">
        <f>KabKot!$C107</f>
        <v>1608</v>
      </c>
    </row>
    <row r="108" spans="2:6" x14ac:dyDescent="0.25">
      <c r="B108" s="9">
        <v>107</v>
      </c>
      <c r="C108" s="20">
        <v>1609</v>
      </c>
      <c r="D108" s="10" t="s">
        <v>1787</v>
      </c>
      <c r="E108" s="10">
        <v>16</v>
      </c>
      <c r="F108" s="10">
        <f>KabKot!$C108</f>
        <v>1609</v>
      </c>
    </row>
    <row r="109" spans="2:6" x14ac:dyDescent="0.25">
      <c r="B109" s="9">
        <v>108</v>
      </c>
      <c r="C109" s="20">
        <v>1610</v>
      </c>
      <c r="D109" s="10" t="s">
        <v>1788</v>
      </c>
      <c r="E109" s="10">
        <v>16</v>
      </c>
      <c r="F109" s="10">
        <f>KabKot!$C109</f>
        <v>1610</v>
      </c>
    </row>
    <row r="110" spans="2:6" x14ac:dyDescent="0.25">
      <c r="B110" s="9">
        <v>109</v>
      </c>
      <c r="C110" s="20">
        <v>1611</v>
      </c>
      <c r="D110" s="10" t="s">
        <v>1789</v>
      </c>
      <c r="E110" s="10">
        <v>16</v>
      </c>
      <c r="F110" s="10">
        <f>KabKot!$C110</f>
        <v>1611</v>
      </c>
    </row>
    <row r="111" spans="2:6" x14ac:dyDescent="0.25">
      <c r="B111" s="9">
        <v>110</v>
      </c>
      <c r="C111" s="20">
        <v>1671</v>
      </c>
      <c r="D111" s="10" t="s">
        <v>771</v>
      </c>
      <c r="E111" s="10">
        <v>16</v>
      </c>
      <c r="F111" s="10">
        <f>KabKot!$C111</f>
        <v>1671</v>
      </c>
    </row>
    <row r="112" spans="2:6" x14ac:dyDescent="0.25">
      <c r="B112" s="9">
        <v>111</v>
      </c>
      <c r="C112" s="20">
        <v>1672</v>
      </c>
      <c r="D112" s="10" t="s">
        <v>1790</v>
      </c>
      <c r="E112" s="10">
        <v>16</v>
      </c>
      <c r="F112" s="10">
        <f>KabKot!$C112</f>
        <v>1672</v>
      </c>
    </row>
    <row r="113" spans="2:6" x14ac:dyDescent="0.25">
      <c r="B113" s="9">
        <v>112</v>
      </c>
      <c r="C113" s="20">
        <v>1673</v>
      </c>
      <c r="D113" s="10" t="s">
        <v>1791</v>
      </c>
      <c r="E113" s="10">
        <v>16</v>
      </c>
      <c r="F113" s="10">
        <f>KabKot!$C113</f>
        <v>1673</v>
      </c>
    </row>
    <row r="114" spans="2:6" x14ac:dyDescent="0.25">
      <c r="B114" s="9">
        <v>113</v>
      </c>
      <c r="C114" s="20">
        <v>1674</v>
      </c>
      <c r="D114" s="10" t="s">
        <v>1792</v>
      </c>
      <c r="E114" s="10">
        <v>16</v>
      </c>
      <c r="F114" s="10">
        <f>KabKot!$C114</f>
        <v>1674</v>
      </c>
    </row>
    <row r="115" spans="2:6" x14ac:dyDescent="0.25">
      <c r="B115" s="9">
        <v>114</v>
      </c>
      <c r="C115" s="20">
        <v>1701</v>
      </c>
      <c r="D115" s="10" t="s">
        <v>1793</v>
      </c>
      <c r="E115" s="10">
        <v>17</v>
      </c>
      <c r="F115" s="10">
        <f>KabKot!$C115</f>
        <v>1701</v>
      </c>
    </row>
    <row r="116" spans="2:6" x14ac:dyDescent="0.25">
      <c r="B116" s="9">
        <v>115</v>
      </c>
      <c r="C116" s="20">
        <v>1702</v>
      </c>
      <c r="D116" s="10" t="s">
        <v>1794</v>
      </c>
      <c r="E116" s="10">
        <v>17</v>
      </c>
      <c r="F116" s="10">
        <f>KabKot!$C116</f>
        <v>1702</v>
      </c>
    </row>
    <row r="117" spans="2:6" x14ac:dyDescent="0.25">
      <c r="B117" s="9">
        <v>116</v>
      </c>
      <c r="C117" s="20">
        <v>1703</v>
      </c>
      <c r="D117" s="10" t="s">
        <v>1795</v>
      </c>
      <c r="E117" s="10">
        <v>17</v>
      </c>
      <c r="F117" s="10">
        <f>KabKot!$C117</f>
        <v>1703</v>
      </c>
    </row>
    <row r="118" spans="2:6" x14ac:dyDescent="0.25">
      <c r="B118" s="9">
        <v>117</v>
      </c>
      <c r="C118" s="20">
        <v>1704</v>
      </c>
      <c r="D118" s="10" t="s">
        <v>1796</v>
      </c>
      <c r="E118" s="10">
        <v>17</v>
      </c>
      <c r="F118" s="10">
        <f>KabKot!$C118</f>
        <v>1704</v>
      </c>
    </row>
    <row r="119" spans="2:6" x14ac:dyDescent="0.25">
      <c r="B119" s="9">
        <v>118</v>
      </c>
      <c r="C119" s="20">
        <v>1705</v>
      </c>
      <c r="D119" s="10" t="s">
        <v>1797</v>
      </c>
      <c r="E119" s="10">
        <v>17</v>
      </c>
      <c r="F119" s="10">
        <f>KabKot!$C119</f>
        <v>1705</v>
      </c>
    </row>
    <row r="120" spans="2:6" x14ac:dyDescent="0.25">
      <c r="B120" s="9">
        <v>119</v>
      </c>
      <c r="C120" s="20">
        <v>1706</v>
      </c>
      <c r="D120" s="10" t="s">
        <v>1798</v>
      </c>
      <c r="E120" s="10">
        <v>17</v>
      </c>
      <c r="F120" s="10">
        <f>KabKot!$C120</f>
        <v>1706</v>
      </c>
    </row>
    <row r="121" spans="2:6" x14ac:dyDescent="0.25">
      <c r="B121" s="9">
        <v>120</v>
      </c>
      <c r="C121" s="20">
        <v>1707</v>
      </c>
      <c r="D121" s="10" t="s">
        <v>1799</v>
      </c>
      <c r="E121" s="10">
        <v>17</v>
      </c>
      <c r="F121" s="10">
        <f>KabKot!$C121</f>
        <v>1707</v>
      </c>
    </row>
    <row r="122" spans="2:6" x14ac:dyDescent="0.25">
      <c r="B122" s="9">
        <v>121</v>
      </c>
      <c r="C122" s="20">
        <v>1708</v>
      </c>
      <c r="D122" s="10" t="s">
        <v>1800</v>
      </c>
      <c r="E122" s="10">
        <v>17</v>
      </c>
      <c r="F122" s="10">
        <f>KabKot!$C122</f>
        <v>1708</v>
      </c>
    </row>
    <row r="123" spans="2:6" x14ac:dyDescent="0.25">
      <c r="B123" s="9">
        <v>122</v>
      </c>
      <c r="C123" s="20">
        <v>1709</v>
      </c>
      <c r="D123" s="10" t="s">
        <v>1801</v>
      </c>
      <c r="E123" s="10">
        <v>17</v>
      </c>
      <c r="F123" s="10">
        <f>KabKot!$C123</f>
        <v>1709</v>
      </c>
    </row>
    <row r="124" spans="2:6" x14ac:dyDescent="0.25">
      <c r="B124" s="9">
        <v>123</v>
      </c>
      <c r="C124" s="20">
        <v>1771</v>
      </c>
      <c r="D124" s="10" t="s">
        <v>1802</v>
      </c>
      <c r="E124" s="10">
        <v>17</v>
      </c>
      <c r="F124" s="10">
        <f>KabKot!$C124</f>
        <v>1771</v>
      </c>
    </row>
    <row r="125" spans="2:6" x14ac:dyDescent="0.25">
      <c r="B125" s="9">
        <v>124</v>
      </c>
      <c r="C125" s="20">
        <v>1801</v>
      </c>
      <c r="D125" s="10" t="s">
        <v>772</v>
      </c>
      <c r="E125" s="10">
        <v>18</v>
      </c>
      <c r="F125" s="10">
        <f>KabKot!$C125</f>
        <v>1801</v>
      </c>
    </row>
    <row r="126" spans="2:6" x14ac:dyDescent="0.25">
      <c r="B126" s="9">
        <v>125</v>
      </c>
      <c r="C126" s="20">
        <v>1802</v>
      </c>
      <c r="D126" s="10" t="s">
        <v>1803</v>
      </c>
      <c r="E126" s="10">
        <v>18</v>
      </c>
      <c r="F126" s="10">
        <f>KabKot!$C126</f>
        <v>1802</v>
      </c>
    </row>
    <row r="127" spans="2:6" x14ac:dyDescent="0.25">
      <c r="B127" s="9">
        <v>126</v>
      </c>
      <c r="C127" s="20">
        <v>1803</v>
      </c>
      <c r="D127" s="10" t="s">
        <v>1804</v>
      </c>
      <c r="E127" s="10">
        <v>18</v>
      </c>
      <c r="F127" s="10">
        <f>KabKot!$C127</f>
        <v>1803</v>
      </c>
    </row>
    <row r="128" spans="2:6" x14ac:dyDescent="0.25">
      <c r="B128" s="9">
        <v>127</v>
      </c>
      <c r="C128" s="20">
        <v>1804</v>
      </c>
      <c r="D128" s="10" t="s">
        <v>1805</v>
      </c>
      <c r="E128" s="10">
        <v>18</v>
      </c>
      <c r="F128" s="10">
        <f>KabKot!$C128</f>
        <v>1804</v>
      </c>
    </row>
    <row r="129" spans="2:6" x14ac:dyDescent="0.25">
      <c r="B129" s="9">
        <v>128</v>
      </c>
      <c r="C129" s="20">
        <v>1805</v>
      </c>
      <c r="D129" s="10" t="s">
        <v>1806</v>
      </c>
      <c r="E129" s="10">
        <v>18</v>
      </c>
      <c r="F129" s="10">
        <f>KabKot!$C129</f>
        <v>1805</v>
      </c>
    </row>
    <row r="130" spans="2:6" x14ac:dyDescent="0.25">
      <c r="B130" s="9">
        <v>129</v>
      </c>
      <c r="C130" s="20">
        <v>1806</v>
      </c>
      <c r="D130" s="10" t="s">
        <v>1807</v>
      </c>
      <c r="E130" s="10">
        <v>18</v>
      </c>
      <c r="F130" s="10">
        <f>KabKot!$C130</f>
        <v>1806</v>
      </c>
    </row>
    <row r="131" spans="2:6" x14ac:dyDescent="0.25">
      <c r="B131" s="9">
        <v>130</v>
      </c>
      <c r="C131" s="20">
        <v>1807</v>
      </c>
      <c r="D131" s="10" t="s">
        <v>1808</v>
      </c>
      <c r="E131" s="10">
        <v>18</v>
      </c>
      <c r="F131" s="10">
        <f>KabKot!$C131</f>
        <v>1807</v>
      </c>
    </row>
    <row r="132" spans="2:6" x14ac:dyDescent="0.25">
      <c r="B132" s="9">
        <v>131</v>
      </c>
      <c r="C132" s="20">
        <v>1808</v>
      </c>
      <c r="D132" s="10" t="s">
        <v>1809</v>
      </c>
      <c r="E132" s="10">
        <v>18</v>
      </c>
      <c r="F132" s="10">
        <f>KabKot!$C132</f>
        <v>1808</v>
      </c>
    </row>
    <row r="133" spans="2:6" x14ac:dyDescent="0.25">
      <c r="B133" s="9">
        <v>132</v>
      </c>
      <c r="C133" s="20">
        <v>1809</v>
      </c>
      <c r="D133" s="10" t="s">
        <v>774</v>
      </c>
      <c r="E133" s="10">
        <v>18</v>
      </c>
      <c r="F133" s="10">
        <f>KabKot!$C133</f>
        <v>1809</v>
      </c>
    </row>
    <row r="134" spans="2:6" x14ac:dyDescent="0.25">
      <c r="B134" s="9">
        <v>133</v>
      </c>
      <c r="C134" s="20">
        <v>1810</v>
      </c>
      <c r="D134" s="10" t="s">
        <v>775</v>
      </c>
      <c r="E134" s="10">
        <v>18</v>
      </c>
      <c r="F134" s="10">
        <f>KabKot!$C134</f>
        <v>1810</v>
      </c>
    </row>
    <row r="135" spans="2:6" x14ac:dyDescent="0.25">
      <c r="B135" s="9">
        <v>134</v>
      </c>
      <c r="C135" s="20">
        <v>1811</v>
      </c>
      <c r="D135" s="10" t="s">
        <v>1810</v>
      </c>
      <c r="E135" s="10">
        <v>18</v>
      </c>
      <c r="F135" s="10">
        <f>KabKot!$C135</f>
        <v>1811</v>
      </c>
    </row>
    <row r="136" spans="2:6" x14ac:dyDescent="0.25">
      <c r="B136" s="9">
        <v>135</v>
      </c>
      <c r="C136" s="20">
        <v>1812</v>
      </c>
      <c r="D136" s="10" t="s">
        <v>776</v>
      </c>
      <c r="E136" s="10">
        <v>18</v>
      </c>
      <c r="F136" s="10">
        <f>KabKot!$C136</f>
        <v>1812</v>
      </c>
    </row>
    <row r="137" spans="2:6" x14ac:dyDescent="0.25">
      <c r="B137" s="9">
        <v>136</v>
      </c>
      <c r="C137" s="20">
        <v>1813</v>
      </c>
      <c r="D137" s="10" t="s">
        <v>777</v>
      </c>
      <c r="E137" s="10">
        <v>18</v>
      </c>
      <c r="F137" s="10">
        <f>KabKot!$C137</f>
        <v>1813</v>
      </c>
    </row>
    <row r="138" spans="2:6" x14ac:dyDescent="0.25">
      <c r="B138" s="9">
        <v>137</v>
      </c>
      <c r="C138" s="20">
        <v>1871</v>
      </c>
      <c r="D138" s="10" t="s">
        <v>773</v>
      </c>
      <c r="E138" s="10">
        <v>18</v>
      </c>
      <c r="F138" s="10">
        <f>KabKot!$C138</f>
        <v>1871</v>
      </c>
    </row>
    <row r="139" spans="2:6" x14ac:dyDescent="0.25">
      <c r="B139" s="9">
        <v>138</v>
      </c>
      <c r="C139" s="20">
        <v>1872</v>
      </c>
      <c r="D139" s="10" t="s">
        <v>778</v>
      </c>
      <c r="E139" s="10">
        <v>18</v>
      </c>
      <c r="F139" s="10">
        <f>KabKot!$C139</f>
        <v>1872</v>
      </c>
    </row>
    <row r="140" spans="2:6" x14ac:dyDescent="0.25">
      <c r="B140" s="9">
        <v>139</v>
      </c>
      <c r="C140" s="20">
        <v>1901</v>
      </c>
      <c r="D140" s="10" t="s">
        <v>1811</v>
      </c>
      <c r="E140" s="10">
        <v>19</v>
      </c>
      <c r="F140" s="10">
        <f>KabKot!$C140</f>
        <v>1901</v>
      </c>
    </row>
    <row r="141" spans="2:6" x14ac:dyDescent="0.25">
      <c r="B141" s="9">
        <v>140</v>
      </c>
      <c r="C141" s="20">
        <v>1902</v>
      </c>
      <c r="D141" s="10" t="s">
        <v>1812</v>
      </c>
      <c r="E141" s="10">
        <v>19</v>
      </c>
      <c r="F141" s="10">
        <f>KabKot!$C141</f>
        <v>1902</v>
      </c>
    </row>
    <row r="142" spans="2:6" x14ac:dyDescent="0.25">
      <c r="B142" s="9">
        <v>141</v>
      </c>
      <c r="C142" s="20">
        <v>1903</v>
      </c>
      <c r="D142" s="10" t="s">
        <v>1813</v>
      </c>
      <c r="E142" s="10">
        <v>19</v>
      </c>
      <c r="F142" s="10">
        <f>KabKot!$C142</f>
        <v>1903</v>
      </c>
    </row>
    <row r="143" spans="2:6" x14ac:dyDescent="0.25">
      <c r="B143" s="9">
        <v>142</v>
      </c>
      <c r="C143" s="20">
        <v>1904</v>
      </c>
      <c r="D143" s="10" t="s">
        <v>1814</v>
      </c>
      <c r="E143" s="10">
        <v>19</v>
      </c>
      <c r="F143" s="10">
        <f>KabKot!$C143</f>
        <v>1904</v>
      </c>
    </row>
    <row r="144" spans="2:6" x14ac:dyDescent="0.25">
      <c r="B144" s="9">
        <v>143</v>
      </c>
      <c r="C144" s="20">
        <v>1905</v>
      </c>
      <c r="D144" s="10" t="s">
        <v>1815</v>
      </c>
      <c r="E144" s="10">
        <v>19</v>
      </c>
      <c r="F144" s="10">
        <f>KabKot!$C144</f>
        <v>1905</v>
      </c>
    </row>
    <row r="145" spans="2:6" x14ac:dyDescent="0.25">
      <c r="B145" s="9">
        <v>144</v>
      </c>
      <c r="C145" s="20">
        <v>1906</v>
      </c>
      <c r="D145" s="10" t="s">
        <v>1816</v>
      </c>
      <c r="E145" s="10">
        <v>19</v>
      </c>
      <c r="F145" s="10">
        <f>KabKot!$C145</f>
        <v>1906</v>
      </c>
    </row>
    <row r="146" spans="2:6" x14ac:dyDescent="0.25">
      <c r="B146" s="9">
        <v>145</v>
      </c>
      <c r="C146" s="20">
        <v>1971</v>
      </c>
      <c r="D146" s="10" t="s">
        <v>1817</v>
      </c>
      <c r="E146" s="10">
        <v>19</v>
      </c>
      <c r="F146" s="10">
        <f>KabKot!$C146</f>
        <v>1971</v>
      </c>
    </row>
    <row r="147" spans="2:6" x14ac:dyDescent="0.25">
      <c r="B147" s="9">
        <v>146</v>
      </c>
      <c r="C147" s="20">
        <v>2101</v>
      </c>
      <c r="D147" s="10" t="s">
        <v>1818</v>
      </c>
      <c r="E147" s="10">
        <v>21</v>
      </c>
      <c r="F147" s="10">
        <f>KabKot!$C147</f>
        <v>2101</v>
      </c>
    </row>
    <row r="148" spans="2:6" x14ac:dyDescent="0.25">
      <c r="B148" s="9">
        <v>147</v>
      </c>
      <c r="C148" s="20">
        <v>2102</v>
      </c>
      <c r="D148" s="10" t="s">
        <v>1819</v>
      </c>
      <c r="E148" s="10">
        <v>21</v>
      </c>
      <c r="F148" s="10">
        <f>KabKot!$C148</f>
        <v>2102</v>
      </c>
    </row>
    <row r="149" spans="2:6" x14ac:dyDescent="0.25">
      <c r="B149" s="9">
        <v>148</v>
      </c>
      <c r="C149" s="20">
        <v>2103</v>
      </c>
      <c r="D149" s="10" t="s">
        <v>1820</v>
      </c>
      <c r="E149" s="10">
        <v>21</v>
      </c>
      <c r="F149" s="10">
        <f>KabKot!$C149</f>
        <v>2103</v>
      </c>
    </row>
    <row r="150" spans="2:6" x14ac:dyDescent="0.25">
      <c r="B150" s="9">
        <v>149</v>
      </c>
      <c r="C150" s="20">
        <v>2104</v>
      </c>
      <c r="D150" s="10" t="s">
        <v>1821</v>
      </c>
      <c r="E150" s="10">
        <v>21</v>
      </c>
      <c r="F150" s="10">
        <f>KabKot!$C150</f>
        <v>2104</v>
      </c>
    </row>
    <row r="151" spans="2:6" x14ac:dyDescent="0.25">
      <c r="B151" s="9">
        <v>150</v>
      </c>
      <c r="C151" s="20">
        <v>2105</v>
      </c>
      <c r="D151" s="10" t="s">
        <v>1822</v>
      </c>
      <c r="E151" s="10">
        <v>21</v>
      </c>
      <c r="F151" s="10">
        <f>KabKot!$C151</f>
        <v>2105</v>
      </c>
    </row>
    <row r="152" spans="2:6" x14ac:dyDescent="0.25">
      <c r="B152" s="9">
        <v>151</v>
      </c>
      <c r="C152" s="20">
        <v>2171</v>
      </c>
      <c r="D152" s="10" t="s">
        <v>1823</v>
      </c>
      <c r="E152" s="10">
        <v>21</v>
      </c>
      <c r="F152" s="10">
        <f>KabKot!$C152</f>
        <v>2171</v>
      </c>
    </row>
    <row r="153" spans="2:6" x14ac:dyDescent="0.25">
      <c r="B153" s="9">
        <v>152</v>
      </c>
      <c r="C153" s="20">
        <v>2172</v>
      </c>
      <c r="D153" s="10" t="s">
        <v>1824</v>
      </c>
      <c r="E153" s="10">
        <v>21</v>
      </c>
      <c r="F153" s="10">
        <f>KabKot!$C153</f>
        <v>2172</v>
      </c>
    </row>
    <row r="154" spans="2:6" x14ac:dyDescent="0.25">
      <c r="B154" s="9">
        <v>153</v>
      </c>
      <c r="C154" s="20">
        <v>3101</v>
      </c>
      <c r="D154" s="10" t="s">
        <v>1825</v>
      </c>
      <c r="E154" s="10">
        <v>31</v>
      </c>
      <c r="F154" s="10">
        <f>KabKot!$C154</f>
        <v>3101</v>
      </c>
    </row>
    <row r="155" spans="2:6" x14ac:dyDescent="0.25">
      <c r="B155" s="9">
        <v>154</v>
      </c>
      <c r="C155" s="20">
        <v>3171</v>
      </c>
      <c r="D155" s="10" t="s">
        <v>1826</v>
      </c>
      <c r="E155" s="10">
        <v>31</v>
      </c>
      <c r="F155" s="10">
        <f>KabKot!$C155</f>
        <v>3171</v>
      </c>
    </row>
    <row r="156" spans="2:6" x14ac:dyDescent="0.25">
      <c r="B156" s="9">
        <v>155</v>
      </c>
      <c r="C156" s="20">
        <v>3172</v>
      </c>
      <c r="D156" s="10" t="s">
        <v>1827</v>
      </c>
      <c r="E156" s="10">
        <v>31</v>
      </c>
      <c r="F156" s="10">
        <f>KabKot!$C156</f>
        <v>3172</v>
      </c>
    </row>
    <row r="157" spans="2:6" x14ac:dyDescent="0.25">
      <c r="B157" s="9">
        <v>156</v>
      </c>
      <c r="C157" s="20">
        <v>3173</v>
      </c>
      <c r="D157" s="10" t="s">
        <v>1828</v>
      </c>
      <c r="E157" s="10">
        <v>31</v>
      </c>
      <c r="F157" s="10">
        <f>KabKot!$C157</f>
        <v>3173</v>
      </c>
    </row>
    <row r="158" spans="2:6" x14ac:dyDescent="0.25">
      <c r="B158" s="9">
        <v>157</v>
      </c>
      <c r="C158" s="20">
        <v>3174</v>
      </c>
      <c r="D158" s="10" t="s">
        <v>1829</v>
      </c>
      <c r="E158" s="10">
        <v>31</v>
      </c>
      <c r="F158" s="10">
        <f>KabKot!$C158</f>
        <v>3174</v>
      </c>
    </row>
    <row r="159" spans="2:6" x14ac:dyDescent="0.25">
      <c r="B159" s="9">
        <v>158</v>
      </c>
      <c r="C159" s="20">
        <v>3175</v>
      </c>
      <c r="D159" s="10" t="s">
        <v>1830</v>
      </c>
      <c r="E159" s="10">
        <v>31</v>
      </c>
      <c r="F159" s="10">
        <f>KabKot!$C159</f>
        <v>3175</v>
      </c>
    </row>
    <row r="160" spans="2:6" x14ac:dyDescent="0.25">
      <c r="B160" s="9">
        <v>159</v>
      </c>
      <c r="C160" s="20">
        <v>3201</v>
      </c>
      <c r="D160" s="10" t="s">
        <v>1831</v>
      </c>
      <c r="E160" s="10">
        <v>32</v>
      </c>
      <c r="F160" s="10">
        <f>KabKot!$C160</f>
        <v>3201</v>
      </c>
    </row>
    <row r="161" spans="2:6" x14ac:dyDescent="0.25">
      <c r="B161" s="9">
        <v>160</v>
      </c>
      <c r="C161" s="20">
        <v>3202</v>
      </c>
      <c r="D161" s="10" t="s">
        <v>1832</v>
      </c>
      <c r="E161" s="10">
        <v>32</v>
      </c>
      <c r="F161" s="10">
        <f>KabKot!$C161</f>
        <v>3202</v>
      </c>
    </row>
    <row r="162" spans="2:6" x14ac:dyDescent="0.25">
      <c r="B162" s="9">
        <v>161</v>
      </c>
      <c r="C162" s="20">
        <v>3203</v>
      </c>
      <c r="D162" s="10" t="s">
        <v>1833</v>
      </c>
      <c r="E162" s="10">
        <v>32</v>
      </c>
      <c r="F162" s="10">
        <f>KabKot!$C162</f>
        <v>3203</v>
      </c>
    </row>
    <row r="163" spans="2:6" x14ac:dyDescent="0.25">
      <c r="B163" s="9">
        <v>162</v>
      </c>
      <c r="C163" s="20">
        <v>3204</v>
      </c>
      <c r="D163" s="10" t="s">
        <v>1834</v>
      </c>
      <c r="E163" s="10">
        <v>32</v>
      </c>
      <c r="F163" s="10">
        <f>KabKot!$C163</f>
        <v>3204</v>
      </c>
    </row>
    <row r="164" spans="2:6" x14ac:dyDescent="0.25">
      <c r="B164" s="9">
        <v>163</v>
      </c>
      <c r="C164" s="20">
        <v>3205</v>
      </c>
      <c r="D164" s="10" t="s">
        <v>1835</v>
      </c>
      <c r="E164" s="10">
        <v>32</v>
      </c>
      <c r="F164" s="10">
        <f>KabKot!$C164</f>
        <v>3205</v>
      </c>
    </row>
    <row r="165" spans="2:6" x14ac:dyDescent="0.25">
      <c r="B165" s="9">
        <v>164</v>
      </c>
      <c r="C165" s="20">
        <v>3206</v>
      </c>
      <c r="D165" s="10" t="s">
        <v>1836</v>
      </c>
      <c r="E165" s="10">
        <v>32</v>
      </c>
      <c r="F165" s="10">
        <f>KabKot!$C165</f>
        <v>3206</v>
      </c>
    </row>
    <row r="166" spans="2:6" x14ac:dyDescent="0.25">
      <c r="B166" s="9">
        <v>165</v>
      </c>
      <c r="C166" s="20">
        <v>3207</v>
      </c>
      <c r="D166" s="10" t="s">
        <v>1837</v>
      </c>
      <c r="E166" s="10">
        <v>32</v>
      </c>
      <c r="F166" s="10">
        <f>KabKot!$C166</f>
        <v>3207</v>
      </c>
    </row>
    <row r="167" spans="2:6" x14ac:dyDescent="0.25">
      <c r="B167" s="9">
        <v>166</v>
      </c>
      <c r="C167" s="20">
        <v>3208</v>
      </c>
      <c r="D167" s="10" t="s">
        <v>1838</v>
      </c>
      <c r="E167" s="10">
        <v>32</v>
      </c>
      <c r="F167" s="10">
        <f>KabKot!$C167</f>
        <v>3208</v>
      </c>
    </row>
    <row r="168" spans="2:6" x14ac:dyDescent="0.25">
      <c r="B168" s="9">
        <v>167</v>
      </c>
      <c r="C168" s="20">
        <v>3209</v>
      </c>
      <c r="D168" s="10" t="s">
        <v>1839</v>
      </c>
      <c r="E168" s="10">
        <v>32</v>
      </c>
      <c r="F168" s="10">
        <f>KabKot!$C168</f>
        <v>3209</v>
      </c>
    </row>
    <row r="169" spans="2:6" x14ac:dyDescent="0.25">
      <c r="B169" s="9">
        <v>168</v>
      </c>
      <c r="C169" s="20">
        <v>3210</v>
      </c>
      <c r="D169" s="10" t="s">
        <v>1840</v>
      </c>
      <c r="E169" s="10">
        <v>32</v>
      </c>
      <c r="F169" s="10">
        <f>KabKot!$C169</f>
        <v>3210</v>
      </c>
    </row>
    <row r="170" spans="2:6" x14ac:dyDescent="0.25">
      <c r="B170" s="9">
        <v>169</v>
      </c>
      <c r="C170" s="20">
        <v>3211</v>
      </c>
      <c r="D170" s="10" t="s">
        <v>1841</v>
      </c>
      <c r="E170" s="10">
        <v>32</v>
      </c>
      <c r="F170" s="10">
        <f>KabKot!$C170</f>
        <v>3211</v>
      </c>
    </row>
    <row r="171" spans="2:6" x14ac:dyDescent="0.25">
      <c r="B171" s="9">
        <v>170</v>
      </c>
      <c r="C171" s="20">
        <v>3212</v>
      </c>
      <c r="D171" s="10" t="s">
        <v>1842</v>
      </c>
      <c r="E171" s="10">
        <v>32</v>
      </c>
      <c r="F171" s="10">
        <f>KabKot!$C171</f>
        <v>3212</v>
      </c>
    </row>
    <row r="172" spans="2:6" x14ac:dyDescent="0.25">
      <c r="B172" s="9">
        <v>171</v>
      </c>
      <c r="C172" s="20">
        <v>3213</v>
      </c>
      <c r="D172" s="10" t="s">
        <v>1843</v>
      </c>
      <c r="E172" s="10">
        <v>32</v>
      </c>
      <c r="F172" s="10">
        <f>KabKot!$C172</f>
        <v>3213</v>
      </c>
    </row>
    <row r="173" spans="2:6" x14ac:dyDescent="0.25">
      <c r="B173" s="9">
        <v>172</v>
      </c>
      <c r="C173" s="20">
        <v>3214</v>
      </c>
      <c r="D173" s="10" t="s">
        <v>1844</v>
      </c>
      <c r="E173" s="10">
        <v>32</v>
      </c>
      <c r="F173" s="10">
        <f>KabKot!$C173</f>
        <v>3214</v>
      </c>
    </row>
    <row r="174" spans="2:6" x14ac:dyDescent="0.25">
      <c r="B174" s="9">
        <v>173</v>
      </c>
      <c r="C174" s="20">
        <v>3215</v>
      </c>
      <c r="D174" s="10" t="s">
        <v>1845</v>
      </c>
      <c r="E174" s="10">
        <v>32</v>
      </c>
      <c r="F174" s="10">
        <f>KabKot!$C174</f>
        <v>3215</v>
      </c>
    </row>
    <row r="175" spans="2:6" x14ac:dyDescent="0.25">
      <c r="B175" s="9">
        <v>174</v>
      </c>
      <c r="C175" s="20">
        <v>3216</v>
      </c>
      <c r="D175" s="10" t="s">
        <v>1846</v>
      </c>
      <c r="E175" s="10">
        <v>32</v>
      </c>
      <c r="F175" s="10">
        <f>KabKot!$C175</f>
        <v>3216</v>
      </c>
    </row>
    <row r="176" spans="2:6" x14ac:dyDescent="0.25">
      <c r="B176" s="9">
        <v>175</v>
      </c>
      <c r="C176" s="20">
        <v>3217</v>
      </c>
      <c r="D176" s="10" t="s">
        <v>1847</v>
      </c>
      <c r="E176" s="10">
        <v>32</v>
      </c>
      <c r="F176" s="10">
        <f>KabKot!$C176</f>
        <v>3217</v>
      </c>
    </row>
    <row r="177" spans="2:6" x14ac:dyDescent="0.25">
      <c r="B177" s="9">
        <v>176</v>
      </c>
      <c r="C177" s="20">
        <v>3218</v>
      </c>
      <c r="D177" s="10" t="s">
        <v>1848</v>
      </c>
      <c r="E177" s="10">
        <v>32</v>
      </c>
      <c r="F177" s="10">
        <f>KabKot!$C177</f>
        <v>3218</v>
      </c>
    </row>
    <row r="178" spans="2:6" x14ac:dyDescent="0.25">
      <c r="B178" s="9">
        <v>177</v>
      </c>
      <c r="C178" s="20">
        <v>3271</v>
      </c>
      <c r="D178" s="10" t="s">
        <v>1849</v>
      </c>
      <c r="E178" s="10">
        <v>32</v>
      </c>
      <c r="F178" s="10">
        <f>KabKot!$C178</f>
        <v>3271</v>
      </c>
    </row>
    <row r="179" spans="2:6" x14ac:dyDescent="0.25">
      <c r="B179" s="9">
        <v>178</v>
      </c>
      <c r="C179" s="20">
        <v>3272</v>
      </c>
      <c r="D179" s="10" t="s">
        <v>1850</v>
      </c>
      <c r="E179" s="10">
        <v>32</v>
      </c>
      <c r="F179" s="10">
        <f>KabKot!$C179</f>
        <v>3272</v>
      </c>
    </row>
    <row r="180" spans="2:6" x14ac:dyDescent="0.25">
      <c r="B180" s="9">
        <v>179</v>
      </c>
      <c r="C180" s="20">
        <v>3273</v>
      </c>
      <c r="D180" s="10" t="s">
        <v>1851</v>
      </c>
      <c r="E180" s="10">
        <v>32</v>
      </c>
      <c r="F180" s="10">
        <f>KabKot!$C180</f>
        <v>3273</v>
      </c>
    </row>
    <row r="181" spans="2:6" x14ac:dyDescent="0.25">
      <c r="B181" s="9">
        <v>180</v>
      </c>
      <c r="C181" s="20">
        <v>3274</v>
      </c>
      <c r="D181" s="10" t="s">
        <v>1852</v>
      </c>
      <c r="E181" s="10">
        <v>32</v>
      </c>
      <c r="F181" s="10">
        <f>KabKot!$C181</f>
        <v>3274</v>
      </c>
    </row>
    <row r="182" spans="2:6" x14ac:dyDescent="0.25">
      <c r="B182" s="9">
        <v>181</v>
      </c>
      <c r="C182" s="20">
        <v>3275</v>
      </c>
      <c r="D182" s="10" t="s">
        <v>1853</v>
      </c>
      <c r="E182" s="10">
        <v>32</v>
      </c>
      <c r="F182" s="10">
        <f>KabKot!$C182</f>
        <v>3275</v>
      </c>
    </row>
    <row r="183" spans="2:6" x14ac:dyDescent="0.25">
      <c r="B183" s="9">
        <v>182</v>
      </c>
      <c r="C183" s="20">
        <v>3276</v>
      </c>
      <c r="D183" s="10" t="s">
        <v>1854</v>
      </c>
      <c r="E183" s="10">
        <v>32</v>
      </c>
      <c r="F183" s="10">
        <f>KabKot!$C183</f>
        <v>3276</v>
      </c>
    </row>
    <row r="184" spans="2:6" x14ac:dyDescent="0.25">
      <c r="B184" s="9">
        <v>183</v>
      </c>
      <c r="C184" s="20">
        <v>3277</v>
      </c>
      <c r="D184" s="10" t="s">
        <v>1855</v>
      </c>
      <c r="E184" s="10">
        <v>32</v>
      </c>
      <c r="F184" s="10">
        <f>KabKot!$C184</f>
        <v>3277</v>
      </c>
    </row>
    <row r="185" spans="2:6" x14ac:dyDescent="0.25">
      <c r="B185" s="9">
        <v>184</v>
      </c>
      <c r="C185" s="20">
        <v>3278</v>
      </c>
      <c r="D185" s="10" t="s">
        <v>1856</v>
      </c>
      <c r="E185" s="10">
        <v>32</v>
      </c>
      <c r="F185" s="10">
        <f>KabKot!$C185</f>
        <v>3278</v>
      </c>
    </row>
    <row r="186" spans="2:6" x14ac:dyDescent="0.25">
      <c r="B186" s="9">
        <v>185</v>
      </c>
      <c r="C186" s="20">
        <v>3279</v>
      </c>
      <c r="D186" s="10" t="s">
        <v>1857</v>
      </c>
      <c r="E186" s="10">
        <v>32</v>
      </c>
      <c r="F186" s="10">
        <f>KabKot!$C186</f>
        <v>3279</v>
      </c>
    </row>
    <row r="187" spans="2:6" x14ac:dyDescent="0.25">
      <c r="B187" s="9">
        <v>186</v>
      </c>
      <c r="C187" s="20">
        <v>3301</v>
      </c>
      <c r="D187" s="10" t="s">
        <v>1858</v>
      </c>
      <c r="E187" s="10">
        <v>33</v>
      </c>
      <c r="F187" s="10">
        <f>KabKot!$C187</f>
        <v>3301</v>
      </c>
    </row>
    <row r="188" spans="2:6" x14ac:dyDescent="0.25">
      <c r="B188" s="9">
        <v>187</v>
      </c>
      <c r="C188" s="20">
        <v>3302</v>
      </c>
      <c r="D188" s="10" t="s">
        <v>1859</v>
      </c>
      <c r="E188" s="10">
        <v>33</v>
      </c>
      <c r="F188" s="10">
        <f>KabKot!$C188</f>
        <v>3302</v>
      </c>
    </row>
    <row r="189" spans="2:6" x14ac:dyDescent="0.25">
      <c r="B189" s="9">
        <v>188</v>
      </c>
      <c r="C189" s="20">
        <v>3303</v>
      </c>
      <c r="D189" s="10" t="s">
        <v>1860</v>
      </c>
      <c r="E189" s="10">
        <v>33</v>
      </c>
      <c r="F189" s="10">
        <f>KabKot!$C189</f>
        <v>3303</v>
      </c>
    </row>
    <row r="190" spans="2:6" x14ac:dyDescent="0.25">
      <c r="B190" s="9">
        <v>189</v>
      </c>
      <c r="C190" s="20">
        <v>3304</v>
      </c>
      <c r="D190" s="10" t="s">
        <v>1861</v>
      </c>
      <c r="E190" s="10">
        <v>33</v>
      </c>
      <c r="F190" s="10">
        <f>KabKot!$C190</f>
        <v>3304</v>
      </c>
    </row>
    <row r="191" spans="2:6" x14ac:dyDescent="0.25">
      <c r="B191" s="9">
        <v>190</v>
      </c>
      <c r="C191" s="20">
        <v>3305</v>
      </c>
      <c r="D191" s="10" t="s">
        <v>1862</v>
      </c>
      <c r="E191" s="10">
        <v>33</v>
      </c>
      <c r="F191" s="10">
        <f>KabKot!$C191</f>
        <v>3305</v>
      </c>
    </row>
    <row r="192" spans="2:6" x14ac:dyDescent="0.25">
      <c r="B192" s="9">
        <v>191</v>
      </c>
      <c r="C192" s="20">
        <v>3306</v>
      </c>
      <c r="D192" s="10" t="s">
        <v>1863</v>
      </c>
      <c r="E192" s="10">
        <v>33</v>
      </c>
      <c r="F192" s="10">
        <f>KabKot!$C192</f>
        <v>3306</v>
      </c>
    </row>
    <row r="193" spans="2:6" x14ac:dyDescent="0.25">
      <c r="B193" s="9">
        <v>192</v>
      </c>
      <c r="C193" s="20">
        <v>3307</v>
      </c>
      <c r="D193" s="10" t="s">
        <v>1864</v>
      </c>
      <c r="E193" s="10">
        <v>33</v>
      </c>
      <c r="F193" s="10">
        <f>KabKot!$C193</f>
        <v>3307</v>
      </c>
    </row>
    <row r="194" spans="2:6" x14ac:dyDescent="0.25">
      <c r="B194" s="9">
        <v>193</v>
      </c>
      <c r="C194" s="20">
        <v>3308</v>
      </c>
      <c r="D194" s="10" t="s">
        <v>1865</v>
      </c>
      <c r="E194" s="10">
        <v>33</v>
      </c>
      <c r="F194" s="10">
        <f>KabKot!$C194</f>
        <v>3308</v>
      </c>
    </row>
    <row r="195" spans="2:6" x14ac:dyDescent="0.25">
      <c r="B195" s="9">
        <v>194</v>
      </c>
      <c r="C195" s="20">
        <v>3309</v>
      </c>
      <c r="D195" s="10" t="s">
        <v>1866</v>
      </c>
      <c r="E195" s="10">
        <v>33</v>
      </c>
      <c r="F195" s="10">
        <f>KabKot!$C195</f>
        <v>3309</v>
      </c>
    </row>
    <row r="196" spans="2:6" x14ac:dyDescent="0.25">
      <c r="B196" s="9">
        <v>195</v>
      </c>
      <c r="C196" s="20">
        <v>3310</v>
      </c>
      <c r="D196" s="10" t="s">
        <v>1867</v>
      </c>
      <c r="E196" s="10">
        <v>33</v>
      </c>
      <c r="F196" s="10">
        <f>KabKot!$C196</f>
        <v>3310</v>
      </c>
    </row>
    <row r="197" spans="2:6" x14ac:dyDescent="0.25">
      <c r="B197" s="9">
        <v>196</v>
      </c>
      <c r="C197" s="20">
        <v>3311</v>
      </c>
      <c r="D197" s="10" t="s">
        <v>1868</v>
      </c>
      <c r="E197" s="10">
        <v>33</v>
      </c>
      <c r="F197" s="10">
        <f>KabKot!$C197</f>
        <v>3311</v>
      </c>
    </row>
    <row r="198" spans="2:6" x14ac:dyDescent="0.25">
      <c r="B198" s="9">
        <v>197</v>
      </c>
      <c r="C198" s="20">
        <v>3312</v>
      </c>
      <c r="D198" s="10" t="s">
        <v>1869</v>
      </c>
      <c r="E198" s="10">
        <v>33</v>
      </c>
      <c r="F198" s="10">
        <f>KabKot!$C198</f>
        <v>3312</v>
      </c>
    </row>
    <row r="199" spans="2:6" x14ac:dyDescent="0.25">
      <c r="B199" s="9">
        <v>198</v>
      </c>
      <c r="C199" s="20">
        <v>3313</v>
      </c>
      <c r="D199" s="10" t="s">
        <v>1870</v>
      </c>
      <c r="E199" s="10">
        <v>33</v>
      </c>
      <c r="F199" s="10">
        <f>KabKot!$C199</f>
        <v>3313</v>
      </c>
    </row>
    <row r="200" spans="2:6" x14ac:dyDescent="0.25">
      <c r="B200" s="9">
        <v>199</v>
      </c>
      <c r="C200" s="20">
        <v>3314</v>
      </c>
      <c r="D200" s="10" t="s">
        <v>1871</v>
      </c>
      <c r="E200" s="10">
        <v>33</v>
      </c>
      <c r="F200" s="10">
        <f>KabKot!$C200</f>
        <v>3314</v>
      </c>
    </row>
    <row r="201" spans="2:6" x14ac:dyDescent="0.25">
      <c r="B201" s="9">
        <v>200</v>
      </c>
      <c r="C201" s="20">
        <v>3315</v>
      </c>
      <c r="D201" s="10" t="s">
        <v>1872</v>
      </c>
      <c r="E201" s="10">
        <v>33</v>
      </c>
      <c r="F201" s="10">
        <f>KabKot!$C201</f>
        <v>3315</v>
      </c>
    </row>
    <row r="202" spans="2:6" x14ac:dyDescent="0.25">
      <c r="B202" s="9">
        <v>201</v>
      </c>
      <c r="C202" s="20">
        <v>3316</v>
      </c>
      <c r="D202" s="10" t="s">
        <v>1873</v>
      </c>
      <c r="E202" s="10">
        <v>33</v>
      </c>
      <c r="F202" s="10">
        <f>KabKot!$C202</f>
        <v>3316</v>
      </c>
    </row>
    <row r="203" spans="2:6" x14ac:dyDescent="0.25">
      <c r="B203" s="9">
        <v>202</v>
      </c>
      <c r="C203" s="20">
        <v>3317</v>
      </c>
      <c r="D203" s="10" t="s">
        <v>1874</v>
      </c>
      <c r="E203" s="10">
        <v>33</v>
      </c>
      <c r="F203" s="10">
        <f>KabKot!$C203</f>
        <v>3317</v>
      </c>
    </row>
    <row r="204" spans="2:6" x14ac:dyDescent="0.25">
      <c r="B204" s="9">
        <v>203</v>
      </c>
      <c r="C204" s="20">
        <v>3318</v>
      </c>
      <c r="D204" s="10" t="s">
        <v>1875</v>
      </c>
      <c r="E204" s="10">
        <v>33</v>
      </c>
      <c r="F204" s="10">
        <f>KabKot!$C204</f>
        <v>3318</v>
      </c>
    </row>
    <row r="205" spans="2:6" x14ac:dyDescent="0.25">
      <c r="B205" s="9">
        <v>204</v>
      </c>
      <c r="C205" s="20">
        <v>3319</v>
      </c>
      <c r="D205" s="10" t="s">
        <v>1876</v>
      </c>
      <c r="E205" s="10">
        <v>33</v>
      </c>
      <c r="F205" s="10">
        <f>KabKot!$C205</f>
        <v>3319</v>
      </c>
    </row>
    <row r="206" spans="2:6" x14ac:dyDescent="0.25">
      <c r="B206" s="9">
        <v>205</v>
      </c>
      <c r="C206" s="20">
        <v>3320</v>
      </c>
      <c r="D206" s="10" t="s">
        <v>1877</v>
      </c>
      <c r="E206" s="10">
        <v>33</v>
      </c>
      <c r="F206" s="10">
        <f>KabKot!$C206</f>
        <v>3320</v>
      </c>
    </row>
    <row r="207" spans="2:6" x14ac:dyDescent="0.25">
      <c r="B207" s="9">
        <v>206</v>
      </c>
      <c r="C207" s="20">
        <v>3321</v>
      </c>
      <c r="D207" s="10" t="s">
        <v>1878</v>
      </c>
      <c r="E207" s="10">
        <v>33</v>
      </c>
      <c r="F207" s="10">
        <f>KabKot!$C207</f>
        <v>3321</v>
      </c>
    </row>
    <row r="208" spans="2:6" x14ac:dyDescent="0.25">
      <c r="B208" s="9">
        <v>207</v>
      </c>
      <c r="C208" s="20">
        <v>3322</v>
      </c>
      <c r="D208" s="10" t="s">
        <v>1879</v>
      </c>
      <c r="E208" s="10">
        <v>33</v>
      </c>
      <c r="F208" s="10">
        <f>KabKot!$C208</f>
        <v>3322</v>
      </c>
    </row>
    <row r="209" spans="2:6" x14ac:dyDescent="0.25">
      <c r="B209" s="9">
        <v>208</v>
      </c>
      <c r="C209" s="20">
        <v>3323</v>
      </c>
      <c r="D209" s="10" t="s">
        <v>1880</v>
      </c>
      <c r="E209" s="10">
        <v>33</v>
      </c>
      <c r="F209" s="10">
        <f>KabKot!$C209</f>
        <v>3323</v>
      </c>
    </row>
    <row r="210" spans="2:6" x14ac:dyDescent="0.25">
      <c r="B210" s="9">
        <v>209</v>
      </c>
      <c r="C210" s="20">
        <v>3324</v>
      </c>
      <c r="D210" s="10" t="s">
        <v>1881</v>
      </c>
      <c r="E210" s="10">
        <v>33</v>
      </c>
      <c r="F210" s="10">
        <f>KabKot!$C210</f>
        <v>3324</v>
      </c>
    </row>
    <row r="211" spans="2:6" x14ac:dyDescent="0.25">
      <c r="B211" s="9">
        <v>210</v>
      </c>
      <c r="C211" s="20">
        <v>3325</v>
      </c>
      <c r="D211" s="10" t="s">
        <v>1882</v>
      </c>
      <c r="E211" s="10">
        <v>33</v>
      </c>
      <c r="F211" s="10">
        <f>KabKot!$C211</f>
        <v>3325</v>
      </c>
    </row>
    <row r="212" spans="2:6" x14ac:dyDescent="0.25">
      <c r="B212" s="9">
        <v>211</v>
      </c>
      <c r="C212" s="20">
        <v>3326</v>
      </c>
      <c r="D212" s="10" t="s">
        <v>1883</v>
      </c>
      <c r="E212" s="10">
        <v>33</v>
      </c>
      <c r="F212" s="10">
        <f>KabKot!$C212</f>
        <v>3326</v>
      </c>
    </row>
    <row r="213" spans="2:6" x14ac:dyDescent="0.25">
      <c r="B213" s="9">
        <v>212</v>
      </c>
      <c r="C213" s="20">
        <v>3327</v>
      </c>
      <c r="D213" s="10" t="s">
        <v>1884</v>
      </c>
      <c r="E213" s="10">
        <v>33</v>
      </c>
      <c r="F213" s="10">
        <f>KabKot!$C213</f>
        <v>3327</v>
      </c>
    </row>
    <row r="214" spans="2:6" x14ac:dyDescent="0.25">
      <c r="B214" s="9">
        <v>213</v>
      </c>
      <c r="C214" s="20">
        <v>3328</v>
      </c>
      <c r="D214" s="10" t="s">
        <v>1885</v>
      </c>
      <c r="E214" s="10">
        <v>33</v>
      </c>
      <c r="F214" s="10">
        <f>KabKot!$C214</f>
        <v>3328</v>
      </c>
    </row>
    <row r="215" spans="2:6" x14ac:dyDescent="0.25">
      <c r="B215" s="9">
        <v>214</v>
      </c>
      <c r="C215" s="20">
        <v>3329</v>
      </c>
      <c r="D215" s="10" t="s">
        <v>1886</v>
      </c>
      <c r="E215" s="10">
        <v>33</v>
      </c>
      <c r="F215" s="10">
        <f>KabKot!$C215</f>
        <v>3329</v>
      </c>
    </row>
    <row r="216" spans="2:6" x14ac:dyDescent="0.25">
      <c r="B216" s="9">
        <v>215</v>
      </c>
      <c r="C216" s="20">
        <v>3371</v>
      </c>
      <c r="D216" s="10" t="s">
        <v>1887</v>
      </c>
      <c r="E216" s="10">
        <v>33</v>
      </c>
      <c r="F216" s="10">
        <f>KabKot!$C216</f>
        <v>3371</v>
      </c>
    </row>
    <row r="217" spans="2:6" x14ac:dyDescent="0.25">
      <c r="B217" s="9">
        <v>216</v>
      </c>
      <c r="C217" s="20">
        <v>3372</v>
      </c>
      <c r="D217" s="10" t="s">
        <v>1888</v>
      </c>
      <c r="E217" s="10">
        <v>33</v>
      </c>
      <c r="F217" s="10">
        <f>KabKot!$C217</f>
        <v>3372</v>
      </c>
    </row>
    <row r="218" spans="2:6" x14ac:dyDescent="0.25">
      <c r="B218" s="9">
        <v>217</v>
      </c>
      <c r="C218" s="20">
        <v>3373</v>
      </c>
      <c r="D218" s="10" t="s">
        <v>1889</v>
      </c>
      <c r="E218" s="10">
        <v>33</v>
      </c>
      <c r="F218" s="10">
        <f>KabKot!$C218</f>
        <v>3373</v>
      </c>
    </row>
    <row r="219" spans="2:6" x14ac:dyDescent="0.25">
      <c r="B219" s="9">
        <v>218</v>
      </c>
      <c r="C219" s="20">
        <v>3374</v>
      </c>
      <c r="D219" s="10" t="s">
        <v>1890</v>
      </c>
      <c r="E219" s="10">
        <v>33</v>
      </c>
      <c r="F219" s="10">
        <f>KabKot!$C219</f>
        <v>3374</v>
      </c>
    </row>
    <row r="220" spans="2:6" x14ac:dyDescent="0.25">
      <c r="B220" s="9">
        <v>219</v>
      </c>
      <c r="C220" s="20">
        <v>3375</v>
      </c>
      <c r="D220" s="10" t="s">
        <v>1891</v>
      </c>
      <c r="E220" s="10">
        <v>33</v>
      </c>
      <c r="F220" s="10">
        <f>KabKot!$C220</f>
        <v>3375</v>
      </c>
    </row>
    <row r="221" spans="2:6" x14ac:dyDescent="0.25">
      <c r="B221" s="9">
        <v>220</v>
      </c>
      <c r="C221" s="20">
        <v>3376</v>
      </c>
      <c r="D221" s="10" t="s">
        <v>1892</v>
      </c>
      <c r="E221" s="10">
        <v>33</v>
      </c>
      <c r="F221" s="10">
        <f>KabKot!$C221</f>
        <v>3376</v>
      </c>
    </row>
    <row r="222" spans="2:6" x14ac:dyDescent="0.25">
      <c r="B222" s="9">
        <v>221</v>
      </c>
      <c r="C222" s="20">
        <v>3401</v>
      </c>
      <c r="D222" s="10" t="s">
        <v>1893</v>
      </c>
      <c r="E222" s="10">
        <v>34</v>
      </c>
      <c r="F222" s="10">
        <f>KabKot!$C222</f>
        <v>3401</v>
      </c>
    </row>
    <row r="223" spans="2:6" x14ac:dyDescent="0.25">
      <c r="B223" s="9">
        <v>222</v>
      </c>
      <c r="C223" s="20">
        <v>3402</v>
      </c>
      <c r="D223" s="10" t="s">
        <v>1894</v>
      </c>
      <c r="E223" s="10">
        <v>34</v>
      </c>
      <c r="F223" s="10">
        <f>KabKot!$C223</f>
        <v>3402</v>
      </c>
    </row>
    <row r="224" spans="2:6" x14ac:dyDescent="0.25">
      <c r="B224" s="9">
        <v>223</v>
      </c>
      <c r="C224" s="20">
        <v>3403</v>
      </c>
      <c r="D224" s="10" t="s">
        <v>1895</v>
      </c>
      <c r="E224" s="10">
        <v>34</v>
      </c>
      <c r="F224" s="10">
        <f>KabKot!$C224</f>
        <v>3403</v>
      </c>
    </row>
    <row r="225" spans="2:6" x14ac:dyDescent="0.25">
      <c r="B225" s="9">
        <v>224</v>
      </c>
      <c r="C225" s="20">
        <v>3404</v>
      </c>
      <c r="D225" s="10" t="s">
        <v>1896</v>
      </c>
      <c r="E225" s="10">
        <v>34</v>
      </c>
      <c r="F225" s="10">
        <f>KabKot!$C225</f>
        <v>3404</v>
      </c>
    </row>
    <row r="226" spans="2:6" x14ac:dyDescent="0.25">
      <c r="B226" s="9">
        <v>225</v>
      </c>
      <c r="C226" s="20">
        <v>3471</v>
      </c>
      <c r="D226" s="10" t="s">
        <v>1897</v>
      </c>
      <c r="E226" s="10">
        <v>34</v>
      </c>
      <c r="F226" s="10">
        <f>KabKot!$C226</f>
        <v>3471</v>
      </c>
    </row>
    <row r="227" spans="2:6" x14ac:dyDescent="0.25">
      <c r="B227" s="9">
        <v>226</v>
      </c>
      <c r="C227" s="20">
        <v>3501</v>
      </c>
      <c r="D227" s="10" t="s">
        <v>1898</v>
      </c>
      <c r="E227" s="10">
        <v>35</v>
      </c>
      <c r="F227" s="10">
        <f>KabKot!$C227</f>
        <v>3501</v>
      </c>
    </row>
    <row r="228" spans="2:6" x14ac:dyDescent="0.25">
      <c r="B228" s="9">
        <v>227</v>
      </c>
      <c r="C228" s="20">
        <v>3502</v>
      </c>
      <c r="D228" s="10" t="s">
        <v>1899</v>
      </c>
      <c r="E228" s="10">
        <v>35</v>
      </c>
      <c r="F228" s="10">
        <f>KabKot!$C228</f>
        <v>3502</v>
      </c>
    </row>
    <row r="229" spans="2:6" x14ac:dyDescent="0.25">
      <c r="B229" s="9">
        <v>228</v>
      </c>
      <c r="C229" s="20">
        <v>3503</v>
      </c>
      <c r="D229" s="10" t="s">
        <v>1900</v>
      </c>
      <c r="E229" s="10">
        <v>35</v>
      </c>
      <c r="F229" s="10">
        <f>KabKot!$C229</f>
        <v>3503</v>
      </c>
    </row>
    <row r="230" spans="2:6" x14ac:dyDescent="0.25">
      <c r="B230" s="9">
        <v>229</v>
      </c>
      <c r="C230" s="20">
        <v>3504</v>
      </c>
      <c r="D230" s="10" t="s">
        <v>1901</v>
      </c>
      <c r="E230" s="10">
        <v>35</v>
      </c>
      <c r="F230" s="10">
        <f>KabKot!$C230</f>
        <v>3504</v>
      </c>
    </row>
    <row r="231" spans="2:6" x14ac:dyDescent="0.25">
      <c r="B231" s="9">
        <v>230</v>
      </c>
      <c r="C231" s="20">
        <v>3505</v>
      </c>
      <c r="D231" s="10" t="s">
        <v>1902</v>
      </c>
      <c r="E231" s="10">
        <v>35</v>
      </c>
      <c r="F231" s="10">
        <f>KabKot!$C231</f>
        <v>3505</v>
      </c>
    </row>
    <row r="232" spans="2:6" x14ac:dyDescent="0.25">
      <c r="B232" s="9">
        <v>231</v>
      </c>
      <c r="C232" s="20">
        <v>3506</v>
      </c>
      <c r="D232" s="10" t="s">
        <v>1903</v>
      </c>
      <c r="E232" s="10">
        <v>35</v>
      </c>
      <c r="F232" s="10">
        <f>KabKot!$C232</f>
        <v>3506</v>
      </c>
    </row>
    <row r="233" spans="2:6" x14ac:dyDescent="0.25">
      <c r="B233" s="9">
        <v>232</v>
      </c>
      <c r="C233" s="20">
        <v>3507</v>
      </c>
      <c r="D233" s="10" t="s">
        <v>1904</v>
      </c>
      <c r="E233" s="10">
        <v>35</v>
      </c>
      <c r="F233" s="10">
        <f>KabKot!$C233</f>
        <v>3507</v>
      </c>
    </row>
    <row r="234" spans="2:6" x14ac:dyDescent="0.25">
      <c r="B234" s="9">
        <v>233</v>
      </c>
      <c r="C234" s="20">
        <v>3508</v>
      </c>
      <c r="D234" s="10" t="s">
        <v>1905</v>
      </c>
      <c r="E234" s="10">
        <v>35</v>
      </c>
      <c r="F234" s="10">
        <f>KabKot!$C234</f>
        <v>3508</v>
      </c>
    </row>
    <row r="235" spans="2:6" x14ac:dyDescent="0.25">
      <c r="B235" s="9">
        <v>234</v>
      </c>
      <c r="C235" s="20">
        <v>3509</v>
      </c>
      <c r="D235" s="10" t="s">
        <v>1906</v>
      </c>
      <c r="E235" s="10">
        <v>35</v>
      </c>
      <c r="F235" s="10">
        <f>KabKot!$C235</f>
        <v>3509</v>
      </c>
    </row>
    <row r="236" spans="2:6" x14ac:dyDescent="0.25">
      <c r="B236" s="9">
        <v>235</v>
      </c>
      <c r="C236" s="20">
        <v>3510</v>
      </c>
      <c r="D236" s="10" t="s">
        <v>1907</v>
      </c>
      <c r="E236" s="10">
        <v>35</v>
      </c>
      <c r="F236" s="10">
        <f>KabKot!$C236</f>
        <v>3510</v>
      </c>
    </row>
    <row r="237" spans="2:6" x14ac:dyDescent="0.25">
      <c r="B237" s="9">
        <v>236</v>
      </c>
      <c r="C237" s="20">
        <v>3511</v>
      </c>
      <c r="D237" s="10" t="s">
        <v>1908</v>
      </c>
      <c r="E237" s="10">
        <v>35</v>
      </c>
      <c r="F237" s="10">
        <f>KabKot!$C237</f>
        <v>3511</v>
      </c>
    </row>
    <row r="238" spans="2:6" x14ac:dyDescent="0.25">
      <c r="B238" s="9">
        <v>237</v>
      </c>
      <c r="C238" s="20">
        <v>3512</v>
      </c>
      <c r="D238" s="10" t="s">
        <v>1909</v>
      </c>
      <c r="E238" s="10">
        <v>35</v>
      </c>
      <c r="F238" s="10">
        <f>KabKot!$C238</f>
        <v>3512</v>
      </c>
    </row>
    <row r="239" spans="2:6" x14ac:dyDescent="0.25">
      <c r="B239" s="9">
        <v>238</v>
      </c>
      <c r="C239" s="20">
        <v>3513</v>
      </c>
      <c r="D239" s="10" t="s">
        <v>1910</v>
      </c>
      <c r="E239" s="10">
        <v>35</v>
      </c>
      <c r="F239" s="10">
        <f>KabKot!$C239</f>
        <v>3513</v>
      </c>
    </row>
    <row r="240" spans="2:6" x14ac:dyDescent="0.25">
      <c r="B240" s="9">
        <v>239</v>
      </c>
      <c r="C240" s="20">
        <v>3514</v>
      </c>
      <c r="D240" s="10" t="s">
        <v>1911</v>
      </c>
      <c r="E240" s="10">
        <v>35</v>
      </c>
      <c r="F240" s="10">
        <f>KabKot!$C240</f>
        <v>3514</v>
      </c>
    </row>
    <row r="241" spans="2:6" x14ac:dyDescent="0.25">
      <c r="B241" s="9">
        <v>240</v>
      </c>
      <c r="C241" s="20">
        <v>3515</v>
      </c>
      <c r="D241" s="10" t="s">
        <v>1912</v>
      </c>
      <c r="E241" s="10">
        <v>35</v>
      </c>
      <c r="F241" s="10">
        <f>KabKot!$C241</f>
        <v>3515</v>
      </c>
    </row>
    <row r="242" spans="2:6" x14ac:dyDescent="0.25">
      <c r="B242" s="9">
        <v>241</v>
      </c>
      <c r="C242" s="20">
        <v>3516</v>
      </c>
      <c r="D242" s="10" t="s">
        <v>1913</v>
      </c>
      <c r="E242" s="10">
        <v>35</v>
      </c>
      <c r="F242" s="10">
        <f>KabKot!$C242</f>
        <v>3516</v>
      </c>
    </row>
    <row r="243" spans="2:6" x14ac:dyDescent="0.25">
      <c r="B243" s="9">
        <v>242</v>
      </c>
      <c r="C243" s="20">
        <v>3517</v>
      </c>
      <c r="D243" s="10" t="s">
        <v>1914</v>
      </c>
      <c r="E243" s="10">
        <v>35</v>
      </c>
      <c r="F243" s="10">
        <f>KabKot!$C243</f>
        <v>3517</v>
      </c>
    </row>
    <row r="244" spans="2:6" x14ac:dyDescent="0.25">
      <c r="B244" s="9">
        <v>243</v>
      </c>
      <c r="C244" s="20">
        <v>3518</v>
      </c>
      <c r="D244" s="10" t="s">
        <v>1915</v>
      </c>
      <c r="E244" s="10">
        <v>35</v>
      </c>
      <c r="F244" s="10">
        <f>KabKot!$C244</f>
        <v>3518</v>
      </c>
    </row>
    <row r="245" spans="2:6" x14ac:dyDescent="0.25">
      <c r="B245" s="9">
        <v>244</v>
      </c>
      <c r="C245" s="20">
        <v>3519</v>
      </c>
      <c r="D245" s="10" t="s">
        <v>1916</v>
      </c>
      <c r="E245" s="10">
        <v>35</v>
      </c>
      <c r="F245" s="10">
        <f>KabKot!$C245</f>
        <v>3519</v>
      </c>
    </row>
    <row r="246" spans="2:6" x14ac:dyDescent="0.25">
      <c r="B246" s="9">
        <v>245</v>
      </c>
      <c r="C246" s="20">
        <v>3520</v>
      </c>
      <c r="D246" s="10" t="s">
        <v>1917</v>
      </c>
      <c r="E246" s="10">
        <v>35</v>
      </c>
      <c r="F246" s="10">
        <f>KabKot!$C246</f>
        <v>3520</v>
      </c>
    </row>
    <row r="247" spans="2:6" x14ac:dyDescent="0.25">
      <c r="B247" s="9">
        <v>246</v>
      </c>
      <c r="C247" s="20">
        <v>3521</v>
      </c>
      <c r="D247" s="10" t="s">
        <v>1918</v>
      </c>
      <c r="E247" s="10">
        <v>35</v>
      </c>
      <c r="F247" s="10">
        <f>KabKot!$C247</f>
        <v>3521</v>
      </c>
    </row>
    <row r="248" spans="2:6" x14ac:dyDescent="0.25">
      <c r="B248" s="9">
        <v>247</v>
      </c>
      <c r="C248" s="20">
        <v>3522</v>
      </c>
      <c r="D248" s="10" t="s">
        <v>1919</v>
      </c>
      <c r="E248" s="10">
        <v>35</v>
      </c>
      <c r="F248" s="10">
        <f>KabKot!$C248</f>
        <v>3522</v>
      </c>
    </row>
    <row r="249" spans="2:6" x14ac:dyDescent="0.25">
      <c r="B249" s="9">
        <v>248</v>
      </c>
      <c r="C249" s="20">
        <v>3523</v>
      </c>
      <c r="D249" s="10" t="s">
        <v>1920</v>
      </c>
      <c r="E249" s="10">
        <v>35</v>
      </c>
      <c r="F249" s="10">
        <f>KabKot!$C249</f>
        <v>3523</v>
      </c>
    </row>
    <row r="250" spans="2:6" x14ac:dyDescent="0.25">
      <c r="B250" s="9">
        <v>249</v>
      </c>
      <c r="C250" s="20">
        <v>3524</v>
      </c>
      <c r="D250" s="10" t="s">
        <v>1921</v>
      </c>
      <c r="E250" s="10">
        <v>35</v>
      </c>
      <c r="F250" s="10">
        <f>KabKot!$C250</f>
        <v>3524</v>
      </c>
    </row>
    <row r="251" spans="2:6" x14ac:dyDescent="0.25">
      <c r="B251" s="9">
        <v>250</v>
      </c>
      <c r="C251" s="20">
        <v>3525</v>
      </c>
      <c r="D251" s="10" t="s">
        <v>1922</v>
      </c>
      <c r="E251" s="10">
        <v>35</v>
      </c>
      <c r="F251" s="10">
        <f>KabKot!$C251</f>
        <v>3525</v>
      </c>
    </row>
    <row r="252" spans="2:6" x14ac:dyDescent="0.25">
      <c r="B252" s="9">
        <v>251</v>
      </c>
      <c r="C252" s="20">
        <v>3526</v>
      </c>
      <c r="D252" s="10" t="s">
        <v>51</v>
      </c>
      <c r="E252" s="10">
        <v>35</v>
      </c>
      <c r="F252" s="10">
        <f>KabKot!$C252</f>
        <v>3526</v>
      </c>
    </row>
    <row r="253" spans="2:6" x14ac:dyDescent="0.25">
      <c r="B253" s="9">
        <v>252</v>
      </c>
      <c r="C253" s="20">
        <v>3527</v>
      </c>
      <c r="D253" s="10" t="s">
        <v>80</v>
      </c>
      <c r="E253" s="10">
        <v>35</v>
      </c>
      <c r="F253" s="10">
        <f>KabKot!$C253</f>
        <v>3527</v>
      </c>
    </row>
    <row r="254" spans="2:6" x14ac:dyDescent="0.25">
      <c r="B254" s="9">
        <v>253</v>
      </c>
      <c r="C254" s="20">
        <v>3528</v>
      </c>
      <c r="D254" s="10" t="s">
        <v>81</v>
      </c>
      <c r="E254" s="10">
        <v>35</v>
      </c>
      <c r="F254" s="10">
        <f>KabKot!$C254</f>
        <v>3528</v>
      </c>
    </row>
    <row r="255" spans="2:6" x14ac:dyDescent="0.25">
      <c r="B255" s="9">
        <v>254</v>
      </c>
      <c r="C255" s="20">
        <v>3529</v>
      </c>
      <c r="D255" s="10" t="s">
        <v>82</v>
      </c>
      <c r="E255" s="10">
        <v>35</v>
      </c>
      <c r="F255" s="10">
        <f>KabKot!$C255</f>
        <v>3529</v>
      </c>
    </row>
    <row r="256" spans="2:6" x14ac:dyDescent="0.25">
      <c r="B256" s="9">
        <v>255</v>
      </c>
      <c r="C256" s="20">
        <v>3571</v>
      </c>
      <c r="D256" s="10" t="s">
        <v>1923</v>
      </c>
      <c r="E256" s="10">
        <v>35</v>
      </c>
      <c r="F256" s="10">
        <f>KabKot!$C256</f>
        <v>3571</v>
      </c>
    </row>
    <row r="257" spans="2:6" x14ac:dyDescent="0.25">
      <c r="B257" s="9">
        <v>256</v>
      </c>
      <c r="C257" s="20">
        <v>3572</v>
      </c>
      <c r="D257" s="10" t="s">
        <v>1924</v>
      </c>
      <c r="E257" s="10">
        <v>35</v>
      </c>
      <c r="F257" s="10">
        <f>KabKot!$C257</f>
        <v>3572</v>
      </c>
    </row>
    <row r="258" spans="2:6" x14ac:dyDescent="0.25">
      <c r="B258" s="9">
        <v>257</v>
      </c>
      <c r="C258" s="20">
        <v>3573</v>
      </c>
      <c r="D258" s="10" t="s">
        <v>1925</v>
      </c>
      <c r="E258" s="10">
        <v>35</v>
      </c>
      <c r="F258" s="10">
        <f>KabKot!$C258</f>
        <v>3573</v>
      </c>
    </row>
    <row r="259" spans="2:6" x14ac:dyDescent="0.25">
      <c r="B259" s="9">
        <v>258</v>
      </c>
      <c r="C259" s="20">
        <v>3574</v>
      </c>
      <c r="D259" s="10" t="s">
        <v>1926</v>
      </c>
      <c r="E259" s="10">
        <v>35</v>
      </c>
      <c r="F259" s="10">
        <f>KabKot!$C259</f>
        <v>3574</v>
      </c>
    </row>
    <row r="260" spans="2:6" x14ac:dyDescent="0.25">
      <c r="B260" s="9">
        <v>259</v>
      </c>
      <c r="C260" s="20">
        <v>3575</v>
      </c>
      <c r="D260" s="10" t="s">
        <v>1927</v>
      </c>
      <c r="E260" s="10">
        <v>35</v>
      </c>
      <c r="F260" s="10">
        <f>KabKot!$C260</f>
        <v>3575</v>
      </c>
    </row>
    <row r="261" spans="2:6" x14ac:dyDescent="0.25">
      <c r="B261" s="9">
        <v>260</v>
      </c>
      <c r="C261" s="20">
        <v>3576</v>
      </c>
      <c r="D261" s="10" t="s">
        <v>1928</v>
      </c>
      <c r="E261" s="10">
        <v>35</v>
      </c>
      <c r="F261" s="10">
        <f>KabKot!$C261</f>
        <v>3576</v>
      </c>
    </row>
    <row r="262" spans="2:6" x14ac:dyDescent="0.25">
      <c r="B262" s="9">
        <v>261</v>
      </c>
      <c r="C262" s="20">
        <v>3577</v>
      </c>
      <c r="D262" s="10" t="s">
        <v>1929</v>
      </c>
      <c r="E262" s="10">
        <v>35</v>
      </c>
      <c r="F262" s="10">
        <f>KabKot!$C262</f>
        <v>3577</v>
      </c>
    </row>
    <row r="263" spans="2:6" x14ac:dyDescent="0.25">
      <c r="B263" s="9">
        <v>262</v>
      </c>
      <c r="C263" s="20">
        <v>3578</v>
      </c>
      <c r="D263" s="10" t="s">
        <v>1930</v>
      </c>
      <c r="E263" s="10">
        <v>35</v>
      </c>
      <c r="F263" s="10">
        <f>KabKot!$C263</f>
        <v>3578</v>
      </c>
    </row>
    <row r="264" spans="2:6" x14ac:dyDescent="0.25">
      <c r="B264" s="9">
        <v>263</v>
      </c>
      <c r="C264" s="20">
        <v>3579</v>
      </c>
      <c r="D264" s="10" t="s">
        <v>1931</v>
      </c>
      <c r="E264" s="10">
        <v>35</v>
      </c>
      <c r="F264" s="10">
        <f>KabKot!$C264</f>
        <v>3579</v>
      </c>
    </row>
    <row r="265" spans="2:6" x14ac:dyDescent="0.25">
      <c r="B265" s="9">
        <v>264</v>
      </c>
      <c r="C265" s="20">
        <v>3601</v>
      </c>
      <c r="D265" s="10" t="s">
        <v>1932</v>
      </c>
      <c r="E265" s="10">
        <v>36</v>
      </c>
      <c r="F265" s="10">
        <f>KabKot!$C265</f>
        <v>3601</v>
      </c>
    </row>
    <row r="266" spans="2:6" x14ac:dyDescent="0.25">
      <c r="B266" s="9">
        <v>265</v>
      </c>
      <c r="C266" s="20">
        <v>3602</v>
      </c>
      <c r="D266" s="10" t="s">
        <v>1933</v>
      </c>
      <c r="E266" s="10">
        <v>36</v>
      </c>
      <c r="F266" s="10">
        <f>KabKot!$C266</f>
        <v>3602</v>
      </c>
    </row>
    <row r="267" spans="2:6" x14ac:dyDescent="0.25">
      <c r="B267" s="9">
        <v>266</v>
      </c>
      <c r="C267" s="20">
        <v>3603</v>
      </c>
      <c r="D267" s="10" t="s">
        <v>1934</v>
      </c>
      <c r="E267" s="10">
        <v>36</v>
      </c>
      <c r="F267" s="10">
        <f>KabKot!$C267</f>
        <v>3603</v>
      </c>
    </row>
    <row r="268" spans="2:6" x14ac:dyDescent="0.25">
      <c r="B268" s="9">
        <v>267</v>
      </c>
      <c r="C268" s="20">
        <v>3604</v>
      </c>
      <c r="D268" s="10" t="s">
        <v>1935</v>
      </c>
      <c r="E268" s="10">
        <v>36</v>
      </c>
      <c r="F268" s="10">
        <f>KabKot!$C268</f>
        <v>3604</v>
      </c>
    </row>
    <row r="269" spans="2:6" x14ac:dyDescent="0.25">
      <c r="B269" s="9">
        <v>268</v>
      </c>
      <c r="C269" s="20">
        <v>3671</v>
      </c>
      <c r="D269" s="10" t="s">
        <v>1936</v>
      </c>
      <c r="E269" s="10">
        <v>36</v>
      </c>
      <c r="F269" s="10">
        <f>KabKot!$C269</f>
        <v>3671</v>
      </c>
    </row>
    <row r="270" spans="2:6" x14ac:dyDescent="0.25">
      <c r="B270" s="9">
        <v>269</v>
      </c>
      <c r="C270" s="20">
        <v>3672</v>
      </c>
      <c r="D270" s="10" t="s">
        <v>1937</v>
      </c>
      <c r="E270" s="10">
        <v>36</v>
      </c>
      <c r="F270" s="10">
        <f>KabKot!$C270</f>
        <v>3672</v>
      </c>
    </row>
    <row r="271" spans="2:6" x14ac:dyDescent="0.25">
      <c r="B271" s="9">
        <v>270</v>
      </c>
      <c r="C271" s="20">
        <v>3673</v>
      </c>
      <c r="D271" s="10" t="s">
        <v>1938</v>
      </c>
      <c r="E271" s="10">
        <v>36</v>
      </c>
      <c r="F271" s="10">
        <f>KabKot!$C271</f>
        <v>3673</v>
      </c>
    </row>
    <row r="272" spans="2:6" x14ac:dyDescent="0.25">
      <c r="B272" s="9">
        <v>271</v>
      </c>
      <c r="C272" s="20">
        <v>3674</v>
      </c>
      <c r="D272" s="10" t="s">
        <v>1939</v>
      </c>
      <c r="E272" s="10">
        <v>36</v>
      </c>
      <c r="F272" s="10">
        <f>KabKot!$C272</f>
        <v>3674</v>
      </c>
    </row>
    <row r="273" spans="2:6" x14ac:dyDescent="0.25">
      <c r="B273" s="9">
        <v>272</v>
      </c>
      <c r="C273" s="20">
        <v>5101</v>
      </c>
      <c r="D273" s="10" t="s">
        <v>1940</v>
      </c>
      <c r="E273" s="10">
        <v>51</v>
      </c>
      <c r="F273" s="10">
        <f>KabKot!$C273</f>
        <v>5101</v>
      </c>
    </row>
    <row r="274" spans="2:6" x14ac:dyDescent="0.25">
      <c r="B274" s="9">
        <v>273</v>
      </c>
      <c r="C274" s="20">
        <v>5102</v>
      </c>
      <c r="D274" s="10" t="s">
        <v>1941</v>
      </c>
      <c r="E274" s="10">
        <v>51</v>
      </c>
      <c r="F274" s="10">
        <f>KabKot!$C274</f>
        <v>5102</v>
      </c>
    </row>
    <row r="275" spans="2:6" x14ac:dyDescent="0.25">
      <c r="B275" s="9">
        <v>274</v>
      </c>
      <c r="C275" s="20">
        <v>5103</v>
      </c>
      <c r="D275" s="10" t="s">
        <v>1942</v>
      </c>
      <c r="E275" s="10">
        <v>51</v>
      </c>
      <c r="F275" s="10">
        <f>KabKot!$C275</f>
        <v>5103</v>
      </c>
    </row>
    <row r="276" spans="2:6" x14ac:dyDescent="0.25">
      <c r="B276" s="9">
        <v>275</v>
      </c>
      <c r="C276" s="20">
        <v>5104</v>
      </c>
      <c r="D276" s="10" t="s">
        <v>1943</v>
      </c>
      <c r="E276" s="10">
        <v>51</v>
      </c>
      <c r="F276" s="10">
        <f>KabKot!$C276</f>
        <v>5104</v>
      </c>
    </row>
    <row r="277" spans="2:6" x14ac:dyDescent="0.25">
      <c r="B277" s="9">
        <v>276</v>
      </c>
      <c r="C277" s="20">
        <v>5105</v>
      </c>
      <c r="D277" s="10" t="s">
        <v>1944</v>
      </c>
      <c r="E277" s="10">
        <v>51</v>
      </c>
      <c r="F277" s="10">
        <f>KabKot!$C277</f>
        <v>5105</v>
      </c>
    </row>
    <row r="278" spans="2:6" x14ac:dyDescent="0.25">
      <c r="B278" s="9">
        <v>277</v>
      </c>
      <c r="C278" s="20">
        <v>5106</v>
      </c>
      <c r="D278" s="10" t="s">
        <v>1945</v>
      </c>
      <c r="E278" s="10">
        <v>51</v>
      </c>
      <c r="F278" s="10">
        <f>KabKot!$C278</f>
        <v>5106</v>
      </c>
    </row>
    <row r="279" spans="2:6" x14ac:dyDescent="0.25">
      <c r="B279" s="9">
        <v>278</v>
      </c>
      <c r="C279" s="20">
        <v>5107</v>
      </c>
      <c r="D279" s="10" t="s">
        <v>1946</v>
      </c>
      <c r="E279" s="10">
        <v>51</v>
      </c>
      <c r="F279" s="10">
        <f>KabKot!$C279</f>
        <v>5107</v>
      </c>
    </row>
    <row r="280" spans="2:6" x14ac:dyDescent="0.25">
      <c r="B280" s="9">
        <v>279</v>
      </c>
      <c r="C280" s="20">
        <v>5108</v>
      </c>
      <c r="D280" s="10" t="s">
        <v>1947</v>
      </c>
      <c r="E280" s="10">
        <v>51</v>
      </c>
      <c r="F280" s="10">
        <f>KabKot!$C280</f>
        <v>5108</v>
      </c>
    </row>
    <row r="281" spans="2:6" x14ac:dyDescent="0.25">
      <c r="B281" s="9">
        <v>280</v>
      </c>
      <c r="C281" s="20">
        <v>5171</v>
      </c>
      <c r="D281" s="10" t="s">
        <v>1948</v>
      </c>
      <c r="E281" s="10">
        <v>51</v>
      </c>
      <c r="F281" s="10">
        <f>KabKot!$C281</f>
        <v>5171</v>
      </c>
    </row>
    <row r="282" spans="2:6" x14ac:dyDescent="0.25">
      <c r="B282" s="9">
        <v>281</v>
      </c>
      <c r="C282" s="20">
        <v>5201</v>
      </c>
      <c r="D282" s="10" t="s">
        <v>1949</v>
      </c>
      <c r="E282" s="10">
        <v>52</v>
      </c>
      <c r="F282" s="10">
        <f>KabKot!$C282</f>
        <v>5201</v>
      </c>
    </row>
    <row r="283" spans="2:6" x14ac:dyDescent="0.25">
      <c r="B283" s="9">
        <v>282</v>
      </c>
      <c r="C283" s="20">
        <v>5202</v>
      </c>
      <c r="D283" s="10" t="s">
        <v>1950</v>
      </c>
      <c r="E283" s="10">
        <v>52</v>
      </c>
      <c r="F283" s="10">
        <f>KabKot!$C283</f>
        <v>5202</v>
      </c>
    </row>
    <row r="284" spans="2:6" x14ac:dyDescent="0.25">
      <c r="B284" s="9">
        <v>283</v>
      </c>
      <c r="C284" s="20">
        <v>5203</v>
      </c>
      <c r="D284" s="10" t="s">
        <v>1951</v>
      </c>
      <c r="E284" s="10">
        <v>52</v>
      </c>
      <c r="F284" s="10">
        <f>KabKot!$C284</f>
        <v>5203</v>
      </c>
    </row>
    <row r="285" spans="2:6" x14ac:dyDescent="0.25">
      <c r="B285" s="9">
        <v>284</v>
      </c>
      <c r="C285" s="20">
        <v>5204</v>
      </c>
      <c r="D285" s="10" t="s">
        <v>1952</v>
      </c>
      <c r="E285" s="10">
        <v>52</v>
      </c>
      <c r="F285" s="10">
        <f>KabKot!$C285</f>
        <v>5204</v>
      </c>
    </row>
    <row r="286" spans="2:6" x14ac:dyDescent="0.25">
      <c r="B286" s="9">
        <v>285</v>
      </c>
      <c r="C286" s="20">
        <v>5205</v>
      </c>
      <c r="D286" s="10" t="s">
        <v>1953</v>
      </c>
      <c r="E286" s="10">
        <v>52</v>
      </c>
      <c r="F286" s="10">
        <f>KabKot!$C286</f>
        <v>5205</v>
      </c>
    </row>
    <row r="287" spans="2:6" x14ac:dyDescent="0.25">
      <c r="B287" s="9">
        <v>286</v>
      </c>
      <c r="C287" s="20">
        <v>5206</v>
      </c>
      <c r="D287" s="10" t="s">
        <v>1954</v>
      </c>
      <c r="E287" s="10">
        <v>52</v>
      </c>
      <c r="F287" s="10">
        <f>KabKot!$C287</f>
        <v>5206</v>
      </c>
    </row>
    <row r="288" spans="2:6" x14ac:dyDescent="0.25">
      <c r="B288" s="9">
        <v>287</v>
      </c>
      <c r="C288" s="20">
        <v>5207</v>
      </c>
      <c r="D288" s="10" t="s">
        <v>1955</v>
      </c>
      <c r="E288" s="10">
        <v>52</v>
      </c>
      <c r="F288" s="10">
        <f>KabKot!$C288</f>
        <v>5207</v>
      </c>
    </row>
    <row r="289" spans="2:6" x14ac:dyDescent="0.25">
      <c r="B289" s="9">
        <v>288</v>
      </c>
      <c r="C289" s="20">
        <v>5208</v>
      </c>
      <c r="D289" s="10" t="s">
        <v>1956</v>
      </c>
      <c r="E289" s="10">
        <v>52</v>
      </c>
      <c r="F289" s="10">
        <f>KabKot!$C289</f>
        <v>5208</v>
      </c>
    </row>
    <row r="290" spans="2:6" x14ac:dyDescent="0.25">
      <c r="B290" s="9">
        <v>289</v>
      </c>
      <c r="C290" s="20">
        <v>5271</v>
      </c>
      <c r="D290" s="10" t="s">
        <v>1957</v>
      </c>
      <c r="E290" s="10">
        <v>52</v>
      </c>
      <c r="F290" s="10">
        <f>KabKot!$C290</f>
        <v>5271</v>
      </c>
    </row>
    <row r="291" spans="2:6" x14ac:dyDescent="0.25">
      <c r="B291" s="9">
        <v>290</v>
      </c>
      <c r="C291" s="20">
        <v>5272</v>
      </c>
      <c r="D291" s="10" t="s">
        <v>1958</v>
      </c>
      <c r="E291" s="10">
        <v>52</v>
      </c>
      <c r="F291" s="10">
        <f>KabKot!$C291</f>
        <v>5272</v>
      </c>
    </row>
    <row r="292" spans="2:6" x14ac:dyDescent="0.25">
      <c r="B292" s="9">
        <v>291</v>
      </c>
      <c r="C292" s="20">
        <v>5301</v>
      </c>
      <c r="D292" s="10" t="s">
        <v>1959</v>
      </c>
      <c r="E292" s="10">
        <v>53</v>
      </c>
      <c r="F292" s="10">
        <f>KabKot!$C292</f>
        <v>5301</v>
      </c>
    </row>
    <row r="293" spans="2:6" x14ac:dyDescent="0.25">
      <c r="B293" s="9">
        <v>292</v>
      </c>
      <c r="C293" s="20">
        <v>5302</v>
      </c>
      <c r="D293" s="10" t="s">
        <v>1960</v>
      </c>
      <c r="E293" s="10">
        <v>53</v>
      </c>
      <c r="F293" s="10">
        <f>KabKot!$C293</f>
        <v>5302</v>
      </c>
    </row>
    <row r="294" spans="2:6" x14ac:dyDescent="0.25">
      <c r="B294" s="9">
        <v>293</v>
      </c>
      <c r="C294" s="20">
        <v>5303</v>
      </c>
      <c r="D294" s="10" t="s">
        <v>1961</v>
      </c>
      <c r="E294" s="10">
        <v>53</v>
      </c>
      <c r="F294" s="10">
        <f>KabKot!$C294</f>
        <v>5303</v>
      </c>
    </row>
    <row r="295" spans="2:6" x14ac:dyDescent="0.25">
      <c r="B295" s="9">
        <v>294</v>
      </c>
      <c r="C295" s="20">
        <v>5304</v>
      </c>
      <c r="D295" s="10" t="s">
        <v>1962</v>
      </c>
      <c r="E295" s="10">
        <v>53</v>
      </c>
      <c r="F295" s="10">
        <f>KabKot!$C295</f>
        <v>5304</v>
      </c>
    </row>
    <row r="296" spans="2:6" x14ac:dyDescent="0.25">
      <c r="B296" s="9">
        <v>295</v>
      </c>
      <c r="C296" s="20">
        <v>5305</v>
      </c>
      <c r="D296" s="10" t="s">
        <v>1963</v>
      </c>
      <c r="E296" s="10">
        <v>53</v>
      </c>
      <c r="F296" s="10">
        <f>KabKot!$C296</f>
        <v>5305</v>
      </c>
    </row>
    <row r="297" spans="2:6" x14ac:dyDescent="0.25">
      <c r="B297" s="9">
        <v>296</v>
      </c>
      <c r="C297" s="20">
        <v>5306</v>
      </c>
      <c r="D297" s="10" t="s">
        <v>1964</v>
      </c>
      <c r="E297" s="10">
        <v>53</v>
      </c>
      <c r="F297" s="10">
        <f>KabKot!$C297</f>
        <v>5306</v>
      </c>
    </row>
    <row r="298" spans="2:6" x14ac:dyDescent="0.25">
      <c r="B298" s="9">
        <v>297</v>
      </c>
      <c r="C298" s="20">
        <v>5307</v>
      </c>
      <c r="D298" s="10" t="s">
        <v>1965</v>
      </c>
      <c r="E298" s="10">
        <v>53</v>
      </c>
      <c r="F298" s="10">
        <f>KabKot!$C298</f>
        <v>5307</v>
      </c>
    </row>
    <row r="299" spans="2:6" x14ac:dyDescent="0.25">
      <c r="B299" s="9">
        <v>298</v>
      </c>
      <c r="C299" s="20">
        <v>5308</v>
      </c>
      <c r="D299" s="10" t="s">
        <v>1966</v>
      </c>
      <c r="E299" s="10">
        <v>53</v>
      </c>
      <c r="F299" s="10">
        <f>KabKot!$C299</f>
        <v>5308</v>
      </c>
    </row>
    <row r="300" spans="2:6" x14ac:dyDescent="0.25">
      <c r="B300" s="9">
        <v>299</v>
      </c>
      <c r="C300" s="20">
        <v>5309</v>
      </c>
      <c r="D300" s="10" t="s">
        <v>1967</v>
      </c>
      <c r="E300" s="10">
        <v>53</v>
      </c>
      <c r="F300" s="10">
        <f>KabKot!$C300</f>
        <v>5309</v>
      </c>
    </row>
    <row r="301" spans="2:6" x14ac:dyDescent="0.25">
      <c r="B301" s="9">
        <v>300</v>
      </c>
      <c r="C301" s="20">
        <v>5310</v>
      </c>
      <c r="D301" s="10" t="s">
        <v>1968</v>
      </c>
      <c r="E301" s="10">
        <v>53</v>
      </c>
      <c r="F301" s="10">
        <f>KabKot!$C301</f>
        <v>5310</v>
      </c>
    </row>
    <row r="302" spans="2:6" x14ac:dyDescent="0.25">
      <c r="B302" s="9">
        <v>301</v>
      </c>
      <c r="C302" s="20">
        <v>5311</v>
      </c>
      <c r="D302" s="10" t="s">
        <v>1969</v>
      </c>
      <c r="E302" s="10">
        <v>53</v>
      </c>
      <c r="F302" s="10">
        <f>KabKot!$C302</f>
        <v>5311</v>
      </c>
    </row>
    <row r="303" spans="2:6" x14ac:dyDescent="0.25">
      <c r="B303" s="9">
        <v>302</v>
      </c>
      <c r="C303" s="20">
        <v>5312</v>
      </c>
      <c r="D303" s="10" t="s">
        <v>1970</v>
      </c>
      <c r="E303" s="10">
        <v>53</v>
      </c>
      <c r="F303" s="10">
        <f>KabKot!$C303</f>
        <v>5312</v>
      </c>
    </row>
    <row r="304" spans="2:6" x14ac:dyDescent="0.25">
      <c r="B304" s="9">
        <v>303</v>
      </c>
      <c r="C304" s="20">
        <v>5313</v>
      </c>
      <c r="D304" s="10" t="s">
        <v>1971</v>
      </c>
      <c r="E304" s="10">
        <v>53</v>
      </c>
      <c r="F304" s="10">
        <f>KabKot!$C304</f>
        <v>5313</v>
      </c>
    </row>
    <row r="305" spans="2:6" x14ac:dyDescent="0.25">
      <c r="B305" s="9">
        <v>304</v>
      </c>
      <c r="C305" s="20">
        <v>5314</v>
      </c>
      <c r="D305" s="10" t="s">
        <v>1972</v>
      </c>
      <c r="E305" s="10">
        <v>53</v>
      </c>
      <c r="F305" s="10">
        <f>KabKot!$C305</f>
        <v>5314</v>
      </c>
    </row>
    <row r="306" spans="2:6" x14ac:dyDescent="0.25">
      <c r="B306" s="9">
        <v>305</v>
      </c>
      <c r="C306" s="20">
        <v>5315</v>
      </c>
      <c r="D306" s="10" t="s">
        <v>1973</v>
      </c>
      <c r="E306" s="10">
        <v>53</v>
      </c>
      <c r="F306" s="10">
        <f>KabKot!$C306</f>
        <v>5315</v>
      </c>
    </row>
    <row r="307" spans="2:6" x14ac:dyDescent="0.25">
      <c r="B307" s="9">
        <v>306</v>
      </c>
      <c r="C307" s="20">
        <v>5316</v>
      </c>
      <c r="D307" s="10" t="s">
        <v>1974</v>
      </c>
      <c r="E307" s="10">
        <v>53</v>
      </c>
      <c r="F307" s="10">
        <f>KabKot!$C307</f>
        <v>5316</v>
      </c>
    </row>
    <row r="308" spans="2:6" x14ac:dyDescent="0.25">
      <c r="B308" s="9">
        <v>307</v>
      </c>
      <c r="C308" s="20">
        <v>5317</v>
      </c>
      <c r="D308" s="10" t="s">
        <v>1975</v>
      </c>
      <c r="E308" s="10">
        <v>53</v>
      </c>
      <c r="F308" s="10">
        <f>KabKot!$C308</f>
        <v>5317</v>
      </c>
    </row>
    <row r="309" spans="2:6" x14ac:dyDescent="0.25">
      <c r="B309" s="9">
        <v>308</v>
      </c>
      <c r="C309" s="20">
        <v>5318</v>
      </c>
      <c r="D309" s="10" t="s">
        <v>1976</v>
      </c>
      <c r="E309" s="10">
        <v>53</v>
      </c>
      <c r="F309" s="10">
        <f>KabKot!$C309</f>
        <v>5318</v>
      </c>
    </row>
    <row r="310" spans="2:6" x14ac:dyDescent="0.25">
      <c r="B310" s="9">
        <v>309</v>
      </c>
      <c r="C310" s="20">
        <v>5319</v>
      </c>
      <c r="D310" s="10" t="s">
        <v>1977</v>
      </c>
      <c r="E310" s="10">
        <v>53</v>
      </c>
      <c r="F310" s="10">
        <f>KabKot!$C310</f>
        <v>5319</v>
      </c>
    </row>
    <row r="311" spans="2:6" x14ac:dyDescent="0.25">
      <c r="B311" s="9">
        <v>310</v>
      </c>
      <c r="C311" s="20">
        <v>5320</v>
      </c>
      <c r="D311" s="10" t="s">
        <v>1978</v>
      </c>
      <c r="E311" s="10">
        <v>53</v>
      </c>
      <c r="F311" s="10">
        <f>KabKot!$C311</f>
        <v>5320</v>
      </c>
    </row>
    <row r="312" spans="2:6" x14ac:dyDescent="0.25">
      <c r="C312" s="20">
        <v>5371</v>
      </c>
      <c r="D312" s="10" t="s">
        <v>1980</v>
      </c>
      <c r="E312" s="10">
        <v>53</v>
      </c>
      <c r="F312" s="10">
        <f>KabKot!$C312</f>
        <v>5371</v>
      </c>
    </row>
    <row r="313" spans="2:6" x14ac:dyDescent="0.25">
      <c r="B313" s="9">
        <v>311</v>
      </c>
      <c r="C313" s="20">
        <v>6101</v>
      </c>
      <c r="D313" s="10" t="s">
        <v>1981</v>
      </c>
      <c r="E313" s="10">
        <v>61</v>
      </c>
      <c r="F313" s="10">
        <f>KabKot!$C313</f>
        <v>6101</v>
      </c>
    </row>
    <row r="314" spans="2:6" x14ac:dyDescent="0.25">
      <c r="B314" s="9">
        <v>312</v>
      </c>
      <c r="C314" s="20">
        <v>6102</v>
      </c>
      <c r="D314" s="10" t="s">
        <v>1982</v>
      </c>
      <c r="E314" s="10">
        <v>61</v>
      </c>
      <c r="F314" s="10">
        <f>KabKot!$C314</f>
        <v>6102</v>
      </c>
    </row>
    <row r="315" spans="2:6" x14ac:dyDescent="0.25">
      <c r="B315" s="9">
        <v>313</v>
      </c>
      <c r="C315" s="20">
        <v>6103</v>
      </c>
      <c r="D315" s="10" t="s">
        <v>1983</v>
      </c>
      <c r="E315" s="10">
        <v>61</v>
      </c>
      <c r="F315" s="10">
        <f>KabKot!$C315</f>
        <v>6103</v>
      </c>
    </row>
    <row r="316" spans="2:6" x14ac:dyDescent="0.25">
      <c r="B316" s="9">
        <v>314</v>
      </c>
      <c r="C316" s="20">
        <v>6104</v>
      </c>
      <c r="D316" s="10" t="s">
        <v>1984</v>
      </c>
      <c r="E316" s="10">
        <v>61</v>
      </c>
      <c r="F316" s="10">
        <f>KabKot!$C316</f>
        <v>6104</v>
      </c>
    </row>
    <row r="317" spans="2:6" x14ac:dyDescent="0.25">
      <c r="B317" s="9">
        <v>315</v>
      </c>
      <c r="C317" s="20">
        <v>6105</v>
      </c>
      <c r="D317" s="10" t="s">
        <v>1985</v>
      </c>
      <c r="E317" s="10">
        <v>61</v>
      </c>
      <c r="F317" s="10">
        <f>KabKot!$C317</f>
        <v>6105</v>
      </c>
    </row>
    <row r="318" spans="2:6" x14ac:dyDescent="0.25">
      <c r="B318" s="9">
        <v>316</v>
      </c>
      <c r="C318" s="20">
        <v>6106</v>
      </c>
      <c r="D318" s="10" t="s">
        <v>1986</v>
      </c>
      <c r="E318" s="10">
        <v>61</v>
      </c>
      <c r="F318" s="10">
        <f>KabKot!$C318</f>
        <v>6106</v>
      </c>
    </row>
    <row r="319" spans="2:6" x14ac:dyDescent="0.25">
      <c r="B319" s="9">
        <v>317</v>
      </c>
      <c r="C319" s="20">
        <v>6107</v>
      </c>
      <c r="D319" s="10" t="s">
        <v>1987</v>
      </c>
      <c r="E319" s="10">
        <v>61</v>
      </c>
      <c r="F319" s="10">
        <f>KabKot!$C319</f>
        <v>6107</v>
      </c>
    </row>
    <row r="320" spans="2:6" x14ac:dyDescent="0.25">
      <c r="B320" s="9">
        <v>318</v>
      </c>
      <c r="C320" s="20">
        <v>6108</v>
      </c>
      <c r="D320" s="10" t="s">
        <v>1988</v>
      </c>
      <c r="E320" s="10">
        <v>61</v>
      </c>
      <c r="F320" s="10">
        <f>KabKot!$C320</f>
        <v>6108</v>
      </c>
    </row>
    <row r="321" spans="2:6" x14ac:dyDescent="0.25">
      <c r="B321" s="9">
        <v>319</v>
      </c>
      <c r="C321" s="20">
        <v>6109</v>
      </c>
      <c r="D321" s="10" t="s">
        <v>1989</v>
      </c>
      <c r="E321" s="10">
        <v>61</v>
      </c>
      <c r="F321" s="10">
        <f>KabKot!$C321</f>
        <v>6109</v>
      </c>
    </row>
    <row r="322" spans="2:6" x14ac:dyDescent="0.25">
      <c r="B322" s="9">
        <v>320</v>
      </c>
      <c r="C322" s="20">
        <v>6110</v>
      </c>
      <c r="D322" s="10" t="s">
        <v>1990</v>
      </c>
      <c r="E322" s="10">
        <v>61</v>
      </c>
      <c r="F322" s="10">
        <f>KabKot!$C322</f>
        <v>6110</v>
      </c>
    </row>
    <row r="323" spans="2:6" x14ac:dyDescent="0.25">
      <c r="B323" s="9">
        <v>321</v>
      </c>
      <c r="C323" s="20">
        <v>6111</v>
      </c>
      <c r="D323" s="10" t="s">
        <v>1991</v>
      </c>
      <c r="E323" s="10">
        <v>61</v>
      </c>
      <c r="F323" s="10">
        <f>KabKot!$C323</f>
        <v>6111</v>
      </c>
    </row>
    <row r="324" spans="2:6" x14ac:dyDescent="0.25">
      <c r="B324" s="9">
        <v>322</v>
      </c>
      <c r="C324" s="20">
        <v>6112</v>
      </c>
      <c r="D324" s="10" t="s">
        <v>1992</v>
      </c>
      <c r="E324" s="10">
        <v>61</v>
      </c>
      <c r="F324" s="10">
        <f>KabKot!$C324</f>
        <v>6112</v>
      </c>
    </row>
    <row r="325" spans="2:6" x14ac:dyDescent="0.25">
      <c r="B325" s="9">
        <v>323</v>
      </c>
      <c r="C325" s="20">
        <v>6171</v>
      </c>
      <c r="D325" s="10" t="s">
        <v>1993</v>
      </c>
      <c r="E325" s="10">
        <v>61</v>
      </c>
      <c r="F325" s="10">
        <f>KabKot!$C325</f>
        <v>6171</v>
      </c>
    </row>
    <row r="326" spans="2:6" x14ac:dyDescent="0.25">
      <c r="B326" s="9">
        <v>324</v>
      </c>
      <c r="C326" s="20">
        <v>6172</v>
      </c>
      <c r="D326" s="10" t="s">
        <v>1994</v>
      </c>
      <c r="E326" s="10">
        <v>61</v>
      </c>
      <c r="F326" s="10">
        <f>KabKot!$C326</f>
        <v>6172</v>
      </c>
    </row>
    <row r="327" spans="2:6" x14ac:dyDescent="0.25">
      <c r="B327" s="9">
        <v>325</v>
      </c>
      <c r="C327" s="20">
        <v>6201</v>
      </c>
      <c r="D327" s="10" t="s">
        <v>1995</v>
      </c>
      <c r="E327" s="10">
        <v>62</v>
      </c>
      <c r="F327" s="10">
        <f>KabKot!$C327</f>
        <v>6201</v>
      </c>
    </row>
    <row r="328" spans="2:6" x14ac:dyDescent="0.25">
      <c r="B328" s="9">
        <v>326</v>
      </c>
      <c r="C328" s="20">
        <v>6202</v>
      </c>
      <c r="D328" s="10" t="s">
        <v>1996</v>
      </c>
      <c r="E328" s="10">
        <v>62</v>
      </c>
      <c r="F328" s="10">
        <f>KabKot!$C328</f>
        <v>6202</v>
      </c>
    </row>
    <row r="329" spans="2:6" x14ac:dyDescent="0.25">
      <c r="B329" s="9">
        <v>327</v>
      </c>
      <c r="C329" s="20">
        <v>6203</v>
      </c>
      <c r="D329" s="10" t="s">
        <v>1997</v>
      </c>
      <c r="E329" s="10">
        <v>62</v>
      </c>
      <c r="F329" s="10">
        <f>KabKot!$C329</f>
        <v>6203</v>
      </c>
    </row>
    <row r="330" spans="2:6" x14ac:dyDescent="0.25">
      <c r="B330" s="9">
        <v>328</v>
      </c>
      <c r="C330" s="20">
        <v>6204</v>
      </c>
      <c r="D330" s="10" t="s">
        <v>1998</v>
      </c>
      <c r="E330" s="10">
        <v>62</v>
      </c>
      <c r="F330" s="10">
        <f>KabKot!$C330</f>
        <v>6204</v>
      </c>
    </row>
    <row r="331" spans="2:6" x14ac:dyDescent="0.25">
      <c r="B331" s="9">
        <v>329</v>
      </c>
      <c r="C331" s="20">
        <v>6205</v>
      </c>
      <c r="D331" s="10" t="s">
        <v>1999</v>
      </c>
      <c r="E331" s="10">
        <v>62</v>
      </c>
      <c r="F331" s="10">
        <f>KabKot!$C331</f>
        <v>6205</v>
      </c>
    </row>
    <row r="332" spans="2:6" x14ac:dyDescent="0.25">
      <c r="B332" s="9">
        <v>330</v>
      </c>
      <c r="C332" s="20">
        <v>6206</v>
      </c>
      <c r="D332" s="10" t="s">
        <v>2000</v>
      </c>
      <c r="E332" s="10">
        <v>62</v>
      </c>
      <c r="F332" s="10">
        <f>KabKot!$C332</f>
        <v>6206</v>
      </c>
    </row>
    <row r="333" spans="2:6" x14ac:dyDescent="0.25">
      <c r="B333" s="9">
        <v>331</v>
      </c>
      <c r="C333" s="20">
        <v>6207</v>
      </c>
      <c r="D333" s="10" t="s">
        <v>2001</v>
      </c>
      <c r="E333" s="10">
        <v>62</v>
      </c>
      <c r="F333" s="10">
        <f>KabKot!$C333</f>
        <v>6207</v>
      </c>
    </row>
    <row r="334" spans="2:6" x14ac:dyDescent="0.25">
      <c r="B334" s="9">
        <v>332</v>
      </c>
      <c r="C334" s="20">
        <v>6208</v>
      </c>
      <c r="D334" s="10" t="s">
        <v>2002</v>
      </c>
      <c r="E334" s="10">
        <v>62</v>
      </c>
      <c r="F334" s="10">
        <f>KabKot!$C334</f>
        <v>6208</v>
      </c>
    </row>
    <row r="335" spans="2:6" x14ac:dyDescent="0.25">
      <c r="B335" s="9">
        <v>333</v>
      </c>
      <c r="C335" s="20">
        <v>6209</v>
      </c>
      <c r="D335" s="10" t="s">
        <v>2003</v>
      </c>
      <c r="E335" s="10">
        <v>62</v>
      </c>
      <c r="F335" s="10">
        <f>KabKot!$C335</f>
        <v>6209</v>
      </c>
    </row>
    <row r="336" spans="2:6" x14ac:dyDescent="0.25">
      <c r="B336" s="9">
        <v>334</v>
      </c>
      <c r="C336" s="20">
        <v>6210</v>
      </c>
      <c r="D336" s="10" t="s">
        <v>2004</v>
      </c>
      <c r="E336" s="10">
        <v>62</v>
      </c>
      <c r="F336" s="10">
        <f>KabKot!$C336</f>
        <v>6210</v>
      </c>
    </row>
    <row r="337" spans="2:6" x14ac:dyDescent="0.25">
      <c r="B337" s="9">
        <v>335</v>
      </c>
      <c r="C337" s="20">
        <v>6211</v>
      </c>
      <c r="D337" s="10" t="s">
        <v>2005</v>
      </c>
      <c r="E337" s="10">
        <v>62</v>
      </c>
      <c r="F337" s="10">
        <f>KabKot!$C337</f>
        <v>6211</v>
      </c>
    </row>
    <row r="338" spans="2:6" x14ac:dyDescent="0.25">
      <c r="B338" s="9">
        <v>336</v>
      </c>
      <c r="C338" s="20">
        <v>6212</v>
      </c>
      <c r="D338" s="10" t="s">
        <v>2006</v>
      </c>
      <c r="E338" s="10">
        <v>62</v>
      </c>
      <c r="F338" s="10">
        <f>KabKot!$C338</f>
        <v>6212</v>
      </c>
    </row>
    <row r="339" spans="2:6" x14ac:dyDescent="0.25">
      <c r="B339" s="9">
        <v>337</v>
      </c>
      <c r="C339" s="20">
        <v>6213</v>
      </c>
      <c r="D339" s="10" t="s">
        <v>2007</v>
      </c>
      <c r="E339" s="10">
        <v>62</v>
      </c>
      <c r="F339" s="10">
        <f>KabKot!$C339</f>
        <v>6213</v>
      </c>
    </row>
    <row r="340" spans="2:6" x14ac:dyDescent="0.25">
      <c r="B340" s="9">
        <v>338</v>
      </c>
      <c r="C340" s="20">
        <v>6271</v>
      </c>
      <c r="D340" s="10" t="s">
        <v>2008</v>
      </c>
      <c r="E340" s="10">
        <v>62</v>
      </c>
      <c r="F340" s="10">
        <f>KabKot!$C340</f>
        <v>6271</v>
      </c>
    </row>
    <row r="341" spans="2:6" x14ac:dyDescent="0.25">
      <c r="B341" s="9">
        <v>339</v>
      </c>
      <c r="C341" s="20">
        <v>6301</v>
      </c>
      <c r="D341" s="10" t="s">
        <v>2009</v>
      </c>
      <c r="E341" s="10">
        <v>63</v>
      </c>
      <c r="F341" s="10">
        <f>KabKot!$C341</f>
        <v>6301</v>
      </c>
    </row>
    <row r="342" spans="2:6" x14ac:dyDescent="0.25">
      <c r="B342" s="9">
        <v>340</v>
      </c>
      <c r="C342" s="20">
        <v>6302</v>
      </c>
      <c r="D342" s="10" t="s">
        <v>2010</v>
      </c>
      <c r="E342" s="10">
        <v>63</v>
      </c>
      <c r="F342" s="10">
        <f>KabKot!$C342</f>
        <v>6302</v>
      </c>
    </row>
    <row r="343" spans="2:6" x14ac:dyDescent="0.25">
      <c r="B343" s="9">
        <v>341</v>
      </c>
      <c r="C343" s="20">
        <v>6303</v>
      </c>
      <c r="D343" s="10" t="s">
        <v>2011</v>
      </c>
      <c r="E343" s="10">
        <v>63</v>
      </c>
      <c r="F343" s="10">
        <f>KabKot!$C343</f>
        <v>6303</v>
      </c>
    </row>
    <row r="344" spans="2:6" x14ac:dyDescent="0.25">
      <c r="B344" s="9">
        <v>342</v>
      </c>
      <c r="C344" s="20">
        <v>6304</v>
      </c>
      <c r="D344" s="10" t="s">
        <v>2012</v>
      </c>
      <c r="E344" s="10">
        <v>63</v>
      </c>
      <c r="F344" s="10">
        <f>KabKot!$C344</f>
        <v>6304</v>
      </c>
    </row>
    <row r="345" spans="2:6" x14ac:dyDescent="0.25">
      <c r="B345" s="9">
        <v>343</v>
      </c>
      <c r="C345" s="20">
        <v>6305</v>
      </c>
      <c r="D345" s="10" t="s">
        <v>2013</v>
      </c>
      <c r="E345" s="10">
        <v>63</v>
      </c>
      <c r="F345" s="10">
        <f>KabKot!$C345</f>
        <v>6305</v>
      </c>
    </row>
    <row r="346" spans="2:6" x14ac:dyDescent="0.25">
      <c r="B346" s="9">
        <v>344</v>
      </c>
      <c r="C346" s="20">
        <v>6306</v>
      </c>
      <c r="D346" s="10" t="s">
        <v>2014</v>
      </c>
      <c r="E346" s="10">
        <v>63</v>
      </c>
      <c r="F346" s="10">
        <f>KabKot!$C346</f>
        <v>6306</v>
      </c>
    </row>
    <row r="347" spans="2:6" x14ac:dyDescent="0.25">
      <c r="B347" s="9">
        <v>345</v>
      </c>
      <c r="C347" s="20">
        <v>6307</v>
      </c>
      <c r="D347" s="10" t="s">
        <v>2015</v>
      </c>
      <c r="E347" s="10">
        <v>63</v>
      </c>
      <c r="F347" s="10">
        <f>KabKot!$C347</f>
        <v>6307</v>
      </c>
    </row>
    <row r="348" spans="2:6" x14ac:dyDescent="0.25">
      <c r="B348" s="9">
        <v>346</v>
      </c>
      <c r="C348" s="20">
        <v>6308</v>
      </c>
      <c r="D348" s="10" t="s">
        <v>2016</v>
      </c>
      <c r="E348" s="10">
        <v>63</v>
      </c>
      <c r="F348" s="10">
        <f>KabKot!$C348</f>
        <v>6308</v>
      </c>
    </row>
    <row r="349" spans="2:6" x14ac:dyDescent="0.25">
      <c r="B349" s="9">
        <v>347</v>
      </c>
      <c r="C349" s="20">
        <v>6309</v>
      </c>
      <c r="D349" s="10" t="s">
        <v>2017</v>
      </c>
      <c r="E349" s="10">
        <v>63</v>
      </c>
      <c r="F349" s="10">
        <f>KabKot!$C349</f>
        <v>6309</v>
      </c>
    </row>
    <row r="350" spans="2:6" x14ac:dyDescent="0.25">
      <c r="B350" s="9">
        <v>348</v>
      </c>
      <c r="C350" s="20">
        <v>6310</v>
      </c>
      <c r="D350" s="10" t="s">
        <v>2018</v>
      </c>
      <c r="E350" s="10">
        <v>63</v>
      </c>
      <c r="F350" s="10">
        <f>KabKot!$C350</f>
        <v>6310</v>
      </c>
    </row>
    <row r="351" spans="2:6" x14ac:dyDescent="0.25">
      <c r="B351" s="9">
        <v>349</v>
      </c>
      <c r="C351" s="20">
        <v>6311</v>
      </c>
      <c r="D351" s="10" t="s">
        <v>2019</v>
      </c>
      <c r="E351" s="10">
        <v>63</v>
      </c>
      <c r="F351" s="10">
        <f>KabKot!$C351</f>
        <v>6311</v>
      </c>
    </row>
    <row r="352" spans="2:6" x14ac:dyDescent="0.25">
      <c r="B352" s="9">
        <v>350</v>
      </c>
      <c r="C352" s="20">
        <v>6371</v>
      </c>
      <c r="D352" s="10" t="s">
        <v>2020</v>
      </c>
      <c r="E352" s="10">
        <v>63</v>
      </c>
      <c r="F352" s="10">
        <f>KabKot!$C352</f>
        <v>6371</v>
      </c>
    </row>
    <row r="353" spans="2:6" x14ac:dyDescent="0.25">
      <c r="B353" s="9">
        <v>351</v>
      </c>
      <c r="C353" s="20">
        <v>6372</v>
      </c>
      <c r="D353" s="10" t="s">
        <v>2021</v>
      </c>
      <c r="E353" s="10">
        <v>63</v>
      </c>
      <c r="F353" s="10">
        <f>KabKot!$C353</f>
        <v>6372</v>
      </c>
    </row>
    <row r="354" spans="2:6" x14ac:dyDescent="0.25">
      <c r="B354" s="9">
        <v>352</v>
      </c>
      <c r="C354" s="20">
        <v>6401</v>
      </c>
      <c r="D354" s="10" t="s">
        <v>2022</v>
      </c>
      <c r="E354" s="10">
        <v>64</v>
      </c>
      <c r="F354" s="10">
        <f>KabKot!$C354</f>
        <v>6401</v>
      </c>
    </row>
    <row r="355" spans="2:6" x14ac:dyDescent="0.25">
      <c r="B355" s="9">
        <v>353</v>
      </c>
      <c r="C355" s="20">
        <v>6402</v>
      </c>
      <c r="D355" s="10" t="s">
        <v>2023</v>
      </c>
      <c r="E355" s="10">
        <v>64</v>
      </c>
      <c r="F355" s="10">
        <f>KabKot!$C355</f>
        <v>6402</v>
      </c>
    </row>
    <row r="356" spans="2:6" x14ac:dyDescent="0.25">
      <c r="B356" s="9">
        <v>354</v>
      </c>
      <c r="C356" s="20">
        <v>6403</v>
      </c>
      <c r="D356" s="10" t="s">
        <v>2024</v>
      </c>
      <c r="E356" s="10">
        <v>64</v>
      </c>
      <c r="F356" s="10">
        <f>KabKot!$C356</f>
        <v>6403</v>
      </c>
    </row>
    <row r="357" spans="2:6" x14ac:dyDescent="0.25">
      <c r="B357" s="9">
        <v>355</v>
      </c>
      <c r="C357" s="20">
        <v>6404</v>
      </c>
      <c r="D357" s="10" t="s">
        <v>2025</v>
      </c>
      <c r="E357" s="10">
        <v>64</v>
      </c>
      <c r="F357" s="10">
        <f>KabKot!$C357</f>
        <v>6404</v>
      </c>
    </row>
    <row r="358" spans="2:6" x14ac:dyDescent="0.25">
      <c r="B358" s="9">
        <v>356</v>
      </c>
      <c r="C358" s="20">
        <v>6405</v>
      </c>
      <c r="D358" s="10" t="s">
        <v>2026</v>
      </c>
      <c r="E358" s="10">
        <v>64</v>
      </c>
      <c r="F358" s="10">
        <f>KabKot!$C358</f>
        <v>6405</v>
      </c>
    </row>
    <row r="359" spans="2:6" x14ac:dyDescent="0.25">
      <c r="B359" s="9">
        <v>357</v>
      </c>
      <c r="C359" s="20">
        <v>6409</v>
      </c>
      <c r="D359" s="10" t="s">
        <v>2027</v>
      </c>
      <c r="E359" s="10">
        <v>64</v>
      </c>
      <c r="F359" s="10">
        <f>KabKot!$C359</f>
        <v>6409</v>
      </c>
    </row>
    <row r="360" spans="2:6" x14ac:dyDescent="0.25">
      <c r="B360" s="9">
        <v>358</v>
      </c>
      <c r="C360" s="20">
        <v>6471</v>
      </c>
      <c r="D360" s="10" t="s">
        <v>2029</v>
      </c>
      <c r="E360" s="10">
        <v>64</v>
      </c>
      <c r="F360" s="10">
        <f>KabKot!$C360</f>
        <v>6471</v>
      </c>
    </row>
    <row r="361" spans="2:6" x14ac:dyDescent="0.25">
      <c r="C361" s="20">
        <v>6472</v>
      </c>
      <c r="D361" s="10" t="s">
        <v>2030</v>
      </c>
      <c r="E361" s="10">
        <v>64</v>
      </c>
      <c r="F361" s="10">
        <f>KabKot!$C361</f>
        <v>6472</v>
      </c>
    </row>
    <row r="362" spans="2:6" x14ac:dyDescent="0.25">
      <c r="B362" s="9">
        <v>359</v>
      </c>
      <c r="C362" s="20">
        <v>6474</v>
      </c>
      <c r="D362" s="10" t="s">
        <v>2031</v>
      </c>
      <c r="E362" s="10">
        <v>64</v>
      </c>
      <c r="F362" s="10">
        <f>KabKot!$C362</f>
        <v>6474</v>
      </c>
    </row>
    <row r="363" spans="2:6" x14ac:dyDescent="0.25">
      <c r="B363" s="9">
        <v>360</v>
      </c>
      <c r="C363" s="20">
        <v>6501</v>
      </c>
      <c r="D363" s="10" t="s">
        <v>2032</v>
      </c>
      <c r="E363" s="10">
        <v>65</v>
      </c>
      <c r="F363" s="10">
        <f>KabKot!$C363</f>
        <v>6501</v>
      </c>
    </row>
    <row r="364" spans="2:6" x14ac:dyDescent="0.25">
      <c r="B364" s="9">
        <v>361</v>
      </c>
      <c r="C364" s="20">
        <v>6502</v>
      </c>
      <c r="D364" s="10" t="s">
        <v>2033</v>
      </c>
      <c r="E364" s="10">
        <v>65</v>
      </c>
      <c r="F364" s="10">
        <f>KabKot!$C364</f>
        <v>6502</v>
      </c>
    </row>
    <row r="365" spans="2:6" x14ac:dyDescent="0.25">
      <c r="B365" s="9">
        <v>362</v>
      </c>
      <c r="C365" s="20">
        <v>6503</v>
      </c>
      <c r="D365" s="10" t="s">
        <v>2034</v>
      </c>
      <c r="E365" s="10">
        <v>65</v>
      </c>
      <c r="F365" s="10">
        <f>KabKot!$C365</f>
        <v>6503</v>
      </c>
    </row>
    <row r="366" spans="2:6" x14ac:dyDescent="0.25">
      <c r="B366" s="9">
        <v>363</v>
      </c>
      <c r="C366" s="20">
        <v>6504</v>
      </c>
      <c r="D366" s="10" t="s">
        <v>2035</v>
      </c>
      <c r="E366" s="10">
        <v>65</v>
      </c>
      <c r="F366" s="10">
        <f>KabKot!$C366</f>
        <v>6504</v>
      </c>
    </row>
    <row r="367" spans="2:6" x14ac:dyDescent="0.25">
      <c r="B367" s="9">
        <v>364</v>
      </c>
      <c r="C367" s="20">
        <v>6571</v>
      </c>
      <c r="D367" s="10" t="s">
        <v>2036</v>
      </c>
      <c r="E367" s="10">
        <v>65</v>
      </c>
      <c r="F367" s="10">
        <f>KabKot!$C367</f>
        <v>6571</v>
      </c>
    </row>
    <row r="368" spans="2:6" x14ac:dyDescent="0.25">
      <c r="B368" s="9">
        <v>365</v>
      </c>
      <c r="C368" s="20">
        <v>7101</v>
      </c>
      <c r="D368" s="10" t="s">
        <v>2037</v>
      </c>
      <c r="E368" s="10">
        <v>71</v>
      </c>
      <c r="F368" s="10">
        <f>KabKot!$C368</f>
        <v>7101</v>
      </c>
    </row>
    <row r="369" spans="2:6" x14ac:dyDescent="0.25">
      <c r="B369" s="9">
        <v>366</v>
      </c>
      <c r="C369" s="20">
        <v>7102</v>
      </c>
      <c r="D369" s="10" t="s">
        <v>2038</v>
      </c>
      <c r="E369" s="10">
        <v>71</v>
      </c>
      <c r="F369" s="10">
        <f>KabKot!$C369</f>
        <v>7102</v>
      </c>
    </row>
    <row r="370" spans="2:6" x14ac:dyDescent="0.25">
      <c r="B370" s="9">
        <v>367</v>
      </c>
      <c r="C370" s="20">
        <v>7103</v>
      </c>
      <c r="D370" s="10" t="s">
        <v>2039</v>
      </c>
      <c r="E370" s="10">
        <v>71</v>
      </c>
      <c r="F370" s="10">
        <f>KabKot!$C370</f>
        <v>7103</v>
      </c>
    </row>
    <row r="371" spans="2:6" x14ac:dyDescent="0.25">
      <c r="B371" s="9">
        <v>368</v>
      </c>
      <c r="C371" s="20">
        <v>7104</v>
      </c>
      <c r="D371" s="10" t="s">
        <v>2040</v>
      </c>
      <c r="E371" s="10">
        <v>71</v>
      </c>
      <c r="F371" s="10">
        <f>KabKot!$C371</f>
        <v>7104</v>
      </c>
    </row>
    <row r="372" spans="2:6" x14ac:dyDescent="0.25">
      <c r="B372" s="9">
        <v>369</v>
      </c>
      <c r="C372" s="20">
        <v>7105</v>
      </c>
      <c r="D372" s="10" t="s">
        <v>2041</v>
      </c>
      <c r="E372" s="10">
        <v>71</v>
      </c>
      <c r="F372" s="10">
        <f>KabKot!$C372</f>
        <v>7105</v>
      </c>
    </row>
    <row r="373" spans="2:6" x14ac:dyDescent="0.25">
      <c r="B373" s="9">
        <v>370</v>
      </c>
      <c r="C373" s="20">
        <v>7106</v>
      </c>
      <c r="D373" s="10" t="s">
        <v>2042</v>
      </c>
      <c r="E373" s="10">
        <v>71</v>
      </c>
      <c r="F373" s="10">
        <f>KabKot!$C373</f>
        <v>7106</v>
      </c>
    </row>
    <row r="374" spans="2:6" x14ac:dyDescent="0.25">
      <c r="B374" s="9">
        <v>371</v>
      </c>
      <c r="C374" s="20">
        <v>7107</v>
      </c>
      <c r="D374" s="10" t="s">
        <v>2043</v>
      </c>
      <c r="E374" s="10">
        <v>71</v>
      </c>
      <c r="F374" s="10">
        <f>KabKot!$C374</f>
        <v>7107</v>
      </c>
    </row>
    <row r="375" spans="2:6" x14ac:dyDescent="0.25">
      <c r="B375" s="9">
        <v>372</v>
      </c>
      <c r="C375" s="20">
        <v>7108</v>
      </c>
      <c r="D375" s="10" t="s">
        <v>2044</v>
      </c>
      <c r="E375" s="10">
        <v>71</v>
      </c>
      <c r="F375" s="10">
        <f>KabKot!$C375</f>
        <v>7108</v>
      </c>
    </row>
    <row r="376" spans="2:6" x14ac:dyDescent="0.25">
      <c r="B376" s="9">
        <v>373</v>
      </c>
      <c r="C376" s="20">
        <v>7109</v>
      </c>
      <c r="D376" s="10" t="s">
        <v>2045</v>
      </c>
      <c r="E376" s="10">
        <v>71</v>
      </c>
      <c r="F376" s="10">
        <f>KabKot!$C376</f>
        <v>7109</v>
      </c>
    </row>
    <row r="377" spans="2:6" x14ac:dyDescent="0.25">
      <c r="B377" s="9">
        <v>374</v>
      </c>
      <c r="C377" s="20">
        <v>7110</v>
      </c>
      <c r="D377" s="10" t="s">
        <v>2046</v>
      </c>
      <c r="E377" s="10">
        <v>71</v>
      </c>
      <c r="F377" s="10">
        <f>KabKot!$C377</f>
        <v>7110</v>
      </c>
    </row>
    <row r="378" spans="2:6" x14ac:dyDescent="0.25">
      <c r="B378" s="9">
        <v>375</v>
      </c>
      <c r="C378" s="20">
        <v>7111</v>
      </c>
      <c r="D378" s="10" t="s">
        <v>2047</v>
      </c>
      <c r="E378" s="10">
        <v>71</v>
      </c>
      <c r="F378" s="10">
        <f>KabKot!$C378</f>
        <v>7111</v>
      </c>
    </row>
    <row r="379" spans="2:6" x14ac:dyDescent="0.25">
      <c r="B379" s="9">
        <v>376</v>
      </c>
      <c r="C379" s="20">
        <v>7171</v>
      </c>
      <c r="D379" s="10" t="s">
        <v>2048</v>
      </c>
      <c r="E379" s="10">
        <v>71</v>
      </c>
      <c r="F379" s="10">
        <f>KabKot!$C379</f>
        <v>7171</v>
      </c>
    </row>
    <row r="380" spans="2:6" x14ac:dyDescent="0.25">
      <c r="B380" s="9">
        <v>377</v>
      </c>
      <c r="C380" s="20">
        <v>7172</v>
      </c>
      <c r="D380" s="10" t="s">
        <v>2049</v>
      </c>
      <c r="E380" s="10">
        <v>71</v>
      </c>
      <c r="F380" s="10">
        <f>KabKot!$C380</f>
        <v>7172</v>
      </c>
    </row>
    <row r="381" spans="2:6" x14ac:dyDescent="0.25">
      <c r="B381" s="9">
        <v>378</v>
      </c>
      <c r="C381" s="20">
        <v>7173</v>
      </c>
      <c r="D381" s="10" t="s">
        <v>2050</v>
      </c>
      <c r="E381" s="10">
        <v>71</v>
      </c>
      <c r="F381" s="10">
        <f>KabKot!$C381</f>
        <v>7173</v>
      </c>
    </row>
    <row r="382" spans="2:6" x14ac:dyDescent="0.25">
      <c r="B382" s="9">
        <v>379</v>
      </c>
      <c r="C382" s="20">
        <v>7174</v>
      </c>
      <c r="D382" s="10" t="s">
        <v>2051</v>
      </c>
      <c r="E382" s="10">
        <v>71</v>
      </c>
      <c r="F382" s="10">
        <f>KabKot!$C382</f>
        <v>7174</v>
      </c>
    </row>
    <row r="383" spans="2:6" x14ac:dyDescent="0.25">
      <c r="B383" s="9">
        <v>380</v>
      </c>
      <c r="C383" s="20">
        <v>7201</v>
      </c>
      <c r="D383" s="10" t="s">
        <v>2052</v>
      </c>
      <c r="E383" s="10">
        <v>72</v>
      </c>
      <c r="F383" s="10">
        <f>KabKot!$C383</f>
        <v>7201</v>
      </c>
    </row>
    <row r="384" spans="2:6" x14ac:dyDescent="0.25">
      <c r="B384" s="9">
        <v>381</v>
      </c>
      <c r="C384" s="20">
        <v>7202</v>
      </c>
      <c r="D384" s="10" t="s">
        <v>2053</v>
      </c>
      <c r="E384" s="10">
        <v>72</v>
      </c>
      <c r="F384" s="10">
        <f>KabKot!$C384</f>
        <v>7202</v>
      </c>
    </row>
    <row r="385" spans="2:6" x14ac:dyDescent="0.25">
      <c r="B385" s="9">
        <v>382</v>
      </c>
      <c r="C385" s="20">
        <v>7203</v>
      </c>
      <c r="D385" s="10" t="s">
        <v>2054</v>
      </c>
      <c r="E385" s="10">
        <v>72</v>
      </c>
      <c r="F385" s="10">
        <f>KabKot!$C385</f>
        <v>7203</v>
      </c>
    </row>
    <row r="386" spans="2:6" x14ac:dyDescent="0.25">
      <c r="B386" s="9">
        <v>383</v>
      </c>
      <c r="C386" s="20">
        <v>7204</v>
      </c>
      <c r="D386" s="10" t="s">
        <v>2055</v>
      </c>
      <c r="E386" s="10">
        <v>72</v>
      </c>
      <c r="F386" s="10">
        <f>KabKot!$C386</f>
        <v>7204</v>
      </c>
    </row>
    <row r="387" spans="2:6" x14ac:dyDescent="0.25">
      <c r="B387" s="9">
        <v>384</v>
      </c>
      <c r="C387" s="20">
        <v>7205</v>
      </c>
      <c r="D387" s="10" t="s">
        <v>2056</v>
      </c>
      <c r="E387" s="10">
        <v>72</v>
      </c>
      <c r="F387" s="10">
        <f>KabKot!$C387</f>
        <v>7205</v>
      </c>
    </row>
    <row r="388" spans="2:6" x14ac:dyDescent="0.25">
      <c r="B388" s="9">
        <v>385</v>
      </c>
      <c r="C388" s="20">
        <v>7206</v>
      </c>
      <c r="D388" s="10" t="s">
        <v>2057</v>
      </c>
      <c r="E388" s="10">
        <v>72</v>
      </c>
      <c r="F388" s="10">
        <f>KabKot!$C388</f>
        <v>7206</v>
      </c>
    </row>
    <row r="389" spans="2:6" x14ac:dyDescent="0.25">
      <c r="B389" s="9">
        <v>386</v>
      </c>
      <c r="C389" s="20">
        <v>7207</v>
      </c>
      <c r="D389" s="10" t="s">
        <v>2058</v>
      </c>
      <c r="E389" s="10">
        <v>72</v>
      </c>
      <c r="F389" s="10">
        <f>KabKot!$C389</f>
        <v>7207</v>
      </c>
    </row>
    <row r="390" spans="2:6" x14ac:dyDescent="0.25">
      <c r="B390" s="9">
        <v>387</v>
      </c>
      <c r="C390" s="20">
        <v>7208</v>
      </c>
      <c r="D390" s="10" t="s">
        <v>2059</v>
      </c>
      <c r="E390" s="10">
        <v>72</v>
      </c>
      <c r="F390" s="10">
        <f>KabKot!$C390</f>
        <v>7208</v>
      </c>
    </row>
    <row r="391" spans="2:6" x14ac:dyDescent="0.25">
      <c r="B391" s="9">
        <v>388</v>
      </c>
      <c r="C391" s="20">
        <v>7209</v>
      </c>
      <c r="D391" s="10" t="s">
        <v>2060</v>
      </c>
      <c r="E391" s="10">
        <v>72</v>
      </c>
      <c r="F391" s="10">
        <f>KabKot!$C391</f>
        <v>7209</v>
      </c>
    </row>
    <row r="392" spans="2:6" x14ac:dyDescent="0.25">
      <c r="B392" s="9">
        <v>389</v>
      </c>
      <c r="C392" s="20">
        <v>7210</v>
      </c>
      <c r="D392" s="10" t="s">
        <v>2061</v>
      </c>
      <c r="E392" s="10">
        <v>72</v>
      </c>
      <c r="F392" s="10">
        <f>KabKot!$C392</f>
        <v>7210</v>
      </c>
    </row>
    <row r="393" spans="2:6" x14ac:dyDescent="0.25">
      <c r="B393" s="9">
        <v>390</v>
      </c>
      <c r="C393" s="20">
        <v>7271</v>
      </c>
      <c r="D393" s="10" t="s">
        <v>2062</v>
      </c>
      <c r="E393" s="10">
        <v>72</v>
      </c>
      <c r="F393" s="10">
        <f>KabKot!$C393</f>
        <v>7271</v>
      </c>
    </row>
    <row r="394" spans="2:6" x14ac:dyDescent="0.25">
      <c r="B394" s="9">
        <v>391</v>
      </c>
      <c r="C394" s="20">
        <v>7301</v>
      </c>
      <c r="D394" s="10" t="s">
        <v>2063</v>
      </c>
      <c r="E394" s="10">
        <v>73</v>
      </c>
      <c r="F394" s="10">
        <f>KabKot!$C394</f>
        <v>7301</v>
      </c>
    </row>
    <row r="395" spans="2:6" x14ac:dyDescent="0.25">
      <c r="B395" s="9">
        <v>392</v>
      </c>
      <c r="C395" s="20">
        <v>7302</v>
      </c>
      <c r="D395" s="10" t="s">
        <v>2064</v>
      </c>
      <c r="E395" s="10">
        <v>73</v>
      </c>
      <c r="F395" s="10">
        <f>KabKot!$C395</f>
        <v>7302</v>
      </c>
    </row>
    <row r="396" spans="2:6" x14ac:dyDescent="0.25">
      <c r="B396" s="9">
        <v>393</v>
      </c>
      <c r="C396" s="20">
        <v>7303</v>
      </c>
      <c r="D396" s="10" t="s">
        <v>2065</v>
      </c>
      <c r="E396" s="10">
        <v>73</v>
      </c>
      <c r="F396" s="10">
        <f>KabKot!$C396</f>
        <v>7303</v>
      </c>
    </row>
    <row r="397" spans="2:6" x14ac:dyDescent="0.25">
      <c r="B397" s="9">
        <v>394</v>
      </c>
      <c r="C397" s="20">
        <v>7304</v>
      </c>
      <c r="D397" s="10" t="s">
        <v>2066</v>
      </c>
      <c r="E397" s="10">
        <v>73</v>
      </c>
      <c r="F397" s="10">
        <f>KabKot!$C397</f>
        <v>7304</v>
      </c>
    </row>
    <row r="398" spans="2:6" x14ac:dyDescent="0.25">
      <c r="B398" s="9">
        <v>395</v>
      </c>
      <c r="C398" s="20">
        <v>7305</v>
      </c>
      <c r="D398" s="10" t="s">
        <v>2067</v>
      </c>
      <c r="E398" s="10">
        <v>73</v>
      </c>
      <c r="F398" s="10">
        <f>KabKot!$C398</f>
        <v>7305</v>
      </c>
    </row>
    <row r="399" spans="2:6" x14ac:dyDescent="0.25">
      <c r="B399" s="9">
        <v>396</v>
      </c>
      <c r="C399" s="20">
        <v>7306</v>
      </c>
      <c r="D399" s="10" t="s">
        <v>2068</v>
      </c>
      <c r="E399" s="10">
        <v>73</v>
      </c>
      <c r="F399" s="10">
        <f>KabKot!$C399</f>
        <v>7306</v>
      </c>
    </row>
    <row r="400" spans="2:6" x14ac:dyDescent="0.25">
      <c r="B400" s="9">
        <v>397</v>
      </c>
      <c r="C400" s="20">
        <v>7307</v>
      </c>
      <c r="D400" s="10" t="s">
        <v>2069</v>
      </c>
      <c r="E400" s="10">
        <v>73</v>
      </c>
      <c r="F400" s="10">
        <f>KabKot!$C400</f>
        <v>7307</v>
      </c>
    </row>
    <row r="401" spans="2:6" x14ac:dyDescent="0.25">
      <c r="B401" s="9">
        <v>398</v>
      </c>
      <c r="C401" s="20">
        <v>7308</v>
      </c>
      <c r="D401" s="10" t="s">
        <v>2070</v>
      </c>
      <c r="E401" s="10">
        <v>73</v>
      </c>
      <c r="F401" s="10">
        <f>KabKot!$C401</f>
        <v>7308</v>
      </c>
    </row>
    <row r="402" spans="2:6" x14ac:dyDescent="0.25">
      <c r="B402" s="9">
        <v>399</v>
      </c>
      <c r="C402" s="20">
        <v>7309</v>
      </c>
      <c r="D402" s="10" t="s">
        <v>2174</v>
      </c>
      <c r="E402" s="10">
        <v>73</v>
      </c>
      <c r="F402" s="10">
        <f>KabKot!$C402</f>
        <v>7309</v>
      </c>
    </row>
    <row r="403" spans="2:6" x14ac:dyDescent="0.25">
      <c r="B403" s="9">
        <v>400</v>
      </c>
      <c r="C403" s="20">
        <v>7310</v>
      </c>
      <c r="D403" s="10" t="s">
        <v>2071</v>
      </c>
      <c r="E403" s="10">
        <v>73</v>
      </c>
      <c r="F403" s="10">
        <f>KabKot!$C403</f>
        <v>7310</v>
      </c>
    </row>
    <row r="404" spans="2:6" x14ac:dyDescent="0.25">
      <c r="B404" s="9">
        <v>401</v>
      </c>
      <c r="C404" s="20">
        <v>7311</v>
      </c>
      <c r="D404" s="10" t="s">
        <v>2072</v>
      </c>
      <c r="E404" s="10">
        <v>73</v>
      </c>
      <c r="F404" s="10">
        <f>KabKot!$C404</f>
        <v>7311</v>
      </c>
    </row>
    <row r="405" spans="2:6" x14ac:dyDescent="0.25">
      <c r="B405" s="9">
        <v>402</v>
      </c>
      <c r="C405" s="20">
        <v>7312</v>
      </c>
      <c r="D405" s="10" t="s">
        <v>2073</v>
      </c>
      <c r="E405" s="10">
        <v>73</v>
      </c>
      <c r="F405" s="10">
        <f>KabKot!$C405</f>
        <v>7312</v>
      </c>
    </row>
    <row r="406" spans="2:6" x14ac:dyDescent="0.25">
      <c r="B406" s="9">
        <v>403</v>
      </c>
      <c r="C406" s="20">
        <v>7313</v>
      </c>
      <c r="D406" s="10" t="s">
        <v>2074</v>
      </c>
      <c r="E406" s="10">
        <v>73</v>
      </c>
      <c r="F406" s="10">
        <f>KabKot!$C406</f>
        <v>7313</v>
      </c>
    </row>
    <row r="407" spans="2:6" x14ac:dyDescent="0.25">
      <c r="B407" s="9">
        <v>404</v>
      </c>
      <c r="C407" s="20">
        <v>7314</v>
      </c>
      <c r="D407" s="10" t="s">
        <v>2075</v>
      </c>
      <c r="E407" s="10">
        <v>73</v>
      </c>
      <c r="F407" s="10">
        <f>KabKot!$C407</f>
        <v>7314</v>
      </c>
    </row>
    <row r="408" spans="2:6" x14ac:dyDescent="0.25">
      <c r="B408" s="9">
        <v>405</v>
      </c>
      <c r="C408" s="20">
        <v>7315</v>
      </c>
      <c r="D408" s="10" t="s">
        <v>2076</v>
      </c>
      <c r="E408" s="10">
        <v>73</v>
      </c>
      <c r="F408" s="10">
        <f>KabKot!$C408</f>
        <v>7315</v>
      </c>
    </row>
    <row r="409" spans="2:6" x14ac:dyDescent="0.25">
      <c r="B409" s="9">
        <v>406</v>
      </c>
      <c r="C409" s="20">
        <v>7316</v>
      </c>
      <c r="D409" s="10" t="s">
        <v>2077</v>
      </c>
      <c r="E409" s="10">
        <v>73</v>
      </c>
      <c r="F409" s="10">
        <f>KabKot!$C409</f>
        <v>7316</v>
      </c>
    </row>
    <row r="410" spans="2:6" x14ac:dyDescent="0.25">
      <c r="B410" s="9">
        <v>407</v>
      </c>
      <c r="C410" s="20">
        <v>7317</v>
      </c>
      <c r="D410" s="10" t="s">
        <v>2078</v>
      </c>
      <c r="E410" s="10">
        <v>73</v>
      </c>
      <c r="F410" s="10">
        <f>KabKot!$C410</f>
        <v>7317</v>
      </c>
    </row>
    <row r="411" spans="2:6" x14ac:dyDescent="0.25">
      <c r="B411" s="9">
        <v>408</v>
      </c>
      <c r="C411" s="20">
        <v>7318</v>
      </c>
      <c r="D411" s="10" t="s">
        <v>2079</v>
      </c>
      <c r="E411" s="10">
        <v>73</v>
      </c>
      <c r="F411" s="10">
        <f>KabKot!$C411</f>
        <v>7318</v>
      </c>
    </row>
    <row r="412" spans="2:6" x14ac:dyDescent="0.25">
      <c r="B412" s="9">
        <v>409</v>
      </c>
      <c r="C412" s="20">
        <v>7322</v>
      </c>
      <c r="D412" s="10" t="s">
        <v>2080</v>
      </c>
      <c r="E412" s="10">
        <v>73</v>
      </c>
      <c r="F412" s="10">
        <f>KabKot!$C412</f>
        <v>7322</v>
      </c>
    </row>
    <row r="413" spans="2:6" x14ac:dyDescent="0.25">
      <c r="B413" s="9">
        <v>410</v>
      </c>
      <c r="C413" s="20">
        <v>7325</v>
      </c>
      <c r="D413" s="10" t="s">
        <v>2081</v>
      </c>
      <c r="E413" s="10">
        <v>73</v>
      </c>
      <c r="F413" s="10">
        <f>KabKot!$C413</f>
        <v>7325</v>
      </c>
    </row>
    <row r="414" spans="2:6" x14ac:dyDescent="0.25">
      <c r="B414" s="9">
        <v>411</v>
      </c>
      <c r="C414" s="20">
        <v>7326</v>
      </c>
      <c r="D414" s="10" t="s">
        <v>2082</v>
      </c>
      <c r="E414" s="10">
        <v>73</v>
      </c>
      <c r="F414" s="10">
        <f>KabKot!$C414</f>
        <v>7326</v>
      </c>
    </row>
    <row r="415" spans="2:6" x14ac:dyDescent="0.25">
      <c r="B415" s="9">
        <v>412</v>
      </c>
      <c r="C415" s="20">
        <v>7371</v>
      </c>
      <c r="D415" s="10" t="s">
        <v>2083</v>
      </c>
      <c r="E415" s="10">
        <v>73</v>
      </c>
      <c r="F415" s="10">
        <f>KabKot!$C415</f>
        <v>7371</v>
      </c>
    </row>
    <row r="416" spans="2:6" x14ac:dyDescent="0.25">
      <c r="B416" s="9">
        <v>413</v>
      </c>
      <c r="C416" s="20">
        <v>7372</v>
      </c>
      <c r="D416" s="10" t="s">
        <v>2084</v>
      </c>
      <c r="E416" s="10">
        <v>73</v>
      </c>
      <c r="F416" s="10">
        <f>KabKot!$C416</f>
        <v>7372</v>
      </c>
    </row>
    <row r="417" spans="2:6" x14ac:dyDescent="0.25">
      <c r="B417" s="9">
        <v>414</v>
      </c>
      <c r="C417" s="20">
        <v>7373</v>
      </c>
      <c r="D417" s="10" t="s">
        <v>2085</v>
      </c>
      <c r="E417" s="10">
        <v>73</v>
      </c>
      <c r="F417" s="10">
        <f>KabKot!$C417</f>
        <v>7373</v>
      </c>
    </row>
    <row r="418" spans="2:6" x14ac:dyDescent="0.25">
      <c r="B418" s="9">
        <v>415</v>
      </c>
      <c r="C418" s="20">
        <v>7401</v>
      </c>
      <c r="D418" s="10" t="s">
        <v>2086</v>
      </c>
      <c r="E418" s="10">
        <v>74</v>
      </c>
      <c r="F418" s="10">
        <f>KabKot!$C418</f>
        <v>7401</v>
      </c>
    </row>
    <row r="419" spans="2:6" x14ac:dyDescent="0.25">
      <c r="B419" s="9">
        <v>416</v>
      </c>
      <c r="C419" s="20">
        <v>7402</v>
      </c>
      <c r="D419" s="10" t="s">
        <v>2087</v>
      </c>
      <c r="E419" s="10">
        <v>74</v>
      </c>
      <c r="F419" s="10">
        <f>KabKot!$C419</f>
        <v>7402</v>
      </c>
    </row>
    <row r="420" spans="2:6" x14ac:dyDescent="0.25">
      <c r="B420" s="9">
        <v>417</v>
      </c>
      <c r="C420" s="20">
        <v>7403</v>
      </c>
      <c r="D420" s="10" t="s">
        <v>2088</v>
      </c>
      <c r="E420" s="10">
        <v>74</v>
      </c>
      <c r="F420" s="10">
        <f>KabKot!$C420</f>
        <v>7403</v>
      </c>
    </row>
    <row r="421" spans="2:6" x14ac:dyDescent="0.25">
      <c r="B421" s="9">
        <v>418</v>
      </c>
      <c r="C421" s="20">
        <v>7404</v>
      </c>
      <c r="D421" s="10" t="s">
        <v>2089</v>
      </c>
      <c r="E421" s="10">
        <v>74</v>
      </c>
      <c r="F421" s="10">
        <f>KabKot!$C421</f>
        <v>7404</v>
      </c>
    </row>
    <row r="422" spans="2:6" x14ac:dyDescent="0.25">
      <c r="B422" s="9">
        <v>419</v>
      </c>
      <c r="C422" s="20">
        <v>7405</v>
      </c>
      <c r="D422" s="10" t="s">
        <v>2090</v>
      </c>
      <c r="E422" s="10">
        <v>74</v>
      </c>
      <c r="F422" s="10">
        <f>KabKot!$C422</f>
        <v>7405</v>
      </c>
    </row>
    <row r="423" spans="2:6" x14ac:dyDescent="0.25">
      <c r="B423" s="9">
        <v>420</v>
      </c>
      <c r="C423" s="20">
        <v>7406</v>
      </c>
      <c r="D423" s="10" t="s">
        <v>2091</v>
      </c>
      <c r="E423" s="10">
        <v>74</v>
      </c>
      <c r="F423" s="10">
        <f>KabKot!$C423</f>
        <v>7406</v>
      </c>
    </row>
    <row r="424" spans="2:6" x14ac:dyDescent="0.25">
      <c r="B424" s="9">
        <v>421</v>
      </c>
      <c r="C424" s="20">
        <v>7407</v>
      </c>
      <c r="D424" s="10" t="s">
        <v>2092</v>
      </c>
      <c r="E424" s="10">
        <v>74</v>
      </c>
      <c r="F424" s="10">
        <f>KabKot!$C424</f>
        <v>7407</v>
      </c>
    </row>
    <row r="425" spans="2:6" x14ac:dyDescent="0.25">
      <c r="B425" s="9">
        <v>422</v>
      </c>
      <c r="C425" s="20">
        <v>7408</v>
      </c>
      <c r="D425" s="10" t="s">
        <v>2093</v>
      </c>
      <c r="E425" s="10">
        <v>74</v>
      </c>
      <c r="F425" s="10">
        <f>KabKot!$C425</f>
        <v>7408</v>
      </c>
    </row>
    <row r="426" spans="2:6" x14ac:dyDescent="0.25">
      <c r="B426" s="9">
        <v>423</v>
      </c>
      <c r="C426" s="20">
        <v>7409</v>
      </c>
      <c r="D426" s="10" t="s">
        <v>2094</v>
      </c>
      <c r="E426" s="10">
        <v>74</v>
      </c>
      <c r="F426" s="10">
        <f>KabKot!$C426</f>
        <v>7409</v>
      </c>
    </row>
    <row r="427" spans="2:6" x14ac:dyDescent="0.25">
      <c r="B427" s="9">
        <v>424</v>
      </c>
      <c r="C427" s="20">
        <v>7410</v>
      </c>
      <c r="D427" s="10" t="s">
        <v>2095</v>
      </c>
      <c r="E427" s="10">
        <v>74</v>
      </c>
      <c r="F427" s="10">
        <f>KabKot!$C427</f>
        <v>7410</v>
      </c>
    </row>
    <row r="428" spans="2:6" x14ac:dyDescent="0.25">
      <c r="B428" s="9">
        <v>425</v>
      </c>
      <c r="C428" s="20">
        <v>7471</v>
      </c>
      <c r="D428" s="10" t="s">
        <v>2098</v>
      </c>
      <c r="E428" s="10">
        <v>74</v>
      </c>
      <c r="F428" s="10">
        <f>KabKot!$C428</f>
        <v>7471</v>
      </c>
    </row>
    <row r="429" spans="2:6" x14ac:dyDescent="0.25">
      <c r="B429" s="9">
        <v>426</v>
      </c>
      <c r="C429" s="20">
        <v>7472</v>
      </c>
      <c r="D429" s="10" t="s">
        <v>2175</v>
      </c>
      <c r="E429" s="10">
        <v>74</v>
      </c>
      <c r="F429" s="10">
        <f>KabKot!$C429</f>
        <v>7472</v>
      </c>
    </row>
    <row r="430" spans="2:6" x14ac:dyDescent="0.25">
      <c r="C430" s="20">
        <v>7501</v>
      </c>
      <c r="D430" s="10" t="s">
        <v>2099</v>
      </c>
      <c r="E430" s="10">
        <v>75</v>
      </c>
      <c r="F430" s="10">
        <f>KabKot!$C430</f>
        <v>7501</v>
      </c>
    </row>
    <row r="431" spans="2:6" x14ac:dyDescent="0.25">
      <c r="C431" s="20">
        <v>7502</v>
      </c>
      <c r="D431" s="10" t="s">
        <v>2100</v>
      </c>
      <c r="E431" s="10">
        <v>75</v>
      </c>
      <c r="F431" s="10">
        <f>KabKot!$C431</f>
        <v>7502</v>
      </c>
    </row>
    <row r="432" spans="2:6" x14ac:dyDescent="0.25">
      <c r="B432" s="9">
        <v>427</v>
      </c>
      <c r="C432" s="20">
        <v>7503</v>
      </c>
      <c r="D432" s="10" t="s">
        <v>2101</v>
      </c>
      <c r="E432" s="10">
        <v>75</v>
      </c>
      <c r="F432" s="10">
        <f>KabKot!$C432</f>
        <v>7503</v>
      </c>
    </row>
    <row r="433" spans="2:6" x14ac:dyDescent="0.25">
      <c r="B433" s="9">
        <v>428</v>
      </c>
      <c r="C433" s="20">
        <v>7504</v>
      </c>
      <c r="D433" s="10" t="s">
        <v>2102</v>
      </c>
      <c r="E433" s="10">
        <v>75</v>
      </c>
      <c r="F433" s="10">
        <f>KabKot!$C433</f>
        <v>7504</v>
      </c>
    </row>
    <row r="434" spans="2:6" x14ac:dyDescent="0.25">
      <c r="B434" s="9">
        <v>429</v>
      </c>
      <c r="C434" s="20">
        <v>7505</v>
      </c>
      <c r="D434" s="10" t="s">
        <v>2103</v>
      </c>
      <c r="E434" s="10">
        <v>75</v>
      </c>
      <c r="F434" s="10">
        <f>KabKot!$C434</f>
        <v>7505</v>
      </c>
    </row>
    <row r="435" spans="2:6" x14ac:dyDescent="0.25">
      <c r="B435" s="9">
        <v>430</v>
      </c>
      <c r="C435" s="20">
        <v>7571</v>
      </c>
      <c r="D435" s="10" t="s">
        <v>2104</v>
      </c>
      <c r="E435" s="10">
        <v>75</v>
      </c>
      <c r="F435" s="10">
        <f>KabKot!$C435</f>
        <v>7571</v>
      </c>
    </row>
    <row r="436" spans="2:6" x14ac:dyDescent="0.25">
      <c r="B436" s="9">
        <v>431</v>
      </c>
      <c r="C436" s="20">
        <v>7601</v>
      </c>
      <c r="D436" s="10" t="s">
        <v>2105</v>
      </c>
      <c r="E436" s="10">
        <v>76</v>
      </c>
      <c r="F436" s="10">
        <f>KabKot!$C436</f>
        <v>7601</v>
      </c>
    </row>
    <row r="437" spans="2:6" x14ac:dyDescent="0.25">
      <c r="B437" s="9">
        <v>432</v>
      </c>
      <c r="C437" s="20">
        <v>7602</v>
      </c>
      <c r="D437" s="10" t="s">
        <v>2106</v>
      </c>
      <c r="E437" s="10">
        <v>76</v>
      </c>
      <c r="F437" s="10">
        <f>KabKot!$C437</f>
        <v>7602</v>
      </c>
    </row>
    <row r="438" spans="2:6" x14ac:dyDescent="0.25">
      <c r="B438" s="9">
        <v>433</v>
      </c>
      <c r="C438" s="20">
        <v>7603</v>
      </c>
      <c r="D438" s="10" t="s">
        <v>2107</v>
      </c>
      <c r="E438" s="10">
        <v>76</v>
      </c>
      <c r="F438" s="10">
        <f>KabKot!$C438</f>
        <v>7603</v>
      </c>
    </row>
    <row r="439" spans="2:6" x14ac:dyDescent="0.25">
      <c r="B439" s="9">
        <v>434</v>
      </c>
      <c r="C439" s="20">
        <v>7604</v>
      </c>
      <c r="D439" s="10" t="s">
        <v>2108</v>
      </c>
      <c r="E439" s="10">
        <v>76</v>
      </c>
      <c r="F439" s="10">
        <f>KabKot!$C439</f>
        <v>7604</v>
      </c>
    </row>
    <row r="440" spans="2:6" x14ac:dyDescent="0.25">
      <c r="B440" s="9">
        <v>435</v>
      </c>
      <c r="C440" s="20">
        <v>7605</v>
      </c>
      <c r="D440" s="10" t="s">
        <v>2109</v>
      </c>
      <c r="E440" s="10">
        <v>76</v>
      </c>
      <c r="F440" s="10">
        <f>KabKot!$C440</f>
        <v>7605</v>
      </c>
    </row>
    <row r="441" spans="2:6" x14ac:dyDescent="0.25">
      <c r="B441" s="9">
        <v>436</v>
      </c>
      <c r="C441" s="20">
        <v>8101</v>
      </c>
      <c r="D441" s="10" t="s">
        <v>2110</v>
      </c>
      <c r="E441" s="10">
        <v>81</v>
      </c>
      <c r="F441" s="10">
        <f>KabKot!$C441</f>
        <v>8101</v>
      </c>
    </row>
    <row r="442" spans="2:6" x14ac:dyDescent="0.25">
      <c r="B442" s="9">
        <v>437</v>
      </c>
      <c r="C442" s="20">
        <v>8102</v>
      </c>
      <c r="D442" s="10" t="s">
        <v>2111</v>
      </c>
      <c r="E442" s="10">
        <v>81</v>
      </c>
      <c r="F442" s="10">
        <f>KabKot!$C442</f>
        <v>8102</v>
      </c>
    </row>
    <row r="443" spans="2:6" x14ac:dyDescent="0.25">
      <c r="B443" s="9">
        <v>438</v>
      </c>
      <c r="C443" s="20">
        <v>8103</v>
      </c>
      <c r="D443" s="10" t="s">
        <v>2112</v>
      </c>
      <c r="E443" s="10">
        <v>81</v>
      </c>
      <c r="F443" s="10">
        <f>KabKot!$C443</f>
        <v>8103</v>
      </c>
    </row>
    <row r="444" spans="2:6" x14ac:dyDescent="0.25">
      <c r="B444" s="9">
        <v>439</v>
      </c>
      <c r="C444" s="20">
        <v>8104</v>
      </c>
      <c r="D444" s="10" t="s">
        <v>2113</v>
      </c>
      <c r="E444" s="10">
        <v>81</v>
      </c>
      <c r="F444" s="10">
        <f>KabKot!$C444</f>
        <v>8104</v>
      </c>
    </row>
    <row r="445" spans="2:6" x14ac:dyDescent="0.25">
      <c r="B445" s="9">
        <v>440</v>
      </c>
      <c r="C445" s="20">
        <v>8105</v>
      </c>
      <c r="D445" s="10" t="s">
        <v>2114</v>
      </c>
      <c r="E445" s="10">
        <v>81</v>
      </c>
      <c r="F445" s="10">
        <f>KabKot!$C445</f>
        <v>8105</v>
      </c>
    </row>
    <row r="446" spans="2:6" x14ac:dyDescent="0.25">
      <c r="B446" s="9">
        <v>441</v>
      </c>
      <c r="C446" s="20">
        <v>8106</v>
      </c>
      <c r="D446" s="10" t="s">
        <v>2115</v>
      </c>
      <c r="E446" s="10">
        <v>81</v>
      </c>
      <c r="F446" s="10">
        <f>KabKot!$C446</f>
        <v>8106</v>
      </c>
    </row>
    <row r="447" spans="2:6" x14ac:dyDescent="0.25">
      <c r="B447" s="9">
        <v>442</v>
      </c>
      <c r="C447" s="20">
        <v>8107</v>
      </c>
      <c r="D447" s="10" t="s">
        <v>2116</v>
      </c>
      <c r="E447" s="10">
        <v>81</v>
      </c>
      <c r="F447" s="10">
        <f>KabKot!$C447</f>
        <v>8107</v>
      </c>
    </row>
    <row r="448" spans="2:6" x14ac:dyDescent="0.25">
      <c r="B448" s="9">
        <v>443</v>
      </c>
      <c r="C448" s="20">
        <v>8108</v>
      </c>
      <c r="D448" s="10" t="s">
        <v>2117</v>
      </c>
      <c r="E448" s="10">
        <v>81</v>
      </c>
      <c r="F448" s="10">
        <f>KabKot!$C448</f>
        <v>8108</v>
      </c>
    </row>
    <row r="449" spans="2:6" x14ac:dyDescent="0.25">
      <c r="B449" s="9">
        <v>444</v>
      </c>
      <c r="C449" s="20">
        <v>8109</v>
      </c>
      <c r="D449" s="10" t="s">
        <v>2118</v>
      </c>
      <c r="E449" s="10">
        <v>81</v>
      </c>
      <c r="F449" s="10">
        <f>KabKot!$C449</f>
        <v>8109</v>
      </c>
    </row>
    <row r="450" spans="2:6" x14ac:dyDescent="0.25">
      <c r="B450" s="9">
        <v>445</v>
      </c>
      <c r="C450" s="20">
        <v>8171</v>
      </c>
      <c r="D450" s="10" t="s">
        <v>2119</v>
      </c>
      <c r="E450" s="10">
        <v>81</v>
      </c>
      <c r="F450" s="10">
        <f>KabKot!$C450</f>
        <v>8171</v>
      </c>
    </row>
    <row r="451" spans="2:6" x14ac:dyDescent="0.25">
      <c r="B451" s="9">
        <v>446</v>
      </c>
      <c r="C451" s="20">
        <v>8172</v>
      </c>
      <c r="D451" s="10" t="s">
        <v>2120</v>
      </c>
      <c r="E451" s="10">
        <v>81</v>
      </c>
      <c r="F451" s="10">
        <f>KabKot!$C451</f>
        <v>8172</v>
      </c>
    </row>
    <row r="452" spans="2:6" x14ac:dyDescent="0.25">
      <c r="B452" s="9">
        <v>447</v>
      </c>
      <c r="C452" s="20">
        <v>8201</v>
      </c>
      <c r="D452" s="10" t="s">
        <v>2121</v>
      </c>
      <c r="E452" s="10">
        <v>82</v>
      </c>
      <c r="F452" s="10">
        <f>KabKot!$C452</f>
        <v>8201</v>
      </c>
    </row>
    <row r="453" spans="2:6" x14ac:dyDescent="0.25">
      <c r="B453" s="9">
        <v>448</v>
      </c>
      <c r="C453" s="20">
        <v>8202</v>
      </c>
      <c r="D453" s="10" t="s">
        <v>2122</v>
      </c>
      <c r="E453" s="10">
        <v>82</v>
      </c>
      <c r="F453" s="10">
        <f>KabKot!$C453</f>
        <v>8202</v>
      </c>
    </row>
    <row r="454" spans="2:6" x14ac:dyDescent="0.25">
      <c r="B454" s="9">
        <v>449</v>
      </c>
      <c r="C454" s="20">
        <v>8203</v>
      </c>
      <c r="D454" s="10" t="s">
        <v>2123</v>
      </c>
      <c r="E454" s="10">
        <v>82</v>
      </c>
      <c r="F454" s="10">
        <f>KabKot!$C454</f>
        <v>8203</v>
      </c>
    </row>
    <row r="455" spans="2:6" x14ac:dyDescent="0.25">
      <c r="B455" s="9">
        <v>450</v>
      </c>
      <c r="C455" s="20">
        <v>8204</v>
      </c>
      <c r="D455" s="10" t="s">
        <v>2124</v>
      </c>
      <c r="E455" s="10">
        <v>82</v>
      </c>
      <c r="F455" s="10">
        <f>KabKot!$C455</f>
        <v>8204</v>
      </c>
    </row>
    <row r="456" spans="2:6" x14ac:dyDescent="0.25">
      <c r="B456" s="9">
        <v>451</v>
      </c>
      <c r="C456" s="20">
        <v>8205</v>
      </c>
      <c r="D456" s="10" t="s">
        <v>2125</v>
      </c>
      <c r="E456" s="10">
        <v>82</v>
      </c>
      <c r="F456" s="10">
        <f>KabKot!$C456</f>
        <v>8205</v>
      </c>
    </row>
    <row r="457" spans="2:6" x14ac:dyDescent="0.25">
      <c r="B457" s="9">
        <v>452</v>
      </c>
      <c r="C457" s="20">
        <v>8206</v>
      </c>
      <c r="D457" s="10" t="s">
        <v>2126</v>
      </c>
      <c r="E457" s="10">
        <v>82</v>
      </c>
      <c r="F457" s="10">
        <f>KabKot!$C457</f>
        <v>8206</v>
      </c>
    </row>
    <row r="458" spans="2:6" x14ac:dyDescent="0.25">
      <c r="B458" s="9">
        <v>453</v>
      </c>
      <c r="C458" s="20">
        <v>8207</v>
      </c>
      <c r="D458" s="10" t="s">
        <v>2127</v>
      </c>
      <c r="E458" s="10">
        <v>82</v>
      </c>
      <c r="F458" s="10">
        <f>KabKot!$C458</f>
        <v>8207</v>
      </c>
    </row>
    <row r="459" spans="2:6" x14ac:dyDescent="0.25">
      <c r="B459" s="9">
        <v>454</v>
      </c>
      <c r="C459" s="20">
        <v>8271</v>
      </c>
      <c r="D459" s="10" t="s">
        <v>2128</v>
      </c>
      <c r="E459" s="10">
        <v>82</v>
      </c>
      <c r="F459" s="10">
        <f>KabKot!$C459</f>
        <v>8271</v>
      </c>
    </row>
    <row r="460" spans="2:6" x14ac:dyDescent="0.25">
      <c r="B460" s="9">
        <v>455</v>
      </c>
      <c r="C460" s="20">
        <v>8272</v>
      </c>
      <c r="D460" s="10" t="s">
        <v>2129</v>
      </c>
      <c r="E460" s="10">
        <v>82</v>
      </c>
      <c r="F460" s="10">
        <f>KabKot!$C460</f>
        <v>8272</v>
      </c>
    </row>
    <row r="461" spans="2:6" x14ac:dyDescent="0.25">
      <c r="B461" s="9">
        <v>456</v>
      </c>
      <c r="C461" s="20">
        <v>9101</v>
      </c>
      <c r="D461" s="10" t="s">
        <v>2130</v>
      </c>
      <c r="E461" s="10">
        <v>91</v>
      </c>
      <c r="F461" s="10">
        <f>KabKot!$C461</f>
        <v>9101</v>
      </c>
    </row>
    <row r="462" spans="2:6" x14ac:dyDescent="0.25">
      <c r="B462" s="9">
        <v>457</v>
      </c>
      <c r="C462" s="20">
        <v>9102</v>
      </c>
      <c r="D462" s="10" t="s">
        <v>2131</v>
      </c>
      <c r="E462" s="10">
        <v>91</v>
      </c>
      <c r="F462" s="10">
        <f>KabKot!$C462</f>
        <v>9102</v>
      </c>
    </row>
    <row r="463" spans="2:6" x14ac:dyDescent="0.25">
      <c r="B463" s="9">
        <v>458</v>
      </c>
      <c r="C463" s="20">
        <v>9103</v>
      </c>
      <c r="D463" s="10" t="s">
        <v>2132</v>
      </c>
      <c r="E463" s="10">
        <v>91</v>
      </c>
      <c r="F463" s="10">
        <f>KabKot!$C463</f>
        <v>9103</v>
      </c>
    </row>
    <row r="464" spans="2:6" x14ac:dyDescent="0.25">
      <c r="B464" s="9">
        <v>459</v>
      </c>
      <c r="C464" s="20">
        <v>9104</v>
      </c>
      <c r="D464" s="10" t="s">
        <v>2133</v>
      </c>
      <c r="E464" s="10">
        <v>91</v>
      </c>
      <c r="F464" s="10">
        <f>KabKot!$C464</f>
        <v>9104</v>
      </c>
    </row>
    <row r="465" spans="2:6" x14ac:dyDescent="0.25">
      <c r="B465" s="9">
        <v>460</v>
      </c>
      <c r="C465" s="20">
        <v>9105</v>
      </c>
      <c r="D465" s="10" t="s">
        <v>2134</v>
      </c>
      <c r="E465" s="10">
        <v>91</v>
      </c>
      <c r="F465" s="10">
        <f>KabKot!$C465</f>
        <v>9105</v>
      </c>
    </row>
    <row r="466" spans="2:6" x14ac:dyDescent="0.25">
      <c r="B466" s="9">
        <v>461</v>
      </c>
      <c r="C466" s="20">
        <v>9106</v>
      </c>
      <c r="D466" s="10" t="s">
        <v>2135</v>
      </c>
      <c r="E466" s="10">
        <v>91</v>
      </c>
      <c r="F466" s="10">
        <f>KabKot!$C466</f>
        <v>9106</v>
      </c>
    </row>
    <row r="467" spans="2:6" x14ac:dyDescent="0.25">
      <c r="B467" s="9">
        <v>462</v>
      </c>
      <c r="C467" s="20">
        <v>9107</v>
      </c>
      <c r="D467" s="10" t="s">
        <v>2136</v>
      </c>
      <c r="E467" s="10">
        <v>91</v>
      </c>
      <c r="F467" s="10">
        <f>KabKot!$C467</f>
        <v>9107</v>
      </c>
    </row>
    <row r="468" spans="2:6" x14ac:dyDescent="0.25">
      <c r="B468" s="9">
        <v>463</v>
      </c>
      <c r="C468" s="20">
        <v>9108</v>
      </c>
      <c r="D468" s="10" t="s">
        <v>2137</v>
      </c>
      <c r="E468" s="10">
        <v>91</v>
      </c>
      <c r="F468" s="10">
        <f>KabKot!$C468</f>
        <v>9108</v>
      </c>
    </row>
    <row r="469" spans="2:6" x14ac:dyDescent="0.25">
      <c r="B469" s="9">
        <v>464</v>
      </c>
      <c r="C469" s="20">
        <v>9109</v>
      </c>
      <c r="D469" s="10" t="s">
        <v>2138</v>
      </c>
      <c r="E469" s="10">
        <v>91</v>
      </c>
      <c r="F469" s="10">
        <f>KabKot!$C469</f>
        <v>9109</v>
      </c>
    </row>
    <row r="470" spans="2:6" x14ac:dyDescent="0.25">
      <c r="B470" s="9">
        <v>465</v>
      </c>
      <c r="C470" s="20">
        <v>9110</v>
      </c>
      <c r="D470" s="10" t="s">
        <v>2139</v>
      </c>
      <c r="E470" s="10">
        <v>91</v>
      </c>
      <c r="F470" s="10">
        <f>KabKot!$C470</f>
        <v>9110</v>
      </c>
    </row>
    <row r="471" spans="2:6" x14ac:dyDescent="0.25">
      <c r="B471" s="9">
        <v>466</v>
      </c>
      <c r="C471" s="20">
        <v>9171</v>
      </c>
      <c r="D471" s="10" t="s">
        <v>2142</v>
      </c>
      <c r="E471" s="10">
        <v>91</v>
      </c>
      <c r="F471" s="10">
        <f>KabKot!$C471</f>
        <v>9171</v>
      </c>
    </row>
    <row r="472" spans="2:6" x14ac:dyDescent="0.25">
      <c r="B472" s="9">
        <v>467</v>
      </c>
      <c r="C472" s="20">
        <v>9401</v>
      </c>
      <c r="D472" s="10" t="s">
        <v>2143</v>
      </c>
      <c r="E472" s="10">
        <v>94</v>
      </c>
      <c r="F472" s="10">
        <f>KabKot!$C472</f>
        <v>9401</v>
      </c>
    </row>
    <row r="473" spans="2:6" x14ac:dyDescent="0.25">
      <c r="B473" s="9">
        <v>468</v>
      </c>
      <c r="C473" s="20">
        <v>9402</v>
      </c>
      <c r="D473" s="10" t="s">
        <v>2144</v>
      </c>
      <c r="E473" s="10">
        <v>94</v>
      </c>
      <c r="F473" s="10">
        <f>KabKot!$C473</f>
        <v>9402</v>
      </c>
    </row>
    <row r="474" spans="2:6" x14ac:dyDescent="0.25">
      <c r="B474" s="9">
        <v>469</v>
      </c>
      <c r="C474" s="20">
        <v>9403</v>
      </c>
      <c r="D474" s="10" t="s">
        <v>2145</v>
      </c>
      <c r="E474" s="10">
        <v>94</v>
      </c>
      <c r="F474" s="10">
        <f>KabKot!$C474</f>
        <v>9403</v>
      </c>
    </row>
    <row r="475" spans="2:6" x14ac:dyDescent="0.25">
      <c r="C475" s="20">
        <v>9404</v>
      </c>
      <c r="D475" s="10" t="s">
        <v>2146</v>
      </c>
      <c r="E475" s="10">
        <v>94</v>
      </c>
      <c r="F475" s="10">
        <f>KabKot!$C475</f>
        <v>9404</v>
      </c>
    </row>
    <row r="476" spans="2:6" x14ac:dyDescent="0.25">
      <c r="C476" s="20">
        <v>9408</v>
      </c>
      <c r="D476" s="10" t="s">
        <v>2147</v>
      </c>
      <c r="E476" s="10">
        <v>94</v>
      </c>
      <c r="F476" s="10">
        <f>KabKot!$C476</f>
        <v>9408</v>
      </c>
    </row>
    <row r="477" spans="2:6" x14ac:dyDescent="0.25">
      <c r="B477" s="9">
        <v>470</v>
      </c>
      <c r="C477" s="20">
        <v>9409</v>
      </c>
      <c r="D477" s="10" t="s">
        <v>2148</v>
      </c>
      <c r="E477" s="10">
        <v>94</v>
      </c>
      <c r="F477" s="10">
        <f>KabKot!$C477</f>
        <v>9409</v>
      </c>
    </row>
    <row r="478" spans="2:6" x14ac:dyDescent="0.25">
      <c r="B478" s="9">
        <v>471</v>
      </c>
      <c r="C478" s="20">
        <v>9410</v>
      </c>
      <c r="D478" s="10" t="s">
        <v>2149</v>
      </c>
      <c r="E478" s="10">
        <v>94</v>
      </c>
      <c r="F478" s="10">
        <f>KabKot!$C478</f>
        <v>9410</v>
      </c>
    </row>
    <row r="479" spans="2:6" x14ac:dyDescent="0.25">
      <c r="B479" s="9">
        <v>472</v>
      </c>
      <c r="C479" s="20">
        <v>9411</v>
      </c>
      <c r="D479" s="10" t="s">
        <v>2150</v>
      </c>
      <c r="E479" s="10">
        <v>94</v>
      </c>
      <c r="F479" s="10">
        <f>KabKot!$C479</f>
        <v>9411</v>
      </c>
    </row>
    <row r="480" spans="2:6" x14ac:dyDescent="0.25">
      <c r="B480" s="9">
        <v>473</v>
      </c>
      <c r="C480" s="20">
        <v>9412</v>
      </c>
      <c r="D480" s="10" t="s">
        <v>2151</v>
      </c>
      <c r="E480" s="10">
        <v>94</v>
      </c>
      <c r="F480" s="10">
        <f>KabKot!$C480</f>
        <v>9412</v>
      </c>
    </row>
    <row r="481" spans="2:6" x14ac:dyDescent="0.25">
      <c r="B481" s="9">
        <v>474</v>
      </c>
      <c r="C481" s="20">
        <v>9413</v>
      </c>
      <c r="D481" s="10" t="s">
        <v>2152</v>
      </c>
      <c r="E481" s="10">
        <v>94</v>
      </c>
      <c r="F481" s="10">
        <f>KabKot!$C481</f>
        <v>9413</v>
      </c>
    </row>
    <row r="482" spans="2:6" x14ac:dyDescent="0.25">
      <c r="B482" s="9">
        <v>475</v>
      </c>
      <c r="C482" s="20">
        <v>9414</v>
      </c>
      <c r="D482" s="10" t="s">
        <v>2153</v>
      </c>
      <c r="E482" s="10">
        <v>94</v>
      </c>
      <c r="F482" s="10">
        <f>KabKot!$C482</f>
        <v>9414</v>
      </c>
    </row>
    <row r="483" spans="2:6" x14ac:dyDescent="0.25">
      <c r="B483" s="9">
        <v>476</v>
      </c>
      <c r="C483" s="20">
        <v>9415</v>
      </c>
      <c r="D483" s="10" t="s">
        <v>2154</v>
      </c>
      <c r="E483" s="10">
        <v>94</v>
      </c>
      <c r="F483" s="10">
        <f>KabKot!$C483</f>
        <v>9415</v>
      </c>
    </row>
    <row r="484" spans="2:6" x14ac:dyDescent="0.25">
      <c r="B484" s="9">
        <v>477</v>
      </c>
      <c r="C484" s="20">
        <v>9416</v>
      </c>
      <c r="D484" s="10" t="s">
        <v>2155</v>
      </c>
      <c r="E484" s="10">
        <v>94</v>
      </c>
      <c r="F484" s="10">
        <f>KabKot!$C484</f>
        <v>9416</v>
      </c>
    </row>
    <row r="485" spans="2:6" x14ac:dyDescent="0.25">
      <c r="B485" s="9">
        <v>478</v>
      </c>
      <c r="C485" s="20">
        <v>9417</v>
      </c>
      <c r="D485" s="10" t="s">
        <v>2156</v>
      </c>
      <c r="E485" s="10">
        <v>94</v>
      </c>
      <c r="F485" s="10">
        <f>KabKot!$C485</f>
        <v>9417</v>
      </c>
    </row>
    <row r="486" spans="2:6" x14ac:dyDescent="0.25">
      <c r="B486" s="9">
        <v>479</v>
      </c>
      <c r="C486" s="20">
        <v>9418</v>
      </c>
      <c r="D486" s="10" t="s">
        <v>2157</v>
      </c>
      <c r="E486" s="10">
        <v>94</v>
      </c>
      <c r="F486" s="10">
        <f>KabKot!$C486</f>
        <v>9418</v>
      </c>
    </row>
    <row r="487" spans="2:6" x14ac:dyDescent="0.25">
      <c r="B487" s="9">
        <v>480</v>
      </c>
      <c r="C487" s="20">
        <v>9419</v>
      </c>
      <c r="D487" s="10" t="s">
        <v>2158</v>
      </c>
      <c r="E487" s="10">
        <v>94</v>
      </c>
      <c r="F487" s="10">
        <f>KabKot!$C487</f>
        <v>9419</v>
      </c>
    </row>
    <row r="488" spans="2:6" x14ac:dyDescent="0.25">
      <c r="B488" s="9">
        <v>481</v>
      </c>
      <c r="C488" s="20">
        <v>9420</v>
      </c>
      <c r="D488" s="10" t="s">
        <v>2159</v>
      </c>
      <c r="E488" s="10">
        <v>94</v>
      </c>
      <c r="F488" s="10">
        <f>KabKot!$C488</f>
        <v>9420</v>
      </c>
    </row>
    <row r="489" spans="2:6" x14ac:dyDescent="0.25">
      <c r="B489" s="9">
        <v>482</v>
      </c>
      <c r="C489" s="20">
        <v>9426</v>
      </c>
      <c r="D489" s="10" t="s">
        <v>2160</v>
      </c>
      <c r="E489" s="10">
        <v>94</v>
      </c>
      <c r="F489" s="10">
        <f>KabKot!$C489</f>
        <v>9426</v>
      </c>
    </row>
    <row r="490" spans="2:6" x14ac:dyDescent="0.25">
      <c r="B490" s="9">
        <v>483</v>
      </c>
      <c r="C490" s="20">
        <v>9427</v>
      </c>
      <c r="D490" s="10" t="s">
        <v>2161</v>
      </c>
      <c r="E490" s="10">
        <v>94</v>
      </c>
      <c r="F490" s="10">
        <f>KabKot!$C490</f>
        <v>9427</v>
      </c>
    </row>
    <row r="491" spans="2:6" x14ac:dyDescent="0.25">
      <c r="B491" s="9">
        <v>484</v>
      </c>
      <c r="C491" s="20">
        <v>9428</v>
      </c>
      <c r="D491" s="10" t="s">
        <v>2162</v>
      </c>
      <c r="E491" s="10">
        <v>94</v>
      </c>
      <c r="F491" s="10">
        <f>KabKot!$C491</f>
        <v>9428</v>
      </c>
    </row>
    <row r="492" spans="2:6" x14ac:dyDescent="0.25">
      <c r="B492" s="9">
        <v>485</v>
      </c>
      <c r="C492" s="20">
        <v>9429</v>
      </c>
      <c r="D492" s="10" t="s">
        <v>2163</v>
      </c>
      <c r="E492" s="10">
        <v>94</v>
      </c>
      <c r="F492" s="10">
        <f>KabKot!$C492</f>
        <v>9429</v>
      </c>
    </row>
    <row r="493" spans="2:6" x14ac:dyDescent="0.25">
      <c r="B493" s="9">
        <v>486</v>
      </c>
      <c r="C493" s="20">
        <v>9430</v>
      </c>
      <c r="D493" s="10" t="s">
        <v>2164</v>
      </c>
      <c r="E493" s="10">
        <v>94</v>
      </c>
      <c r="F493" s="10">
        <f>KabKot!$C493</f>
        <v>9430</v>
      </c>
    </row>
    <row r="494" spans="2:6" x14ac:dyDescent="0.25">
      <c r="B494" s="9">
        <v>487</v>
      </c>
      <c r="C494" s="20">
        <v>9431</v>
      </c>
      <c r="D494" s="10" t="s">
        <v>2165</v>
      </c>
      <c r="E494" s="10">
        <v>94</v>
      </c>
      <c r="F494" s="10">
        <f>KabKot!$C494</f>
        <v>9431</v>
      </c>
    </row>
    <row r="495" spans="2:6" x14ac:dyDescent="0.25">
      <c r="B495" s="9">
        <v>488</v>
      </c>
      <c r="C495" s="20">
        <v>9432</v>
      </c>
      <c r="D495" s="10" t="s">
        <v>2166</v>
      </c>
      <c r="E495" s="10">
        <v>94</v>
      </c>
      <c r="F495" s="10">
        <f>KabKot!$C495</f>
        <v>9432</v>
      </c>
    </row>
    <row r="496" spans="2:6" x14ac:dyDescent="0.25">
      <c r="B496" s="9">
        <v>489</v>
      </c>
      <c r="C496" s="20">
        <v>9433</v>
      </c>
      <c r="D496" s="10" t="s">
        <v>2167</v>
      </c>
      <c r="E496" s="10">
        <v>94</v>
      </c>
      <c r="F496" s="10">
        <f>KabKot!$C496</f>
        <v>9433</v>
      </c>
    </row>
    <row r="497" spans="2:6" x14ac:dyDescent="0.25">
      <c r="B497" s="9">
        <v>490</v>
      </c>
      <c r="C497" s="20">
        <v>9434</v>
      </c>
      <c r="D497" s="10" t="s">
        <v>2168</v>
      </c>
      <c r="E497" s="10">
        <v>94</v>
      </c>
      <c r="F497" s="10">
        <f>KabKot!$C497</f>
        <v>9434</v>
      </c>
    </row>
    <row r="498" spans="2:6" x14ac:dyDescent="0.25">
      <c r="B498" s="9">
        <v>491</v>
      </c>
      <c r="C498" s="20">
        <v>9435</v>
      </c>
      <c r="D498" s="10" t="s">
        <v>2169</v>
      </c>
      <c r="E498" s="10">
        <v>94</v>
      </c>
      <c r="F498" s="10">
        <f>KabKot!$C498</f>
        <v>9435</v>
      </c>
    </row>
    <row r="499" spans="2:6" x14ac:dyDescent="0.25">
      <c r="B499" s="9">
        <v>492</v>
      </c>
      <c r="C499" s="20">
        <v>9436</v>
      </c>
      <c r="D499" s="10" t="s">
        <v>2170</v>
      </c>
      <c r="E499" s="10">
        <v>94</v>
      </c>
      <c r="F499" s="10">
        <f>KabKot!$C499</f>
        <v>9436</v>
      </c>
    </row>
    <row r="500" spans="2:6" x14ac:dyDescent="0.25">
      <c r="B500" s="9">
        <v>493</v>
      </c>
      <c r="C500" s="20">
        <v>9471</v>
      </c>
      <c r="D500" s="10" t="s">
        <v>2171</v>
      </c>
      <c r="E500" s="10">
        <v>94</v>
      </c>
      <c r="F500" s="10">
        <f>KabKot!$C500</f>
        <v>9471</v>
      </c>
    </row>
    <row r="501" spans="2:6" x14ac:dyDescent="0.25">
      <c r="B501" s="9">
        <v>494</v>
      </c>
      <c r="C501" s="20">
        <v>5321</v>
      </c>
      <c r="D501" s="10" t="s">
        <v>1979</v>
      </c>
      <c r="E501" s="10">
        <v>53</v>
      </c>
      <c r="F501" s="10">
        <f>KabKot!$C501</f>
        <v>5321</v>
      </c>
    </row>
    <row r="502" spans="2:6" x14ac:dyDescent="0.25">
      <c r="B502" s="9">
        <v>495</v>
      </c>
      <c r="C502" s="20">
        <v>6410</v>
      </c>
      <c r="D502" s="10" t="s">
        <v>2028</v>
      </c>
      <c r="E502" s="10">
        <v>64</v>
      </c>
      <c r="F502" s="10">
        <f>KabKot!$C502</f>
        <v>6410</v>
      </c>
    </row>
    <row r="503" spans="2:6" x14ac:dyDescent="0.25">
      <c r="B503" s="9">
        <v>496</v>
      </c>
      <c r="C503" s="20">
        <v>7411</v>
      </c>
      <c r="D503" s="10" t="s">
        <v>2096</v>
      </c>
      <c r="E503" s="10">
        <v>74</v>
      </c>
      <c r="F503" s="10">
        <f>KabKot!$C503</f>
        <v>7411</v>
      </c>
    </row>
    <row r="504" spans="2:6" x14ac:dyDescent="0.25">
      <c r="B504" s="9">
        <v>497</v>
      </c>
      <c r="C504" s="20">
        <v>7412</v>
      </c>
      <c r="D504" s="10" t="s">
        <v>2097</v>
      </c>
      <c r="E504" s="10">
        <v>74</v>
      </c>
      <c r="F504" s="10">
        <f>KabKot!$C504</f>
        <v>7412</v>
      </c>
    </row>
    <row r="505" spans="2:6" x14ac:dyDescent="0.25">
      <c r="B505" s="9">
        <v>498</v>
      </c>
      <c r="C505" s="20">
        <v>9111</v>
      </c>
      <c r="D505" s="10" t="s">
        <v>2140</v>
      </c>
      <c r="E505" s="10">
        <v>91</v>
      </c>
      <c r="F505" s="10">
        <f>KabKot!$C505</f>
        <v>9111</v>
      </c>
    </row>
    <row r="506" spans="2:6" x14ac:dyDescent="0.25">
      <c r="B506" s="9">
        <v>499</v>
      </c>
      <c r="C506" s="20">
        <v>9112</v>
      </c>
      <c r="D506" s="10" t="s">
        <v>2141</v>
      </c>
      <c r="E506" s="10">
        <v>91</v>
      </c>
      <c r="F506" s="10">
        <f>KabKot!$C506</f>
        <v>9112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6" sqref="A6:IV6"/>
    </sheetView>
  </sheetViews>
  <sheetFormatPr defaultRowHeight="15" x14ac:dyDescent="0.25"/>
  <cols>
    <col min="2" max="2" width="28.85546875" bestFit="1" customWidth="1"/>
    <col min="3" max="3" width="17.5703125" customWidth="1"/>
    <col min="4" max="4" width="61.85546875" bestFit="1" customWidth="1"/>
  </cols>
  <sheetData>
    <row r="1" spans="1:7" x14ac:dyDescent="0.25">
      <c r="A1" s="2" t="s">
        <v>667</v>
      </c>
      <c r="B1" s="2" t="s">
        <v>670</v>
      </c>
      <c r="C1" s="2" t="s">
        <v>668</v>
      </c>
      <c r="D1" s="2" t="s">
        <v>669</v>
      </c>
      <c r="E1" s="2"/>
      <c r="F1" s="2"/>
      <c r="G1" s="2"/>
    </row>
    <row r="2" spans="1:7" x14ac:dyDescent="0.25">
      <c r="A2" s="2" t="s">
        <v>71</v>
      </c>
      <c r="B2" s="2" t="s">
        <v>72</v>
      </c>
      <c r="C2" s="2" t="s">
        <v>73</v>
      </c>
      <c r="D2" s="2" t="s">
        <v>74</v>
      </c>
      <c r="E2" s="2"/>
      <c r="F2" s="2"/>
      <c r="G2" s="2"/>
    </row>
    <row r="3" spans="1:7" x14ac:dyDescent="0.25">
      <c r="A3" s="2" t="s">
        <v>57</v>
      </c>
      <c r="B3" s="2" t="s">
        <v>131</v>
      </c>
      <c r="C3" s="2" t="s">
        <v>552</v>
      </c>
      <c r="D3" s="2" t="s">
        <v>132</v>
      </c>
      <c r="E3" s="2"/>
      <c r="F3" s="2"/>
      <c r="G3" s="2"/>
    </row>
    <row r="4" spans="1:7" x14ac:dyDescent="0.25">
      <c r="A4" s="2" t="s">
        <v>23</v>
      </c>
      <c r="B4" s="2" t="s">
        <v>37</v>
      </c>
      <c r="C4" s="2" t="s">
        <v>24</v>
      </c>
      <c r="D4" s="2" t="s">
        <v>36</v>
      </c>
      <c r="E4" s="2"/>
      <c r="F4" s="2"/>
      <c r="G4" s="2"/>
    </row>
    <row r="5" spans="1:7" x14ac:dyDescent="0.25">
      <c r="A5" s="2" t="s">
        <v>552</v>
      </c>
      <c r="B5" s="2" t="s">
        <v>438</v>
      </c>
      <c r="C5" s="2" t="s">
        <v>559</v>
      </c>
      <c r="D5" s="2" t="s">
        <v>439</v>
      </c>
      <c r="E5" s="2"/>
      <c r="F5" s="2"/>
      <c r="G5" s="2"/>
    </row>
    <row r="6" spans="1:7" x14ac:dyDescent="0.25">
      <c r="A6" s="2"/>
      <c r="B6" s="2"/>
      <c r="C6" s="2" t="s">
        <v>671</v>
      </c>
      <c r="D6" s="2" t="s">
        <v>671</v>
      </c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view="pageBreakPreview" zoomScale="96" zoomScaleNormal="175" zoomScaleSheetLayoutView="96" workbookViewId="0">
      <selection activeCell="B19" sqref="B3:B19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74.7109375" customWidth="1"/>
  </cols>
  <sheetData>
    <row r="1" spans="2:4" x14ac:dyDescent="0.25">
      <c r="B1" t="s">
        <v>673</v>
      </c>
      <c r="C1" t="s">
        <v>674</v>
      </c>
      <c r="D1" t="s">
        <v>675</v>
      </c>
    </row>
    <row r="2" spans="2:4" x14ac:dyDescent="0.25">
      <c r="B2" t="s">
        <v>29</v>
      </c>
      <c r="C2" t="s">
        <v>31</v>
      </c>
      <c r="D2" t="s">
        <v>672</v>
      </c>
    </row>
    <row r="3" spans="2:4" x14ac:dyDescent="0.25">
      <c r="B3" s="2" t="s">
        <v>73</v>
      </c>
      <c r="C3" s="2" t="s">
        <v>21</v>
      </c>
      <c r="D3" s="2" t="s">
        <v>626</v>
      </c>
    </row>
    <row r="4" spans="2:4" x14ac:dyDescent="0.25">
      <c r="B4" s="2" t="s">
        <v>73</v>
      </c>
      <c r="C4" s="2" t="s">
        <v>25</v>
      </c>
      <c r="D4" s="2" t="s">
        <v>627</v>
      </c>
    </row>
    <row r="5" spans="2:4" x14ac:dyDescent="0.25">
      <c r="B5" s="2" t="s">
        <v>73</v>
      </c>
      <c r="C5" s="2" t="s">
        <v>554</v>
      </c>
      <c r="D5" s="2" t="s">
        <v>629</v>
      </c>
    </row>
    <row r="6" spans="2:4" x14ac:dyDescent="0.25">
      <c r="B6" s="2" t="s">
        <v>73</v>
      </c>
      <c r="C6" s="2" t="s">
        <v>71</v>
      </c>
      <c r="D6" s="2" t="s">
        <v>631</v>
      </c>
    </row>
    <row r="7" spans="2:4" x14ac:dyDescent="0.25">
      <c r="B7" s="2" t="s">
        <v>73</v>
      </c>
      <c r="C7" s="2" t="s">
        <v>663</v>
      </c>
      <c r="D7" s="2" t="s">
        <v>664</v>
      </c>
    </row>
    <row r="8" spans="2:4" x14ac:dyDescent="0.25">
      <c r="B8" s="2" t="s">
        <v>552</v>
      </c>
      <c r="C8" s="2" t="s">
        <v>21</v>
      </c>
      <c r="D8" s="2" t="s">
        <v>633</v>
      </c>
    </row>
    <row r="9" spans="2:4" x14ac:dyDescent="0.25">
      <c r="B9" s="2" t="s">
        <v>552</v>
      </c>
      <c r="C9" s="2" t="s">
        <v>25</v>
      </c>
      <c r="D9" s="2" t="s">
        <v>637</v>
      </c>
    </row>
    <row r="10" spans="2:4" x14ac:dyDescent="0.25">
      <c r="B10" s="2" t="s">
        <v>552</v>
      </c>
      <c r="C10" s="2" t="s">
        <v>554</v>
      </c>
      <c r="D10" s="2" t="s">
        <v>640</v>
      </c>
    </row>
    <row r="11" spans="2:4" x14ac:dyDescent="0.25">
      <c r="B11" s="2" t="s">
        <v>24</v>
      </c>
      <c r="C11" s="2" t="s">
        <v>21</v>
      </c>
      <c r="D11" s="2" t="s">
        <v>75</v>
      </c>
    </row>
    <row r="12" spans="2:4" x14ac:dyDescent="0.25">
      <c r="B12" s="2" t="s">
        <v>24</v>
      </c>
      <c r="C12" s="2" t="s">
        <v>25</v>
      </c>
      <c r="D12" s="2" t="s">
        <v>35</v>
      </c>
    </row>
    <row r="13" spans="2:4" x14ac:dyDescent="0.25">
      <c r="B13" s="2" t="s">
        <v>24</v>
      </c>
      <c r="C13" s="2" t="s">
        <v>554</v>
      </c>
      <c r="D13" s="2" t="s">
        <v>645</v>
      </c>
    </row>
    <row r="14" spans="2:4" x14ac:dyDescent="0.25">
      <c r="B14" s="2" t="s">
        <v>24</v>
      </c>
      <c r="C14" s="2" t="s">
        <v>71</v>
      </c>
      <c r="D14" s="2" t="s">
        <v>647</v>
      </c>
    </row>
    <row r="15" spans="2:4" x14ac:dyDescent="0.25">
      <c r="B15" s="2" t="s">
        <v>24</v>
      </c>
      <c r="C15" s="2" t="s">
        <v>57</v>
      </c>
      <c r="D15" s="2" t="s">
        <v>58</v>
      </c>
    </row>
    <row r="16" spans="2:4" x14ac:dyDescent="0.25">
      <c r="B16" s="2" t="s">
        <v>24</v>
      </c>
      <c r="C16" s="2" t="s">
        <v>23</v>
      </c>
      <c r="D16" s="2" t="s">
        <v>650</v>
      </c>
    </row>
    <row r="17" spans="2:4" x14ac:dyDescent="0.25">
      <c r="B17" s="2" t="s">
        <v>559</v>
      </c>
      <c r="C17" s="2" t="s">
        <v>21</v>
      </c>
      <c r="D17" s="2" t="s">
        <v>652</v>
      </c>
    </row>
    <row r="18" spans="2:4" x14ac:dyDescent="0.25">
      <c r="B18" s="2" t="s">
        <v>559</v>
      </c>
      <c r="C18" s="2" t="s">
        <v>25</v>
      </c>
      <c r="D18" s="2" t="s">
        <v>657</v>
      </c>
    </row>
    <row r="19" spans="2:4" x14ac:dyDescent="0.25">
      <c r="B19" s="2" t="s">
        <v>561</v>
      </c>
      <c r="C19" s="2" t="s">
        <v>21</v>
      </c>
      <c r="D19" s="2" t="s">
        <v>659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a_3thn</vt:lpstr>
      <vt:lpstr>satker</vt:lpstr>
      <vt:lpstr>WPS</vt:lpstr>
      <vt:lpstr>Kawasan</vt:lpstr>
      <vt:lpstr>SubKawasan</vt:lpstr>
      <vt:lpstr>Provinsi</vt:lpstr>
      <vt:lpstr>KabKot</vt:lpstr>
      <vt:lpstr>Program</vt:lpstr>
      <vt:lpstr>Outcome</vt:lpstr>
      <vt:lpstr>IKP</vt:lpstr>
      <vt:lpstr>Kegiatan</vt:lpstr>
      <vt:lpstr>Output-IKK</vt:lpstr>
      <vt:lpstr>aktivitas</vt:lpstr>
      <vt:lpstr>BM</vt:lpstr>
      <vt:lpstr>CK</vt:lpstr>
      <vt:lpstr>K_BM</vt:lpstr>
      <vt:lpstr>K_CK</vt:lpstr>
      <vt:lpstr>K_PNP</vt:lpstr>
      <vt:lpstr>K_SDA</vt:lpstr>
      <vt:lpstr>oBM</vt:lpstr>
      <vt:lpstr>oCK</vt:lpstr>
      <vt:lpstr>OutcomeBM</vt:lpstr>
      <vt:lpstr>OutcomeCK</vt:lpstr>
      <vt:lpstr>OutcomePbP</vt:lpstr>
      <vt:lpstr>OutcomePnP</vt:lpstr>
      <vt:lpstr>OutcomeSDA</vt:lpstr>
      <vt:lpstr>PbP</vt:lpstr>
      <vt:lpstr>PnP</vt:lpstr>
      <vt:lpstr>SDA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Tirta</dc:creator>
  <cp:lastModifiedBy>Tirta</cp:lastModifiedBy>
  <dcterms:created xsi:type="dcterms:W3CDTF">2015-11-22T09:16:20Z</dcterms:created>
  <dcterms:modified xsi:type="dcterms:W3CDTF">2016-01-08T02:16:56Z</dcterms:modified>
</cp:coreProperties>
</file>