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asfand\Asfa\TE ka Manjan\"/>
    </mc:Choice>
  </mc:AlternateContent>
  <bookViews>
    <workbookView xWindow="0" yWindow="135" windowWidth="19095" windowHeight="7380"/>
  </bookViews>
  <sheets>
    <sheet name="Six-Month Financial Projection" sheetId="1" r:id="rId1"/>
    <sheet name="3-D Pie Chart" sheetId="5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B14" i="1" l="1"/>
  <c r="C14" i="1"/>
  <c r="G22" i="1" l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4" i="1"/>
  <c r="F14" i="1"/>
  <c r="E14" i="1"/>
  <c r="D14" i="1"/>
  <c r="I11" i="1"/>
  <c r="C15" i="1" l="1"/>
  <c r="D15" i="1"/>
  <c r="F15" i="1"/>
  <c r="E15" i="1"/>
  <c r="D23" i="1"/>
  <c r="F23" i="1"/>
  <c r="C23" i="1"/>
  <c r="E23" i="1"/>
  <c r="E25" i="1" s="1"/>
  <c r="H21" i="1"/>
  <c r="H19" i="1"/>
  <c r="B23" i="1"/>
  <c r="B15" i="1"/>
  <c r="B25" i="1" s="1"/>
  <c r="H13" i="1"/>
  <c r="D25" i="1" l="1"/>
  <c r="F25" i="1"/>
  <c r="C25" i="1"/>
  <c r="H22" i="1"/>
  <c r="H18" i="1"/>
  <c r="H14" i="1"/>
  <c r="H20" i="1"/>
  <c r="G23" i="1"/>
  <c r="H23" i="1" s="1"/>
  <c r="G15" i="1"/>
  <c r="H15" i="1" l="1"/>
  <c r="G25" i="1"/>
  <c r="H25" i="1" s="1"/>
</calcChain>
</file>

<file path=xl/sharedStrings.xml><?xml version="1.0" encoding="utf-8"?>
<sst xmlns="http://schemas.openxmlformats.org/spreadsheetml/2006/main" count="29" uniqueCount="24">
  <si>
    <t>Six-Month Financial Projection</t>
  </si>
  <si>
    <t>Total</t>
  </si>
  <si>
    <t>Chart</t>
  </si>
  <si>
    <t>Revenue</t>
  </si>
  <si>
    <t>Gross Margin</t>
  </si>
  <si>
    <t>Expenses</t>
  </si>
  <si>
    <t>Bonus</t>
  </si>
  <si>
    <t>Commission</t>
  </si>
  <si>
    <t>Marketing</t>
  </si>
  <si>
    <t>Research and Development</t>
  </si>
  <si>
    <t>Support, General, and Administrative</t>
  </si>
  <si>
    <t>Total Expenses</t>
  </si>
  <si>
    <t>Operating Income</t>
  </si>
  <si>
    <t>What-If Assumptions</t>
  </si>
  <si>
    <t>Margin</t>
  </si>
  <si>
    <t>Sales Revenue for Bonus</t>
  </si>
  <si>
    <t>January</t>
  </si>
  <si>
    <t>Febuary</t>
  </si>
  <si>
    <t>March</t>
  </si>
  <si>
    <t>April</t>
  </si>
  <si>
    <t>May</t>
  </si>
  <si>
    <t>June</t>
  </si>
  <si>
    <t>GEO-Fence Searchable Inventory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</si>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</sst>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_-[$Rs-420]* #,##0.00_-;_-[$Rs-420]* #,##0.00\-;_-[$Rs-420]* &quot;-&quot;??_-;_-@_-"/>
    <numFmt numFmtId="166" formatCode="_-[$Rs-859]\ * #,##0.00_-;\-[$Rs-859]\ * #,##0.00_-;_-[$Rs-859]\ * &quot;-&quot;??_-;_-@_-"/>
  </numFmts>
  <fonts count="10" x14ac:knownFonts="1">
    <font>
      <sz val="11"/>
      <color theme="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36"/>
      <color theme="0"/>
      <name val="Trebuchet MS"/>
      <family val="2"/>
      <scheme val="minor"/>
    </font>
    <font>
      <b/>
      <sz val="18"/>
      <color theme="0"/>
      <name val="Trebuchet MS"/>
      <family val="2"/>
      <scheme val="minor"/>
    </font>
    <font>
      <b/>
      <i/>
      <u/>
      <sz val="8"/>
      <color theme="0"/>
      <name val="Trebuchet MS"/>
      <family val="2"/>
      <scheme val="minor"/>
    </font>
    <font>
      <b/>
      <sz val="8"/>
      <color theme="0"/>
      <name val="Trebuchet MS"/>
      <family val="2"/>
      <scheme val="minor"/>
    </font>
    <font>
      <sz val="8"/>
      <color theme="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3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indent="1"/>
    </xf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/>
    <xf numFmtId="164" fontId="4" fillId="2" borderId="0" xfId="0" applyNumberFormat="1" applyFont="1" applyFill="1"/>
    <xf numFmtId="0" fontId="1" fillId="0" borderId="1" xfId="1"/>
    <xf numFmtId="0" fontId="1" fillId="0" borderId="1" xfId="1" applyAlignment="1">
      <alignment textRotation="45"/>
    </xf>
    <xf numFmtId="0" fontId="3" fillId="0" borderId="2" xfId="2"/>
    <xf numFmtId="0" fontId="2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left" indent="1"/>
    </xf>
    <xf numFmtId="4" fontId="9" fillId="2" borderId="0" xfId="0" applyNumberFormat="1" applyFont="1" applyFill="1"/>
    <xf numFmtId="10" fontId="9" fillId="2" borderId="0" xfId="0" applyNumberFormat="1" applyFont="1" applyFill="1"/>
    <xf numFmtId="165" fontId="0" fillId="0" borderId="0" xfId="0" applyNumberFormat="1"/>
    <xf numFmtId="165" fontId="3" fillId="0" borderId="2" xfId="2" applyNumberFormat="1"/>
    <xf numFmtId="166" fontId="0" fillId="0" borderId="0" xfId="0" applyNumberFormat="1"/>
    <xf numFmtId="165" fontId="2" fillId="2" borderId="0" xfId="0" applyNumberFormat="1" applyFont="1" applyFill="1"/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Six-Month Financial Projection</a:t>
            </a:r>
          </a:p>
        </c:rich>
      </c:tx>
      <c:overlay val="1"/>
    </c:title>
    <c:autoTitleDeleted val="0"/>
    <c:view3D>
      <c:rotX val="30"/>
      <c:rotY val="9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658222536409776E-4"/>
          <c:y val="7.0591137845943217E-2"/>
          <c:w val="0.8427106089187868"/>
          <c:h val="0.83049863732312312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softEdge">
              <a:bevelT w="635000" h="635000"/>
            </a:sp3d>
          </c:spPr>
          <c:dPt>
            <c:idx val="0"/>
            <c:bubble3D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0-13EA-4A63-BE50-A4335A8DCA1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1-13EA-4A63-BE50-A4335A8DCA1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2-13EA-4A63-BE50-A4335A8DCA17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3-13EA-4A63-BE50-A4335A8DCA1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4-13EA-4A63-BE50-A4335A8DCA17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scene3d>
                <a:camera prst="orthographicFront"/>
                <a:lightRig rig="threePt" dir="t"/>
              </a:scene3d>
              <a:sp3d prstMaterial="softEdge">
                <a:bevelT w="635000" h="635000"/>
              </a:sp3d>
            </c:spPr>
            <c:extLst>
              <c:ext xmlns:c16="http://schemas.microsoft.com/office/drawing/2014/chart" uri="{C3380CC4-5D6E-409C-BE32-E72D297353CC}">
                <c16:uniqueId val="{00000005-13EA-4A63-BE50-A4335A8DCA1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'Six-Month Financial Projection'!$B$12:$G$12</c:f>
              <c:strCache>
                <c:ptCount val="6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Projection'!$B$25:$G$25</c:f>
              <c:numCache>
                <c:formatCode>_-[$Rs-420]* #,##0.00_-;_-[$Rs-420]* #,##0.00\-;_-[$Rs-420]* "-"??_-;_-@_-</c:formatCode>
                <c:ptCount val="6"/>
                <c:pt idx="0">
                  <c:v>0</c:v>
                </c:pt>
                <c:pt idx="1">
                  <c:v>1259.9999999999991</c:v>
                </c:pt>
                <c:pt idx="2">
                  <c:v>2100</c:v>
                </c:pt>
                <c:pt idx="3">
                  <c:v>5249.9999999999964</c:v>
                </c:pt>
                <c:pt idx="4">
                  <c:v>7875</c:v>
                </c:pt>
                <c:pt idx="5">
                  <c:v>14175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A-4A63-BE50-A4335A8DC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71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25"/>
  <sheetViews>
    <sheetView tabSelected="1" topLeftCell="A12" workbookViewId="0">
      <selection activeCell="H28" sqref="H28"/>
    </sheetView>
  </sheetViews>
  <sheetFormatPr defaultRowHeight="16.5" x14ac:dyDescent="0.3"/>
  <cols>
    <col min="1" max="1" width="36.625" style="2" customWidth="1"/>
    <col min="2" max="7" width="15.5" customWidth="1"/>
    <col min="8" max="8" width="16.625" customWidth="1"/>
    <col min="9" max="9" width="10.875" bestFit="1" customWidth="1"/>
  </cols>
  <sheetData>
    <row r="1" spans="1:9" x14ac:dyDescent="0.3">
      <c r="A1" s="12" t="s">
        <v>13</v>
      </c>
      <c r="B1" s="5"/>
    </row>
    <row r="2" spans="1:9" x14ac:dyDescent="0.3">
      <c r="A2" s="13" t="s">
        <v>6</v>
      </c>
      <c r="B2" s="14">
        <v>20000</v>
      </c>
    </row>
    <row r="3" spans="1:9" x14ac:dyDescent="0.3">
      <c r="A3" s="13" t="s">
        <v>7</v>
      </c>
      <c r="B3" s="15">
        <v>5.7500000000000002E-2</v>
      </c>
    </row>
    <row r="4" spans="1:9" x14ac:dyDescent="0.3">
      <c r="A4" s="13" t="s">
        <v>14</v>
      </c>
      <c r="B4" s="15">
        <v>0.57499999999999996</v>
      </c>
    </row>
    <row r="5" spans="1:9" x14ac:dyDescent="0.3">
      <c r="A5" s="13" t="s">
        <v>8</v>
      </c>
      <c r="B5" s="15">
        <v>0.15</v>
      </c>
    </row>
    <row r="6" spans="1:9" x14ac:dyDescent="0.3">
      <c r="A6" s="13" t="s">
        <v>9</v>
      </c>
      <c r="B6" s="15">
        <v>7.4999999999999997E-2</v>
      </c>
    </row>
    <row r="7" spans="1:9" x14ac:dyDescent="0.3">
      <c r="A7" s="13" t="s">
        <v>15</v>
      </c>
      <c r="B7" s="14">
        <v>350000</v>
      </c>
    </row>
    <row r="8" spans="1:9" x14ac:dyDescent="0.3">
      <c r="A8" s="13" t="s">
        <v>10</v>
      </c>
      <c r="B8" s="15">
        <v>0.1875</v>
      </c>
    </row>
    <row r="10" spans="1:9" ht="46.5" x14ac:dyDescent="0.7">
      <c r="A10" s="4" t="s">
        <v>22</v>
      </c>
      <c r="B10" s="5"/>
      <c r="C10" s="5"/>
      <c r="D10" s="5"/>
      <c r="E10" s="5"/>
      <c r="F10" s="5"/>
      <c r="G10" s="5"/>
      <c r="H10" s="5"/>
      <c r="I10" s="5"/>
    </row>
    <row r="11" spans="1:9" ht="23.25" x14ac:dyDescent="0.35">
      <c r="A11" s="6" t="s">
        <v>0</v>
      </c>
      <c r="B11" s="5"/>
      <c r="C11" s="5"/>
      <c r="D11" s="5"/>
      <c r="E11" s="5"/>
      <c r="F11" s="5"/>
      <c r="G11" s="5"/>
      <c r="H11" s="5"/>
      <c r="I11" s="7">
        <f ca="1">NOW()</f>
        <v>42860.081689699073</v>
      </c>
    </row>
    <row r="12" spans="1:9" ht="47.25" thickBot="1" x14ac:dyDescent="0.35">
      <c r="A12" s="8"/>
      <c r="B12" s="9" t="s">
        <v>16</v>
      </c>
      <c r="C12" s="9" t="s">
        <v>17</v>
      </c>
      <c r="D12" s="9" t="s">
        <v>18</v>
      </c>
      <c r="E12" s="9" t="s">
        <v>19</v>
      </c>
      <c r="F12" s="9" t="s">
        <v>20</v>
      </c>
      <c r="G12" s="9" t="s">
        <v>21</v>
      </c>
      <c r="H12" s="9" t="s">
        <v>1</v>
      </c>
      <c r="I12" s="9" t="s">
        <v>2</v>
      </c>
    </row>
    <row r="13" spans="1:9" x14ac:dyDescent="0.3">
      <c r="A13" s="11" t="s">
        <v>3</v>
      </c>
      <c r="B13" s="16">
        <v>0</v>
      </c>
      <c r="C13" s="16">
        <v>12000</v>
      </c>
      <c r="D13" s="16">
        <v>20000</v>
      </c>
      <c r="E13" s="16">
        <v>50000</v>
      </c>
      <c r="F13" s="16">
        <v>75000</v>
      </c>
      <c r="G13" s="16">
        <v>135000</v>
      </c>
      <c r="H13" s="16">
        <f>SUM(B13:G13)</f>
        <v>292000</v>
      </c>
    </row>
    <row r="14" spans="1:9" x14ac:dyDescent="0.3">
      <c r="A14" s="3" t="s">
        <v>23</v>
      </c>
      <c r="B14" s="1">
        <f>B13*(1-$B$4)</f>
        <v>0</v>
      </c>
      <c r="C14" s="1">
        <f>C13*(1-$B$4)</f>
        <v>5100.0000000000009</v>
      </c>
      <c r="D14" s="1">
        <f t="shared" ref="D14:G14" si="0">D13*(1-$B$4)</f>
        <v>8500</v>
      </c>
      <c r="E14" s="1">
        <f t="shared" si="0"/>
        <v>21250.000000000004</v>
      </c>
      <c r="F14" s="1">
        <f t="shared" si="0"/>
        <v>31875.000000000004</v>
      </c>
      <c r="G14" s="1">
        <f t="shared" si="0"/>
        <v>57375.000000000007</v>
      </c>
      <c r="H14" s="1">
        <f t="shared" ref="H14:H15" si="1">SUM(B14:G14)</f>
        <v>124100</v>
      </c>
    </row>
    <row r="15" spans="1:9" ht="17.25" thickBot="1" x14ac:dyDescent="0.35">
      <c r="A15" s="11" t="s">
        <v>4</v>
      </c>
      <c r="B15" s="17">
        <f>B13-B14</f>
        <v>0</v>
      </c>
      <c r="C15" s="17">
        <f t="shared" ref="C15:G15" si="2">C13-C14</f>
        <v>6899.9999999999991</v>
      </c>
      <c r="D15" s="17">
        <f t="shared" si="2"/>
        <v>11500</v>
      </c>
      <c r="E15" s="17">
        <f t="shared" si="2"/>
        <v>28749.999999999996</v>
      </c>
      <c r="F15" s="17">
        <f t="shared" si="2"/>
        <v>43125</v>
      </c>
      <c r="G15" s="17">
        <f t="shared" si="2"/>
        <v>77625</v>
      </c>
      <c r="H15" s="17">
        <f t="shared" si="1"/>
        <v>167900</v>
      </c>
      <c r="I15" s="10"/>
    </row>
    <row r="16" spans="1:9" ht="17.25" thickTop="1" x14ac:dyDescent="0.3"/>
    <row r="17" spans="1:9" x14ac:dyDescent="0.3">
      <c r="A17" s="2" t="s">
        <v>5</v>
      </c>
    </row>
    <row r="18" spans="1:9" x14ac:dyDescent="0.3">
      <c r="A18" s="3" t="s">
        <v>6</v>
      </c>
      <c r="B18" s="18">
        <f>IF(B13&gt;=$B$7,$B$2,0)</f>
        <v>0</v>
      </c>
      <c r="C18" s="18">
        <f t="shared" ref="C18:G18" si="3">IF(C13&gt;=$B$7,$B$2,0)</f>
        <v>0</v>
      </c>
      <c r="D18" s="18">
        <f t="shared" si="3"/>
        <v>0</v>
      </c>
      <c r="E18" s="18">
        <f t="shared" si="3"/>
        <v>0</v>
      </c>
      <c r="F18" s="18">
        <f t="shared" si="3"/>
        <v>0</v>
      </c>
      <c r="G18" s="18">
        <f t="shared" si="3"/>
        <v>0</v>
      </c>
      <c r="H18" s="18">
        <f t="shared" ref="H18:H23" si="4">SUM(B18:G18)</f>
        <v>0</v>
      </c>
    </row>
    <row r="19" spans="1:9" x14ac:dyDescent="0.3">
      <c r="A19" s="3" t="s">
        <v>7</v>
      </c>
      <c r="B19" s="1">
        <f>B13*$B$3</f>
        <v>0</v>
      </c>
      <c r="C19" s="1">
        <f t="shared" ref="C19:G19" si="5">C13*$B$3</f>
        <v>690</v>
      </c>
      <c r="D19" s="1">
        <f t="shared" si="5"/>
        <v>1150</v>
      </c>
      <c r="E19" s="1">
        <f t="shared" si="5"/>
        <v>2875</v>
      </c>
      <c r="F19" s="1">
        <f t="shared" si="5"/>
        <v>4312.5</v>
      </c>
      <c r="G19" s="1">
        <f t="shared" si="5"/>
        <v>7762.5</v>
      </c>
      <c r="H19" s="1">
        <f t="shared" si="4"/>
        <v>16790</v>
      </c>
    </row>
    <row r="20" spans="1:9" x14ac:dyDescent="0.3">
      <c r="A20" s="3" t="s">
        <v>8</v>
      </c>
      <c r="B20" s="1">
        <f>B13*$B$5</f>
        <v>0</v>
      </c>
      <c r="C20" s="1">
        <f t="shared" ref="C20:G20" si="6">C13*$B$5</f>
        <v>1800</v>
      </c>
      <c r="D20" s="1">
        <f t="shared" si="6"/>
        <v>3000</v>
      </c>
      <c r="E20" s="1">
        <f t="shared" si="6"/>
        <v>7500</v>
      </c>
      <c r="F20" s="1">
        <f t="shared" si="6"/>
        <v>11250</v>
      </c>
      <c r="G20" s="1">
        <f t="shared" si="6"/>
        <v>20250</v>
      </c>
      <c r="H20" s="1">
        <f t="shared" si="4"/>
        <v>43800</v>
      </c>
    </row>
    <row r="21" spans="1:9" x14ac:dyDescent="0.3">
      <c r="A21" s="3" t="s">
        <v>9</v>
      </c>
      <c r="B21" s="1">
        <f>B13*$B$6</f>
        <v>0</v>
      </c>
      <c r="C21" s="1">
        <f t="shared" ref="C21:G21" si="7">C13*$B$6</f>
        <v>900</v>
      </c>
      <c r="D21" s="1">
        <f t="shared" si="7"/>
        <v>1500</v>
      </c>
      <c r="E21" s="1">
        <f t="shared" si="7"/>
        <v>3750</v>
      </c>
      <c r="F21" s="1">
        <f t="shared" si="7"/>
        <v>5625</v>
      </c>
      <c r="G21" s="1">
        <f t="shared" si="7"/>
        <v>10125</v>
      </c>
      <c r="H21" s="1">
        <f t="shared" si="4"/>
        <v>21900</v>
      </c>
    </row>
    <row r="22" spans="1:9" x14ac:dyDescent="0.3">
      <c r="A22" s="3" t="s">
        <v>10</v>
      </c>
      <c r="B22" s="1">
        <f>B13*$B$8</f>
        <v>0</v>
      </c>
      <c r="C22" s="1">
        <f t="shared" ref="C22:G22" si="8">C13*$B$8</f>
        <v>2250</v>
      </c>
      <c r="D22" s="1">
        <f t="shared" si="8"/>
        <v>3750</v>
      </c>
      <c r="E22" s="1">
        <f t="shared" si="8"/>
        <v>9375</v>
      </c>
      <c r="F22" s="1">
        <f t="shared" si="8"/>
        <v>14062.5</v>
      </c>
      <c r="G22" s="1">
        <f t="shared" si="8"/>
        <v>25312.5</v>
      </c>
      <c r="H22" s="1">
        <f t="shared" si="4"/>
        <v>54750</v>
      </c>
    </row>
    <row r="23" spans="1:9" ht="17.25" thickBot="1" x14ac:dyDescent="0.35">
      <c r="A23" s="10" t="s">
        <v>11</v>
      </c>
      <c r="B23" s="17">
        <f>SUM(B18:B22)</f>
        <v>0</v>
      </c>
      <c r="C23" s="17">
        <f t="shared" ref="C23:G23" si="9">SUM(C18:C22)</f>
        <v>5640</v>
      </c>
      <c r="D23" s="17">
        <f t="shared" si="9"/>
        <v>9400</v>
      </c>
      <c r="E23" s="17">
        <f t="shared" si="9"/>
        <v>23500</v>
      </c>
      <c r="F23" s="17">
        <f t="shared" si="9"/>
        <v>35250</v>
      </c>
      <c r="G23" s="17">
        <f t="shared" si="9"/>
        <v>63450</v>
      </c>
      <c r="H23" s="17">
        <f t="shared" si="4"/>
        <v>137240</v>
      </c>
      <c r="I23" s="10"/>
    </row>
    <row r="24" spans="1:9" ht="17.25" thickTop="1" x14ac:dyDescent="0.3"/>
    <row r="25" spans="1:9" x14ac:dyDescent="0.3">
      <c r="A25" s="11" t="s">
        <v>12</v>
      </c>
      <c r="B25" s="19">
        <f>B15-B23</f>
        <v>0</v>
      </c>
      <c r="C25" s="19">
        <f t="shared" ref="C25:G25" si="10">C15-C23</f>
        <v>1259.9999999999991</v>
      </c>
      <c r="D25" s="19">
        <f t="shared" si="10"/>
        <v>2100</v>
      </c>
      <c r="E25" s="19">
        <f t="shared" si="10"/>
        <v>5249.9999999999964</v>
      </c>
      <c r="F25" s="19">
        <f t="shared" si="10"/>
        <v>7875</v>
      </c>
      <c r="G25" s="19">
        <f t="shared" si="10"/>
        <v>14175</v>
      </c>
      <c r="H25" s="19">
        <f>SUM(B25:G25)</f>
        <v>30659.999999999996</v>
      </c>
      <c r="I25" s="11"/>
    </row>
  </sheetData>
  <pageMargins left="0.7" right="0.7" top="0.75" bottom="0.75" header="0.3" footer="0.3"/>
  <pageSetup scale="76" orientation="landscape" horizontalDpi="4294967293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'Six-Month Financial Projection'!B13:G13</xm:f>
              <xm:sqref>I13</xm:sqref>
            </x14:sparkline>
            <x14:sparkline>
              <xm:f>'Six-Month Financial Projection'!B14:G14</xm:f>
              <xm:sqref>I14</xm:sqref>
            </x14:sparkline>
            <x14:sparkline>
              <xm:f>'Six-Month Financial Projection'!B15:G15</xm:f>
              <xm:sqref>I15</xm:sqref>
            </x14:sparkline>
            <x14:sparkline>
              <xm:f>'Six-Month Financial Projection'!B16:G16</xm:f>
              <xm:sqref>I16</xm:sqref>
            </x14:sparkline>
            <x14:sparkline>
              <xm:f>'Six-Month Financial Projection'!B17:G17</xm:f>
              <xm:sqref>I17</xm:sqref>
            </x14:sparkline>
            <x14:sparkline>
              <xm:f>'Six-Month Financial Projection'!B18:G18</xm:f>
              <xm:sqref>I18</xm:sqref>
            </x14:sparkline>
            <x14:sparkline>
              <xm:f>'Six-Month Financial Projection'!B19:G19</xm:f>
              <xm:sqref>I19</xm:sqref>
            </x14:sparkline>
            <x14:sparkline>
              <xm:f>'Six-Month Financial Projection'!B20:G20</xm:f>
              <xm:sqref>I20</xm:sqref>
            </x14:sparkline>
            <x14:sparkline>
              <xm:f>'Six-Month Financial Projection'!B21:G21</xm:f>
              <xm:sqref>I21</xm:sqref>
            </x14:sparkline>
            <x14:sparkline>
              <xm:f>'Six-Month Financial Projection'!B22:G22</xm:f>
              <xm:sqref>I22</xm:sqref>
            </x14:sparkline>
            <x14:sparkline>
              <xm:f>'Six-Month Financial Projection'!B23:G23</xm:f>
              <xm:sqref>I23</xm:sqref>
            </x14:sparkline>
            <x14:sparkline>
              <xm:f>'Six-Month Financial Projection'!B24:G24</xm:f>
              <xm:sqref>I24</xm:sqref>
            </x14:sparkline>
            <x14:sparkline>
              <xm:f>'Six-Month Financial Projection'!B25:G25</xm:f>
              <xm:sqref>I25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cols>
    <col min="1" max="1" width="9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cols>
    <col min="1" max="1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Six-Month Financial Projection</vt:lpstr>
      <vt:lpstr>Sheet2</vt:lpstr>
      <vt:lpstr>Sheet3</vt:lpstr>
      <vt:lpstr>3-D 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CTCH 125</dc:title>
  <dc:creator>Alyssa Wright</dc:creator>
  <cp:lastModifiedBy>Asfandyar Siddiqui</cp:lastModifiedBy>
  <cp:lastPrinted>2011-02-22T03:13:11Z</cp:lastPrinted>
  <dcterms:created xsi:type="dcterms:W3CDTF">2011-02-22T01:46:59Z</dcterms:created>
  <dcterms:modified xsi:type="dcterms:W3CDTF">2017-05-05T10:51:15Z</dcterms:modified>
</cp:coreProperties>
</file>