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 Mishra\OneDrive\Desktop\"/>
    </mc:Choice>
  </mc:AlternateContent>
  <xr:revisionPtr revIDLastSave="0" documentId="8_{931858A3-306F-42C2-8F67-025A6E9623AE}" xr6:coauthVersionLast="47" xr6:coauthVersionMax="47" xr10:uidLastSave="{00000000-0000-0000-0000-000000000000}"/>
  <bookViews>
    <workbookView xWindow="-108" yWindow="-108" windowWidth="23256" windowHeight="13176" xr2:uid="{2ADCDEF1-3B0E-4E87-8698-6870672020A6}"/>
  </bookViews>
  <sheets>
    <sheet name="Sales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L6" i="2"/>
  <c r="L5" i="2"/>
  <c r="L4" i="2"/>
  <c r="L3" i="2"/>
  <c r="G6" i="2"/>
  <c r="G5" i="2"/>
  <c r="G4" i="2"/>
  <c r="G3" i="2"/>
  <c r="B6" i="2"/>
  <c r="B5" i="2"/>
  <c r="B4" i="2"/>
  <c r="B3" i="2"/>
  <c r="G2" i="1"/>
  <c r="G3" i="1"/>
  <c r="G4" i="1"/>
  <c r="G5" i="1"/>
  <c r="G6" i="1"/>
</calcChain>
</file>

<file path=xl/sharedStrings.xml><?xml version="1.0" encoding="utf-8"?>
<sst xmlns="http://schemas.openxmlformats.org/spreadsheetml/2006/main" count="44" uniqueCount="25">
  <si>
    <t>Date</t>
  </si>
  <si>
    <t>Region</t>
  </si>
  <si>
    <t>Salesperson</t>
  </si>
  <si>
    <t>Product</t>
  </si>
  <si>
    <t>Units Sold</t>
  </si>
  <si>
    <t>Unit Price</t>
  </si>
  <si>
    <t>East</t>
  </si>
  <si>
    <t>Ravi</t>
  </si>
  <si>
    <t>Pens</t>
  </si>
  <si>
    <t>West</t>
  </si>
  <si>
    <t>Neha</t>
  </si>
  <si>
    <t>Notebooks</t>
  </si>
  <si>
    <t>North</t>
  </si>
  <si>
    <t>Aman</t>
  </si>
  <si>
    <t>Markers</t>
  </si>
  <si>
    <t>South</t>
  </si>
  <si>
    <t>Priya</t>
  </si>
  <si>
    <t>Staplers</t>
  </si>
  <si>
    <t>Total sales</t>
  </si>
  <si>
    <t>Total Sales</t>
  </si>
  <si>
    <t xml:space="preserve"> Total Sales by Region</t>
  </si>
  <si>
    <t>Sales by Product</t>
  </si>
  <si>
    <t>Average Sales per Person</t>
  </si>
  <si>
    <t>Average sales</t>
  </si>
  <si>
    <t xml:space="preserve">                                Total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</si>
</sst>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169" fontId="0" fillId="0" borderId="0" xfId="0" applyNumberFormat="1" applyAlignment="1">
      <alignment vertical="center" wrapText="1"/>
    </xf>
  </cellXfs>
  <cellStyles count="1">
    <cellStyle name="Normal" xfId="0" builtinId="0"/>
  </cellStyles>
  <dxfs count="16">
    <dxf>
      <numFmt numFmtId="169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9" formatCode="&quot;$&quot;#,##0.00"/>
      <alignment horizontal="general" vertical="center" textRotation="0" wrapText="1" indent="0" justifyLastLine="0" shrinkToFit="0" readingOrder="0"/>
    </dxf>
    <dxf>
      <numFmt numFmtId="169" formatCode="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5319444444444447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2"/>
                <c:pt idx="0">
                  <c:v> Total Sales by Region</c:v>
                </c:pt>
                <c:pt idx="1">
                  <c:v>Total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Dashboard!$A$3:$A$6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Dashboard!$B$3:$B$6</c:f>
              <c:numCache>
                <c:formatCode>General</c:formatCode>
                <c:ptCount val="4"/>
                <c:pt idx="0">
                  <c:v>2500</c:v>
                </c:pt>
                <c:pt idx="1">
                  <c:v>2700</c:v>
                </c:pt>
                <c:pt idx="2">
                  <c:v>1800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8ED-BDE2-9B6029885A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0882767"/>
        <c:axId val="887590095"/>
      </c:barChart>
      <c:catAx>
        <c:axId val="4608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90095"/>
        <c:crosses val="autoZero"/>
        <c:auto val="1"/>
        <c:lblAlgn val="ctr"/>
        <c:lblOffset val="100"/>
        <c:noMultiLvlLbl val="0"/>
      </c:catAx>
      <c:valAx>
        <c:axId val="8875900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8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Dashboard!$G$1:$G$2</c:f>
              <c:strCache>
                <c:ptCount val="2"/>
                <c:pt idx="0">
                  <c:v>Sales by Product</c:v>
                </c:pt>
                <c:pt idx="1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Dashboard!$F$3:$F$6</c:f>
              <c:strCache>
                <c:ptCount val="4"/>
                <c:pt idx="0">
                  <c:v>Pens</c:v>
                </c:pt>
                <c:pt idx="1">
                  <c:v>Notebooks</c:v>
                </c:pt>
                <c:pt idx="2">
                  <c:v>Markers</c:v>
                </c:pt>
                <c:pt idx="3">
                  <c:v>Staplers</c:v>
                </c:pt>
              </c:strCache>
            </c:strRef>
          </c:cat>
          <c:val>
            <c:numRef>
              <c:f>Dashboard!$G$3:$G$6</c:f>
              <c:numCache>
                <c:formatCode>General</c:formatCode>
                <c:ptCount val="4"/>
                <c:pt idx="0">
                  <c:v>2500</c:v>
                </c:pt>
                <c:pt idx="1">
                  <c:v>2700</c:v>
                </c:pt>
                <c:pt idx="2">
                  <c:v>1800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4204-9E4D-E9B6463BDD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Dashboard!$L$1:$L$2</c:f>
              <c:strCache>
                <c:ptCount val="2"/>
                <c:pt idx="0">
                  <c:v>Average Sales per Person</c:v>
                </c:pt>
                <c:pt idx="1">
                  <c:v>Average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Dashboard!$K$3:$K$6</c:f>
              <c:strCache>
                <c:ptCount val="4"/>
                <c:pt idx="0">
                  <c:v>Ravi</c:v>
                </c:pt>
                <c:pt idx="1">
                  <c:v>Neha</c:v>
                </c:pt>
                <c:pt idx="2">
                  <c:v>Aman</c:v>
                </c:pt>
                <c:pt idx="3">
                  <c:v>Priya</c:v>
                </c:pt>
              </c:strCache>
            </c:strRef>
          </c:cat>
          <c:val>
            <c:numRef>
              <c:f>Dashboard!$L$3:$L$6</c:f>
              <c:numCache>
                <c:formatCode>General</c:formatCode>
                <c:ptCount val="4"/>
                <c:pt idx="0">
                  <c:v>1250</c:v>
                </c:pt>
                <c:pt idx="1">
                  <c:v>2700</c:v>
                </c:pt>
                <c:pt idx="2">
                  <c:v>1800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CFF-B460-E7D030A89D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08543"/>
        <c:axId val="189208063"/>
      </c:lineChart>
      <c:catAx>
        <c:axId val="1892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8063"/>
        <c:crosses val="autoZero"/>
        <c:auto val="1"/>
        <c:lblAlgn val="ctr"/>
        <c:lblOffset val="100"/>
        <c:noMultiLvlLbl val="0"/>
      </c:catAx>
      <c:valAx>
        <c:axId val="1892080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20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7</xdr:row>
      <xdr:rowOff>38100</xdr:rowOff>
    </xdr:from>
    <xdr:to>
      <xdr:col>4</xdr:col>
      <xdr:colOff>87630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12FFA-DD9E-35E5-6D52-CF20BA43D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7</xdr:row>
      <xdr:rowOff>53340</xdr:rowOff>
    </xdr:from>
    <xdr:to>
      <xdr:col>8</xdr:col>
      <xdr:colOff>297180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0DCA11-ED50-A43F-D3D5-073C54E7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7</xdr:row>
      <xdr:rowOff>106680</xdr:rowOff>
    </xdr:from>
    <xdr:to>
      <xdr:col>12</xdr:col>
      <xdr:colOff>495300</xdr:colOff>
      <xdr:row>22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26D22-FAEF-66F6-9AF6-E54CAFA2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276BD-1066-4BA2-AD6B-3ECF9DC33301}" name="Table1" displayName="Table1" ref="A1:G7" totalsRowCount="1" headerRowDxfId="15" dataDxfId="14">
  <autoFilter ref="A1:G6" xr:uid="{CBB276BD-1066-4BA2-AD6B-3ECF9DC33301}"/>
  <tableColumns count="7">
    <tableColumn id="1" xr3:uid="{B6474F1E-986E-40C7-9A39-7B47C6CD5296}" name="Date" dataDxfId="13" totalsRowDxfId="6"/>
    <tableColumn id="2" xr3:uid="{BC17D7F1-E6B6-4E82-A233-1041D8322794}" name="Region" dataDxfId="12" totalsRowDxfId="5"/>
    <tableColumn id="3" xr3:uid="{A4F1209D-F747-4CCC-ACB4-9116B37A7B61}" name="Salesperson" dataDxfId="11" totalsRowDxfId="4"/>
    <tableColumn id="4" xr3:uid="{3A025AEC-FD7A-40D4-A26D-84C176929C8D}" name="Product" dataDxfId="10" totalsRowDxfId="3"/>
    <tableColumn id="5" xr3:uid="{63A6AADC-4A8A-41C8-BC5F-37C6BCAF69A1}" name="Units Sold" dataDxfId="7" totalsRowDxfId="2"/>
    <tableColumn id="6" xr3:uid="{2E325732-1F5D-4A71-A5DD-1CD4F7B91354}" name="Unit Price" totalsRowLabel="                                Total  = " dataDxfId="8" totalsRowDxfId="1"/>
    <tableColumn id="7" xr3:uid="{602355DF-C9D9-433D-811A-454D55298DE3}" name="Total sales" totalsRowFunction="custom" dataDxfId="9" totalsRowDxfId="0">
      <calculatedColumnFormula>E2*F2</calculatedColumnFormula>
      <totalsRowFormula>SUM(Table1[Total sales])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97F1-19D2-401D-AB11-E9677D505CB3}">
  <dimension ref="A1:G10"/>
  <sheetViews>
    <sheetView tabSelected="1" workbookViewId="0">
      <selection activeCell="C10" sqref="C10"/>
    </sheetView>
  </sheetViews>
  <sheetFormatPr defaultRowHeight="14.4" x14ac:dyDescent="0.3"/>
  <cols>
    <col min="1" max="1" width="18.88671875" customWidth="1"/>
    <col min="2" max="2" width="20.33203125" customWidth="1"/>
    <col min="3" max="3" width="27.88671875" customWidth="1"/>
    <col min="4" max="4" width="26.109375" customWidth="1"/>
    <col min="5" max="5" width="22.33203125" customWidth="1"/>
    <col min="6" max="6" width="22.109375" customWidth="1"/>
    <col min="7" max="7" width="22.88671875" customWidth="1"/>
    <col min="8" max="8" width="19.77734375" customWidth="1"/>
    <col min="9" max="9" width="18.88671875" customWidth="1"/>
    <col min="10" max="10" width="22.44140625" customWidth="1"/>
    <col min="11" max="11" width="20.55468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</row>
    <row r="2" spans="1:7" x14ac:dyDescent="0.3">
      <c r="A2" s="2">
        <v>45809</v>
      </c>
      <c r="B2" s="3" t="s">
        <v>6</v>
      </c>
      <c r="C2" s="3" t="s">
        <v>7</v>
      </c>
      <c r="D2" s="3" t="s">
        <v>8</v>
      </c>
      <c r="E2" s="3">
        <v>120</v>
      </c>
      <c r="F2" s="6">
        <v>10</v>
      </c>
      <c r="G2" s="6">
        <f t="shared" ref="G2:G6" si="0">E2*F2</f>
        <v>1200</v>
      </c>
    </row>
    <row r="3" spans="1:7" x14ac:dyDescent="0.3">
      <c r="A3" s="2">
        <v>45810</v>
      </c>
      <c r="B3" s="3" t="s">
        <v>9</v>
      </c>
      <c r="C3" s="3" t="s">
        <v>10</v>
      </c>
      <c r="D3" s="3" t="s">
        <v>11</v>
      </c>
      <c r="E3" s="3">
        <v>180</v>
      </c>
      <c r="F3" s="6">
        <v>15</v>
      </c>
      <c r="G3" s="6">
        <f t="shared" si="0"/>
        <v>2700</v>
      </c>
    </row>
    <row r="4" spans="1:7" x14ac:dyDescent="0.3">
      <c r="A4" s="2">
        <v>45811</v>
      </c>
      <c r="B4" s="3" t="s">
        <v>12</v>
      </c>
      <c r="C4" s="3" t="s">
        <v>13</v>
      </c>
      <c r="D4" s="3" t="s">
        <v>14</v>
      </c>
      <c r="E4" s="3">
        <v>90</v>
      </c>
      <c r="F4" s="6">
        <v>20</v>
      </c>
      <c r="G4" s="6">
        <f t="shared" si="0"/>
        <v>1800</v>
      </c>
    </row>
    <row r="5" spans="1:7" x14ac:dyDescent="0.3">
      <c r="A5" s="2">
        <v>45812</v>
      </c>
      <c r="B5" s="3" t="s">
        <v>15</v>
      </c>
      <c r="C5" s="3" t="s">
        <v>16</v>
      </c>
      <c r="D5" s="3" t="s">
        <v>17</v>
      </c>
      <c r="E5" s="3">
        <v>60</v>
      </c>
      <c r="F5" s="6">
        <v>25</v>
      </c>
      <c r="G5" s="6">
        <f t="shared" si="0"/>
        <v>1500</v>
      </c>
    </row>
    <row r="6" spans="1:7" ht="28.8" customHeight="1" x14ac:dyDescent="0.3">
      <c r="A6" s="2">
        <v>45813</v>
      </c>
      <c r="B6" s="3" t="s">
        <v>6</v>
      </c>
      <c r="C6" s="3" t="s">
        <v>7</v>
      </c>
      <c r="D6" s="3" t="s">
        <v>8</v>
      </c>
      <c r="E6" s="3">
        <v>130</v>
      </c>
      <c r="F6" s="6">
        <v>10</v>
      </c>
      <c r="G6" s="6">
        <f t="shared" si="0"/>
        <v>1300</v>
      </c>
    </row>
    <row r="7" spans="1:7" ht="28.8" customHeight="1" x14ac:dyDescent="0.3">
      <c r="A7" s="2"/>
      <c r="B7" s="3"/>
      <c r="C7" s="3"/>
      <c r="D7" s="3"/>
      <c r="E7" s="3"/>
      <c r="F7" s="3" t="s">
        <v>24</v>
      </c>
      <c r="G7" s="6">
        <f>SUM(Table1[Total sales])</f>
        <v>8500</v>
      </c>
    </row>
    <row r="8" spans="1:7" ht="28.8" customHeight="1" x14ac:dyDescent="0.3"/>
    <row r="9" spans="1:7" ht="28.8" customHeight="1" x14ac:dyDescent="0.3"/>
    <row r="10" spans="1:7" ht="28.8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14D0-A3B0-42E4-826B-5C9CA9B6B35D}">
  <dimension ref="A1:L14"/>
  <sheetViews>
    <sheetView zoomScale="81" workbookViewId="0">
      <selection activeCell="C40" sqref="C40:C42"/>
    </sheetView>
  </sheetViews>
  <sheetFormatPr defaultRowHeight="14.4" x14ac:dyDescent="0.3"/>
  <cols>
    <col min="1" max="1" width="19.44140625" customWidth="1"/>
    <col min="2" max="2" width="24.33203125" customWidth="1"/>
    <col min="3" max="3" width="8.88671875" customWidth="1"/>
    <col min="4" max="4" width="13.6640625" customWidth="1"/>
    <col min="5" max="5" width="16.44140625" customWidth="1"/>
    <col min="6" max="6" width="20.5546875" customWidth="1"/>
    <col min="7" max="7" width="26" customWidth="1"/>
    <col min="10" max="10" width="11.5546875" customWidth="1"/>
    <col min="11" max="11" width="22.5546875" customWidth="1"/>
    <col min="12" max="12" width="28.88671875" customWidth="1"/>
  </cols>
  <sheetData>
    <row r="1" spans="1:12" x14ac:dyDescent="0.3">
      <c r="A1" s="4" t="s">
        <v>20</v>
      </c>
      <c r="B1" s="4"/>
      <c r="F1" s="4" t="s">
        <v>21</v>
      </c>
      <c r="G1" s="4"/>
      <c r="K1" s="4" t="s">
        <v>22</v>
      </c>
      <c r="L1" s="4"/>
    </row>
    <row r="2" spans="1:12" x14ac:dyDescent="0.3">
      <c r="A2" s="1" t="s">
        <v>1</v>
      </c>
      <c r="B2" s="1" t="s">
        <v>19</v>
      </c>
      <c r="F2" s="1" t="s">
        <v>3</v>
      </c>
      <c r="G2" s="1" t="s">
        <v>19</v>
      </c>
      <c r="K2" s="5" t="s">
        <v>2</v>
      </c>
      <c r="L2" s="5" t="s">
        <v>23</v>
      </c>
    </row>
    <row r="3" spans="1:12" x14ac:dyDescent="0.3">
      <c r="A3" s="3" t="s">
        <v>6</v>
      </c>
      <c r="B3" s="3">
        <f>SUMIFS(SalesData!G:G, SalesData!B:B, "East")</f>
        <v>2500</v>
      </c>
      <c r="F3" s="3" t="s">
        <v>8</v>
      </c>
      <c r="G3" s="3">
        <f>SUMIFS(SalesData!G:G, SalesData!D:D, "Pens")</f>
        <v>2500</v>
      </c>
      <c r="K3" t="s">
        <v>7</v>
      </c>
      <c r="L3">
        <f>AVERAGEIFS(Table1[Total sales],Table1[Salesperson], "Ravi")</f>
        <v>1250</v>
      </c>
    </row>
    <row r="4" spans="1:12" x14ac:dyDescent="0.3">
      <c r="A4" s="3" t="s">
        <v>9</v>
      </c>
      <c r="B4" s="3">
        <f>SUMIFS(SalesData!G:G, SalesData!B:B, "West")</f>
        <v>2700</v>
      </c>
      <c r="F4" s="3" t="s">
        <v>11</v>
      </c>
      <c r="G4" s="3">
        <f>SUMIFS(Table1[Total sales],Table1[Product], "Notebooks")</f>
        <v>2700</v>
      </c>
      <c r="K4" t="s">
        <v>10</v>
      </c>
      <c r="L4">
        <f>AVERAGEIFS(Table1[Total sales],Table1[Salesperson], "Neha")</f>
        <v>2700</v>
      </c>
    </row>
    <row r="5" spans="1:12" x14ac:dyDescent="0.3">
      <c r="A5" s="3" t="s">
        <v>12</v>
      </c>
      <c r="B5" s="3">
        <f>SUMIFS(SalesData!G:G, SalesData!B:B, "North")</f>
        <v>1800</v>
      </c>
      <c r="F5" s="3" t="s">
        <v>14</v>
      </c>
      <c r="G5" s="3">
        <f>SUMIFS(Table1[Total sales],Table1[Product], "Markers")</f>
        <v>1800</v>
      </c>
      <c r="K5" t="s">
        <v>13</v>
      </c>
      <c r="L5">
        <f>AVERAGEIFS(Table1[Total sales],Table1[Salesperson], "Aman")</f>
        <v>1800</v>
      </c>
    </row>
    <row r="6" spans="1:12" x14ac:dyDescent="0.3">
      <c r="A6" s="3" t="s">
        <v>15</v>
      </c>
      <c r="B6" s="3">
        <f>SUMIFS(SalesData!G:G, SalesData!B:B, "South")</f>
        <v>1500</v>
      </c>
      <c r="F6" s="3" t="s">
        <v>17</v>
      </c>
      <c r="G6" s="3">
        <f>SUMIFS(Table1[Total sales],Table1[Product], "Staplers")</f>
        <v>1500</v>
      </c>
      <c r="K6" t="s">
        <v>16</v>
      </c>
      <c r="L6">
        <f>AVERAGEIFS(Table1[Total sales],Table1[Salesperson], "Priya")</f>
        <v>1500</v>
      </c>
    </row>
    <row r="9" spans="1:12" x14ac:dyDescent="0.3">
      <c r="D9" s="4"/>
      <c r="E9" s="4"/>
    </row>
    <row r="10" spans="1:12" x14ac:dyDescent="0.3">
      <c r="D10" s="1"/>
      <c r="E10" s="5"/>
    </row>
    <row r="11" spans="1:12" x14ac:dyDescent="0.3">
      <c r="D11" s="3"/>
    </row>
    <row r="12" spans="1:12" x14ac:dyDescent="0.3">
      <c r="D12" s="3"/>
    </row>
    <row r="13" spans="1:12" x14ac:dyDescent="0.3">
      <c r="D13" s="3"/>
    </row>
    <row r="14" spans="1:12" x14ac:dyDescent="0.3">
      <c r="D14" s="3"/>
    </row>
  </sheetData>
  <mergeCells count="4">
    <mergeCell ref="A1:B1"/>
    <mergeCell ref="F1:G1"/>
    <mergeCell ref="K1:L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Mishra</dc:creator>
  <cp:lastModifiedBy>Ashutosh Mishra</cp:lastModifiedBy>
  <dcterms:created xsi:type="dcterms:W3CDTF">2025-06-27T06:18:04Z</dcterms:created>
  <dcterms:modified xsi:type="dcterms:W3CDTF">2025-06-27T14:43:22Z</dcterms:modified>
</cp:coreProperties>
</file>