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osh Mishra\OneDrive\Desktop\"/>
    </mc:Choice>
  </mc:AlternateContent>
  <xr:revisionPtr revIDLastSave="0" documentId="13_ncr:1_{D600676C-3998-40BE-96E4-509E467BFBB2}" xr6:coauthVersionLast="47" xr6:coauthVersionMax="47" xr10:uidLastSave="{00000000-0000-0000-0000-000000000000}"/>
  <bookViews>
    <workbookView xWindow="-108" yWindow="-108" windowWidth="23256" windowHeight="13176" xr2:uid="{F9DBD14F-5440-4048-858C-F46705A63A76}"/>
  </bookViews>
  <sheets>
    <sheet name="Data" sheetId="1" r:id="rId1"/>
    <sheet name="Pivot &amp; KPI" sheetId="2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O3" i="2"/>
  <c r="O2" i="2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<sst xmlns="http://schemas.openxmlformats.org/spreadsheetml/2006/main" count="58" uniqueCount="28">
  <si>
    <t>Date</t>
  </si>
  <si>
    <t>Region</t>
  </si>
  <si>
    <t>Salesperson</t>
  </si>
  <si>
    <t>Product</t>
  </si>
  <si>
    <t>Units Sold</t>
  </si>
  <si>
    <t>Unit Price</t>
  </si>
  <si>
    <t>East</t>
  </si>
  <si>
    <t>Ravi</t>
  </si>
  <si>
    <t>Pens</t>
  </si>
  <si>
    <t>West</t>
  </si>
  <si>
    <t>Neha</t>
  </si>
  <si>
    <t>Notebooks</t>
  </si>
  <si>
    <t>North</t>
  </si>
  <si>
    <t>Aman</t>
  </si>
  <si>
    <t>Markers</t>
  </si>
  <si>
    <t>South</t>
  </si>
  <si>
    <t>Priya</t>
  </si>
  <si>
    <t>Staplers</t>
  </si>
  <si>
    <t>Total Sales</t>
  </si>
  <si>
    <t>Grand Total</t>
  </si>
  <si>
    <t xml:space="preserve"> Total Sales</t>
  </si>
  <si>
    <t xml:space="preserve"> Units Sold</t>
  </si>
  <si>
    <t>Total  Sales</t>
  </si>
  <si>
    <t>Units  Sold</t>
  </si>
  <si>
    <t>KPI</t>
  </si>
  <si>
    <t>Value</t>
  </si>
  <si>
    <t>Total Units Sold</t>
  </si>
  <si>
    <t>Best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</si>
</sst>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 vertical="center" wrapText="1"/>
    </xf>
  </cellXfs>
  <cellStyles count="1">
    <cellStyle name="Normal" xfId="0" builtinId="0"/>
  </cellStyles>
  <dxfs count="12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  <alignment horizontal="general" vertical="center" textRotation="0" wrapText="1" indent="0" justifyLastLine="0" shrinkToFit="0" readingOrder="0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0" formatCode="d\-mmm\-yy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Data!$A$2:$A$9</c:f>
              <c:numCache>
                <c:formatCode>d\-mmm\-yy</c:formatCode>
                <c:ptCount val="8"/>
                <c:pt idx="0">
                  <c:v>45809</c:v>
                </c:pt>
                <c:pt idx="1">
                  <c:v>45810</c:v>
                </c:pt>
                <c:pt idx="2">
                  <c:v>45811</c:v>
                </c:pt>
                <c:pt idx="3">
                  <c:v>45812</c:v>
                </c:pt>
                <c:pt idx="4">
                  <c:v>45813</c:v>
                </c:pt>
                <c:pt idx="5">
                  <c:v>45814</c:v>
                </c:pt>
                <c:pt idx="6">
                  <c:v>45815</c:v>
                </c:pt>
                <c:pt idx="7">
                  <c:v>45816</c:v>
                </c:pt>
              </c:numCache>
            </c:numRef>
          </c:cat>
          <c:val>
            <c:numRef>
              <c:f>Data!$G$2:$G$9</c:f>
              <c:numCache>
                <c:formatCode>"$"#,##0.00</c:formatCode>
                <c:ptCount val="8"/>
                <c:pt idx="0">
                  <c:v>1200</c:v>
                </c:pt>
                <c:pt idx="1">
                  <c:v>2700</c:v>
                </c:pt>
                <c:pt idx="2">
                  <c:v>1800</c:v>
                </c:pt>
                <c:pt idx="3">
                  <c:v>1500</c:v>
                </c:pt>
                <c:pt idx="4">
                  <c:v>1300</c:v>
                </c:pt>
                <c:pt idx="5">
                  <c:v>1500</c:v>
                </c:pt>
                <c:pt idx="6">
                  <c:v>2250</c:v>
                </c:pt>
                <c:pt idx="7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2-4680-969A-1F0D11A2A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7567"/>
        <c:axId val="1469339967"/>
      </c:lineChart>
      <c:dateAx>
        <c:axId val="7177567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339967"/>
        <c:crosses val="autoZero"/>
        <c:auto val="1"/>
        <c:lblOffset val="100"/>
        <c:baseTimeUnit val="days"/>
      </c:dateAx>
      <c:valAx>
        <c:axId val="1469339967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[sales_data.xlsx]Pivot &amp; KPI!Region-wise Total Sales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Sales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&amp; KPI'!$B$3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&amp; KPI'!$A$4:$A$8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&amp; KPI'!$B$4:$B$8</c:f>
              <c:numCache>
                <c:formatCode>"$"#,##0.00</c:formatCode>
                <c:ptCount val="4"/>
                <c:pt idx="0">
                  <c:v>2500</c:v>
                </c:pt>
                <c:pt idx="1">
                  <c:v>2900</c:v>
                </c:pt>
                <c:pt idx="2">
                  <c:v>3000</c:v>
                </c:pt>
                <c:pt idx="3">
                  <c:v>4950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0-4CC4-AA66-1FA898C04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88895"/>
        <c:axId val="3087935"/>
      </c:barChart>
      <c:catAx>
        <c:axId val="308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935"/>
        <c:crosses val="autoZero"/>
        <c:auto val="1"/>
        <c:lblAlgn val="ctr"/>
        <c:lblOffset val="100"/>
        <c:noMultiLvlLbl val="0"/>
      </c:catAx>
      <c:valAx>
        <c:axId val="30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[sales_data.xlsx]Pivot &amp; KPI! Salesperson Performance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&amp; KPI'!$B$20</c:f>
              <c:strCache>
                <c:ptCount val="1"/>
                <c:pt idx="0">
                  <c:v> Units Sold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'Pivot &amp; KPI'!$A$21:$A$25</c:f>
              <c:strCache>
                <c:ptCount val="4"/>
                <c:pt idx="0">
                  <c:v>Aman</c:v>
                </c:pt>
                <c:pt idx="1">
                  <c:v>Neha</c:v>
                </c:pt>
                <c:pt idx="2">
                  <c:v>Priya</c:v>
                </c:pt>
                <c:pt idx="3">
                  <c:v>Ravi</c:v>
                </c:pt>
              </c:strCache>
            </c:strRef>
          </c:cat>
          <c:val>
            <c:numRef>
              <c:f>'Pivot &amp; KPI'!$B$21:$B$25</c:f>
              <c:numCache>
                <c:formatCode>General</c:formatCode>
                <c:ptCount val="4"/>
                <c:pt idx="0">
                  <c:v>240</c:v>
                </c:pt>
                <c:pt idx="1">
                  <c:v>255</c:v>
                </c:pt>
                <c:pt idx="2">
                  <c:v>60</c:v>
                </c:pt>
                <c:pt idx="3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9-496A-A836-FDB915461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888847"/>
        <c:axId val="249887887"/>
      </c:barChart>
      <c:lineChart>
        <c:grouping val="standard"/>
        <c:varyColors val="0"/>
        <c:ser>
          <c:idx val="1"/>
          <c:order val="1"/>
          <c:tx>
            <c:strRef>
              <c:f>'Pivot &amp; KPI'!$C$20</c:f>
              <c:strCache>
                <c:ptCount val="1"/>
                <c:pt idx="0">
                  <c:v>Total 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'Pivot &amp; KPI'!$A$21:$A$25</c:f>
              <c:strCache>
                <c:ptCount val="4"/>
                <c:pt idx="0">
                  <c:v>Aman</c:v>
                </c:pt>
                <c:pt idx="1">
                  <c:v>Neha</c:v>
                </c:pt>
                <c:pt idx="2">
                  <c:v>Priya</c:v>
                </c:pt>
                <c:pt idx="3">
                  <c:v>Ravi</c:v>
                </c:pt>
              </c:strCache>
            </c:strRef>
          </c:cat>
          <c:val>
            <c:numRef>
              <c:f>'Pivot &amp; KPI'!$C$21:$C$25</c:f>
              <c:numCache>
                <c:formatCode>"$"#,##0.00</c:formatCode>
                <c:ptCount val="4"/>
                <c:pt idx="0">
                  <c:v>4050</c:v>
                </c:pt>
                <c:pt idx="1">
                  <c:v>4200</c:v>
                </c:pt>
                <c:pt idx="2">
                  <c:v>1500</c:v>
                </c:pt>
                <c:pt idx="3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9-496A-A836-FDB915461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8527"/>
        <c:axId val="7176607"/>
      </c:lineChart>
      <c:catAx>
        <c:axId val="717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607"/>
        <c:crosses val="autoZero"/>
        <c:auto val="1"/>
        <c:lblAlgn val="ctr"/>
        <c:lblOffset val="100"/>
        <c:noMultiLvlLbl val="0"/>
      </c:catAx>
      <c:valAx>
        <c:axId val="717660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527"/>
        <c:crosses val="autoZero"/>
        <c:crossBetween val="between"/>
      </c:valAx>
      <c:valAx>
        <c:axId val="24988788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88847"/>
        <c:crosses val="max"/>
        <c:crossBetween val="between"/>
      </c:valAx>
      <c:catAx>
        <c:axId val="2498888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98878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[sales_data.xlsx]Pivot &amp; KPI!Product-wise Units Sold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&amp; KPI'!$B$36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&amp; KPI'!$A$37:$A$41</c:f>
              <c:strCache>
                <c:ptCount val="4"/>
                <c:pt idx="0">
                  <c:v>Markers</c:v>
                </c:pt>
                <c:pt idx="1">
                  <c:v>Notebooks</c:v>
                </c:pt>
                <c:pt idx="2">
                  <c:v>Pens</c:v>
                </c:pt>
                <c:pt idx="3">
                  <c:v>Staplers</c:v>
                </c:pt>
              </c:strCache>
            </c:strRef>
          </c:cat>
          <c:val>
            <c:numRef>
              <c:f>'Pivot &amp; KPI'!$B$37:$B$41</c:f>
              <c:numCache>
                <c:formatCode>General</c:formatCode>
                <c:ptCount val="4"/>
                <c:pt idx="0">
                  <c:v>165</c:v>
                </c:pt>
                <c:pt idx="1">
                  <c:v>330</c:v>
                </c:pt>
                <c:pt idx="2">
                  <c:v>360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0-4D57-8AB4-60FBF85B7D0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11</xdr:row>
      <xdr:rowOff>137160</xdr:rowOff>
    </xdr:from>
    <xdr:to>
      <xdr:col>5</xdr:col>
      <xdr:colOff>960120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A0C97-F7B6-3E7C-23E1-AF1A35D49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1</xdr:row>
      <xdr:rowOff>137160</xdr:rowOff>
    </xdr:from>
    <xdr:to>
      <xdr:col>8</xdr:col>
      <xdr:colOff>853440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7AF8A-8909-F48E-F5B1-C7EABE62E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18</xdr:row>
      <xdr:rowOff>137160</xdr:rowOff>
    </xdr:from>
    <xdr:to>
      <xdr:col>8</xdr:col>
      <xdr:colOff>434340</xdr:colOff>
      <xdr:row>33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57883B-0B9F-47C8-053E-8DBD63CB1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34</xdr:row>
      <xdr:rowOff>175260</xdr:rowOff>
    </xdr:from>
    <xdr:to>
      <xdr:col>7</xdr:col>
      <xdr:colOff>327660</xdr:colOff>
      <xdr:row>49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9C1CCE-8B9D-BE73-3AED-4690D572B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utosh Mishra" refreshedDate="45838.181168171293" createdVersion="8" refreshedVersion="8" minRefreshableVersion="3" recordCount="8" xr:uid="{7BE1FC57-7508-40E0-BE2C-482EE9EE791D}">
  <cacheSource type="worksheet">
    <worksheetSource name="Table1"/>
  </cacheSource>
  <cacheFields count="7">
    <cacheField name="Date" numFmtId="15">
      <sharedItems containsSemiMixedTypes="0" containsNonDate="0" containsDate="1" containsString="0" minDate="2025-06-01T00:00:00" maxDate="2025-06-09T00:00:00"/>
    </cacheField>
    <cacheField name="Region" numFmtId="0">
      <sharedItems count="4">
        <s v="East"/>
        <s v="West"/>
        <s v="North"/>
        <s v="South"/>
      </sharedItems>
    </cacheField>
    <cacheField name="Salesperson" numFmtId="0">
      <sharedItems count="4">
        <s v="Ravi"/>
        <s v="Neha"/>
        <s v="Aman"/>
        <s v="Priya"/>
      </sharedItems>
    </cacheField>
    <cacheField name="Product" numFmtId="0">
      <sharedItems count="4">
        <s v="Pens"/>
        <s v="Notebooks"/>
        <s v="Markers"/>
        <s v="Staplers"/>
      </sharedItems>
    </cacheField>
    <cacheField name="Units Sold" numFmtId="0">
      <sharedItems containsSemiMixedTypes="0" containsString="0" containsNumber="1" containsInteger="1" minValue="60" maxValue="180"/>
    </cacheField>
    <cacheField name="Unit Price" numFmtId="0">
      <sharedItems containsSemiMixedTypes="0" containsString="0" containsNumber="1" containsInteger="1" minValue="10" maxValue="25"/>
    </cacheField>
    <cacheField name="Total Sales" numFmtId="0">
      <sharedItems containsSemiMixedTypes="0" containsString="0" containsNumber="1" containsInteger="1" minValue="110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d v="2025-06-01T00:00:00"/>
    <x v="0"/>
    <x v="0"/>
    <x v="0"/>
    <n v="120"/>
    <n v="10"/>
    <n v="1200"/>
  </r>
  <r>
    <d v="2025-06-02T00:00:00"/>
    <x v="1"/>
    <x v="1"/>
    <x v="1"/>
    <n v="180"/>
    <n v="15"/>
    <n v="2700"/>
  </r>
  <r>
    <d v="2025-06-03T00:00:00"/>
    <x v="2"/>
    <x v="2"/>
    <x v="2"/>
    <n v="90"/>
    <n v="20"/>
    <n v="1800"/>
  </r>
  <r>
    <d v="2025-06-04T00:00:00"/>
    <x v="3"/>
    <x v="3"/>
    <x v="3"/>
    <n v="60"/>
    <n v="25"/>
    <n v="1500"/>
  </r>
  <r>
    <d v="2025-06-05T00:00:00"/>
    <x v="0"/>
    <x v="0"/>
    <x v="0"/>
    <n v="130"/>
    <n v="10"/>
    <n v="1300"/>
  </r>
  <r>
    <d v="2025-06-06T00:00:00"/>
    <x v="3"/>
    <x v="1"/>
    <x v="2"/>
    <n v="75"/>
    <n v="20"/>
    <n v="1500"/>
  </r>
  <r>
    <d v="2025-06-07T00:00:00"/>
    <x v="1"/>
    <x v="2"/>
    <x v="1"/>
    <n v="150"/>
    <n v="15"/>
    <n v="2250"/>
  </r>
  <r>
    <d v="2025-06-08T00:00:00"/>
    <x v="2"/>
    <x v="0"/>
    <x v="0"/>
    <n v="110"/>
    <n v="10"/>
    <n v="1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8A01C-766D-4175-809B-FE22D3530F36}" name="Product-wise Units Sold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Product">
  <location ref="A36:B41" firstHeaderRow="1" firstDataRow="1" firstDataCol="1"/>
  <pivotFields count="7">
    <pivotField numFmtId="15"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Units  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A2C86-DCEA-4EAD-83F0-B4EE249B9908}" name=" Salesperson Performance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alesperson">
  <location ref="A20:C25" firstHeaderRow="0" firstDataRow="1" firstDataCol="1"/>
  <pivotFields count="7">
    <pivotField numFmtId="15"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dataField="1"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 Units Sold" fld="4" baseField="2" baseItem="0"/>
    <dataField name="Total  Sales" fld="6" baseField="2" baseItem="0" numFmtId="164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02AD4-077C-4887-BE9A-64B6E0C9997C}" name="Region-wise Total Sales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Region">
  <location ref="A3:B8" firstHeaderRow="1" firstDataRow="1" firstDataCol="1"/>
  <pivotFields count="7">
    <pivotField numFmtId="15"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 Total Sales" fld="6" baseField="1" baseItem="0" numFmtId="164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3B4ADE-2D8C-4BD3-B3BE-CDD1649AB636}" name="Table1" displayName="Table1" ref="A1:G9" totalsRowShown="0" headerRowDxfId="5" dataDxfId="6">
  <autoFilter ref="A1:G9" xr:uid="{DE3B4ADE-2D8C-4BD3-B3BE-CDD1649AB636}"/>
  <tableColumns count="7">
    <tableColumn id="1" xr3:uid="{EC8F6A8F-B0B3-4EC9-846E-E5177859B1DF}" name="Date" dataDxfId="11"/>
    <tableColumn id="2" xr3:uid="{564234C2-60F4-4359-9DA9-41E82A1DE861}" name="Region" dataDxfId="10"/>
    <tableColumn id="3" xr3:uid="{7FA430A1-D8A5-42FF-8CF2-38746653B9C4}" name="Salesperson" dataDxfId="9"/>
    <tableColumn id="4" xr3:uid="{A6EDCF2B-17C5-4E6B-BC2B-5971121FCC3B}" name="Product" dataDxfId="8"/>
    <tableColumn id="5" xr3:uid="{020A439F-835F-4874-A492-1C1A359DBD0F}" name="Units Sold" dataDxfId="7"/>
    <tableColumn id="6" xr3:uid="{E86BF9FC-B9C6-4090-8ADE-7AD3B21A4869}" name="Unit Price" dataDxfId="3"/>
    <tableColumn id="7" xr3:uid="{B91FC3F6-C6D6-4356-9280-38D7288A6344}" name="Total Sales" dataDxfId="4">
      <calculatedColumnFormula>E2*F2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8263-3D8C-42BB-A973-9219B2EE67FC}">
  <dimension ref="A1:N9"/>
  <sheetViews>
    <sheetView tabSelected="1" workbookViewId="0">
      <selection activeCell="B27" sqref="B27"/>
    </sheetView>
  </sheetViews>
  <sheetFormatPr defaultRowHeight="14.4" x14ac:dyDescent="0.3"/>
  <cols>
    <col min="1" max="1" width="14.109375" customWidth="1"/>
    <col min="2" max="2" width="17.109375" customWidth="1"/>
    <col min="3" max="3" width="18.77734375" customWidth="1"/>
    <col min="4" max="4" width="21.33203125" customWidth="1"/>
    <col min="5" max="5" width="17.33203125" customWidth="1"/>
    <col min="6" max="7" width="18.33203125" customWidth="1"/>
    <col min="9" max="9" width="3.33203125" customWidth="1"/>
    <col min="10" max="10" width="8.88671875" hidden="1" customWidth="1"/>
    <col min="11" max="11" width="1" hidden="1" customWidth="1"/>
    <col min="12" max="12" width="8.88671875" hidden="1" customWidth="1"/>
    <col min="13" max="13" width="22.21875" customWidth="1"/>
    <col min="14" max="14" width="37.109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18</v>
      </c>
      <c r="M1" s="1"/>
      <c r="N1" s="1"/>
    </row>
    <row r="2" spans="1:14" x14ac:dyDescent="0.3">
      <c r="A2" s="2">
        <v>45809</v>
      </c>
      <c r="B2" s="3" t="s">
        <v>6</v>
      </c>
      <c r="C2" s="3" t="s">
        <v>7</v>
      </c>
      <c r="D2" s="3" t="s">
        <v>8</v>
      </c>
      <c r="E2" s="3">
        <v>120</v>
      </c>
      <c r="F2" s="9">
        <v>10</v>
      </c>
      <c r="G2" s="8">
        <f>E2*F2</f>
        <v>1200</v>
      </c>
      <c r="M2" s="3"/>
      <c r="N2" s="9"/>
    </row>
    <row r="3" spans="1:14" x14ac:dyDescent="0.3">
      <c r="A3" s="2">
        <v>45810</v>
      </c>
      <c r="B3" s="3" t="s">
        <v>9</v>
      </c>
      <c r="C3" s="3" t="s">
        <v>10</v>
      </c>
      <c r="D3" s="3" t="s">
        <v>11</v>
      </c>
      <c r="E3" s="3">
        <v>180</v>
      </c>
      <c r="F3" s="9">
        <v>15</v>
      </c>
      <c r="G3" s="8">
        <f t="shared" ref="G3:G9" si="0">E3*F3</f>
        <v>2700</v>
      </c>
      <c r="M3" s="3"/>
      <c r="N3" s="3"/>
    </row>
    <row r="4" spans="1:14" x14ac:dyDescent="0.3">
      <c r="A4" s="2">
        <v>45811</v>
      </c>
      <c r="B4" s="3" t="s">
        <v>12</v>
      </c>
      <c r="C4" s="3" t="s">
        <v>13</v>
      </c>
      <c r="D4" s="3" t="s">
        <v>14</v>
      </c>
      <c r="E4" s="3">
        <v>90</v>
      </c>
      <c r="F4" s="9">
        <v>20</v>
      </c>
      <c r="G4" s="8">
        <f t="shared" si="0"/>
        <v>1800</v>
      </c>
      <c r="M4" s="3"/>
      <c r="N4" s="3"/>
    </row>
    <row r="5" spans="1:14" x14ac:dyDescent="0.3">
      <c r="A5" s="2">
        <v>45812</v>
      </c>
      <c r="B5" s="3" t="s">
        <v>15</v>
      </c>
      <c r="C5" s="3" t="s">
        <v>16</v>
      </c>
      <c r="D5" s="3" t="s">
        <v>17</v>
      </c>
      <c r="E5" s="3">
        <v>60</v>
      </c>
      <c r="F5" s="9">
        <v>25</v>
      </c>
      <c r="G5" s="8">
        <f t="shared" si="0"/>
        <v>1500</v>
      </c>
    </row>
    <row r="6" spans="1:14" x14ac:dyDescent="0.3">
      <c r="A6" s="2">
        <v>45813</v>
      </c>
      <c r="B6" s="3" t="s">
        <v>6</v>
      </c>
      <c r="C6" s="3" t="s">
        <v>7</v>
      </c>
      <c r="D6" s="3" t="s">
        <v>8</v>
      </c>
      <c r="E6" s="3">
        <v>130</v>
      </c>
      <c r="F6" s="9">
        <v>10</v>
      </c>
      <c r="G6" s="8">
        <f t="shared" si="0"/>
        <v>1300</v>
      </c>
    </row>
    <row r="7" spans="1:14" x14ac:dyDescent="0.3">
      <c r="A7" s="2">
        <v>45814</v>
      </c>
      <c r="B7" s="3" t="s">
        <v>15</v>
      </c>
      <c r="C7" s="3" t="s">
        <v>10</v>
      </c>
      <c r="D7" s="3" t="s">
        <v>14</v>
      </c>
      <c r="E7" s="3">
        <v>75</v>
      </c>
      <c r="F7" s="9">
        <v>20</v>
      </c>
      <c r="G7" s="8">
        <f t="shared" si="0"/>
        <v>1500</v>
      </c>
    </row>
    <row r="8" spans="1:14" x14ac:dyDescent="0.3">
      <c r="A8" s="2">
        <v>45815</v>
      </c>
      <c r="B8" s="3" t="s">
        <v>9</v>
      </c>
      <c r="C8" s="3" t="s">
        <v>13</v>
      </c>
      <c r="D8" s="3" t="s">
        <v>11</v>
      </c>
      <c r="E8" s="3">
        <v>150</v>
      </c>
      <c r="F8" s="9">
        <v>15</v>
      </c>
      <c r="G8" s="8">
        <f t="shared" si="0"/>
        <v>2250</v>
      </c>
    </row>
    <row r="9" spans="1:14" x14ac:dyDescent="0.3">
      <c r="A9" s="2">
        <v>45816</v>
      </c>
      <c r="B9" s="3" t="s">
        <v>12</v>
      </c>
      <c r="C9" s="3" t="s">
        <v>7</v>
      </c>
      <c r="D9" s="3" t="s">
        <v>8</v>
      </c>
      <c r="E9" s="3">
        <v>110</v>
      </c>
      <c r="F9" s="9">
        <v>10</v>
      </c>
      <c r="G9" s="8">
        <f t="shared" si="0"/>
        <v>1100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246A-0B18-49A9-9DAD-734161C1016E}">
  <dimension ref="A1:O41"/>
  <sheetViews>
    <sheetView workbookViewId="0">
      <selection activeCell="O14" sqref="O14"/>
    </sheetView>
  </sheetViews>
  <sheetFormatPr defaultRowHeight="14.4" x14ac:dyDescent="0.3"/>
  <cols>
    <col min="1" max="1" width="15.5546875" customWidth="1"/>
    <col min="2" max="2" width="13.5546875" customWidth="1"/>
    <col min="3" max="3" width="15.6640625" customWidth="1"/>
    <col min="4" max="4" width="13.21875" bestFit="1" customWidth="1"/>
    <col min="5" max="5" width="9.88671875" bestFit="1" customWidth="1"/>
    <col min="6" max="6" width="16.44140625" bestFit="1" customWidth="1"/>
    <col min="8" max="8" width="12.5546875" bestFit="1" customWidth="1"/>
    <col min="9" max="9" width="16" bestFit="1" customWidth="1"/>
    <col min="10" max="10" width="8.5546875" customWidth="1"/>
    <col min="11" max="11" width="4.109375" hidden="1" customWidth="1"/>
    <col min="12" max="12" width="8.88671875" hidden="1" customWidth="1"/>
    <col min="13" max="13" width="16.5546875" customWidth="1"/>
    <col min="14" max="14" width="22.21875" customWidth="1"/>
    <col min="15" max="15" width="36.44140625" customWidth="1"/>
  </cols>
  <sheetData>
    <row r="1" spans="1:15" x14ac:dyDescent="0.3">
      <c r="N1" s="1" t="s">
        <v>24</v>
      </c>
      <c r="O1" s="1" t="s">
        <v>25</v>
      </c>
    </row>
    <row r="2" spans="1:15" x14ac:dyDescent="0.3">
      <c r="N2" s="3" t="s">
        <v>18</v>
      </c>
      <c r="O2" s="9">
        <f>SUM(Table1[Total Sales])</f>
        <v>13350</v>
      </c>
    </row>
    <row r="3" spans="1:15" x14ac:dyDescent="0.3">
      <c r="A3" s="5" t="s">
        <v>1</v>
      </c>
      <c r="B3" t="s">
        <v>20</v>
      </c>
      <c r="N3" s="3" t="s">
        <v>26</v>
      </c>
      <c r="O3" s="3">
        <f>SUM(Table1[Units Sold])</f>
        <v>915</v>
      </c>
    </row>
    <row r="4" spans="1:15" x14ac:dyDescent="0.3">
      <c r="A4" s="6" t="s">
        <v>6</v>
      </c>
      <c r="B4" s="8">
        <v>2500</v>
      </c>
      <c r="N4" s="10" t="s">
        <v>27</v>
      </c>
      <c r="O4" s="11" t="str">
        <f>INDEX(A4:A7,MATCH(MAX(B4:B7),B4:B7,0))&amp;" ($"&amp;MAX(B4:B7)&amp;")"</f>
        <v>West ($4950)</v>
      </c>
    </row>
    <row r="5" spans="1:15" x14ac:dyDescent="0.3">
      <c r="A5" s="6" t="s">
        <v>12</v>
      </c>
      <c r="B5" s="8">
        <v>2900</v>
      </c>
    </row>
    <row r="6" spans="1:15" x14ac:dyDescent="0.3">
      <c r="A6" s="6" t="s">
        <v>15</v>
      </c>
      <c r="B6" s="8">
        <v>3000</v>
      </c>
    </row>
    <row r="7" spans="1:15" x14ac:dyDescent="0.3">
      <c r="A7" s="6" t="s">
        <v>9</v>
      </c>
      <c r="B7" s="8">
        <v>4950</v>
      </c>
    </row>
    <row r="8" spans="1:15" x14ac:dyDescent="0.3">
      <c r="A8" s="6" t="s">
        <v>19</v>
      </c>
      <c r="B8" s="8">
        <v>13350</v>
      </c>
    </row>
    <row r="14" spans="1:15" x14ac:dyDescent="0.3">
      <c r="A14" s="8"/>
      <c r="B14" s="8"/>
    </row>
    <row r="20" spans="1:3" x14ac:dyDescent="0.3">
      <c r="A20" s="5" t="s">
        <v>2</v>
      </c>
      <c r="B20" t="s">
        <v>21</v>
      </c>
      <c r="C20" t="s">
        <v>22</v>
      </c>
    </row>
    <row r="21" spans="1:3" x14ac:dyDescent="0.3">
      <c r="A21" s="6" t="s">
        <v>13</v>
      </c>
      <c r="B21" s="7">
        <v>240</v>
      </c>
      <c r="C21" s="8">
        <v>4050</v>
      </c>
    </row>
    <row r="22" spans="1:3" x14ac:dyDescent="0.3">
      <c r="A22" s="6" t="s">
        <v>10</v>
      </c>
      <c r="B22" s="7">
        <v>255</v>
      </c>
      <c r="C22" s="8">
        <v>4200</v>
      </c>
    </row>
    <row r="23" spans="1:3" x14ac:dyDescent="0.3">
      <c r="A23" s="6" t="s">
        <v>16</v>
      </c>
      <c r="B23" s="7">
        <v>60</v>
      </c>
      <c r="C23" s="8">
        <v>1500</v>
      </c>
    </row>
    <row r="24" spans="1:3" x14ac:dyDescent="0.3">
      <c r="A24" s="6" t="s">
        <v>7</v>
      </c>
      <c r="B24" s="7">
        <v>360</v>
      </c>
      <c r="C24" s="8">
        <v>3600</v>
      </c>
    </row>
    <row r="25" spans="1:3" x14ac:dyDescent="0.3">
      <c r="A25" s="6" t="s">
        <v>19</v>
      </c>
      <c r="B25" s="7">
        <v>915</v>
      </c>
      <c r="C25" s="8">
        <v>13350</v>
      </c>
    </row>
    <row r="36" spans="1:2" x14ac:dyDescent="0.3">
      <c r="A36" s="5" t="s">
        <v>3</v>
      </c>
      <c r="B36" t="s">
        <v>23</v>
      </c>
    </row>
    <row r="37" spans="1:2" x14ac:dyDescent="0.3">
      <c r="A37" s="6" t="s">
        <v>14</v>
      </c>
      <c r="B37" s="7">
        <v>165</v>
      </c>
    </row>
    <row r="38" spans="1:2" x14ac:dyDescent="0.3">
      <c r="A38" s="6" t="s">
        <v>11</v>
      </c>
      <c r="B38" s="7">
        <v>330</v>
      </c>
    </row>
    <row r="39" spans="1:2" x14ac:dyDescent="0.3">
      <c r="A39" s="6" t="s">
        <v>8</v>
      </c>
      <c r="B39" s="7">
        <v>360</v>
      </c>
    </row>
    <row r="40" spans="1:2" x14ac:dyDescent="0.3">
      <c r="A40" s="6" t="s">
        <v>17</v>
      </c>
      <c r="B40" s="7">
        <v>60</v>
      </c>
    </row>
    <row r="41" spans="1:2" x14ac:dyDescent="0.3">
      <c r="A41" s="6" t="s">
        <v>19</v>
      </c>
      <c r="B41" s="7">
        <v>915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&amp; 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Mishra</dc:creator>
  <cp:lastModifiedBy>Ashutosh Mishra</cp:lastModifiedBy>
  <dcterms:created xsi:type="dcterms:W3CDTF">2025-06-29T02:34:25Z</dcterms:created>
  <dcterms:modified xsi:type="dcterms:W3CDTF">2025-06-29T23:56:38Z</dcterms:modified>
</cp:coreProperties>
</file>